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165" tabRatio="787" activeTab="0"/>
  </bookViews>
  <sheets>
    <sheet name="目次" sheetId="1" r:id="rId1"/>
    <sheet name="16.1" sheetId="2" r:id="rId2"/>
    <sheet name="16.2" sheetId="3" r:id="rId3"/>
    <sheet name="16.3-16.4" sheetId="4" r:id="rId4"/>
    <sheet name="16.5(1)" sheetId="5" r:id="rId5"/>
    <sheet name="16.5(2)" sheetId="6" r:id="rId6"/>
    <sheet name="16.6" sheetId="7" r:id="rId7"/>
    <sheet name="16.7" sheetId="8" r:id="rId8"/>
    <sheet name="16.8" sheetId="9" r:id="rId9"/>
    <sheet name="16.9" sheetId="10" r:id="rId10"/>
    <sheet name="16.10" sheetId="11" r:id="rId11"/>
    <sheet name="16.11" sheetId="12" r:id="rId12"/>
    <sheet name="16.12.1" sheetId="13" r:id="rId13"/>
    <sheet name="16.12.2" sheetId="14" r:id="rId14"/>
    <sheet name="16.12.3" sheetId="15" r:id="rId15"/>
    <sheet name="16.12.4" sheetId="16" r:id="rId16"/>
    <sheet name="16.13.1" sheetId="17" r:id="rId17"/>
    <sheet name="16.13.2-16.13.3" sheetId="18" r:id="rId18"/>
  </sheets>
  <definedNames>
    <definedName name="_xlnm.Print_Titles" localSheetId="5">'16.5(2)'!$1:$4</definedName>
  </definedNames>
  <calcPr fullCalcOnLoad="1"/>
</workbook>
</file>

<file path=xl/sharedStrings.xml><?xml version="1.0" encoding="utf-8"?>
<sst xmlns="http://schemas.openxmlformats.org/spreadsheetml/2006/main" count="2683" uniqueCount="1084">
  <si>
    <t>平成18年</t>
  </si>
  <si>
    <t>急性灰白髄炎</t>
  </si>
  <si>
    <t>ジフテリア</t>
  </si>
  <si>
    <t>重症急性呼吸器症候群</t>
  </si>
  <si>
    <t>コレラ</t>
  </si>
  <si>
    <t>細菌性赤痢</t>
  </si>
  <si>
    <t>腸管出血性大腸菌感染症</t>
  </si>
  <si>
    <t>パラチフス</t>
  </si>
  <si>
    <t>劇症型溶血性レンサ球菌感染症</t>
  </si>
  <si>
    <t>総 数</t>
  </si>
  <si>
    <t>65～69歳</t>
  </si>
  <si>
    <t>70～74歳</t>
  </si>
  <si>
    <t>75～79歳</t>
  </si>
  <si>
    <t>80～84歳</t>
  </si>
  <si>
    <t>85～89歳</t>
  </si>
  <si>
    <t>90歳以上</t>
  </si>
  <si>
    <t>区　　　分</t>
  </si>
  <si>
    <t>総  数</t>
  </si>
  <si>
    <t>満7週以前</t>
  </si>
  <si>
    <t>満8週～満11週</t>
  </si>
  <si>
    <t>満12週～満15週</t>
  </si>
  <si>
    <t>満16週～満19週</t>
  </si>
  <si>
    <t>満20週、満21週</t>
  </si>
  <si>
    <t>不詳</t>
  </si>
  <si>
    <t>20歳未満</t>
  </si>
  <si>
    <t>20～29歳</t>
  </si>
  <si>
    <t>30～39歳</t>
  </si>
  <si>
    <t>40～49歳</t>
  </si>
  <si>
    <t>50歳以上</t>
  </si>
  <si>
    <t>区        分</t>
  </si>
  <si>
    <t>市役所*</t>
  </si>
  <si>
    <t>柏原</t>
  </si>
  <si>
    <t>市役所</t>
  </si>
  <si>
    <t xml:space="preserve">      2  （  ）は、有効測定時間数（6000時間/年）に達していない局の値を示す。</t>
  </si>
  <si>
    <t xml:space="preserve">      3  * 印は、昭和51年からの継続測定局を示す。</t>
  </si>
  <si>
    <t>その他の血液及び造血器の疾患並びに免疫機構の障害</t>
  </si>
  <si>
    <t>糖尿病</t>
  </si>
  <si>
    <t>髄膜炎</t>
  </si>
  <si>
    <t>パーキンソン病</t>
  </si>
  <si>
    <t>アルツハイマー病</t>
  </si>
  <si>
    <t>その他の神経系の疾患</t>
  </si>
  <si>
    <t>死因簡単
分類表番号</t>
  </si>
  <si>
    <t>高血圧性疾患</t>
  </si>
  <si>
    <t>慢性リウマチ性心疾患</t>
  </si>
  <si>
    <t>急性心筋梗塞</t>
  </si>
  <si>
    <t>その他の虚血性心疾患</t>
  </si>
  <si>
    <t>心筋症</t>
  </si>
  <si>
    <t>不整脈及び伝導障害</t>
  </si>
  <si>
    <t>心不全</t>
  </si>
  <si>
    <t>その他の心疾患</t>
  </si>
  <si>
    <t>脳血管疾患</t>
  </si>
  <si>
    <t>くも膜下出血</t>
  </si>
  <si>
    <t>脳内出血</t>
  </si>
  <si>
    <t>脳梗塞</t>
  </si>
  <si>
    <t>その他の脳血管疾患</t>
  </si>
  <si>
    <t>大動脈瘤及び解離</t>
  </si>
  <si>
    <t>その他の循環器系の疾患</t>
  </si>
  <si>
    <t>インフルエンザ</t>
  </si>
  <si>
    <t>肺炎</t>
  </si>
  <si>
    <t>急性気管支炎</t>
  </si>
  <si>
    <t>慢性閉塞性肺疾患</t>
  </si>
  <si>
    <t>喘息</t>
  </si>
  <si>
    <t>その他の呼吸器系の疾患</t>
  </si>
  <si>
    <t>胃潰瘍及び十二指腸潰瘍</t>
  </si>
  <si>
    <t>肝疾患</t>
  </si>
  <si>
    <t>その他の肝疾患</t>
  </si>
  <si>
    <t>腎不全</t>
  </si>
  <si>
    <t>急性腎不全</t>
  </si>
  <si>
    <t>慢性腎不全</t>
  </si>
  <si>
    <t>詳細不明の腎不全</t>
  </si>
  <si>
    <t>出産外傷</t>
  </si>
  <si>
    <t>周産期に特異的な感染症</t>
  </si>
  <si>
    <t>神経系の先天奇形</t>
  </si>
  <si>
    <t>循環器系の先天奇形</t>
  </si>
  <si>
    <t>心臓の先天奇形</t>
  </si>
  <si>
    <t>消化器系の先天奇形</t>
  </si>
  <si>
    <t>老衰</t>
  </si>
  <si>
    <t>乳幼児突然死症候群</t>
  </si>
  <si>
    <t>その他の症状、徴候及び異常臨床所見・異常検査所見で他に分類されないもの</t>
  </si>
  <si>
    <t>不慮の事故</t>
  </si>
  <si>
    <t>交通事故</t>
  </si>
  <si>
    <t>転倒・転落</t>
  </si>
  <si>
    <t>不慮の溺死及び溺水</t>
  </si>
  <si>
    <t>不慮の窒息</t>
  </si>
  <si>
    <t>その他の不慮の事故</t>
  </si>
  <si>
    <t>自殺</t>
  </si>
  <si>
    <t>他殺</t>
  </si>
  <si>
    <t>その他の外因</t>
  </si>
  <si>
    <t>健康相談</t>
  </si>
  <si>
    <t>健康診査
受診者数</t>
  </si>
  <si>
    <t>機能訓練</t>
  </si>
  <si>
    <t>訪問指導</t>
  </si>
  <si>
    <t>医療受給者証</t>
  </si>
  <si>
    <t>子宮がん</t>
  </si>
  <si>
    <t>乳がん</t>
  </si>
  <si>
    <t>被指導延人員</t>
  </si>
  <si>
    <t>被指導実人員</t>
  </si>
  <si>
    <t>神戸市　</t>
  </si>
  <si>
    <t>医療受給者証・
健康手帳交付数</t>
  </si>
  <si>
    <t>総人口
(推計人口)</t>
  </si>
  <si>
    <t>公衆浴場</t>
  </si>
  <si>
    <t>　東灘区</t>
  </si>
  <si>
    <t>　灘区</t>
  </si>
  <si>
    <t>　兵庫区</t>
  </si>
  <si>
    <t>　長田区</t>
  </si>
  <si>
    <t>　須磨区</t>
  </si>
  <si>
    <t>　垂水区</t>
  </si>
  <si>
    <t>　北区</t>
  </si>
  <si>
    <t>　中央区</t>
  </si>
  <si>
    <t>　西区</t>
  </si>
  <si>
    <t>従業理容師数</t>
  </si>
  <si>
    <t>従業美容師数</t>
  </si>
  <si>
    <t>クリーニング所</t>
  </si>
  <si>
    <t>旅館・ﾎﾃﾙ･
簡易宿泊所
･下宿</t>
  </si>
  <si>
    <t>理 容 所</t>
  </si>
  <si>
    <t>美 容 所</t>
  </si>
  <si>
    <t>総 人 口</t>
  </si>
  <si>
    <t>冊</t>
  </si>
  <si>
    <t>回</t>
  </si>
  <si>
    <t>人</t>
  </si>
  <si>
    <t>資料：県情報事務センター</t>
  </si>
  <si>
    <t>区    分</t>
  </si>
  <si>
    <t>要支援2</t>
  </si>
  <si>
    <t>（単位：軒、人）</t>
  </si>
  <si>
    <t>区  　分</t>
  </si>
  <si>
    <t>施設数</t>
  </si>
  <si>
    <t>資料：県生活衛生課、神戸市生活衛生課</t>
  </si>
  <si>
    <t>　          大気中の粒子状物質のうち粒径10µm（ミクロン）以下のものをいう。工場等の事業活動や</t>
  </si>
  <si>
    <t>　          河川の汚れの度合いを示す指標で、河川水中の汚濁物質が微生物によって無機化あるいは</t>
  </si>
  <si>
    <t xml:space="preserve">        訪問指導：40歳以上の人及びその家族を対象に、保健師、栄養士、歯科衛生士等が訪問し、療</t>
  </si>
  <si>
    <t xml:space="preserve">        基本健康診査：40歳以上の人を対象に、健康チェックと生活習慣病の早期発見のため、年1回、</t>
  </si>
  <si>
    <t xml:space="preserve">        健康相談：40歳以上の人及びその家族を対象に、心身の健康や病気に関する悩みや不安に対し、</t>
  </si>
  <si>
    <t>保健師</t>
  </si>
  <si>
    <t>人</t>
  </si>
  <si>
    <t>所</t>
  </si>
  <si>
    <t>床</t>
  </si>
  <si>
    <t>施設</t>
  </si>
  <si>
    <t>区　  分</t>
  </si>
  <si>
    <t>直腸Ｓ状結腸移行部及び直腸</t>
  </si>
  <si>
    <t>中枢神経系のその他</t>
  </si>
  <si>
    <t>その他のリンパ組織、造血組織及び関連組織</t>
  </si>
  <si>
    <t>その他のウイルス肝炎</t>
  </si>
  <si>
    <t>その他の感染症及び寄生虫症</t>
  </si>
  <si>
    <t>その他の内分泌、栄養及び代謝疾患</t>
  </si>
  <si>
    <t>その他の精神及び行動の障害</t>
  </si>
  <si>
    <t>脊髄性筋萎縮症及び関連症候群　</t>
  </si>
  <si>
    <t>高血圧性心疾患及び心腎疾患</t>
  </si>
  <si>
    <t>その他の高血圧性疾患</t>
  </si>
  <si>
    <t>慢性非リウマチ性心内膜疾患</t>
  </si>
  <si>
    <t>ヘルニア及び腸閉塞</t>
  </si>
  <si>
    <t>糸球体疾患及び腎尿細管間質性疾患</t>
  </si>
  <si>
    <t>妊娠期間及び胎児発育に関連する障害</t>
  </si>
  <si>
    <t>周産期に特異的な呼吸障害及び心血管障害</t>
  </si>
  <si>
    <t>その他の周産期に発生した病態</t>
  </si>
  <si>
    <t>胎児及び新生児の出血性障害及び血液障害</t>
  </si>
  <si>
    <t>その他の先天奇形及び変形</t>
  </si>
  <si>
    <t>染色体異常、他に分類されないもの</t>
  </si>
  <si>
    <t>その他の循環器系の先天奇形</t>
  </si>
  <si>
    <t>煙、火及び火炎への曝露</t>
  </si>
  <si>
    <t>有害物質による不慮の中毒及び有害物質への曝露</t>
  </si>
  <si>
    <t>大腸がん</t>
  </si>
  <si>
    <t>肺がん</t>
  </si>
  <si>
    <t>ジアルジア症</t>
  </si>
  <si>
    <t>梅毒</t>
  </si>
  <si>
    <t>破傷風</t>
  </si>
  <si>
    <t>後天性免疫不全症候群</t>
  </si>
  <si>
    <t>要介護認定者数</t>
  </si>
  <si>
    <t>総人口</t>
  </si>
  <si>
    <t>65歳以上</t>
  </si>
  <si>
    <t>75歳以上</t>
  </si>
  <si>
    <t>要介護1</t>
  </si>
  <si>
    <t>要介護2</t>
  </si>
  <si>
    <t>要介護3</t>
  </si>
  <si>
    <t>要介護4</t>
  </si>
  <si>
    <t>要介護5</t>
  </si>
  <si>
    <t xml:space="preserve"> 県　　計　　</t>
  </si>
  <si>
    <t>歯科医師</t>
  </si>
  <si>
    <t>薬剤師</t>
  </si>
  <si>
    <t>施設数</t>
  </si>
  <si>
    <t>病床数</t>
  </si>
  <si>
    <t>…</t>
  </si>
  <si>
    <t>阪神南地域</t>
  </si>
  <si>
    <t>阪神北地域</t>
  </si>
  <si>
    <t>東播磨地域</t>
  </si>
  <si>
    <t>北播磨地域</t>
  </si>
  <si>
    <t>中播磨地域</t>
  </si>
  <si>
    <t>西播磨地域</t>
  </si>
  <si>
    <t>但馬地域　</t>
  </si>
  <si>
    <t>丹波地域　</t>
  </si>
  <si>
    <t>淡路地域　</t>
  </si>
  <si>
    <t>神戸市　　</t>
  </si>
  <si>
    <t>尼崎市　</t>
  </si>
  <si>
    <t>明石市　</t>
  </si>
  <si>
    <t>西宮市　</t>
  </si>
  <si>
    <t>芦屋市　</t>
  </si>
  <si>
    <t>伊丹市　</t>
  </si>
  <si>
    <t>相生市　</t>
  </si>
  <si>
    <t>加古川市</t>
  </si>
  <si>
    <t>赤穂市　</t>
  </si>
  <si>
    <t>宝塚市　</t>
  </si>
  <si>
    <t>高砂市　</t>
  </si>
  <si>
    <t>川西市　</t>
  </si>
  <si>
    <t>小野市　</t>
  </si>
  <si>
    <t>三田市　</t>
  </si>
  <si>
    <t>加西市　</t>
  </si>
  <si>
    <t>篠山市　</t>
  </si>
  <si>
    <t>猪名川町</t>
  </si>
  <si>
    <t>稲美町　</t>
  </si>
  <si>
    <t>播磨町　</t>
  </si>
  <si>
    <t>市川町　</t>
  </si>
  <si>
    <t>福崎町　</t>
  </si>
  <si>
    <t>太子町　</t>
  </si>
  <si>
    <t>上郡町　</t>
  </si>
  <si>
    <t>佐用町　</t>
  </si>
  <si>
    <t>総数</t>
  </si>
  <si>
    <t>0歳</t>
  </si>
  <si>
    <t>1～14歳</t>
  </si>
  <si>
    <t>年齢不詳</t>
  </si>
  <si>
    <t>01200</t>
  </si>
  <si>
    <t>02100</t>
  </si>
  <si>
    <t>09200</t>
  </si>
  <si>
    <t>09100</t>
  </si>
  <si>
    <t>09300</t>
  </si>
  <si>
    <t>10200</t>
  </si>
  <si>
    <t>18100</t>
  </si>
  <si>
    <t>20100</t>
  </si>
  <si>
    <t>（妊娠週別）</t>
  </si>
  <si>
    <t>（年齢別）</t>
  </si>
  <si>
    <t>総　　　数</t>
  </si>
  <si>
    <t>01000</t>
  </si>
  <si>
    <t>感染症及び寄生虫症</t>
  </si>
  <si>
    <t>01100</t>
  </si>
  <si>
    <t>01201</t>
  </si>
  <si>
    <t>01202</t>
  </si>
  <si>
    <t>01300</t>
  </si>
  <si>
    <t>01400</t>
  </si>
  <si>
    <t>01401</t>
  </si>
  <si>
    <t>01402</t>
  </si>
  <si>
    <t>01403</t>
  </si>
  <si>
    <t>01500</t>
  </si>
  <si>
    <t>01600</t>
  </si>
  <si>
    <t>02000</t>
  </si>
  <si>
    <t>新生物</t>
  </si>
  <si>
    <t>02101</t>
  </si>
  <si>
    <t>02102</t>
  </si>
  <si>
    <t>02103</t>
  </si>
  <si>
    <t>02104</t>
  </si>
  <si>
    <t>02105</t>
  </si>
  <si>
    <t>02106</t>
  </si>
  <si>
    <t>02107</t>
  </si>
  <si>
    <t>02108</t>
  </si>
  <si>
    <t>02109</t>
  </si>
  <si>
    <t>02110</t>
  </si>
  <si>
    <t>02111</t>
  </si>
  <si>
    <t>02112</t>
  </si>
  <si>
    <t>02113</t>
  </si>
  <si>
    <t>02114</t>
  </si>
  <si>
    <t>02115</t>
  </si>
  <si>
    <t>02116</t>
  </si>
  <si>
    <t>02117</t>
  </si>
  <si>
    <t>02118</t>
  </si>
  <si>
    <t>02119</t>
  </si>
  <si>
    <t>02120</t>
  </si>
  <si>
    <t>02121</t>
  </si>
  <si>
    <t>02200</t>
  </si>
  <si>
    <t>02201</t>
  </si>
  <si>
    <t>02202</t>
  </si>
  <si>
    <t>03100</t>
  </si>
  <si>
    <t>03200</t>
  </si>
  <si>
    <t>04000</t>
  </si>
  <si>
    <t>内分泌、栄養及び代謝疾患</t>
  </si>
  <si>
    <t>04100</t>
  </si>
  <si>
    <t>04200</t>
  </si>
  <si>
    <t>05000</t>
  </si>
  <si>
    <t>精神及び行動の障害</t>
  </si>
  <si>
    <t>05100</t>
  </si>
  <si>
    <t>05200</t>
  </si>
  <si>
    <t>06000</t>
  </si>
  <si>
    <t>神経系の疾患</t>
  </si>
  <si>
    <t>06100</t>
  </si>
  <si>
    <t>06200</t>
  </si>
  <si>
    <t>06300</t>
  </si>
  <si>
    <t>06400</t>
  </si>
  <si>
    <t>06500</t>
  </si>
  <si>
    <t>07000</t>
  </si>
  <si>
    <t>眼及び付属器の疾患</t>
  </si>
  <si>
    <t>08000</t>
  </si>
  <si>
    <t>耳及び乳様突起の疾患</t>
  </si>
  <si>
    <t>09000</t>
  </si>
  <si>
    <t>循環器系の疾患</t>
  </si>
  <si>
    <t>09101</t>
  </si>
  <si>
    <t>09102</t>
  </si>
  <si>
    <t>09201</t>
  </si>
  <si>
    <t>09202</t>
  </si>
  <si>
    <t>09203</t>
  </si>
  <si>
    <t>09204</t>
  </si>
  <si>
    <t>09205</t>
  </si>
  <si>
    <t>09206</t>
  </si>
  <si>
    <t>09207</t>
  </si>
  <si>
    <t>09208</t>
  </si>
  <si>
    <t>09301</t>
  </si>
  <si>
    <t>09302</t>
  </si>
  <si>
    <t>09303</t>
  </si>
  <si>
    <t>09304</t>
  </si>
  <si>
    <t>09400</t>
  </si>
  <si>
    <t>09500</t>
  </si>
  <si>
    <t>10000</t>
  </si>
  <si>
    <t>呼吸器系の疾患</t>
  </si>
  <si>
    <t>10100</t>
  </si>
  <si>
    <t>10300</t>
  </si>
  <si>
    <t>10400</t>
  </si>
  <si>
    <t>10500</t>
  </si>
  <si>
    <t>10600</t>
  </si>
  <si>
    <t>11000</t>
  </si>
  <si>
    <t>消化器系の疾患</t>
  </si>
  <si>
    <t>11100</t>
  </si>
  <si>
    <t>11200</t>
  </si>
  <si>
    <t>11300</t>
  </si>
  <si>
    <t>11301</t>
  </si>
  <si>
    <t>11302</t>
  </si>
  <si>
    <t>11400</t>
  </si>
  <si>
    <t>12000</t>
  </si>
  <si>
    <t>皮膚及び皮下組織の疾患</t>
  </si>
  <si>
    <t>13000</t>
  </si>
  <si>
    <t>14000</t>
  </si>
  <si>
    <t>14100</t>
  </si>
  <si>
    <t>14200</t>
  </si>
  <si>
    <t>14201</t>
  </si>
  <si>
    <t>14202</t>
  </si>
  <si>
    <t>14203</t>
  </si>
  <si>
    <t>14300</t>
  </si>
  <si>
    <t>15000</t>
  </si>
  <si>
    <t>妊娠、分娩及び産じょく</t>
  </si>
  <si>
    <t>16000</t>
  </si>
  <si>
    <t>周産期に発生した病態</t>
  </si>
  <si>
    <t>16100</t>
  </si>
  <si>
    <t>16200</t>
  </si>
  <si>
    <t>16300</t>
  </si>
  <si>
    <t>16400</t>
  </si>
  <si>
    <t>16500</t>
  </si>
  <si>
    <t>16600</t>
  </si>
  <si>
    <t>17000</t>
  </si>
  <si>
    <t>17100</t>
  </si>
  <si>
    <t>17200</t>
  </si>
  <si>
    <t>17201</t>
  </si>
  <si>
    <t>17202</t>
  </si>
  <si>
    <t>17300</t>
  </si>
  <si>
    <t>17400</t>
  </si>
  <si>
    <t>17500</t>
  </si>
  <si>
    <t>18000</t>
  </si>
  <si>
    <t>18200</t>
  </si>
  <si>
    <t>18300</t>
  </si>
  <si>
    <t>20000</t>
  </si>
  <si>
    <t>傷病及び死亡の外因</t>
  </si>
  <si>
    <t>20101</t>
  </si>
  <si>
    <t>20102</t>
  </si>
  <si>
    <t>20103</t>
  </si>
  <si>
    <t>20104</t>
  </si>
  <si>
    <t>20105</t>
  </si>
  <si>
    <t>20106</t>
  </si>
  <si>
    <t>20107</t>
  </si>
  <si>
    <t>20200</t>
  </si>
  <si>
    <t>20300</t>
  </si>
  <si>
    <t>興行場</t>
  </si>
  <si>
    <t>その他</t>
  </si>
  <si>
    <t>大気汚染</t>
  </si>
  <si>
    <t>水質汚濁</t>
  </si>
  <si>
    <t>土壌汚染</t>
  </si>
  <si>
    <t>地盤沈下</t>
  </si>
  <si>
    <t>神戸市</t>
  </si>
  <si>
    <t>尼崎市</t>
  </si>
  <si>
    <t>西宮市</t>
  </si>
  <si>
    <t>芦屋市</t>
  </si>
  <si>
    <t>伊丹市</t>
  </si>
  <si>
    <t>宝塚市</t>
  </si>
  <si>
    <t>川西市</t>
  </si>
  <si>
    <t>三田市</t>
  </si>
  <si>
    <t>明石市</t>
  </si>
  <si>
    <t>高砂市</t>
  </si>
  <si>
    <t>西脇市</t>
  </si>
  <si>
    <t>三木市</t>
  </si>
  <si>
    <t>小野市</t>
  </si>
  <si>
    <t>加西市</t>
  </si>
  <si>
    <t>姫路市</t>
  </si>
  <si>
    <t>相生市</t>
  </si>
  <si>
    <t>赤穂市</t>
  </si>
  <si>
    <t>豊岡市</t>
  </si>
  <si>
    <t>篠山市</t>
  </si>
  <si>
    <t>洲本市</t>
  </si>
  <si>
    <t>浜田</t>
  </si>
  <si>
    <t>園和小学校</t>
  </si>
  <si>
    <t>甲子園</t>
  </si>
  <si>
    <t>塩瀬</t>
  </si>
  <si>
    <t>加茂</t>
  </si>
  <si>
    <t>西神</t>
  </si>
  <si>
    <t>平岡</t>
  </si>
  <si>
    <t>中島</t>
  </si>
  <si>
    <t>小久保</t>
  </si>
  <si>
    <t>甲陵中学校</t>
  </si>
  <si>
    <t>山口小学校</t>
  </si>
  <si>
    <t>浜甲子園</t>
  </si>
  <si>
    <t>深江</t>
  </si>
  <si>
    <t>白川台</t>
  </si>
  <si>
    <t>押部谷</t>
  </si>
  <si>
    <t>北</t>
  </si>
  <si>
    <t>北神</t>
  </si>
  <si>
    <t>大久保</t>
  </si>
  <si>
    <t>稲美町</t>
  </si>
  <si>
    <t>播磨町</t>
  </si>
  <si>
    <t>尾上</t>
  </si>
  <si>
    <t>別府</t>
  </si>
  <si>
    <t>東神吉</t>
  </si>
  <si>
    <t>平荘</t>
  </si>
  <si>
    <t>太子町</t>
  </si>
  <si>
    <t>朝日ヶ丘小学校</t>
  </si>
  <si>
    <t>王子</t>
  </si>
  <si>
    <t>二見</t>
  </si>
  <si>
    <t>神崎川</t>
  </si>
  <si>
    <t>庄下川</t>
  </si>
  <si>
    <t>昆陽川</t>
  </si>
  <si>
    <t>夙川</t>
  </si>
  <si>
    <t>福田川</t>
  </si>
  <si>
    <t>伊川</t>
  </si>
  <si>
    <t>谷八木川</t>
  </si>
  <si>
    <t>喜瀬川</t>
  </si>
  <si>
    <t>志染川</t>
  </si>
  <si>
    <t>別府川</t>
  </si>
  <si>
    <t>竹野川</t>
  </si>
  <si>
    <t>佐津川</t>
  </si>
  <si>
    <t>神戸市東部沖1</t>
  </si>
  <si>
    <t>西宮市沖1</t>
  </si>
  <si>
    <t>神戸市東部沖2</t>
  </si>
  <si>
    <t>西宮市沖2</t>
  </si>
  <si>
    <t>神戸市東部沖3</t>
  </si>
  <si>
    <t>神戸市中央部沖</t>
  </si>
  <si>
    <t>神戸市東部沖4</t>
  </si>
  <si>
    <t>神戸市西部沖1</t>
  </si>
  <si>
    <t>神戸市西部沖2</t>
  </si>
  <si>
    <t>洲本内港内</t>
  </si>
  <si>
    <t>洲本外港内</t>
  </si>
  <si>
    <t>材木橋</t>
  </si>
  <si>
    <t>明石港内</t>
  </si>
  <si>
    <t>別府港内</t>
  </si>
  <si>
    <t>高砂本港内</t>
  </si>
  <si>
    <t>高砂西港港口先</t>
  </si>
  <si>
    <t>大塩港内</t>
  </si>
  <si>
    <t>東部工業港内</t>
  </si>
  <si>
    <t>広畑港内</t>
  </si>
  <si>
    <t>網干港内</t>
  </si>
  <si>
    <t>材木港内</t>
  </si>
  <si>
    <t>二見港沖</t>
  </si>
  <si>
    <t>別府港沖</t>
  </si>
  <si>
    <t>高砂西港沖</t>
  </si>
  <si>
    <t>白浜沖</t>
  </si>
  <si>
    <t>飾磨港沖</t>
  </si>
  <si>
    <t>網干港沖</t>
  </si>
  <si>
    <t>明石港沖</t>
  </si>
  <si>
    <t>明石林崎沖</t>
  </si>
  <si>
    <t>別府港沖合</t>
  </si>
  <si>
    <t>東部工業港沖合</t>
  </si>
  <si>
    <t>播磨灘北西部</t>
  </si>
  <si>
    <t>赤穂市中央部沖</t>
  </si>
  <si>
    <t>赤穂市東部沖</t>
  </si>
  <si>
    <t>淡路島西部南部</t>
  </si>
  <si>
    <t>山陰海岸東部西部</t>
  </si>
  <si>
    <t>津居山港内</t>
  </si>
  <si>
    <t>豊岡市津居山沖</t>
  </si>
  <si>
    <t>海洋投入</t>
  </si>
  <si>
    <t>健康手帳</t>
  </si>
  <si>
    <t>開催回数</t>
  </si>
  <si>
    <t>参加延人員</t>
  </si>
  <si>
    <t>被指導延人員</t>
  </si>
  <si>
    <t>基本健康診査</t>
  </si>
  <si>
    <t>胃がん</t>
  </si>
  <si>
    <t>実施施設数</t>
  </si>
  <si>
    <t>実施回数</t>
  </si>
  <si>
    <t>看護師</t>
  </si>
  <si>
    <t>准看護師</t>
  </si>
  <si>
    <t>15～24歳</t>
  </si>
  <si>
    <t>25～44歳</t>
  </si>
  <si>
    <t>45～64歳</t>
  </si>
  <si>
    <t>国設尼崎自排</t>
  </si>
  <si>
    <t>志方公民館</t>
  </si>
  <si>
    <t>助産師</t>
  </si>
  <si>
    <t>血液及び造血器の疾患並びに免疫機構の障害</t>
  </si>
  <si>
    <t>先天奇形、変形及び染色体異常</t>
  </si>
  <si>
    <t>症状、徴候及び異常臨床所見・異常検査所見で他に分類されないもの</t>
  </si>
  <si>
    <t>農地還元</t>
  </si>
  <si>
    <t>計</t>
  </si>
  <si>
    <t>腸チフス</t>
  </si>
  <si>
    <t>オウム病</t>
  </si>
  <si>
    <t>Ｑ熱</t>
  </si>
  <si>
    <t>デング熱</t>
  </si>
  <si>
    <t>レジオネラ症</t>
  </si>
  <si>
    <t>男</t>
  </si>
  <si>
    <t>女</t>
  </si>
  <si>
    <t>北神</t>
  </si>
  <si>
    <t>柏原</t>
  </si>
  <si>
    <t>養父市</t>
  </si>
  <si>
    <t>丹波市</t>
  </si>
  <si>
    <t>南あわじ市</t>
  </si>
  <si>
    <t>その他</t>
  </si>
  <si>
    <t>津名港内</t>
  </si>
  <si>
    <t>飾磨港内1</t>
  </si>
  <si>
    <t>養父市　</t>
  </si>
  <si>
    <t>丹波市　</t>
  </si>
  <si>
    <t>結核</t>
  </si>
  <si>
    <t>心疾患</t>
  </si>
  <si>
    <t>肺炎</t>
  </si>
  <si>
    <t>老衰</t>
  </si>
  <si>
    <t>悪性新生物</t>
  </si>
  <si>
    <t>高血圧性疾患</t>
  </si>
  <si>
    <t>脳血管疾患</t>
  </si>
  <si>
    <t>不慮の事故</t>
  </si>
  <si>
    <t>つつが虫病</t>
  </si>
  <si>
    <t>日本紅班熱</t>
  </si>
  <si>
    <t>マラリア</t>
  </si>
  <si>
    <t>食中毒</t>
  </si>
  <si>
    <t>アメーバ赤痢</t>
  </si>
  <si>
    <t>クロイツフェルト・ヤコブ病</t>
  </si>
  <si>
    <t>髄膜炎菌性髄膜炎</t>
  </si>
  <si>
    <t>バンコマイシン耐性腸球菌感染症</t>
  </si>
  <si>
    <t>淡路市浜沖</t>
  </si>
  <si>
    <t>淡路市撫沖</t>
  </si>
  <si>
    <t>南あわじ市慶野沖</t>
  </si>
  <si>
    <t>南あわじ市鳥取沖</t>
  </si>
  <si>
    <t>南あわじ市白崎沖</t>
  </si>
  <si>
    <t>豊岡市冠島沖</t>
  </si>
  <si>
    <t>豊岡市浜須井沖</t>
  </si>
  <si>
    <t>香美町無南垣沖</t>
  </si>
  <si>
    <t>千苅水源池</t>
  </si>
  <si>
    <t>採水地点（市町名）</t>
  </si>
  <si>
    <t>新温泉町鬼門崎沖</t>
  </si>
  <si>
    <t>朝来市　</t>
  </si>
  <si>
    <t>淡路市　</t>
  </si>
  <si>
    <t>宍粟市　</t>
  </si>
  <si>
    <t>香美町　</t>
  </si>
  <si>
    <t>典型７公害以外</t>
  </si>
  <si>
    <t>朝来市　</t>
  </si>
  <si>
    <t>淡路市　</t>
  </si>
  <si>
    <t>宍粟市　</t>
  </si>
  <si>
    <t>加東市　</t>
  </si>
  <si>
    <t>たつの市</t>
  </si>
  <si>
    <t>多可町　</t>
  </si>
  <si>
    <t>神河町　</t>
  </si>
  <si>
    <t>香美町　</t>
  </si>
  <si>
    <t>新温泉町</t>
  </si>
  <si>
    <t>鳩里</t>
  </si>
  <si>
    <t>丹波市</t>
  </si>
  <si>
    <t>姫路市　</t>
  </si>
  <si>
    <t>洲本市　</t>
  </si>
  <si>
    <t>豊岡市　</t>
  </si>
  <si>
    <t>西脇市　</t>
  </si>
  <si>
    <t>三木市　</t>
  </si>
  <si>
    <t>養父市　</t>
  </si>
  <si>
    <t>丹波市　</t>
  </si>
  <si>
    <t>南あわじ市</t>
  </si>
  <si>
    <t>加東市　</t>
  </si>
  <si>
    <t>たつの市</t>
  </si>
  <si>
    <t>多可町　</t>
  </si>
  <si>
    <t>神河町　</t>
  </si>
  <si>
    <t>新温泉町</t>
  </si>
  <si>
    <t>不詳・他</t>
  </si>
  <si>
    <t>神戸市　</t>
  </si>
  <si>
    <t>　東灘区</t>
  </si>
  <si>
    <t>　灘区</t>
  </si>
  <si>
    <t>　兵庫区</t>
  </si>
  <si>
    <t>　長田区</t>
  </si>
  <si>
    <t>　須磨区</t>
  </si>
  <si>
    <t>　垂水区</t>
  </si>
  <si>
    <t>　北区</t>
  </si>
  <si>
    <t>　中央区</t>
  </si>
  <si>
    <t>　西区</t>
  </si>
  <si>
    <t>神戸市　</t>
  </si>
  <si>
    <t>加東市</t>
  </si>
  <si>
    <t>朝来市</t>
  </si>
  <si>
    <t>淡路市</t>
  </si>
  <si>
    <t>宍粟市</t>
  </si>
  <si>
    <t>多可町</t>
  </si>
  <si>
    <t>神河町</t>
  </si>
  <si>
    <t>香美町</t>
  </si>
  <si>
    <t>新温泉町</t>
  </si>
  <si>
    <t>市役所</t>
  </si>
  <si>
    <t>市役所*</t>
  </si>
  <si>
    <t>鳴尾支所*</t>
  </si>
  <si>
    <t>瓦木公民館*</t>
  </si>
  <si>
    <t>東灘*</t>
  </si>
  <si>
    <t>灘*</t>
  </si>
  <si>
    <t>葺合*</t>
  </si>
  <si>
    <t>王子*</t>
  </si>
  <si>
    <t>二見*</t>
  </si>
  <si>
    <t>中部*</t>
  </si>
  <si>
    <t>池之内*</t>
  </si>
  <si>
    <t>上流</t>
  </si>
  <si>
    <t>下流(1)</t>
  </si>
  <si>
    <t>下流(2)</t>
  </si>
  <si>
    <t>中流</t>
  </si>
  <si>
    <t>下流</t>
  </si>
  <si>
    <t>武庫川</t>
  </si>
  <si>
    <t>明石川</t>
  </si>
  <si>
    <t>加古川</t>
  </si>
  <si>
    <t>市川</t>
  </si>
  <si>
    <t>船場川</t>
  </si>
  <si>
    <t>夢前川</t>
  </si>
  <si>
    <t>揖保川</t>
  </si>
  <si>
    <t>千種川</t>
  </si>
  <si>
    <t>円山川</t>
  </si>
  <si>
    <t>大阪湾</t>
  </si>
  <si>
    <t>播磨灘</t>
  </si>
  <si>
    <t>大阪湾(1)</t>
  </si>
  <si>
    <t>大阪湾(2)</t>
  </si>
  <si>
    <t>大阪湾(3)</t>
  </si>
  <si>
    <t>大阪湾(4)</t>
  </si>
  <si>
    <t>大阪湾(5)</t>
  </si>
  <si>
    <t>洲本港(1)</t>
  </si>
  <si>
    <t>洲本港(2)</t>
  </si>
  <si>
    <t>津名港</t>
  </si>
  <si>
    <t>兵庫運河</t>
  </si>
  <si>
    <t>播磨海域(1)</t>
  </si>
  <si>
    <t>播磨海域(2)</t>
  </si>
  <si>
    <t>播磨海域(3)</t>
  </si>
  <si>
    <t>播磨海域(4)</t>
  </si>
  <si>
    <t>播磨海域(5)</t>
  </si>
  <si>
    <t>播磨海域(6)</t>
  </si>
  <si>
    <t>播磨海域(7)</t>
  </si>
  <si>
    <t>播磨海域(8)</t>
  </si>
  <si>
    <t>播磨海域(9)</t>
  </si>
  <si>
    <t>播磨海域(10)</t>
  </si>
  <si>
    <t>播磨海域(11)</t>
  </si>
  <si>
    <t>播磨海域(12)</t>
  </si>
  <si>
    <t>播磨海域(13)</t>
  </si>
  <si>
    <t>（高血圧性を除く）</t>
  </si>
  <si>
    <t>区      分</t>
  </si>
  <si>
    <t>-</t>
  </si>
  <si>
    <t>(-)</t>
  </si>
  <si>
    <t>（単位：人）</t>
  </si>
  <si>
    <t>資料：県情報事務センター</t>
  </si>
  <si>
    <t>死亡者数（総数）</t>
  </si>
  <si>
    <t>心疾患（高血圧性除く）</t>
  </si>
  <si>
    <t>肝硬変（アルコール性を除く）</t>
  </si>
  <si>
    <t>資料：県情報事務センター</t>
  </si>
  <si>
    <t>（単位：人、kL）</t>
  </si>
  <si>
    <t>（単位：人、ｔ）</t>
  </si>
  <si>
    <t>直接焼却量</t>
  </si>
  <si>
    <t>集団回収量</t>
  </si>
  <si>
    <t>焼却以外の
中間処理量</t>
  </si>
  <si>
    <t>（単位：件）</t>
  </si>
  <si>
    <t>資料：県環境政策課</t>
  </si>
  <si>
    <t>（注）  その他の苦情とは、害虫等の発生、動物死骸等の放置等である。</t>
  </si>
  <si>
    <t>武庫川*</t>
  </si>
  <si>
    <t>上坂部西公園*</t>
  </si>
  <si>
    <t>砂田こども広場*</t>
  </si>
  <si>
    <t>六湛寺*</t>
  </si>
  <si>
    <t>津門川*</t>
  </si>
  <si>
    <t>河原*</t>
  </si>
  <si>
    <t>打出*</t>
  </si>
  <si>
    <t>緑ケ丘*</t>
  </si>
  <si>
    <t>栄町*</t>
  </si>
  <si>
    <t>垂水*</t>
  </si>
  <si>
    <t>西部*</t>
  </si>
  <si>
    <t>東部*</t>
  </si>
  <si>
    <t>西神*</t>
  </si>
  <si>
    <t>林崎*</t>
  </si>
  <si>
    <t>上本町*</t>
  </si>
  <si>
    <t>船場*</t>
  </si>
  <si>
    <t>飾磨*</t>
  </si>
  <si>
    <t>三宮（注1）</t>
  </si>
  <si>
    <t>　　　3　（  ）は、有効測定時間数（6000時間/年）に達していない局の値を示す。</t>
  </si>
  <si>
    <t>（単位：ppm）</t>
  </si>
  <si>
    <t>（注）1  神戸市三宮局は、車道上で測定（車道局）しているため、環境基準を適用しない。</t>
  </si>
  <si>
    <t>　　　4　* 印は、昭和53年からの継続測定局を表す。</t>
  </si>
  <si>
    <t>一 酸 化 炭 素</t>
  </si>
  <si>
    <t>二 酸 化 窒 素</t>
  </si>
  <si>
    <t>区　    分</t>
  </si>
  <si>
    <t>北部*</t>
  </si>
  <si>
    <t>中部*</t>
  </si>
  <si>
    <t>南部*</t>
  </si>
  <si>
    <t>市役所*</t>
  </si>
  <si>
    <t>鳴尾支所*</t>
  </si>
  <si>
    <t>瓦木公民館*</t>
  </si>
  <si>
    <t>よりあいひろば*</t>
  </si>
  <si>
    <t>深江*</t>
  </si>
  <si>
    <t>東灘*</t>
  </si>
  <si>
    <t>灘*</t>
  </si>
  <si>
    <t>葺合*</t>
  </si>
  <si>
    <t>兵庫南部*</t>
  </si>
  <si>
    <t>長田*</t>
  </si>
  <si>
    <t>須磨</t>
  </si>
  <si>
    <t>垂水*</t>
  </si>
  <si>
    <t>西神*</t>
  </si>
  <si>
    <t>北*</t>
  </si>
  <si>
    <t>六甲アイランド</t>
  </si>
  <si>
    <t>町役場</t>
  </si>
  <si>
    <t>町役場*</t>
  </si>
  <si>
    <t>市役所*</t>
  </si>
  <si>
    <t>市役所</t>
  </si>
  <si>
    <t>八代*</t>
  </si>
  <si>
    <t>広畑*</t>
  </si>
  <si>
    <t>白浜*</t>
  </si>
  <si>
    <t>御国野*</t>
  </si>
  <si>
    <t>網干*</t>
  </si>
  <si>
    <t>飾西*</t>
  </si>
  <si>
    <t>豊富*</t>
  </si>
  <si>
    <t>林田*</t>
  </si>
  <si>
    <t>たつの市</t>
  </si>
  <si>
    <t>市役所</t>
  </si>
  <si>
    <t>柏原</t>
  </si>
  <si>
    <t>　　　2　（  ）は、有効測定時間数（6000時間/年）に達していない局の値を示す。</t>
  </si>
  <si>
    <t>区  　　分</t>
  </si>
  <si>
    <t>　　　3　* 印は、昭和53年からの継続測定局を表す。</t>
  </si>
  <si>
    <t>北部</t>
  </si>
  <si>
    <t>南部*</t>
  </si>
  <si>
    <t>市役所*</t>
  </si>
  <si>
    <t>よりあいひろば*</t>
  </si>
  <si>
    <t>兵庫南部*</t>
  </si>
  <si>
    <t>長田*</t>
  </si>
  <si>
    <t>須磨*</t>
  </si>
  <si>
    <t>垂水*</t>
  </si>
  <si>
    <t>町役場*</t>
  </si>
  <si>
    <t>市役所*</t>
  </si>
  <si>
    <t>市役所</t>
  </si>
  <si>
    <t>八代*</t>
  </si>
  <si>
    <t>広畑*</t>
  </si>
  <si>
    <t>飾磨*</t>
  </si>
  <si>
    <t>白浜*</t>
  </si>
  <si>
    <t>御国野*</t>
  </si>
  <si>
    <t>網干*</t>
  </si>
  <si>
    <t>飾西*</t>
  </si>
  <si>
    <t>豊富*</t>
  </si>
  <si>
    <t>林田*</t>
  </si>
  <si>
    <t>たつの市</t>
  </si>
  <si>
    <t>　　　3　* 印は、昭和48年からの継続測定局を表す。</t>
  </si>
  <si>
    <t>猪名川</t>
  </si>
  <si>
    <t>矢田川</t>
  </si>
  <si>
    <t>岸田川</t>
  </si>
  <si>
    <t>尾浜橋（尼崎市）</t>
  </si>
  <si>
    <t>清富橋（新温泉町）</t>
  </si>
  <si>
    <t>採水地点（市町名）</t>
  </si>
  <si>
    <t>銀橋（川西市）</t>
  </si>
  <si>
    <t>軍行橋（伊丹市）</t>
  </si>
  <si>
    <t>中園橋（尼崎市）</t>
  </si>
  <si>
    <t>利倉橋（豊中市）</t>
  </si>
  <si>
    <t>辰巳橋（尼崎市、大阪市）</t>
  </si>
  <si>
    <t>尾浜大橋（尼崎市）</t>
  </si>
  <si>
    <t>大橋（三田市）</t>
  </si>
  <si>
    <t>百間樋（宝塚市）</t>
  </si>
  <si>
    <t>甲武橋（尼崎市、西宮市）</t>
  </si>
  <si>
    <t>夙川橋（西宮市）</t>
  </si>
  <si>
    <t>福田橋（神戸市）</t>
  </si>
  <si>
    <t>上水源取水口（神戸市）</t>
  </si>
  <si>
    <t>嘉永橋（明石市）</t>
  </si>
  <si>
    <t>二越橋（神戸市）</t>
  </si>
  <si>
    <t>谷八木橋（明石市）</t>
  </si>
  <si>
    <t>野添橋（播磨町）</t>
  </si>
  <si>
    <t>井原橋（丹波市）</t>
  </si>
  <si>
    <t>加古川橋（加古川市）</t>
  </si>
  <si>
    <t>坂本橋（神戸市）</t>
  </si>
  <si>
    <t>十五社橋（加古川市）</t>
  </si>
  <si>
    <t>神崎橋（福崎町）</t>
  </si>
  <si>
    <t>仁豊野橋（姫路市）</t>
  </si>
  <si>
    <t>工業用水取水点（姫路市）</t>
  </si>
  <si>
    <t>保城橋（姫路市）</t>
  </si>
  <si>
    <t>加茂橋（姫路市）</t>
  </si>
  <si>
    <t>蒲田橋（姫路市）</t>
  </si>
  <si>
    <t>京見橋（姫路市）</t>
  </si>
  <si>
    <t>宍粟橋（宍粟市）</t>
  </si>
  <si>
    <t>竜野橋（たつの市）</t>
  </si>
  <si>
    <t>王子橋（姫路市、たつの市）</t>
  </si>
  <si>
    <t>室橋（宍粟市）</t>
  </si>
  <si>
    <t>隈見橋（上郡町）</t>
  </si>
  <si>
    <t>坂越橋（赤穂市）</t>
  </si>
  <si>
    <t>上小田橋（養父市）</t>
  </si>
  <si>
    <t>上ノ郷橋（豊岡市）</t>
  </si>
  <si>
    <t>立野大橋（豊岡市）</t>
  </si>
  <si>
    <t>竹野新橋（豊岡市）</t>
  </si>
  <si>
    <t>佐津川橋（香美町）</t>
  </si>
  <si>
    <t>細野橋（香美町）</t>
  </si>
  <si>
    <t>油良橋（香美町）</t>
  </si>
  <si>
    <t>高橋（新温泉町）</t>
  </si>
  <si>
    <t>（単位：mg/L）</t>
  </si>
  <si>
    <t>（注）1  75%値とは、調査期間のｎ個の日間平均値を水質のよいものから並べたとき、ｎ×0.75番目にくる数値を</t>
  </si>
  <si>
    <t xml:space="preserve">       示す。</t>
  </si>
  <si>
    <t>水 域 名</t>
  </si>
  <si>
    <t>播磨灘北西部海域</t>
  </si>
  <si>
    <t>淡路島西部南部海域</t>
  </si>
  <si>
    <t>山陰海岸地先海域</t>
  </si>
  <si>
    <t>津居山港海域</t>
  </si>
  <si>
    <t>採水地点（市町名）</t>
  </si>
  <si>
    <t>取水塔前（神戸市）</t>
  </si>
  <si>
    <t>平成18年度</t>
  </si>
  <si>
    <t>（集団）健康教育</t>
  </si>
  <si>
    <t>病  院</t>
  </si>
  <si>
    <t>施設</t>
  </si>
  <si>
    <t>姫路市</t>
  </si>
  <si>
    <t>洲本市</t>
  </si>
  <si>
    <t>豊岡市</t>
  </si>
  <si>
    <t>西脇市</t>
  </si>
  <si>
    <t>三木市</t>
  </si>
  <si>
    <t>佐用町</t>
  </si>
  <si>
    <t>医 師</t>
  </si>
  <si>
    <t>一般
診療所</t>
  </si>
  <si>
    <t>歯科
診療所</t>
  </si>
  <si>
    <t>死      因</t>
  </si>
  <si>
    <t>腸管感染症</t>
  </si>
  <si>
    <t>結核</t>
  </si>
  <si>
    <t>呼吸器結核</t>
  </si>
  <si>
    <t>その他の結核</t>
  </si>
  <si>
    <t>敗血症</t>
  </si>
  <si>
    <t>ウイルス肝炎</t>
  </si>
  <si>
    <t>Ｂ型ウイルス肝炎</t>
  </si>
  <si>
    <t>Ｃ型ウイルス肝炎</t>
  </si>
  <si>
    <t>悪性新生物</t>
  </si>
  <si>
    <t>口唇、口腔及び咽頭</t>
  </si>
  <si>
    <t>食道</t>
  </si>
  <si>
    <t>胃</t>
  </si>
  <si>
    <t>結腸</t>
  </si>
  <si>
    <t>肝及び肝内胆管</t>
  </si>
  <si>
    <t>胆のう及びその他の胆道</t>
  </si>
  <si>
    <t>膵</t>
  </si>
  <si>
    <t>喉頭</t>
  </si>
  <si>
    <t>気管、気管支及び肺</t>
  </si>
  <si>
    <t>皮膚</t>
  </si>
  <si>
    <t>乳房</t>
  </si>
  <si>
    <t>子宮</t>
  </si>
  <si>
    <t>卵巣</t>
  </si>
  <si>
    <t>前立腺</t>
  </si>
  <si>
    <t>膀胱</t>
  </si>
  <si>
    <t>悪性リンパ腫</t>
  </si>
  <si>
    <t>白血病</t>
  </si>
  <si>
    <t>その他の悪性新生物</t>
  </si>
  <si>
    <t>その他の新生物</t>
  </si>
  <si>
    <t>中枢神経系</t>
  </si>
  <si>
    <t>中枢神経系を除く</t>
  </si>
  <si>
    <t>03000</t>
  </si>
  <si>
    <t>貧血</t>
  </si>
  <si>
    <t>区    分</t>
  </si>
  <si>
    <t>総  計</t>
  </si>
  <si>
    <t>騒 音</t>
  </si>
  <si>
    <t>振 動</t>
  </si>
  <si>
    <t>悪 臭</t>
  </si>
  <si>
    <t>廃棄物
投棄</t>
  </si>
  <si>
    <t>典  型  ７  公  害</t>
  </si>
  <si>
    <t>水  域  名</t>
  </si>
  <si>
    <t>水  域  名</t>
  </si>
  <si>
    <t>平成16年度</t>
  </si>
  <si>
    <t>平成17年度</t>
  </si>
  <si>
    <t>一 般</t>
  </si>
  <si>
    <t>要支援1</t>
  </si>
  <si>
    <t>19年</t>
  </si>
  <si>
    <t>20年3月末</t>
  </si>
  <si>
    <t>資料：県環境管理局「大気・水質等常時監視結果」</t>
  </si>
  <si>
    <t>うち
低周波</t>
  </si>
  <si>
    <t>武庫荘総合高校*</t>
  </si>
  <si>
    <t>小尾崎</t>
  </si>
  <si>
    <t>（単位：mg/m3）</t>
  </si>
  <si>
    <t>市役所*</t>
  </si>
  <si>
    <t>よりあいひろば*</t>
  </si>
  <si>
    <t>市役所</t>
  </si>
  <si>
    <t>深江*</t>
  </si>
  <si>
    <t>東灘*</t>
  </si>
  <si>
    <t>灘*</t>
  </si>
  <si>
    <t>葺合*</t>
  </si>
  <si>
    <t>兵庫南部*</t>
  </si>
  <si>
    <t>長田*</t>
  </si>
  <si>
    <t>須磨*</t>
  </si>
  <si>
    <t>垂水*</t>
  </si>
  <si>
    <t>西神*</t>
  </si>
  <si>
    <t>北*</t>
  </si>
  <si>
    <t>町役場</t>
  </si>
  <si>
    <t>町役場*</t>
  </si>
  <si>
    <t>ヒト免疫不全ウイルス(HIV)病</t>
  </si>
  <si>
    <t>血管性及び詳細不明の認知症</t>
  </si>
  <si>
    <t>筋骨格系及び結合組織の疾患</t>
  </si>
  <si>
    <t>腎尿路生殖器系の疾患</t>
  </si>
  <si>
    <t>その他の腎尿路生殖器系の疾患</t>
  </si>
  <si>
    <t>その他の消化器系の疾患</t>
  </si>
  <si>
    <t>･</t>
  </si>
  <si>
    <t>（注）1  各年の死亡者総数は月別死亡者数の積上げによる概数であり､当該年における確定数とは異なる場合がある。</t>
  </si>
  <si>
    <t xml:space="preserve">      2    ･ は、当該統計項目がありえないことを示す。</t>
  </si>
  <si>
    <t>計画収集
人口</t>
  </si>
  <si>
    <t>自家処理
人口</t>
  </si>
  <si>
    <t>計画収集量</t>
  </si>
  <si>
    <t>直接搬入量</t>
  </si>
  <si>
    <t>直接最終
処分量</t>
  </si>
  <si>
    <t>直接
資源化量</t>
  </si>
  <si>
    <t>養父市　</t>
  </si>
  <si>
    <t>丹波市　</t>
  </si>
  <si>
    <t>南あわじ市</t>
  </si>
  <si>
    <t>朝来市</t>
  </si>
  <si>
    <t>淡路市</t>
  </si>
  <si>
    <t>宍粟市</t>
  </si>
  <si>
    <t>加東市</t>
  </si>
  <si>
    <t>たつの市</t>
  </si>
  <si>
    <t>多可町</t>
  </si>
  <si>
    <t>神河町</t>
  </si>
  <si>
    <t>香美町</t>
  </si>
  <si>
    <t>新温泉町</t>
  </si>
  <si>
    <t>非水洗化
人口</t>
  </si>
  <si>
    <t>水洗化人口</t>
  </si>
  <si>
    <t>自家処理量</t>
  </si>
  <si>
    <t>ごみ処理量</t>
  </si>
  <si>
    <t>中間処理後
再生利用量</t>
  </si>
  <si>
    <t>焼却残渣量</t>
  </si>
  <si>
    <t>処理残渣量</t>
  </si>
  <si>
    <t>資料：県環境整備課「兵庫県の一般廃棄物処理」</t>
  </si>
  <si>
    <t>（注）1  ごみ総排出量は、平成16年度以前は計画収集量・直接搬入量・自家処理量の合計、平成17年度は計画収集量・直接搬入量・</t>
  </si>
  <si>
    <t xml:space="preserve">       集団回収量の合計である。</t>
  </si>
  <si>
    <t xml:space="preserve">      2  最終処分量は、直接最終処分量・焼却残渣量・処理残渣量の合計である。</t>
  </si>
  <si>
    <t>し尿収集量</t>
  </si>
  <si>
    <t>し尿処理量</t>
  </si>
  <si>
    <t>公共下水道
人口</t>
  </si>
  <si>
    <t>ｺﾐｭﾆﾃｨ･
ﾌﾟﾗﾝﾄ人口</t>
  </si>
  <si>
    <t>浄化槽人口</t>
  </si>
  <si>
    <t>直営</t>
  </si>
  <si>
    <t>委託</t>
  </si>
  <si>
    <t>許可</t>
  </si>
  <si>
    <t>し尿処理
施設</t>
  </si>
  <si>
    <t>下水道投入</t>
  </si>
  <si>
    <t>最終処分量
(注2)</t>
  </si>
  <si>
    <t>ごみ総排出量
(注1)</t>
  </si>
  <si>
    <t xml:space="preserve">        ＣＯＤ（Chemical Oxygen Demand：化学的酸素要求量）</t>
  </si>
  <si>
    <t>16　保健衛生・環境</t>
  </si>
  <si>
    <t>16.3  特定死因の年齢別死亡者数</t>
  </si>
  <si>
    <t>16.4  人工妊娠中絶数</t>
  </si>
  <si>
    <t>16.5  死因（簡単分類）別性別死亡者数</t>
  </si>
  <si>
    <t>16.11 市町別公害苦情件数</t>
  </si>
  <si>
    <t>(16.6)  健康教育：40歳以上の人及びその家族を対象に、健康づくりや生活習慣病の予防等を図るため、</t>
  </si>
  <si>
    <t>(16.9)  計画収集（処理）：一般廃棄物であるごみ・し尿について、市町が処理基本計画を定めた上で</t>
  </si>
  <si>
    <t>(16.12) 浮遊粒子状物質（SPM：Suspended Particulate Matter）</t>
  </si>
  <si>
    <t>(16.13) ＢＯＤ（Biochemical Oxygen Demand：生物化学的酸素要求量）</t>
  </si>
  <si>
    <t>用語解説</t>
  </si>
  <si>
    <t xml:space="preserve">        一般公衆浴場：温湯を使用し、男女各1浴室に同時に多数人を入浴させる公衆浴場であって、</t>
  </si>
  <si>
    <t>　        医師や保健婦等が健康教室や講演会を行うもの</t>
  </si>
  <si>
    <t>　        医師や看護婦等が相談・助言等を行うもの</t>
  </si>
  <si>
    <t>　        問診、身体測定、血圧測定、検尿、血液検査等を行うもの</t>
  </si>
  <si>
    <t>　        養に必要な指導や生活習慣の指導等を行うもの</t>
  </si>
  <si>
    <t xml:space="preserve">        　地域住民の日常生活において保健衛生上必要なものとして使用されるもの</t>
  </si>
  <si>
    <t>　        収集（処理）すること</t>
  </si>
  <si>
    <t>(16.10) 水洗化人口：下水道や浄化槽等を設置し、水洗式となっている状態で便所を使用している人口</t>
  </si>
  <si>
    <t>　        自動車の走行に伴い発生するほか、風による巻き上げ等の自然現象によるものもある</t>
  </si>
  <si>
    <t>　        の量が多いことを示す</t>
  </si>
  <si>
    <t>　        ガス化されるときに必要となる酸素量をmg/Lで表したもの。数値が高いほど水中の汚濁物質</t>
  </si>
  <si>
    <t>　        を示す</t>
  </si>
  <si>
    <t>16.3  特定死因の年齢別死亡者数</t>
  </si>
  <si>
    <t>16.4  人工妊娠中絶数　</t>
  </si>
  <si>
    <t>16.5  死因（簡単分類）別性別死亡者数</t>
  </si>
  <si>
    <t>16.5  死因（簡単分類）別性別死亡者数（続き）</t>
  </si>
  <si>
    <t>16.11  市町別公害苦情件数</t>
  </si>
  <si>
    <t>　        健衛生以外の目的をもって設けられたもの</t>
  </si>
  <si>
    <t xml:space="preserve">        その他の公衆浴場：一般公衆浴場以外の、保養、美容、娯楽その他日常生活における通常の保</t>
  </si>
  <si>
    <t>(16.8)  簡易宿泊所：旅館業法（昭和23年法律第138号）第2条第4項に規定する簡易宿所のこと</t>
  </si>
  <si>
    <t xml:space="preserve">      2  数値の前の&lt;は当該数値未満であることを示す。</t>
  </si>
  <si>
    <t>（注）1　病院数、一般診療所数及び歯科診療所数は医療施設調査（各年10月1日現在）による。</t>
  </si>
  <si>
    <t xml:space="preserve">      3  医師数、歯科医師数及び薬剤師数は従業地（各年12月末現在）により、保健師数、助産師数、看護師数及び准看護師数は</t>
  </si>
  <si>
    <t>（注）1  健康手帳交付数の医療受給証資格数は、年度末の現在数である。</t>
  </si>
  <si>
    <t>（注）  旅館、簡易宿泊所には、季節営業を含む。</t>
  </si>
  <si>
    <t xml:space="preserve">      2　- 印は、測定局未設置等のためデータがないことを示す。</t>
  </si>
  <si>
    <t>（注）1  - 印は、測定局未設置等のためデータがないことを示す。</t>
  </si>
  <si>
    <t xml:space="preserve">        機能訓練：40歳以上の人を対象に、老化や脳卒中等の病気により低下した心身機能の維持や回</t>
  </si>
  <si>
    <t>　        復を図るとともに、日常生活の自立を助け、介護が必要な状態になることを予防するため、</t>
  </si>
  <si>
    <t>　        理学療法士等による訓練、手工芸やレクリエーション、軽スポーツ等による訓練を行うもの</t>
  </si>
  <si>
    <t xml:space="preserve">          　海水や湖水の汚れの度合いを示す指標で、海水や湖水中の汚濁物質を酸化剤で酸化すると</t>
  </si>
  <si>
    <t>　        きに消費される酸素量をmg/Lで表したもの。数値が高いほど水中の汚濁物質の量が多いこと</t>
  </si>
  <si>
    <t xml:space="preserve">       末現在のものである。</t>
  </si>
  <si>
    <t>16.2  二～五類感染症累積報告数・食中毒患者数</t>
  </si>
  <si>
    <t>二類感染症</t>
  </si>
  <si>
    <t>三類感染症</t>
  </si>
  <si>
    <t>四類感染症</t>
  </si>
  <si>
    <t>五類感染症</t>
  </si>
  <si>
    <t>16.13  水質汚濁の状況</t>
  </si>
  <si>
    <t>16.12  大気汚染の状況</t>
  </si>
  <si>
    <t>16.12.4  自動車排出ガス測定局年平均値経年変化</t>
  </si>
  <si>
    <t>16.12 大気汚染の状況</t>
  </si>
  <si>
    <t>16.13 水質汚濁の状況</t>
  </si>
  <si>
    <t>16.2  二～五類感染症累積報告数・食中毒患者数</t>
  </si>
  <si>
    <t>20年</t>
  </si>
  <si>
    <t>医  療  施  設</t>
  </si>
  <si>
    <t xml:space="preserve">      2  平成19年4月1日より二類及び三類感染症の分類が変更されている。</t>
  </si>
  <si>
    <t>E型肝炎</t>
  </si>
  <si>
    <t>A型肝炎</t>
  </si>
  <si>
    <t>ウイルス性肝炎（注3）</t>
  </si>
  <si>
    <t>急性脳炎（注3）</t>
  </si>
  <si>
    <t xml:space="preserve">       の感染症についても、兵庫県内で報告があったものについてのみ表章している。</t>
  </si>
  <si>
    <t>（注）1  一類感染症については、患者が発生していないため表章していない。また、四類及び五類</t>
  </si>
  <si>
    <t xml:space="preserve">      3  五類感染症のうち、ウイルス性肝炎については、E型肝炎及びA型肝炎を除く。また、急性</t>
  </si>
  <si>
    <t xml:space="preserve">       脳炎については、ウエストナイル脳炎及び日本脳炎を除く。</t>
  </si>
  <si>
    <t>20年</t>
  </si>
  <si>
    <t>（注）  悪性新生物の（  ）内は、胃の悪性新生物による死亡者数（再掲）である。</t>
  </si>
  <si>
    <t>（注）</t>
  </si>
  <si>
    <t>21年3月末</t>
  </si>
  <si>
    <t>薬局
(注2)</t>
  </si>
  <si>
    <t>医  療  従  事  者  (注3)</t>
  </si>
  <si>
    <t>資料：県情報事務センター・医務課・薬務課</t>
  </si>
  <si>
    <t>資料：国立感染症研究所、県疾病対策課・生活衛生課</t>
  </si>
  <si>
    <t>灘浜</t>
  </si>
  <si>
    <t>港島</t>
  </si>
  <si>
    <t>香寺</t>
  </si>
  <si>
    <t>住吉南</t>
  </si>
  <si>
    <t>西</t>
  </si>
  <si>
    <t>中部</t>
  </si>
  <si>
    <t>.</t>
  </si>
  <si>
    <t xml:space="preserve">      2  がん検診受診者数のうち、子宮がんは平成15年度は30歳以上、16年度以降は20歳以上の数値である。</t>
  </si>
  <si>
    <t xml:space="preserve">       また、乳がんは平成16年度以前は30歳以上、17年度以降は40歳以上の数値である。</t>
  </si>
  <si>
    <t>がん検診受診者数（40才以上）(注2)</t>
  </si>
  <si>
    <t>高齢者人口(注1～3)</t>
  </si>
  <si>
    <t>16.12.1  二酸化硫黄濃度（一般環境大気測定局年平均値）</t>
  </si>
  <si>
    <t>16.12.2  二酸化窒素濃度（一般環境大気測定局年平均値）</t>
  </si>
  <si>
    <t>16.12.3  浮遊粒子状物質（一般環境大気測定局年平均値）</t>
  </si>
  <si>
    <t>16.12.4  自動車排出ガス測定局年平均値</t>
  </si>
  <si>
    <t>16.13.1  河川の水域別ＢＯＤ（75%値）</t>
  </si>
  <si>
    <t>16.13.2  海域の水域別ＣＯＤ(75%値)</t>
  </si>
  <si>
    <t>16.13.3  湖沼のＣＯＤ(75%値)</t>
  </si>
  <si>
    <t>16.12.1  二酸化硫黄濃度（一般環境大気測定局年平均値）</t>
  </si>
  <si>
    <t>16.12.2  二酸化窒素濃度（一般環境大気測定局年平均値）</t>
  </si>
  <si>
    <t>16.12.3  浮遊粒子状物質（一般環境大気測定局年平均値）</t>
  </si>
  <si>
    <t>16.13.1  河川の水域別ＢＯＤ（75％値）</t>
  </si>
  <si>
    <t>16.13.2  海域の水域別ＣＯＤ（75％値）</t>
  </si>
  <si>
    <t>16.13.3  湖沼のＣＯＤ（75％値）</t>
  </si>
  <si>
    <t>16.1  市町別医療施設・医療従事者数</t>
  </si>
  <si>
    <t>16.1  市町別医療施設・医療従事者数</t>
  </si>
  <si>
    <t>16.6  市町別老人保健事業実施状況</t>
  </si>
  <si>
    <t>16.6  市町別老人保健事業実施状況</t>
  </si>
  <si>
    <t>16.7  市区町別高齢者数・要介護認定の状況</t>
  </si>
  <si>
    <t>16.9  市町別ごみ収集処理状況</t>
  </si>
  <si>
    <t>16.10  市町別し尿収集処理状況　　　</t>
  </si>
  <si>
    <t>16.9  市町別ごみ収集処理状況</t>
  </si>
  <si>
    <t>16.10 市町別し尿収集処理状況</t>
  </si>
  <si>
    <t>16.8  市区町別環境衛生施設数</t>
  </si>
  <si>
    <t>16.8  市区町別環境衛生施設数</t>
  </si>
  <si>
    <t>21年</t>
  </si>
  <si>
    <t>21年</t>
  </si>
  <si>
    <t>19年度</t>
  </si>
  <si>
    <t>21年度</t>
  </si>
  <si>
    <t>（注）1  神戸市の高齢者人口は、平成22年1月31日現在の数値である。</t>
  </si>
  <si>
    <t>　　　2  姫路市の高齢者人口は、平成21年12月31日現在の数値である。</t>
  </si>
  <si>
    <t xml:space="preserve">      3  高砂市、川西市、小野市、篠山市の高齢者人口は、平成22年1月29日現在の数値である。</t>
  </si>
  <si>
    <t xml:space="preserve">      4  赤穂市、宝塚市、三田市、加西市、養父市、南あわじ市、猪名川町の高齢者人口は、平成22年1月31日現在の</t>
  </si>
  <si>
    <t xml:space="preserve">       数値である。</t>
  </si>
  <si>
    <t>板波橋（西脇市）</t>
  </si>
  <si>
    <t>平成18年</t>
  </si>
  <si>
    <t>19年</t>
  </si>
  <si>
    <t>20年</t>
  </si>
  <si>
    <t>21年</t>
  </si>
  <si>
    <t>22年</t>
  </si>
  <si>
    <t>22年</t>
  </si>
  <si>
    <t>平成19年</t>
  </si>
  <si>
    <t>平成20年</t>
  </si>
  <si>
    <t>平成21年</t>
  </si>
  <si>
    <t>平成22年</t>
  </si>
  <si>
    <t>22年</t>
  </si>
  <si>
    <t>平成18年度</t>
  </si>
  <si>
    <t>平成19年度</t>
  </si>
  <si>
    <t>平成20年度</t>
  </si>
  <si>
    <t>平成21年度</t>
  </si>
  <si>
    <t>平成22年度</t>
  </si>
  <si>
    <t>男</t>
  </si>
  <si>
    <t>女</t>
  </si>
  <si>
    <t>　 18年度</t>
  </si>
  <si>
    <t>　 19年度</t>
  </si>
  <si>
    <t>　 20年度</t>
  </si>
  <si>
    <t>　 21年度</t>
  </si>
  <si>
    <t xml:space="preserve">16.7  市区町別高齢者数・要介護認定の状況〈平成23年2月1日現在〉 </t>
  </si>
  <si>
    <t>平成19年3月末</t>
  </si>
  <si>
    <t>22年3月末</t>
  </si>
  <si>
    <t>23年3月末</t>
  </si>
  <si>
    <t>平成16年度</t>
  </si>
  <si>
    <t>17年度</t>
  </si>
  <si>
    <t>18年度</t>
  </si>
  <si>
    <t>20年度</t>
  </si>
  <si>
    <t>22年度</t>
  </si>
  <si>
    <t>平成22年度</t>
  </si>
  <si>
    <t>&lt; 0.5</t>
  </si>
  <si>
    <t>・</t>
  </si>
  <si>
    <t xml:space="preserve"> </t>
  </si>
  <si>
    <t>-</t>
  </si>
  <si>
    <t xml:space="preserve"> 　　　業務従事者届（各年12月末現在）により2年毎に調査を実施しており、これらの各地域及び市町別の数値は、平成22年12月</t>
  </si>
  <si>
    <t>-</t>
  </si>
  <si>
    <t>喉頭</t>
  </si>
  <si>
    <t>-</t>
  </si>
  <si>
    <t>直接最終
処分量</t>
  </si>
  <si>
    <t>-</t>
  </si>
  <si>
    <t>風しん</t>
  </si>
  <si>
    <t>麻しん</t>
  </si>
  <si>
    <t xml:space="preserve"> 　　 2　薬局数は、翌年3月31日現在である。</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</si>
</sst>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0;&quot;－&quot;"/>
    <numFmt numFmtId="177" formatCode="##\ ###"/>
    <numFmt numFmtId="178" formatCode="#\ ###\ ###"/>
    <numFmt numFmtId="179" formatCode="#\ ###\ ###\ ###\ ##0"/>
    <numFmt numFmtId="180" formatCode="#\ ###\ ##0"/>
    <numFmt numFmtId="181" formatCode="0.0"/>
    <numFmt numFmtId="182" formatCode="0.000"/>
    <numFmt numFmtId="183" formatCode="##0.0"/>
    <numFmt numFmtId="184" formatCode="\(0.000\)"/>
    <numFmt numFmtId="185" formatCode="0.0_ "/>
    <numFmt numFmtId="186" formatCode="###\ ###"/>
    <numFmt numFmtId="187" formatCode="#,###,##0;\-#,###,##0;&quot;－&quot;"/>
    <numFmt numFmtId="188" formatCode="###\ ##0"/>
    <numFmt numFmtId="189" formatCode="\(#,##0\)"/>
    <numFmt numFmtId="190" formatCode="\(#,###,##0\);\(\-#,###,##0\);&quot;(－)&quot;"/>
    <numFmt numFmtId="191" formatCode="###,###,##0;&quot;-&quot;###,###,##0"/>
    <numFmt numFmtId="192" formatCode="\(#,###,##0\);\(\-#,###,##0\)"/>
    <numFmt numFmtId="193" formatCode="#,##0.0"/>
    <numFmt numFmtId="194" formatCode="\(#,###,##0.0\);\(\-#,###,##0.0\)"/>
    <numFmt numFmtId="195" formatCode="#,##0.000"/>
    <numFmt numFmtId="196" formatCode="\(#,###,##0.000\);\(\-#,###,##0.000\)"/>
    <numFmt numFmtId="197" formatCode="\(##0.000\)"/>
    <numFmt numFmtId="198" formatCode="\(#,###,##0\);\(\-\);\(\-#,###,##0\)"/>
    <numFmt numFmtId="199" formatCode="\(##0\);\(\-\);\(\-###0\)"/>
    <numFmt numFmtId="200" formatCode="\(#\);\(\-\);\(\-#\)"/>
    <numFmt numFmtId="201" formatCode="\(#\)"/>
    <numFmt numFmtId="202" formatCode="\(##0.0\)"/>
    <numFmt numFmtId="203" formatCode="#,##0_ "/>
  </numFmts>
  <fonts count="37">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11"/>
      <name val="ＭＳ 明朝"/>
      <family val="1"/>
    </font>
    <font>
      <sz val="6"/>
      <name val="ＭＳ Ｐゴシック"/>
      <family val="3"/>
    </font>
    <font>
      <sz val="10"/>
      <name val="ＭＳ Ｐゴシック"/>
      <family val="3"/>
    </font>
    <font>
      <sz val="7"/>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name val="ＭＳ ゴシック"/>
      <family val="3"/>
    </font>
    <font>
      <sz val="11"/>
      <name val="ＭＳ ゴシック"/>
      <family val="3"/>
    </font>
    <font>
      <sz val="9"/>
      <name val="ＭＳ ゴシック"/>
      <family val="3"/>
    </font>
    <font>
      <sz val="8"/>
      <name val="ＭＳ ゴシック"/>
      <family val="3"/>
    </font>
    <font>
      <sz val="9"/>
      <color indexed="8"/>
      <name val="ＭＳ ゴシック"/>
      <family val="3"/>
    </font>
    <font>
      <sz val="14"/>
      <name val="ＭＳ ゴシック"/>
      <family val="3"/>
    </font>
    <font>
      <sz val="12"/>
      <name val="ＭＳ ゴシック"/>
      <family val="3"/>
    </font>
    <font>
      <sz val="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9"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9" fillId="0" borderId="0">
      <alignment vertical="center"/>
      <protection/>
    </xf>
    <xf numFmtId="0" fontId="7" fillId="0" borderId="0">
      <alignment/>
      <protection/>
    </xf>
    <xf numFmtId="0" fontId="0" fillId="0" borderId="0">
      <alignment/>
      <protection/>
    </xf>
    <xf numFmtId="0" fontId="9" fillId="0" borderId="0">
      <alignment/>
      <protection/>
    </xf>
    <xf numFmtId="0" fontId="9" fillId="0" borderId="0">
      <alignment/>
      <protection/>
    </xf>
    <xf numFmtId="1" fontId="0" fillId="0" borderId="0">
      <alignment/>
      <protection/>
    </xf>
    <xf numFmtId="0" fontId="5" fillId="0" borderId="0">
      <alignment/>
      <protection/>
    </xf>
    <xf numFmtId="0" fontId="11" fillId="0" borderId="0" applyNumberFormat="0" applyFill="0" applyBorder="0" applyAlignment="0" applyProtection="0"/>
    <xf numFmtId="0" fontId="28" fillId="4" borderId="0" applyNumberFormat="0" applyBorder="0" applyAlignment="0" applyProtection="0"/>
  </cellStyleXfs>
  <cellXfs count="317">
    <xf numFmtId="0" fontId="0" fillId="0" borderId="0" xfId="0" applyAlignment="1">
      <alignment/>
    </xf>
    <xf numFmtId="0" fontId="29" fillId="0" borderId="0" xfId="61" applyFont="1" applyAlignment="1">
      <alignment/>
      <protection/>
    </xf>
    <xf numFmtId="0" fontId="30" fillId="0" borderId="0" xfId="61" applyFont="1" applyAlignment="1">
      <alignment/>
      <protection/>
    </xf>
    <xf numFmtId="0" fontId="31" fillId="0" borderId="0" xfId="61" applyFont="1" applyAlignment="1">
      <alignment/>
      <protection/>
    </xf>
    <xf numFmtId="0" fontId="31" fillId="0" borderId="0" xfId="66" applyNumberFormat="1" applyFont="1" applyFill="1" applyAlignment="1">
      <alignment/>
      <protection/>
    </xf>
    <xf numFmtId="0" fontId="31" fillId="0" borderId="0" xfId="0" applyNumberFormat="1" applyFont="1" applyFill="1" applyAlignment="1">
      <alignment/>
    </xf>
    <xf numFmtId="0" fontId="31" fillId="0" borderId="10" xfId="0" applyNumberFormat="1" applyFont="1" applyFill="1" applyBorder="1" applyAlignment="1">
      <alignment/>
    </xf>
    <xf numFmtId="0" fontId="31" fillId="0" borderId="0" xfId="66" applyNumberFormat="1" applyFont="1" applyFill="1" applyBorder="1" applyAlignment="1">
      <alignment horizontal="right"/>
      <protection/>
    </xf>
    <xf numFmtId="0" fontId="31" fillId="0" borderId="0" xfId="66" applyNumberFormat="1" applyFont="1" applyFill="1" applyBorder="1" applyAlignment="1">
      <alignment/>
      <protection/>
    </xf>
    <xf numFmtId="0" fontId="34" fillId="0" borderId="0" xfId="66" applyNumberFormat="1" applyFont="1" applyFill="1" applyAlignment="1">
      <alignment/>
      <protection/>
    </xf>
    <xf numFmtId="0" fontId="34" fillId="0" borderId="0" xfId="66" applyNumberFormat="1" applyFont="1" applyFill="1" applyAlignment="1" quotePrefix="1">
      <alignment/>
      <protection/>
    </xf>
    <xf numFmtId="3" fontId="31" fillId="0" borderId="0" xfId="0" applyNumberFormat="1" applyFont="1" applyFill="1" applyAlignment="1">
      <alignment horizontal="right"/>
    </xf>
    <xf numFmtId="0" fontId="31" fillId="0" borderId="0" xfId="0" applyNumberFormat="1" applyFont="1" applyFill="1" applyBorder="1" applyAlignment="1">
      <alignment horizontal="right"/>
    </xf>
    <xf numFmtId="0" fontId="31" fillId="0" borderId="10" xfId="0" applyNumberFormat="1" applyFont="1" applyFill="1" applyBorder="1" applyAlignment="1">
      <alignment horizontal="right"/>
    </xf>
    <xf numFmtId="0" fontId="31" fillId="0" borderId="0" xfId="0" applyNumberFormat="1" applyFont="1" applyFill="1" applyBorder="1" applyAlignment="1">
      <alignment/>
    </xf>
    <xf numFmtId="0" fontId="31" fillId="0" borderId="0" xfId="0" applyNumberFormat="1" applyFont="1" applyFill="1" applyBorder="1" applyAlignment="1" quotePrefix="1">
      <alignment horizontal="left"/>
    </xf>
    <xf numFmtId="0" fontId="31" fillId="0" borderId="0" xfId="0" applyNumberFormat="1" applyFont="1" applyFill="1" applyAlignment="1">
      <alignment horizontal="right"/>
    </xf>
    <xf numFmtId="0" fontId="31" fillId="0" borderId="0" xfId="0" applyNumberFormat="1" applyFont="1" applyFill="1" applyBorder="1" applyAlignment="1">
      <alignment/>
    </xf>
    <xf numFmtId="0" fontId="34" fillId="0" borderId="0" xfId="0" applyNumberFormat="1" applyFont="1" applyFill="1" applyAlignment="1">
      <alignment/>
    </xf>
    <xf numFmtId="0" fontId="31" fillId="0" borderId="0" xfId="0" applyNumberFormat="1" applyFont="1" applyFill="1" applyBorder="1" applyAlignment="1">
      <alignment horizontal="left"/>
    </xf>
    <xf numFmtId="3" fontId="31" fillId="0" borderId="0" xfId="0" applyNumberFormat="1" applyFont="1" applyFill="1" applyBorder="1" applyAlignment="1">
      <alignment horizontal="right"/>
    </xf>
    <xf numFmtId="3" fontId="31" fillId="0" borderId="11" xfId="0" applyNumberFormat="1" applyFont="1" applyFill="1" applyBorder="1" applyAlignment="1">
      <alignment horizontal="right"/>
    </xf>
    <xf numFmtId="3" fontId="31" fillId="0" borderId="0" xfId="0" applyNumberFormat="1" applyFont="1" applyFill="1" applyAlignment="1">
      <alignment horizontal="right" vertical="center"/>
    </xf>
    <xf numFmtId="3" fontId="31" fillId="0" borderId="0" xfId="0" applyNumberFormat="1" applyFont="1" applyFill="1" applyBorder="1" applyAlignment="1">
      <alignment horizontal="right" vertical="center"/>
    </xf>
    <xf numFmtId="0" fontId="31" fillId="0" borderId="0" xfId="0" applyNumberFormat="1" applyFont="1" applyFill="1" applyBorder="1" applyAlignment="1" quotePrefix="1">
      <alignment horizontal="center" vertical="center"/>
    </xf>
    <xf numFmtId="0" fontId="31" fillId="0" borderId="10" xfId="0" applyNumberFormat="1" applyFont="1" applyFill="1" applyBorder="1" applyAlignment="1">
      <alignment vertical="center"/>
    </xf>
    <xf numFmtId="0" fontId="31" fillId="0" borderId="0" xfId="0" applyNumberFormat="1" applyFont="1" applyFill="1" applyBorder="1" applyAlignment="1">
      <alignment vertical="center"/>
    </xf>
    <xf numFmtId="3" fontId="31" fillId="0" borderId="11" xfId="0" applyNumberFormat="1" applyFont="1" applyFill="1" applyBorder="1" applyAlignment="1">
      <alignment horizontal="right" vertical="center"/>
    </xf>
    <xf numFmtId="0" fontId="31" fillId="0" borderId="12" xfId="0" applyNumberFormat="1" applyFont="1" applyFill="1" applyBorder="1" applyAlignment="1">
      <alignment horizontal="center" vertical="center"/>
    </xf>
    <xf numFmtId="0" fontId="31" fillId="0" borderId="13" xfId="0" applyNumberFormat="1" applyFont="1" applyFill="1" applyBorder="1" applyAlignment="1">
      <alignment/>
    </xf>
    <xf numFmtId="0" fontId="31" fillId="0" borderId="0" xfId="0" applyNumberFormat="1" applyFont="1" applyFill="1" applyAlignment="1">
      <alignment/>
    </xf>
    <xf numFmtId="0" fontId="31" fillId="0" borderId="14" xfId="0" applyNumberFormat="1" applyFont="1" applyFill="1" applyBorder="1" applyAlignment="1">
      <alignment horizontal="center" vertical="center" wrapText="1"/>
    </xf>
    <xf numFmtId="0" fontId="31" fillId="0" borderId="15" xfId="0" applyNumberFormat="1" applyFont="1" applyFill="1" applyBorder="1" applyAlignment="1">
      <alignment/>
    </xf>
    <xf numFmtId="0" fontId="31" fillId="0" borderId="0" xfId="67" applyNumberFormat="1" applyFont="1" applyFill="1" applyBorder="1" applyAlignment="1" quotePrefix="1">
      <alignment horizontal="right"/>
      <protection/>
    </xf>
    <xf numFmtId="0" fontId="31" fillId="0" borderId="0" xfId="67" applyNumberFormat="1" applyFont="1" applyFill="1" applyBorder="1" applyAlignment="1" quotePrefix="1">
      <alignment horizontal="left"/>
      <protection/>
    </xf>
    <xf numFmtId="0" fontId="31" fillId="0" borderId="11" xfId="0" applyNumberFormat="1" applyFont="1" applyFill="1" applyBorder="1" applyAlignment="1">
      <alignment/>
    </xf>
    <xf numFmtId="0" fontId="31" fillId="0" borderId="0" xfId="67" applyNumberFormat="1" applyFont="1" applyFill="1" applyBorder="1" applyAlignment="1">
      <alignment horizontal="right"/>
      <protection/>
    </xf>
    <xf numFmtId="3" fontId="31" fillId="0" borderId="16" xfId="0" applyNumberFormat="1" applyFont="1" applyFill="1" applyBorder="1" applyAlignment="1">
      <alignment horizontal="right"/>
    </xf>
    <xf numFmtId="0" fontId="31" fillId="0" borderId="11" xfId="0" applyNumberFormat="1" applyFont="1" applyFill="1" applyBorder="1" applyAlignment="1">
      <alignment/>
    </xf>
    <xf numFmtId="0" fontId="34" fillId="0" borderId="0" xfId="0" applyNumberFormat="1" applyFont="1" applyFill="1" applyAlignment="1" quotePrefix="1">
      <alignment horizontal="left"/>
    </xf>
    <xf numFmtId="0" fontId="34" fillId="0" borderId="0" xfId="0" applyNumberFormat="1" applyFont="1" applyFill="1" applyAlignment="1">
      <alignment/>
    </xf>
    <xf numFmtId="0" fontId="31" fillId="0" borderId="15" xfId="66" applyNumberFormat="1" applyFont="1" applyFill="1" applyBorder="1" applyAlignment="1">
      <alignment/>
      <protection/>
    </xf>
    <xf numFmtId="0" fontId="31" fillId="0" borderId="15" xfId="66" applyNumberFormat="1" applyFont="1" applyFill="1" applyBorder="1" applyAlignment="1" quotePrefix="1">
      <alignment horizontal="left"/>
      <protection/>
    </xf>
    <xf numFmtId="0" fontId="34" fillId="0" borderId="0" xfId="0" applyNumberFormat="1" applyFont="1" applyFill="1" applyBorder="1" applyAlignment="1">
      <alignment/>
    </xf>
    <xf numFmtId="0" fontId="31" fillId="0" borderId="12" xfId="66" applyNumberFormat="1" applyFont="1" applyFill="1" applyBorder="1" applyAlignment="1">
      <alignment horizontal="center" vertical="center"/>
      <protection/>
    </xf>
    <xf numFmtId="0" fontId="31" fillId="0" borderId="17" xfId="66" applyNumberFormat="1" applyFont="1" applyFill="1" applyBorder="1" applyAlignment="1">
      <alignment horizontal="right"/>
      <protection/>
    </xf>
    <xf numFmtId="0" fontId="31" fillId="0" borderId="15" xfId="66" applyNumberFormat="1" applyFont="1" applyFill="1" applyBorder="1" applyAlignment="1">
      <alignment horizontal="right"/>
      <protection/>
    </xf>
    <xf numFmtId="0" fontId="34" fillId="0" borderId="0" xfId="67" applyNumberFormat="1" applyFont="1" applyFill="1">
      <alignment/>
      <protection/>
    </xf>
    <xf numFmtId="0" fontId="31" fillId="0" borderId="0" xfId="67" applyNumberFormat="1" applyFont="1" applyFill="1" applyBorder="1">
      <alignment/>
      <protection/>
    </xf>
    <xf numFmtId="0" fontId="31" fillId="0" borderId="0" xfId="67" applyNumberFormat="1" applyFont="1" applyFill="1" applyBorder="1" applyAlignment="1">
      <alignment/>
      <protection/>
    </xf>
    <xf numFmtId="0" fontId="31" fillId="0" borderId="0" xfId="67" applyNumberFormat="1" applyFont="1" applyFill="1">
      <alignment/>
      <protection/>
    </xf>
    <xf numFmtId="0" fontId="31" fillId="0" borderId="18" xfId="67" applyNumberFormat="1" applyFont="1" applyFill="1" applyBorder="1" applyAlignment="1">
      <alignment horizontal="center" vertical="center"/>
      <protection/>
    </xf>
    <xf numFmtId="0" fontId="31" fillId="0" borderId="18" xfId="67" applyNumberFormat="1" applyFont="1" applyFill="1" applyBorder="1" applyAlignment="1">
      <alignment horizontal="center" vertical="center" wrapText="1"/>
      <protection/>
    </xf>
    <xf numFmtId="0" fontId="31" fillId="0" borderId="0" xfId="67" applyNumberFormat="1" applyFont="1" applyFill="1" applyBorder="1" applyAlignment="1">
      <alignment horizontal="left"/>
      <protection/>
    </xf>
    <xf numFmtId="0" fontId="31" fillId="0" borderId="0" xfId="67" applyNumberFormat="1" applyFont="1" applyFill="1" applyAlignment="1">
      <alignment/>
      <protection/>
    </xf>
    <xf numFmtId="0" fontId="31" fillId="0" borderId="14" xfId="0" applyNumberFormat="1" applyFont="1" applyFill="1" applyBorder="1" applyAlignment="1">
      <alignment horizontal="center" vertical="center"/>
    </xf>
    <xf numFmtId="0" fontId="32" fillId="0" borderId="0" xfId="0" applyNumberFormat="1" applyFont="1" applyFill="1" applyBorder="1" applyAlignment="1">
      <alignment/>
    </xf>
    <xf numFmtId="0" fontId="31" fillId="0" borderId="19" xfId="0" applyNumberFormat="1" applyFont="1" applyFill="1" applyBorder="1" applyAlignment="1">
      <alignment/>
    </xf>
    <xf numFmtId="3" fontId="31" fillId="0" borderId="15" xfId="0" applyNumberFormat="1" applyFont="1" applyFill="1" applyBorder="1" applyAlignment="1">
      <alignment horizontal="right"/>
    </xf>
    <xf numFmtId="0" fontId="31" fillId="0" borderId="10" xfId="0" applyNumberFormat="1" applyFont="1" applyFill="1" applyBorder="1" applyAlignment="1">
      <alignment wrapText="1"/>
    </xf>
    <xf numFmtId="0" fontId="31" fillId="0" borderId="10" xfId="0" applyNumberFormat="1" applyFont="1" applyFill="1" applyBorder="1" applyAlignment="1">
      <alignment shrinkToFit="1"/>
    </xf>
    <xf numFmtId="0" fontId="31" fillId="0" borderId="0" xfId="61" applyFont="1" applyFill="1" applyAlignment="1">
      <alignment/>
      <protection/>
    </xf>
    <xf numFmtId="49" fontId="31" fillId="0" borderId="0" xfId="0" applyNumberFormat="1" applyFont="1" applyFill="1" applyBorder="1" applyAlignment="1" quotePrefix="1">
      <alignment horizontal="center" vertical="center"/>
    </xf>
    <xf numFmtId="0" fontId="31" fillId="0" borderId="0" xfId="66" applyNumberFormat="1" applyFont="1" applyFill="1" applyBorder="1" applyAlignment="1">
      <alignment horizontal="left"/>
      <protection/>
    </xf>
    <xf numFmtId="0" fontId="31" fillId="0" borderId="18"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2" xfId="0" applyFont="1" applyFill="1" applyBorder="1" applyAlignment="1">
      <alignment horizontal="center" vertical="center"/>
    </xf>
    <xf numFmtId="0" fontId="30" fillId="0" borderId="0" xfId="61" applyFont="1" applyFill="1" applyAlignment="1">
      <alignment/>
      <protection/>
    </xf>
    <xf numFmtId="0" fontId="31" fillId="0" borderId="20" xfId="0" applyNumberFormat="1" applyFont="1" applyFill="1" applyBorder="1" applyAlignment="1">
      <alignment horizontal="center" vertical="center"/>
    </xf>
    <xf numFmtId="193" fontId="31" fillId="0" borderId="0" xfId="0" applyNumberFormat="1" applyFont="1" applyFill="1" applyBorder="1" applyAlignment="1">
      <alignment horizontal="right"/>
    </xf>
    <xf numFmtId="0" fontId="31" fillId="0" borderId="14" xfId="67" applyNumberFormat="1" applyFont="1" applyFill="1" applyBorder="1" applyAlignment="1">
      <alignment horizontal="center" vertical="center"/>
      <protection/>
    </xf>
    <xf numFmtId="0" fontId="31" fillId="0" borderId="10" xfId="66" applyNumberFormat="1" applyFont="1" applyFill="1" applyBorder="1" applyAlignment="1">
      <alignment horizontal="right"/>
      <protection/>
    </xf>
    <xf numFmtId="3" fontId="33" fillId="0" borderId="0" xfId="63" applyNumberFormat="1" applyFont="1" applyFill="1" applyAlignment="1">
      <alignment horizontal="right"/>
      <protection/>
    </xf>
    <xf numFmtId="0" fontId="31" fillId="0" borderId="10" xfId="66" applyNumberFormat="1" applyFont="1" applyFill="1" applyBorder="1" applyAlignment="1" quotePrefix="1">
      <alignment horizontal="left"/>
      <protection/>
    </xf>
    <xf numFmtId="0" fontId="31" fillId="0" borderId="10" xfId="66" applyNumberFormat="1" applyFont="1" applyFill="1" applyBorder="1" applyAlignment="1" quotePrefix="1">
      <alignment/>
      <protection/>
    </xf>
    <xf numFmtId="191" fontId="33" fillId="0" borderId="0" xfId="63" applyNumberFormat="1" applyFont="1" applyFill="1" applyAlignment="1">
      <alignment horizontal="right"/>
      <protection/>
    </xf>
    <xf numFmtId="0" fontId="31" fillId="0" borderId="10" xfId="66" applyNumberFormat="1" applyFont="1" applyFill="1" applyBorder="1" applyAlignment="1">
      <alignment/>
      <protection/>
    </xf>
    <xf numFmtId="203" fontId="7" fillId="0" borderId="0" xfId="0" applyNumberFormat="1" applyFont="1" applyFill="1" applyBorder="1" applyAlignment="1">
      <alignment vertical="center" wrapText="1"/>
    </xf>
    <xf numFmtId="191" fontId="33" fillId="0" borderId="0" xfId="63" applyNumberFormat="1" applyFont="1" applyFill="1" applyBorder="1" applyAlignment="1">
      <alignment horizontal="right"/>
      <protection/>
    </xf>
    <xf numFmtId="191" fontId="31" fillId="0" borderId="0" xfId="0" applyNumberFormat="1" applyFont="1" applyFill="1" applyAlignment="1">
      <alignment horizontal="right"/>
    </xf>
    <xf numFmtId="0" fontId="31" fillId="0" borderId="11" xfId="66" applyNumberFormat="1" applyFont="1" applyFill="1" applyBorder="1" applyAlignment="1">
      <alignment/>
      <protection/>
    </xf>
    <xf numFmtId="0" fontId="31" fillId="0" borderId="13" xfId="66" applyNumberFormat="1" applyFont="1" applyFill="1" applyBorder="1" applyAlignment="1" quotePrefix="1">
      <alignment horizontal="left"/>
      <protection/>
    </xf>
    <xf numFmtId="0" fontId="31" fillId="0" borderId="0" xfId="66" applyNumberFormat="1" applyFont="1" applyFill="1" applyAlignment="1">
      <alignment horizontal="right"/>
      <protection/>
    </xf>
    <xf numFmtId="0" fontId="34" fillId="0" borderId="0" xfId="0" applyNumberFormat="1" applyFont="1" applyFill="1" applyAlignment="1">
      <alignment horizontal="left"/>
    </xf>
    <xf numFmtId="0" fontId="31" fillId="0" borderId="0" xfId="0" applyNumberFormat="1" applyFont="1" applyFill="1" applyAlignment="1">
      <alignment horizontal="left"/>
    </xf>
    <xf numFmtId="0" fontId="31" fillId="0" borderId="14" xfId="0" applyNumberFormat="1" applyFont="1" applyFill="1" applyBorder="1" applyAlignment="1">
      <alignment horizontal="center" vertical="center" shrinkToFit="1"/>
    </xf>
    <xf numFmtId="0" fontId="31" fillId="0" borderId="14" xfId="0" applyNumberFormat="1" applyFont="1" applyFill="1" applyBorder="1" applyAlignment="1" quotePrefix="1">
      <alignment horizontal="center" vertical="center" shrinkToFit="1"/>
    </xf>
    <xf numFmtId="0" fontId="31" fillId="0" borderId="0" xfId="0" applyNumberFormat="1" applyFont="1" applyFill="1" applyBorder="1" applyAlignment="1" quotePrefix="1">
      <alignment horizontal="right"/>
    </xf>
    <xf numFmtId="0" fontId="31" fillId="0" borderId="0" xfId="0" applyNumberFormat="1" applyFont="1" applyFill="1" applyBorder="1" applyAlignment="1" quotePrefix="1">
      <alignment/>
    </xf>
    <xf numFmtId="0" fontId="31" fillId="0" borderId="0" xfId="0" applyFont="1" applyFill="1" applyBorder="1" applyAlignment="1">
      <alignment horizontal="right"/>
    </xf>
    <xf numFmtId="192" fontId="31" fillId="0" borderId="16" xfId="0" applyNumberFormat="1" applyFont="1" applyFill="1" applyBorder="1" applyAlignment="1">
      <alignment horizontal="right"/>
    </xf>
    <xf numFmtId="192" fontId="31" fillId="0" borderId="0" xfId="0" applyNumberFormat="1" applyFont="1" applyFill="1" applyBorder="1" applyAlignment="1">
      <alignment horizontal="right"/>
    </xf>
    <xf numFmtId="0" fontId="31" fillId="0" borderId="0" xfId="0" applyFont="1" applyFill="1" applyAlignment="1">
      <alignment/>
    </xf>
    <xf numFmtId="0" fontId="31" fillId="0" borderId="10" xfId="0" applyFont="1" applyFill="1" applyBorder="1" applyAlignment="1">
      <alignment horizontal="right"/>
    </xf>
    <xf numFmtId="0" fontId="31" fillId="0" borderId="11" xfId="0" applyNumberFormat="1" applyFont="1" applyFill="1" applyBorder="1" applyAlignment="1" quotePrefix="1">
      <alignment horizontal="right"/>
    </xf>
    <xf numFmtId="0" fontId="31" fillId="0" borderId="11" xfId="0" applyNumberFormat="1" applyFont="1" applyFill="1" applyBorder="1" applyAlignment="1" quotePrefix="1">
      <alignment/>
    </xf>
    <xf numFmtId="0" fontId="31" fillId="0" borderId="13" xfId="0" applyNumberFormat="1" applyFont="1" applyFill="1" applyBorder="1" applyAlignment="1">
      <alignment horizontal="right"/>
    </xf>
    <xf numFmtId="0" fontId="31" fillId="0" borderId="15" xfId="0" applyNumberFormat="1" applyFont="1" applyFill="1" applyBorder="1" applyAlignment="1">
      <alignment/>
    </xf>
    <xf numFmtId="0" fontId="31" fillId="0" borderId="10" xfId="0" applyNumberFormat="1" applyFont="1" applyFill="1" applyBorder="1" applyAlignment="1">
      <alignment/>
    </xf>
    <xf numFmtId="0" fontId="31" fillId="0" borderId="11" xfId="0" applyNumberFormat="1" applyFont="1" applyFill="1" applyBorder="1" applyAlignment="1" quotePrefix="1">
      <alignment horizontal="left"/>
    </xf>
    <xf numFmtId="0" fontId="31" fillId="0" borderId="13" xfId="0" applyNumberFormat="1" applyFont="1" applyFill="1" applyBorder="1" applyAlignment="1" quotePrefix="1">
      <alignment horizontal="left"/>
    </xf>
    <xf numFmtId="49" fontId="34" fillId="0" borderId="0" xfId="0" applyNumberFormat="1" applyFont="1" applyFill="1" applyAlignment="1" quotePrefix="1">
      <alignment horizontal="left"/>
    </xf>
    <xf numFmtId="49" fontId="31" fillId="0" borderId="0" xfId="0" applyNumberFormat="1" applyFont="1" applyFill="1" applyBorder="1" applyAlignment="1">
      <alignment/>
    </xf>
    <xf numFmtId="0" fontId="31" fillId="0" borderId="15" xfId="0" applyNumberFormat="1" applyFont="1" applyFill="1" applyBorder="1" applyAlignment="1">
      <alignment horizontal="center" vertical="center"/>
    </xf>
    <xf numFmtId="0" fontId="31" fillId="0" borderId="21" xfId="0" applyFont="1" applyFill="1" applyBorder="1" applyAlignment="1">
      <alignment horizontal="center" vertical="center"/>
    </xf>
    <xf numFmtId="0" fontId="31" fillId="0" borderId="21" xfId="0" applyNumberFormat="1" applyFont="1" applyFill="1" applyBorder="1" applyAlignment="1">
      <alignment horizontal="center" vertical="center"/>
    </xf>
    <xf numFmtId="49" fontId="31" fillId="0" borderId="0" xfId="0" applyNumberFormat="1" applyFont="1" applyFill="1" applyBorder="1" applyAlignment="1">
      <alignment horizontal="center" vertical="center"/>
    </xf>
    <xf numFmtId="0" fontId="31" fillId="0" borderId="15" xfId="0" applyNumberFormat="1" applyFont="1" applyFill="1" applyBorder="1" applyAlignment="1">
      <alignment vertical="center"/>
    </xf>
    <xf numFmtId="0" fontId="31" fillId="0" borderId="19" xfId="0" applyNumberFormat="1" applyFont="1" applyFill="1" applyBorder="1" applyAlignment="1">
      <alignment vertical="center"/>
    </xf>
    <xf numFmtId="0" fontId="31" fillId="0" borderId="0" xfId="0" applyNumberFormat="1" applyFont="1" applyFill="1" applyBorder="1" applyAlignment="1">
      <alignment horizontal="center" vertical="center"/>
    </xf>
    <xf numFmtId="0" fontId="31" fillId="0" borderId="10" xfId="0" applyNumberFormat="1" applyFont="1" applyFill="1" applyBorder="1" applyAlignment="1">
      <alignment vertical="center" wrapText="1"/>
    </xf>
    <xf numFmtId="49" fontId="31" fillId="0" borderId="0" xfId="0" applyNumberFormat="1" applyFont="1" applyFill="1" applyAlignment="1">
      <alignment/>
    </xf>
    <xf numFmtId="49" fontId="35" fillId="0" borderId="0" xfId="0" applyNumberFormat="1" applyFont="1" applyFill="1" applyAlignment="1" quotePrefix="1">
      <alignment horizontal="left"/>
    </xf>
    <xf numFmtId="0" fontId="34" fillId="0" borderId="0" xfId="0" applyNumberFormat="1" applyFont="1" applyFill="1" applyBorder="1" applyAlignment="1">
      <alignment horizontal="right"/>
    </xf>
    <xf numFmtId="49" fontId="31" fillId="0" borderId="0" xfId="0" applyNumberFormat="1" applyFont="1" applyFill="1" applyAlignment="1" quotePrefix="1">
      <alignment horizontal="left"/>
    </xf>
    <xf numFmtId="0" fontId="31" fillId="0" borderId="0" xfId="0" applyNumberFormat="1" applyFont="1" applyFill="1" applyAlignment="1" quotePrefix="1">
      <alignment horizontal="left"/>
    </xf>
    <xf numFmtId="0" fontId="31" fillId="0" borderId="0" xfId="0" applyNumberFormat="1" applyFont="1" applyFill="1" applyBorder="1" applyAlignment="1" quotePrefix="1">
      <alignment vertical="center"/>
    </xf>
    <xf numFmtId="49" fontId="31" fillId="0" borderId="11" xfId="0" applyNumberFormat="1" applyFont="1" applyFill="1" applyBorder="1" applyAlignment="1" quotePrefix="1">
      <alignment horizontal="center" vertical="center"/>
    </xf>
    <xf numFmtId="0" fontId="31" fillId="0" borderId="11" xfId="0" applyNumberFormat="1" applyFont="1" applyFill="1" applyBorder="1" applyAlignment="1" quotePrefix="1">
      <alignment horizontal="center" vertical="center"/>
    </xf>
    <xf numFmtId="0" fontId="31" fillId="0" borderId="13" xfId="0" applyNumberFormat="1" applyFont="1" applyFill="1" applyBorder="1" applyAlignment="1">
      <alignment vertical="center"/>
    </xf>
    <xf numFmtId="49" fontId="31" fillId="0" borderId="0" xfId="0" applyNumberFormat="1" applyFont="1" applyFill="1" applyBorder="1" applyAlignment="1">
      <alignment horizontal="left"/>
    </xf>
    <xf numFmtId="0" fontId="31" fillId="0" borderId="10" xfId="0" applyNumberFormat="1" applyFont="1" applyFill="1" applyBorder="1" applyAlignment="1">
      <alignment horizontal="center" vertical="center"/>
    </xf>
    <xf numFmtId="0" fontId="31" fillId="0" borderId="10" xfId="0" applyNumberFormat="1" applyFont="1" applyFill="1" applyBorder="1" applyAlignment="1" quotePrefix="1">
      <alignment horizontal="right"/>
    </xf>
    <xf numFmtId="0" fontId="31" fillId="0" borderId="15" xfId="0" applyNumberFormat="1" applyFont="1" applyFill="1" applyBorder="1" applyAlignment="1">
      <alignment horizontal="right"/>
    </xf>
    <xf numFmtId="0" fontId="34" fillId="0" borderId="0" xfId="67" applyNumberFormat="1" applyFont="1" applyFill="1" applyAlignment="1" quotePrefix="1">
      <alignment horizontal="left"/>
      <protection/>
    </xf>
    <xf numFmtId="0" fontId="31" fillId="0" borderId="18" xfId="67" applyNumberFormat="1" applyFont="1" applyFill="1" applyBorder="1" applyAlignment="1" quotePrefix="1">
      <alignment horizontal="center" vertical="center"/>
      <protection/>
    </xf>
    <xf numFmtId="0" fontId="31" fillId="0" borderId="0" xfId="67" applyNumberFormat="1" applyFont="1" applyFill="1" applyBorder="1" applyAlignment="1" quotePrefix="1">
      <alignment/>
      <protection/>
    </xf>
    <xf numFmtId="187" fontId="36" fillId="0" borderId="16" xfId="0" applyNumberFormat="1" applyFont="1" applyFill="1" applyBorder="1" applyAlignment="1">
      <alignment/>
    </xf>
    <xf numFmtId="187" fontId="36" fillId="0" borderId="0" xfId="0" applyNumberFormat="1" applyFont="1" applyFill="1" applyBorder="1" applyAlignment="1">
      <alignment/>
    </xf>
    <xf numFmtId="187" fontId="36" fillId="0" borderId="0" xfId="0" applyNumberFormat="1" applyFont="1" applyFill="1" applyAlignment="1">
      <alignment/>
    </xf>
    <xf numFmtId="0" fontId="31" fillId="0" borderId="15" xfId="0" applyNumberFormat="1" applyFont="1" applyFill="1" applyBorder="1" applyAlignment="1">
      <alignment wrapText="1"/>
    </xf>
    <xf numFmtId="0" fontId="31" fillId="0" borderId="19" xfId="0" applyNumberFormat="1" applyFont="1" applyFill="1" applyBorder="1" applyAlignment="1">
      <alignment wrapText="1"/>
    </xf>
    <xf numFmtId="0" fontId="31" fillId="0" borderId="22" xfId="0" applyNumberFormat="1" applyFont="1" applyFill="1" applyBorder="1" applyAlignment="1">
      <alignment horizontal="center" vertical="center" wrapText="1"/>
    </xf>
    <xf numFmtId="0" fontId="31" fillId="0" borderId="22" xfId="0" applyNumberFormat="1" applyFont="1" applyFill="1" applyBorder="1" applyAlignment="1">
      <alignment vertical="center" wrapText="1"/>
    </xf>
    <xf numFmtId="0" fontId="31" fillId="0" borderId="12" xfId="0" applyNumberFormat="1" applyFont="1" applyFill="1" applyBorder="1" applyAlignment="1">
      <alignment horizontal="center" vertical="center" wrapText="1"/>
    </xf>
    <xf numFmtId="0" fontId="31" fillId="0" borderId="18" xfId="0" applyNumberFormat="1" applyFont="1" applyFill="1" applyBorder="1" applyAlignment="1">
      <alignment horizontal="center" vertical="center" wrapText="1"/>
    </xf>
    <xf numFmtId="0" fontId="31" fillId="0" borderId="10" xfId="0" applyNumberFormat="1" applyFont="1" applyFill="1" applyBorder="1" applyAlignment="1" quotePrefix="1">
      <alignment horizontal="left"/>
    </xf>
    <xf numFmtId="0" fontId="31" fillId="0" borderId="10" xfId="0" applyNumberFormat="1" applyFont="1" applyFill="1" applyBorder="1" applyAlignment="1" quotePrefix="1">
      <alignment/>
    </xf>
    <xf numFmtId="3" fontId="31" fillId="0" borderId="12" xfId="0" applyNumberFormat="1" applyFont="1" applyFill="1" applyBorder="1" applyAlignment="1">
      <alignment horizontal="right"/>
    </xf>
    <xf numFmtId="0" fontId="31" fillId="0" borderId="15" xfId="0" applyNumberFormat="1" applyFont="1" applyFill="1" applyBorder="1" applyAlignment="1">
      <alignment horizontal="left"/>
    </xf>
    <xf numFmtId="0" fontId="31" fillId="0" borderId="22" xfId="0" applyNumberFormat="1" applyFont="1" applyFill="1" applyBorder="1" applyAlignment="1">
      <alignment vertical="center"/>
    </xf>
    <xf numFmtId="0" fontId="31" fillId="0" borderId="22" xfId="0" applyNumberFormat="1" applyFont="1" applyFill="1" applyBorder="1" applyAlignment="1">
      <alignment/>
    </xf>
    <xf numFmtId="0" fontId="31" fillId="0" borderId="18" xfId="0" applyNumberFormat="1" applyFont="1" applyFill="1" applyBorder="1" applyAlignment="1">
      <alignment horizontal="center" vertical="center" shrinkToFit="1"/>
    </xf>
    <xf numFmtId="0" fontId="31" fillId="0" borderId="18" xfId="0" applyNumberFormat="1" applyFont="1" applyFill="1" applyBorder="1" applyAlignment="1">
      <alignment horizontal="center" vertical="center" wrapText="1" shrinkToFit="1"/>
    </xf>
    <xf numFmtId="0" fontId="31" fillId="0" borderId="0" xfId="0" applyNumberFormat="1" applyFont="1" applyFill="1" applyAlignment="1">
      <alignment vertical="center" wrapText="1"/>
    </xf>
    <xf numFmtId="0" fontId="31" fillId="0" borderId="10" xfId="0" applyFont="1" applyFill="1" applyBorder="1" applyAlignment="1">
      <alignment vertical="center"/>
    </xf>
    <xf numFmtId="0" fontId="31" fillId="0" borderId="15" xfId="0" applyFont="1" applyFill="1" applyBorder="1" applyAlignment="1">
      <alignment horizontal="center" vertical="center"/>
    </xf>
    <xf numFmtId="0" fontId="31" fillId="0" borderId="12" xfId="0" applyNumberFormat="1" applyFont="1" applyFill="1" applyBorder="1" applyAlignment="1">
      <alignment horizontal="center" vertical="center" wrapText="1" shrinkToFit="1"/>
    </xf>
    <xf numFmtId="0" fontId="31" fillId="0" borderId="12" xfId="0" applyNumberFormat="1" applyFont="1" applyFill="1" applyBorder="1" applyAlignment="1">
      <alignment horizontal="center" vertical="center" shrinkToFit="1"/>
    </xf>
    <xf numFmtId="187" fontId="31" fillId="0" borderId="0" xfId="0" applyNumberFormat="1" applyFont="1" applyFill="1" applyBorder="1" applyAlignment="1">
      <alignment horizontal="right"/>
    </xf>
    <xf numFmtId="38" fontId="31" fillId="0" borderId="16" xfId="49" applyFont="1" applyFill="1" applyBorder="1" applyAlignment="1">
      <alignment horizontal="right"/>
    </xf>
    <xf numFmtId="38" fontId="31" fillId="0" borderId="0" xfId="49" applyFont="1" applyFill="1" applyBorder="1" applyAlignment="1">
      <alignment horizontal="right"/>
    </xf>
    <xf numFmtId="38" fontId="31" fillId="0" borderId="0" xfId="49" applyFont="1" applyFill="1" applyAlignment="1">
      <alignment horizontal="right"/>
    </xf>
    <xf numFmtId="0" fontId="34" fillId="0" borderId="0" xfId="0" applyFont="1" applyFill="1" applyAlignment="1" quotePrefix="1">
      <alignment horizontal="left"/>
    </xf>
    <xf numFmtId="0" fontId="34" fillId="0" borderId="0" xfId="0" applyFont="1" applyFill="1" applyAlignment="1">
      <alignment/>
    </xf>
    <xf numFmtId="0" fontId="35" fillId="0" borderId="0" xfId="0" applyFont="1" applyFill="1" applyBorder="1" applyAlignment="1">
      <alignment horizontal="left"/>
    </xf>
    <xf numFmtId="0" fontId="35" fillId="0" borderId="0" xfId="0" applyFont="1" applyFill="1" applyAlignment="1">
      <alignment/>
    </xf>
    <xf numFmtId="0" fontId="35" fillId="0" borderId="0" xfId="0" applyFont="1" applyFill="1" applyBorder="1" applyAlignment="1">
      <alignment/>
    </xf>
    <xf numFmtId="0" fontId="35" fillId="0" borderId="0" xfId="0" applyFont="1" applyFill="1" applyBorder="1" applyAlignment="1" quotePrefix="1">
      <alignment/>
    </xf>
    <xf numFmtId="0" fontId="31" fillId="0" borderId="0" xfId="0" applyFont="1" applyFill="1" applyBorder="1" applyAlignment="1">
      <alignment horizontal="left"/>
    </xf>
    <xf numFmtId="0" fontId="31" fillId="0" borderId="0" xfId="0" applyFont="1" applyFill="1" applyAlignment="1">
      <alignment/>
    </xf>
    <xf numFmtId="0" fontId="31" fillId="0" borderId="0" xfId="0" applyFont="1" applyFill="1" applyBorder="1" applyAlignment="1" quotePrefix="1">
      <alignment/>
    </xf>
    <xf numFmtId="0" fontId="31" fillId="0" borderId="14" xfId="0" applyFont="1" applyFill="1" applyBorder="1" applyAlignment="1" quotePrefix="1">
      <alignment horizontal="center" vertical="center"/>
    </xf>
    <xf numFmtId="176" fontId="31" fillId="0" borderId="14" xfId="0" applyNumberFormat="1" applyFont="1" applyFill="1" applyBorder="1" applyAlignment="1">
      <alignment horizontal="center" vertical="center"/>
    </xf>
    <xf numFmtId="0" fontId="31" fillId="0" borderId="10" xfId="0" applyFont="1" applyFill="1" applyBorder="1" applyAlignment="1">
      <alignment/>
    </xf>
    <xf numFmtId="195" fontId="31" fillId="0" borderId="0" xfId="0" applyNumberFormat="1" applyFont="1" applyFill="1" applyBorder="1" applyAlignment="1">
      <alignment horizontal="right"/>
    </xf>
    <xf numFmtId="0" fontId="31" fillId="0" borderId="0" xfId="0" applyFont="1" applyFill="1" applyBorder="1" applyAlignment="1">
      <alignment/>
    </xf>
    <xf numFmtId="184" fontId="31" fillId="0" borderId="0" xfId="0" applyNumberFormat="1" applyFont="1" applyFill="1" applyBorder="1" applyAlignment="1">
      <alignment horizontal="right"/>
    </xf>
    <xf numFmtId="0" fontId="31" fillId="0" borderId="11" xfId="0" applyFont="1" applyFill="1" applyBorder="1" applyAlignment="1">
      <alignment/>
    </xf>
    <xf numFmtId="0" fontId="31" fillId="0" borderId="13" xfId="0" applyFont="1" applyFill="1" applyBorder="1" applyAlignment="1">
      <alignment/>
    </xf>
    <xf numFmtId="195" fontId="31" fillId="0" borderId="11" xfId="0" applyNumberFormat="1" applyFont="1" applyFill="1" applyBorder="1" applyAlignment="1">
      <alignment horizontal="right"/>
    </xf>
    <xf numFmtId="176" fontId="31" fillId="0" borderId="0" xfId="0" applyNumberFormat="1" applyFont="1" applyFill="1" applyAlignment="1">
      <alignment/>
    </xf>
    <xf numFmtId="176" fontId="31" fillId="0" borderId="0" xfId="0" applyNumberFormat="1" applyFont="1" applyFill="1" applyBorder="1" applyAlignment="1">
      <alignment/>
    </xf>
    <xf numFmtId="183" fontId="31" fillId="0" borderId="0" xfId="0" applyNumberFormat="1" applyFont="1" applyFill="1" applyBorder="1" applyAlignment="1">
      <alignment/>
    </xf>
    <xf numFmtId="182" fontId="34" fillId="0" borderId="0" xfId="0" applyNumberFormat="1" applyFont="1" applyFill="1" applyAlignment="1">
      <alignment/>
    </xf>
    <xf numFmtId="182" fontId="35" fillId="0" borderId="0" xfId="0" applyNumberFormat="1" applyFont="1" applyFill="1" applyBorder="1" applyAlignment="1">
      <alignment/>
    </xf>
    <xf numFmtId="182" fontId="31" fillId="0" borderId="0" xfId="0" applyNumberFormat="1" applyFont="1" applyFill="1" applyBorder="1" applyAlignment="1">
      <alignment/>
    </xf>
    <xf numFmtId="0" fontId="31" fillId="0" borderId="0" xfId="0" applyFont="1" applyFill="1" applyAlignment="1">
      <alignment horizontal="right"/>
    </xf>
    <xf numFmtId="195" fontId="31" fillId="0" borderId="0" xfId="0" applyNumberFormat="1" applyFont="1" applyFill="1" applyBorder="1" applyAlignment="1">
      <alignment/>
    </xf>
    <xf numFmtId="182" fontId="31" fillId="0" borderId="0" xfId="0" applyNumberFormat="1" applyFont="1" applyFill="1" applyAlignment="1">
      <alignment/>
    </xf>
    <xf numFmtId="0" fontId="31" fillId="0" borderId="15" xfId="0" applyFont="1" applyFill="1" applyBorder="1" applyAlignment="1" quotePrefix="1">
      <alignment/>
    </xf>
    <xf numFmtId="0" fontId="31" fillId="0" borderId="19" xfId="0" applyFont="1" applyFill="1" applyBorder="1" applyAlignment="1">
      <alignment/>
    </xf>
    <xf numFmtId="195" fontId="31" fillId="0" borderId="15" xfId="62" applyNumberFormat="1" applyFont="1" applyFill="1" applyBorder="1" applyAlignment="1">
      <alignment horizontal="right"/>
      <protection/>
    </xf>
    <xf numFmtId="195" fontId="31" fillId="0" borderId="0" xfId="62" applyNumberFormat="1" applyFont="1" applyFill="1" applyBorder="1" applyAlignment="1">
      <alignment horizontal="right"/>
      <protection/>
    </xf>
    <xf numFmtId="197" fontId="31" fillId="0" borderId="0" xfId="62" applyNumberFormat="1" applyFont="1" applyFill="1" applyBorder="1" applyAlignment="1">
      <alignment horizontal="right"/>
      <protection/>
    </xf>
    <xf numFmtId="195" fontId="31" fillId="0" borderId="0" xfId="65" applyNumberFormat="1" applyFont="1" applyFill="1" applyBorder="1" applyAlignment="1">
      <alignment horizontal="right"/>
      <protection/>
    </xf>
    <xf numFmtId="195" fontId="31" fillId="0" borderId="11" xfId="62" applyNumberFormat="1" applyFont="1" applyFill="1" applyBorder="1" applyAlignment="1">
      <alignment horizontal="right"/>
      <protection/>
    </xf>
    <xf numFmtId="0" fontId="31" fillId="0" borderId="0" xfId="64" applyNumberFormat="1" applyFont="1" applyFill="1" applyBorder="1" applyAlignment="1">
      <alignment/>
      <protection/>
    </xf>
    <xf numFmtId="0" fontId="31" fillId="0" borderId="0" xfId="62" applyNumberFormat="1" applyFont="1" applyFill="1" applyAlignment="1">
      <alignment/>
      <protection/>
    </xf>
    <xf numFmtId="176" fontId="34" fillId="0" borderId="0" xfId="0" applyNumberFormat="1" applyFont="1" applyFill="1" applyAlignment="1">
      <alignment/>
    </xf>
    <xf numFmtId="181" fontId="34" fillId="0" borderId="0" xfId="0" applyNumberFormat="1" applyFont="1" applyFill="1" applyAlignment="1">
      <alignment/>
    </xf>
    <xf numFmtId="176" fontId="35" fillId="0" borderId="0" xfId="0" applyNumberFormat="1" applyFont="1" applyFill="1" applyBorder="1" applyAlignment="1">
      <alignment/>
    </xf>
    <xf numFmtId="181" fontId="35" fillId="0" borderId="0" xfId="0" applyNumberFormat="1" applyFont="1" applyFill="1" applyBorder="1" applyAlignment="1">
      <alignment/>
    </xf>
    <xf numFmtId="0" fontId="35" fillId="0" borderId="0" xfId="0" applyFont="1" applyFill="1" applyBorder="1" applyAlignment="1">
      <alignment/>
    </xf>
    <xf numFmtId="0" fontId="31" fillId="0" borderId="0" xfId="0" applyFont="1" applyFill="1" applyBorder="1" applyAlignment="1">
      <alignment/>
    </xf>
    <xf numFmtId="181" fontId="31" fillId="0" borderId="0" xfId="0" applyNumberFormat="1" applyFont="1" applyFill="1" applyBorder="1" applyAlignment="1">
      <alignment/>
    </xf>
    <xf numFmtId="0" fontId="31" fillId="0" borderId="11" xfId="0" applyFont="1" applyFill="1" applyBorder="1" applyAlignment="1">
      <alignment/>
    </xf>
    <xf numFmtId="0" fontId="31" fillId="0" borderId="11" xfId="0" applyFont="1" applyFill="1" applyBorder="1" applyAlignment="1">
      <alignment horizontal="right"/>
    </xf>
    <xf numFmtId="176" fontId="31" fillId="0" borderId="12" xfId="0" applyNumberFormat="1" applyFont="1" applyFill="1" applyBorder="1" applyAlignment="1" quotePrefix="1">
      <alignment horizontal="center" vertical="center" shrinkToFit="1"/>
    </xf>
    <xf numFmtId="0" fontId="31" fillId="0" borderId="12" xfId="0" applyFont="1" applyFill="1" applyBorder="1" applyAlignment="1">
      <alignment horizontal="center" vertical="center" shrinkToFit="1"/>
    </xf>
    <xf numFmtId="0" fontId="31" fillId="0" borderId="12" xfId="0" applyFont="1" applyFill="1" applyBorder="1" applyAlignment="1" quotePrefix="1">
      <alignment horizontal="center" vertical="center" shrinkToFit="1"/>
    </xf>
    <xf numFmtId="176" fontId="31" fillId="0" borderId="12" xfId="0" applyNumberFormat="1" applyFont="1" applyFill="1" applyBorder="1" applyAlignment="1">
      <alignment horizontal="center" vertical="center" shrinkToFit="1"/>
    </xf>
    <xf numFmtId="195" fontId="31" fillId="0" borderId="0" xfId="0" applyNumberFormat="1" applyFont="1" applyFill="1" applyAlignment="1">
      <alignment horizontal="right"/>
    </xf>
    <xf numFmtId="195" fontId="31" fillId="0" borderId="15" xfId="0" applyNumberFormat="1" applyFont="1" applyFill="1" applyBorder="1" applyAlignment="1">
      <alignment horizontal="right"/>
    </xf>
    <xf numFmtId="195" fontId="31" fillId="0" borderId="19" xfId="0" applyNumberFormat="1" applyFont="1" applyFill="1" applyBorder="1" applyAlignment="1">
      <alignment horizontal="right"/>
    </xf>
    <xf numFmtId="193" fontId="31" fillId="0" borderId="15" xfId="0" applyNumberFormat="1" applyFont="1" applyFill="1" applyBorder="1" applyAlignment="1">
      <alignment horizontal="right"/>
    </xf>
    <xf numFmtId="195" fontId="31" fillId="0" borderId="10" xfId="0" applyNumberFormat="1" applyFont="1" applyFill="1" applyBorder="1" applyAlignment="1">
      <alignment horizontal="right"/>
    </xf>
    <xf numFmtId="193" fontId="31" fillId="0" borderId="0" xfId="0" applyNumberFormat="1" applyFont="1" applyFill="1" applyAlignment="1">
      <alignment horizontal="right"/>
    </xf>
    <xf numFmtId="197" fontId="31" fillId="0" borderId="0" xfId="0" applyNumberFormat="1" applyFont="1" applyFill="1" applyBorder="1" applyAlignment="1">
      <alignment horizontal="right"/>
    </xf>
    <xf numFmtId="197" fontId="31" fillId="0" borderId="10" xfId="62" applyNumberFormat="1" applyFont="1" applyFill="1" applyBorder="1" applyAlignment="1">
      <alignment horizontal="right"/>
      <protection/>
    </xf>
    <xf numFmtId="202" fontId="31" fillId="0" borderId="0" xfId="0" applyNumberFormat="1" applyFont="1" applyFill="1" applyBorder="1" applyAlignment="1">
      <alignment horizontal="right"/>
    </xf>
    <xf numFmtId="193" fontId="31" fillId="0" borderId="0" xfId="62" applyNumberFormat="1" applyFont="1" applyFill="1" applyBorder="1" applyAlignment="1">
      <alignment horizontal="right"/>
      <protection/>
    </xf>
    <xf numFmtId="195" fontId="31" fillId="0" borderId="13" xfId="0" applyNumberFormat="1" applyFont="1" applyFill="1" applyBorder="1" applyAlignment="1">
      <alignment horizontal="right"/>
    </xf>
    <xf numFmtId="193" fontId="31" fillId="0" borderId="11" xfId="0" applyNumberFormat="1" applyFont="1" applyFill="1" applyBorder="1" applyAlignment="1">
      <alignment horizontal="right"/>
    </xf>
    <xf numFmtId="181" fontId="31" fillId="0" borderId="0" xfId="0" applyNumberFormat="1" applyFont="1" applyFill="1" applyAlignment="1">
      <alignment/>
    </xf>
    <xf numFmtId="0" fontId="35" fillId="0" borderId="0" xfId="0" applyNumberFormat="1" applyFont="1" applyFill="1" applyBorder="1" applyAlignment="1" quotePrefix="1">
      <alignment horizontal="left"/>
    </xf>
    <xf numFmtId="0" fontId="35" fillId="0" borderId="0" xfId="0" applyNumberFormat="1" applyFont="1" applyFill="1" applyBorder="1" applyAlignment="1">
      <alignment/>
    </xf>
    <xf numFmtId="0" fontId="35" fillId="0" borderId="0" xfId="0" applyNumberFormat="1" applyFont="1" applyFill="1" applyAlignment="1">
      <alignment/>
    </xf>
    <xf numFmtId="0" fontId="31" fillId="0" borderId="18" xfId="0" applyNumberFormat="1" applyFont="1" applyFill="1" applyBorder="1" applyAlignment="1" quotePrefix="1">
      <alignment horizontal="center" vertical="center"/>
    </xf>
    <xf numFmtId="0" fontId="31" fillId="0" borderId="23" xfId="0" applyNumberFormat="1" applyFont="1" applyFill="1" applyBorder="1" applyAlignment="1" quotePrefix="1">
      <alignment/>
    </xf>
    <xf numFmtId="0" fontId="31" fillId="0" borderId="13" xfId="0" applyNumberFormat="1" applyFont="1" applyFill="1" applyBorder="1" applyAlignment="1" quotePrefix="1">
      <alignment/>
    </xf>
    <xf numFmtId="0" fontId="31" fillId="0" borderId="21" xfId="0" applyNumberFormat="1" applyFont="1" applyFill="1" applyBorder="1" applyAlignment="1" quotePrefix="1">
      <alignment/>
    </xf>
    <xf numFmtId="0" fontId="31" fillId="0" borderId="18" xfId="0" applyNumberFormat="1" applyFont="1" applyFill="1" applyBorder="1" applyAlignment="1">
      <alignment horizontal="center" vertical="center"/>
    </xf>
    <xf numFmtId="0" fontId="31" fillId="0" borderId="23" xfId="0" applyNumberFormat="1" applyFont="1" applyFill="1" applyBorder="1" applyAlignment="1">
      <alignment/>
    </xf>
    <xf numFmtId="0" fontId="31" fillId="0" borderId="21" xfId="0" applyNumberFormat="1" applyFont="1" applyFill="1" applyBorder="1" applyAlignment="1">
      <alignment/>
    </xf>
    <xf numFmtId="0" fontId="31" fillId="0" borderId="0" xfId="0" applyNumberFormat="1" applyFont="1" applyFill="1" applyBorder="1" applyAlignment="1">
      <alignment horizontal="distributed"/>
    </xf>
    <xf numFmtId="0" fontId="31" fillId="0" borderId="0" xfId="0" applyNumberFormat="1" applyFont="1" applyFill="1" applyBorder="1" applyAlignment="1" quotePrefix="1">
      <alignment horizontal="distributed"/>
    </xf>
    <xf numFmtId="0" fontId="31" fillId="0" borderId="24" xfId="0" applyNumberFormat="1" applyFont="1" applyFill="1" applyBorder="1" applyAlignment="1" quotePrefix="1">
      <alignment horizontal="center"/>
    </xf>
    <xf numFmtId="0" fontId="31" fillId="0" borderId="13" xfId="0" applyNumberFormat="1" applyFont="1" applyFill="1" applyBorder="1" applyAlignment="1">
      <alignment horizontal="center"/>
    </xf>
    <xf numFmtId="0" fontId="31" fillId="0" borderId="21" xfId="0" applyNumberFormat="1" applyFont="1" applyFill="1" applyBorder="1" applyAlignment="1" quotePrefix="1">
      <alignment horizontal="center"/>
    </xf>
    <xf numFmtId="0" fontId="31" fillId="0" borderId="0" xfId="0" applyNumberFormat="1" applyFont="1" applyFill="1" applyBorder="1" applyAlignment="1">
      <alignment vertical="center" shrinkToFit="1"/>
    </xf>
    <xf numFmtId="0" fontId="31" fillId="0" borderId="10" xfId="0" applyNumberFormat="1" applyFont="1" applyFill="1" applyBorder="1" applyAlignment="1">
      <alignment vertical="center" shrinkToFit="1"/>
    </xf>
    <xf numFmtId="49" fontId="32" fillId="0" borderId="19" xfId="0" applyNumberFormat="1" applyFont="1" applyFill="1" applyBorder="1" applyAlignment="1">
      <alignment horizontal="center" vertical="center" wrapText="1"/>
    </xf>
    <xf numFmtId="49" fontId="32" fillId="0" borderId="13" xfId="0" applyNumberFormat="1" applyFont="1" applyFill="1" applyBorder="1" applyAlignment="1">
      <alignment horizontal="center" vertical="center" wrapText="1"/>
    </xf>
    <xf numFmtId="0" fontId="31" fillId="0" borderId="0" xfId="0" applyNumberFormat="1" applyFont="1" applyFill="1" applyBorder="1" applyAlignment="1">
      <alignment vertical="center" wrapText="1"/>
    </xf>
    <xf numFmtId="0" fontId="31" fillId="0" borderId="10" xfId="0" applyNumberFormat="1" applyFont="1" applyFill="1" applyBorder="1" applyAlignment="1">
      <alignment vertical="center" wrapText="1"/>
    </xf>
    <xf numFmtId="0" fontId="31" fillId="0" borderId="15" xfId="0" applyNumberFormat="1" applyFont="1" applyFill="1" applyBorder="1" applyAlignment="1">
      <alignment horizontal="center" vertical="center"/>
    </xf>
    <xf numFmtId="0" fontId="31" fillId="0" borderId="19" xfId="0" applyNumberFormat="1" applyFont="1" applyFill="1" applyBorder="1" applyAlignment="1">
      <alignment horizontal="center" vertical="center"/>
    </xf>
    <xf numFmtId="0" fontId="31" fillId="0" borderId="12" xfId="0" applyNumberFormat="1" applyFont="1" applyFill="1" applyBorder="1" applyAlignment="1">
      <alignment horizontal="center" vertical="center"/>
    </xf>
    <xf numFmtId="0" fontId="31" fillId="0" borderId="11" xfId="0" applyNumberFormat="1" applyFont="1" applyFill="1" applyBorder="1" applyAlignment="1">
      <alignment horizontal="center" vertical="center"/>
    </xf>
    <xf numFmtId="0" fontId="31" fillId="0" borderId="13" xfId="0" applyNumberFormat="1" applyFont="1" applyFill="1" applyBorder="1" applyAlignment="1">
      <alignment horizontal="center" vertical="center"/>
    </xf>
    <xf numFmtId="0" fontId="31" fillId="0" borderId="2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29" fillId="0" borderId="0" xfId="61" applyFont="1" applyAlignment="1">
      <alignment horizontal="center"/>
      <protection/>
    </xf>
    <xf numFmtId="0" fontId="31" fillId="0" borderId="15" xfId="66" applyNumberFormat="1" applyFont="1" applyFill="1" applyBorder="1" applyAlignment="1">
      <alignment horizontal="center" vertical="center"/>
      <protection/>
    </xf>
    <xf numFmtId="0" fontId="31" fillId="0" borderId="19" xfId="66" applyNumberFormat="1" applyFont="1" applyFill="1" applyBorder="1" applyAlignment="1">
      <alignment horizontal="center" vertical="center"/>
      <protection/>
    </xf>
    <xf numFmtId="0" fontId="31" fillId="0" borderId="0" xfId="66" applyNumberFormat="1" applyFont="1" applyFill="1" applyBorder="1" applyAlignment="1">
      <alignment horizontal="center" vertical="center"/>
      <protection/>
    </xf>
    <xf numFmtId="0" fontId="31" fillId="0" borderId="10" xfId="66" applyNumberFormat="1" applyFont="1" applyFill="1" applyBorder="1" applyAlignment="1">
      <alignment horizontal="center" vertical="center"/>
      <protection/>
    </xf>
    <xf numFmtId="0" fontId="31" fillId="0" borderId="11" xfId="66" applyNumberFormat="1" applyFont="1" applyFill="1" applyBorder="1" applyAlignment="1">
      <alignment horizontal="center" vertical="center"/>
      <protection/>
    </xf>
    <xf numFmtId="0" fontId="31" fillId="0" borderId="13" xfId="66" applyNumberFormat="1" applyFont="1" applyFill="1" applyBorder="1" applyAlignment="1">
      <alignment horizontal="center" vertical="center"/>
      <protection/>
    </xf>
    <xf numFmtId="0" fontId="31" fillId="0" borderId="24" xfId="66" applyNumberFormat="1" applyFont="1" applyFill="1" applyBorder="1" applyAlignment="1">
      <alignment horizontal="center" vertical="center"/>
      <protection/>
    </xf>
    <xf numFmtId="0" fontId="31" fillId="0" borderId="21" xfId="66" applyNumberFormat="1" applyFont="1" applyFill="1" applyBorder="1" applyAlignment="1">
      <alignment horizontal="center" vertical="center"/>
      <protection/>
    </xf>
    <xf numFmtId="0" fontId="31" fillId="0" borderId="14" xfId="66" applyNumberFormat="1" applyFont="1" applyFill="1" applyBorder="1" applyAlignment="1">
      <alignment horizontal="center" vertical="center"/>
      <protection/>
    </xf>
    <xf numFmtId="0" fontId="31" fillId="0" borderId="20" xfId="66" applyNumberFormat="1" applyFont="1" applyFill="1" applyBorder="1" applyAlignment="1">
      <alignment horizontal="center" vertical="center"/>
      <protection/>
    </xf>
    <xf numFmtId="0" fontId="31" fillId="0" borderId="24" xfId="66" applyNumberFormat="1" applyFont="1" applyFill="1" applyBorder="1" applyAlignment="1">
      <alignment horizontal="center" vertical="center" wrapText="1"/>
      <protection/>
    </xf>
    <xf numFmtId="0" fontId="31" fillId="0" borderId="17" xfId="66" applyNumberFormat="1" applyFont="1" applyFill="1" applyBorder="1" applyAlignment="1">
      <alignment horizontal="center" vertical="center" wrapText="1"/>
      <protection/>
    </xf>
    <xf numFmtId="0" fontId="31" fillId="0" borderId="12" xfId="66" applyNumberFormat="1" applyFont="1" applyFill="1" applyBorder="1" applyAlignment="1">
      <alignment horizontal="center" vertical="center"/>
      <protection/>
    </xf>
    <xf numFmtId="0" fontId="31" fillId="0" borderId="24" xfId="66" applyNumberFormat="1" applyFont="1" applyFill="1" applyBorder="1" applyAlignment="1" quotePrefix="1">
      <alignment horizontal="center" vertical="center"/>
      <protection/>
    </xf>
    <xf numFmtId="0" fontId="31" fillId="0" borderId="21" xfId="66" applyNumberFormat="1" applyFont="1" applyFill="1" applyBorder="1" applyAlignment="1" quotePrefix="1">
      <alignment horizontal="center" vertical="center"/>
      <protection/>
    </xf>
    <xf numFmtId="0" fontId="31" fillId="0" borderId="14" xfId="66" applyNumberFormat="1" applyFont="1" applyFill="1" applyBorder="1" applyAlignment="1">
      <alignment horizontal="center"/>
      <protection/>
    </xf>
    <xf numFmtId="0" fontId="31" fillId="0" borderId="22" xfId="66" applyNumberFormat="1" applyFont="1" applyFill="1" applyBorder="1" applyAlignment="1">
      <alignment horizontal="center"/>
      <protection/>
    </xf>
    <xf numFmtId="0" fontId="31" fillId="0" borderId="20" xfId="66" applyNumberFormat="1" applyFont="1" applyFill="1" applyBorder="1" applyAlignment="1">
      <alignment horizontal="center"/>
      <protection/>
    </xf>
    <xf numFmtId="0" fontId="31" fillId="0" borderId="17" xfId="66" applyNumberFormat="1" applyFont="1" applyFill="1" applyBorder="1" applyAlignment="1" quotePrefix="1">
      <alignment horizontal="center" vertical="center"/>
      <protection/>
    </xf>
    <xf numFmtId="0" fontId="31" fillId="0" borderId="12" xfId="66" applyNumberFormat="1" applyFont="1" applyFill="1" applyBorder="1" applyAlignment="1" quotePrefix="1">
      <alignment horizontal="center" vertical="center"/>
      <protection/>
    </xf>
    <xf numFmtId="0" fontId="31" fillId="0" borderId="22" xfId="0" applyNumberFormat="1" applyFont="1" applyFill="1" applyBorder="1" applyAlignment="1">
      <alignment horizontal="center" vertical="center"/>
    </xf>
    <xf numFmtId="0" fontId="31" fillId="0" borderId="20" xfId="0" applyNumberFormat="1" applyFont="1" applyFill="1" applyBorder="1" applyAlignment="1">
      <alignment horizontal="center" vertical="center"/>
    </xf>
    <xf numFmtId="0" fontId="31" fillId="0" borderId="22" xfId="0" applyNumberFormat="1" applyFont="1" applyFill="1" applyBorder="1" applyAlignment="1">
      <alignment horizontal="center" vertical="center" shrinkToFit="1"/>
    </xf>
    <xf numFmtId="0" fontId="31" fillId="0" borderId="20" xfId="0" applyNumberFormat="1" applyFont="1" applyFill="1" applyBorder="1" applyAlignment="1">
      <alignment horizontal="center" vertical="center" shrinkToFit="1"/>
    </xf>
    <xf numFmtId="0" fontId="31" fillId="0" borderId="14"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0" xfId="0" applyNumberFormat="1" applyFont="1" applyFill="1" applyAlignment="1">
      <alignment shrinkToFit="1"/>
    </xf>
    <xf numFmtId="0" fontId="31" fillId="0" borderId="14" xfId="0" applyNumberFormat="1" applyFont="1" applyFill="1" applyBorder="1" applyAlignment="1">
      <alignment horizontal="center" vertical="center"/>
    </xf>
    <xf numFmtId="0" fontId="31" fillId="0" borderId="17" xfId="0" applyNumberFormat="1" applyFont="1" applyFill="1" applyBorder="1" applyAlignment="1">
      <alignment horizontal="center" vertical="center"/>
    </xf>
    <xf numFmtId="0" fontId="31" fillId="0" borderId="19"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4" xfId="0" applyNumberFormat="1" applyFont="1" applyFill="1" applyBorder="1" applyAlignment="1">
      <alignment horizontal="center" vertical="center" wrapText="1"/>
    </xf>
    <xf numFmtId="0" fontId="31" fillId="0" borderId="20" xfId="0" applyFont="1" applyFill="1" applyBorder="1" applyAlignment="1">
      <alignment horizontal="center" vertical="center"/>
    </xf>
    <xf numFmtId="0" fontId="31" fillId="0" borderId="14" xfId="67" applyNumberFormat="1" applyFont="1" applyFill="1" applyBorder="1" applyAlignment="1">
      <alignment horizontal="center" vertical="center"/>
      <protection/>
    </xf>
    <xf numFmtId="0" fontId="31" fillId="0" borderId="22" xfId="67" applyNumberFormat="1" applyFont="1" applyFill="1" applyBorder="1" applyAlignment="1">
      <alignment horizontal="center" vertical="center"/>
      <protection/>
    </xf>
    <xf numFmtId="0" fontId="31" fillId="0" borderId="15" xfId="67" applyNumberFormat="1" applyFont="1" applyFill="1" applyBorder="1" applyAlignment="1">
      <alignment horizontal="center" vertical="center"/>
      <protection/>
    </xf>
    <xf numFmtId="0" fontId="31" fillId="0" borderId="19" xfId="67" applyNumberFormat="1" applyFont="1" applyFill="1" applyBorder="1" applyAlignment="1">
      <alignment horizontal="center" vertical="center"/>
      <protection/>
    </xf>
    <xf numFmtId="0" fontId="31" fillId="0" borderId="11" xfId="67" applyNumberFormat="1" applyFont="1" applyFill="1" applyBorder="1" applyAlignment="1">
      <alignment horizontal="center" vertical="center"/>
      <protection/>
    </xf>
    <xf numFmtId="0" fontId="31" fillId="0" borderId="13" xfId="67" applyNumberFormat="1" applyFont="1" applyFill="1" applyBorder="1" applyAlignment="1">
      <alignment horizontal="center" vertical="center"/>
      <protection/>
    </xf>
    <xf numFmtId="0" fontId="31" fillId="0" borderId="24" xfId="67" applyNumberFormat="1" applyFont="1" applyFill="1" applyBorder="1" applyAlignment="1">
      <alignment horizontal="center" vertical="center" wrapText="1"/>
      <protection/>
    </xf>
    <xf numFmtId="0" fontId="31" fillId="0" borderId="21" xfId="67" applyNumberFormat="1" applyFont="1" applyFill="1" applyBorder="1" applyAlignment="1">
      <alignment horizontal="center" vertical="center" wrapText="1"/>
      <protection/>
    </xf>
    <xf numFmtId="0" fontId="31" fillId="0" borderId="14" xfId="67" applyNumberFormat="1" applyFont="1" applyFill="1" applyBorder="1" applyAlignment="1" quotePrefix="1">
      <alignment horizontal="center" vertical="center"/>
      <protection/>
    </xf>
    <xf numFmtId="0" fontId="31" fillId="0" borderId="20" xfId="67" applyNumberFormat="1" applyFont="1" applyFill="1" applyBorder="1" applyAlignment="1" quotePrefix="1">
      <alignment horizontal="center" vertical="center"/>
      <protection/>
    </xf>
    <xf numFmtId="0" fontId="31" fillId="0" borderId="20" xfId="67" applyNumberFormat="1" applyFont="1" applyFill="1" applyBorder="1" applyAlignment="1">
      <alignment horizontal="center" vertical="center"/>
      <protection/>
    </xf>
    <xf numFmtId="0" fontId="31" fillId="0" borderId="17" xfId="67" applyNumberFormat="1" applyFont="1" applyFill="1" applyBorder="1" applyAlignment="1">
      <alignment horizontal="center" vertical="center"/>
      <protection/>
    </xf>
    <xf numFmtId="0" fontId="31" fillId="0" borderId="12" xfId="67" applyNumberFormat="1" applyFont="1" applyFill="1" applyBorder="1" applyAlignment="1">
      <alignment horizontal="center" vertical="center"/>
      <protection/>
    </xf>
    <xf numFmtId="0" fontId="32" fillId="0" borderId="24" xfId="67" applyNumberFormat="1" applyFont="1" applyFill="1" applyBorder="1" applyAlignment="1">
      <alignment horizontal="center" vertical="center" wrapText="1"/>
      <protection/>
    </xf>
    <xf numFmtId="0" fontId="32" fillId="0" borderId="21" xfId="67" applyNumberFormat="1" applyFont="1" applyFill="1" applyBorder="1" applyAlignment="1">
      <alignment horizontal="center" vertical="center" wrapText="1"/>
      <protection/>
    </xf>
    <xf numFmtId="0" fontId="31" fillId="0" borderId="17" xfId="0" applyNumberFormat="1" applyFont="1" applyFill="1" applyBorder="1" applyAlignment="1">
      <alignment horizontal="center" vertical="center" wrapText="1"/>
    </xf>
    <xf numFmtId="0" fontId="31" fillId="0" borderId="12" xfId="0" applyNumberFormat="1" applyFont="1" applyFill="1" applyBorder="1" applyAlignment="1">
      <alignment horizontal="center" vertical="center" wrapText="1"/>
    </xf>
    <xf numFmtId="0" fontId="31" fillId="0" borderId="19" xfId="0" applyNumberFormat="1" applyFont="1" applyFill="1" applyBorder="1" applyAlignment="1">
      <alignment horizontal="center" vertical="center" wrapText="1"/>
    </xf>
    <xf numFmtId="0" fontId="31" fillId="0" borderId="13" xfId="0" applyNumberFormat="1" applyFont="1" applyFill="1" applyBorder="1" applyAlignment="1">
      <alignment horizontal="center" vertical="center" wrapText="1"/>
    </xf>
    <xf numFmtId="0" fontId="31" fillId="0" borderId="24" xfId="0" applyNumberFormat="1" applyFont="1" applyFill="1" applyBorder="1" applyAlignment="1">
      <alignment horizontal="center" vertical="center" wrapText="1"/>
    </xf>
    <xf numFmtId="0" fontId="31" fillId="0" borderId="21" xfId="0" applyNumberFormat="1" applyFont="1" applyFill="1" applyBorder="1" applyAlignment="1">
      <alignment horizontal="center" vertical="center" wrapText="1"/>
    </xf>
    <xf numFmtId="0" fontId="0" fillId="0" borderId="21" xfId="0" applyFill="1" applyBorder="1" applyAlignment="1">
      <alignment horizontal="center" vertical="center" wrapText="1"/>
    </xf>
    <xf numFmtId="0" fontId="31" fillId="0" borderId="24" xfId="0" applyNumberFormat="1" applyFont="1" applyFill="1" applyBorder="1" applyAlignment="1">
      <alignment horizontal="center" vertical="center" shrinkToFit="1"/>
    </xf>
    <xf numFmtId="0" fontId="31" fillId="0" borderId="21" xfId="0" applyNumberFormat="1" applyFont="1" applyFill="1" applyBorder="1" applyAlignment="1">
      <alignment horizontal="center" vertical="center" shrinkToFit="1"/>
    </xf>
    <xf numFmtId="0" fontId="31" fillId="0" borderId="0" xfId="0" applyNumberFormat="1" applyFont="1" applyFill="1" applyBorder="1" applyAlignment="1">
      <alignment horizontal="center" vertical="center"/>
    </xf>
    <xf numFmtId="0" fontId="31" fillId="0" borderId="10" xfId="0" applyNumberFormat="1" applyFont="1" applyFill="1" applyBorder="1" applyAlignment="1">
      <alignment horizontal="center" vertical="center"/>
    </xf>
    <xf numFmtId="0" fontId="31" fillId="0" borderId="24" xfId="0" applyNumberFormat="1" applyFont="1" applyFill="1" applyBorder="1" applyAlignment="1" quotePrefix="1">
      <alignment horizontal="center" vertical="center" shrinkToFit="1"/>
    </xf>
    <xf numFmtId="0" fontId="31" fillId="0" borderId="21" xfId="0" applyNumberFormat="1" applyFont="1" applyFill="1" applyBorder="1" applyAlignment="1" quotePrefix="1">
      <alignment horizontal="center" vertical="center" shrinkToFit="1"/>
    </xf>
    <xf numFmtId="0" fontId="31" fillId="0" borderId="24" xfId="0" applyNumberFormat="1" applyFont="1" applyFill="1" applyBorder="1" applyAlignment="1">
      <alignment horizontal="center" vertical="center" wrapText="1" shrinkToFit="1"/>
    </xf>
    <xf numFmtId="0" fontId="31" fillId="0" borderId="21" xfId="0" applyNumberFormat="1" applyFont="1" applyFill="1" applyBorder="1" applyAlignment="1">
      <alignment horizontal="center" vertical="center" wrapText="1" shrinkToFit="1"/>
    </xf>
    <xf numFmtId="0" fontId="31" fillId="0" borderId="24" xfId="0" applyNumberFormat="1" applyFont="1" applyFill="1" applyBorder="1" applyAlignment="1">
      <alignment horizontal="center" vertical="center"/>
    </xf>
    <xf numFmtId="0" fontId="31" fillId="0" borderId="23" xfId="0" applyNumberFormat="1" applyFont="1" applyFill="1" applyBorder="1" applyAlignment="1">
      <alignment horizontal="center" vertical="center"/>
    </xf>
    <xf numFmtId="0" fontId="31" fillId="0" borderId="21" xfId="0" applyNumberFormat="1" applyFont="1" applyFill="1" applyBorder="1" applyAlignment="1">
      <alignment horizontal="center" vertical="center"/>
    </xf>
    <xf numFmtId="0" fontId="31" fillId="0" borderId="17" xfId="0" applyNumberFormat="1" applyFont="1" applyFill="1" applyBorder="1" applyAlignment="1">
      <alignment horizontal="center" vertical="center" shrinkToFit="1"/>
    </xf>
    <xf numFmtId="0" fontId="31" fillId="0" borderId="12" xfId="0" applyNumberFormat="1" applyFont="1" applyFill="1" applyBorder="1" applyAlignment="1">
      <alignment horizontal="center" vertical="center" shrinkToFit="1"/>
    </xf>
    <xf numFmtId="0" fontId="31" fillId="0" borderId="15" xfId="0" applyNumberFormat="1" applyFont="1" applyFill="1" applyBorder="1" applyAlignment="1">
      <alignment horizontal="center" vertical="center" shrinkToFit="1"/>
    </xf>
    <xf numFmtId="0" fontId="31" fillId="0" borderId="11" xfId="0" applyNumberFormat="1" applyFont="1" applyFill="1" applyBorder="1" applyAlignment="1">
      <alignment horizontal="center" vertical="center" shrinkToFit="1"/>
    </xf>
    <xf numFmtId="0" fontId="31" fillId="0" borderId="20" xfId="0" applyNumberFormat="1" applyFont="1" applyFill="1" applyBorder="1" applyAlignment="1" quotePrefix="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1225_各章とびら 書式（課内プリンタ対応ずみ）" xfId="61"/>
    <cellStyle name="標準_15-12 統計データ（環境情報センター）_SPM(最終）表1、2、3一般" xfId="62"/>
    <cellStyle name="標準_Sheet1" xfId="63"/>
    <cellStyle name="標準_Sheet5" xfId="64"/>
    <cellStyle name="標準_Sheet6" xfId="65"/>
    <cellStyle name="標準_T121401a" xfId="66"/>
    <cellStyle name="標準_T121408a" xfId="67"/>
    <cellStyle name="Followed Hyperlink" xfId="68"/>
    <cellStyle name="良い" xfId="69"/>
  </cellStyles>
  <dxfs count="5">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56"/>
  <sheetViews>
    <sheetView tabSelected="1" zoomScaleSheetLayoutView="100" zoomScalePageLayoutView="0" workbookViewId="0" topLeftCell="A1">
      <selection activeCell="J4" sqref="J4"/>
    </sheetView>
  </sheetViews>
  <sheetFormatPr defaultColWidth="10.25390625" defaultRowHeight="12.75"/>
  <cols>
    <col min="1" max="13" width="7.125" style="2" customWidth="1"/>
    <col min="14" max="16384" width="10.25390625" style="2" customWidth="1"/>
  </cols>
  <sheetData>
    <row r="1" spans="1:13" s="1" customFormat="1" ht="32.25" customHeight="1">
      <c r="A1" s="243" t="s">
        <v>921</v>
      </c>
      <c r="B1" s="243"/>
      <c r="C1" s="243"/>
      <c r="D1" s="243"/>
      <c r="E1" s="243"/>
      <c r="F1" s="243"/>
      <c r="G1" s="243"/>
      <c r="H1" s="243"/>
      <c r="I1" s="243"/>
      <c r="J1" s="243"/>
      <c r="K1" s="243"/>
      <c r="L1" s="243"/>
      <c r="M1" s="243"/>
    </row>
    <row r="4" spans="2:10" ht="13.5">
      <c r="B4" s="67" t="s">
        <v>1019</v>
      </c>
      <c r="C4" s="67"/>
      <c r="D4" s="67"/>
      <c r="E4" s="67"/>
      <c r="F4" s="67"/>
      <c r="G4" s="67"/>
      <c r="H4" s="67"/>
      <c r="I4" s="67"/>
      <c r="J4" s="67"/>
    </row>
    <row r="5" spans="2:10" ht="13.5">
      <c r="B5" s="67" t="s">
        <v>974</v>
      </c>
      <c r="C5" s="67"/>
      <c r="D5" s="67"/>
      <c r="E5" s="67"/>
      <c r="F5" s="67"/>
      <c r="G5" s="67"/>
      <c r="H5" s="67"/>
      <c r="I5" s="67"/>
      <c r="J5" s="67"/>
    </row>
    <row r="6" spans="2:10" ht="13.5">
      <c r="B6" s="67" t="s">
        <v>922</v>
      </c>
      <c r="C6" s="67"/>
      <c r="D6" s="67"/>
      <c r="E6" s="67"/>
      <c r="F6" s="67"/>
      <c r="G6" s="67"/>
      <c r="H6" s="67"/>
      <c r="I6" s="67"/>
      <c r="J6" s="67"/>
    </row>
    <row r="7" spans="2:10" ht="13.5">
      <c r="B7" s="67" t="s">
        <v>923</v>
      </c>
      <c r="C7" s="67"/>
      <c r="D7" s="67"/>
      <c r="E7" s="67"/>
      <c r="F7" s="67"/>
      <c r="G7" s="67"/>
      <c r="H7" s="67"/>
      <c r="I7" s="67"/>
      <c r="J7" s="67"/>
    </row>
    <row r="8" spans="2:10" ht="13.5">
      <c r="B8" s="67" t="s">
        <v>924</v>
      </c>
      <c r="C8" s="67"/>
      <c r="D8" s="67"/>
      <c r="E8" s="67"/>
      <c r="F8" s="67"/>
      <c r="G8" s="67"/>
      <c r="H8" s="67"/>
      <c r="I8" s="67"/>
      <c r="J8" s="67"/>
    </row>
    <row r="9" spans="2:10" ht="13.5">
      <c r="B9" s="67" t="s">
        <v>1021</v>
      </c>
      <c r="C9" s="67"/>
      <c r="D9" s="67"/>
      <c r="E9" s="67"/>
      <c r="F9" s="67"/>
      <c r="G9" s="67"/>
      <c r="H9" s="67"/>
      <c r="I9" s="67"/>
      <c r="J9" s="67"/>
    </row>
    <row r="10" spans="2:10" ht="13.5">
      <c r="B10" s="67" t="s">
        <v>1022</v>
      </c>
      <c r="C10" s="67"/>
      <c r="D10" s="67"/>
      <c r="E10" s="67"/>
      <c r="F10" s="67"/>
      <c r="G10" s="67"/>
      <c r="H10" s="67"/>
      <c r="I10" s="67"/>
      <c r="J10" s="67"/>
    </row>
    <row r="11" spans="2:10" ht="13.5">
      <c r="B11" s="67" t="s">
        <v>1027</v>
      </c>
      <c r="C11" s="67"/>
      <c r="D11" s="67"/>
      <c r="E11" s="67"/>
      <c r="F11" s="67"/>
      <c r="G11" s="67"/>
      <c r="H11" s="67"/>
      <c r="I11" s="67"/>
      <c r="J11" s="67"/>
    </row>
    <row r="12" spans="2:10" ht="13.5">
      <c r="B12" s="67" t="s">
        <v>1025</v>
      </c>
      <c r="C12" s="67"/>
      <c r="D12" s="67"/>
      <c r="E12" s="67"/>
      <c r="F12" s="67"/>
      <c r="G12" s="67"/>
      <c r="H12" s="67"/>
      <c r="I12" s="67"/>
      <c r="J12" s="67"/>
    </row>
    <row r="13" spans="2:10" ht="13.5">
      <c r="B13" s="67" t="s">
        <v>1026</v>
      </c>
      <c r="C13" s="67"/>
      <c r="D13" s="67"/>
      <c r="E13" s="67"/>
      <c r="F13" s="67"/>
      <c r="G13" s="67"/>
      <c r="H13" s="67"/>
      <c r="I13" s="67"/>
      <c r="J13" s="67"/>
    </row>
    <row r="14" spans="2:10" ht="13.5">
      <c r="B14" s="67" t="s">
        <v>925</v>
      </c>
      <c r="C14" s="67"/>
      <c r="D14" s="67"/>
      <c r="E14" s="67"/>
      <c r="F14" s="67"/>
      <c r="G14" s="67"/>
      <c r="H14" s="67"/>
      <c r="I14" s="67"/>
      <c r="J14" s="67"/>
    </row>
    <row r="15" spans="2:10" ht="13.5">
      <c r="B15" s="67" t="s">
        <v>972</v>
      </c>
      <c r="C15" s="67"/>
      <c r="D15" s="67"/>
      <c r="E15" s="67"/>
      <c r="F15" s="67"/>
      <c r="G15" s="67"/>
      <c r="H15" s="67"/>
      <c r="I15" s="67"/>
      <c r="J15" s="67"/>
    </row>
    <row r="16" spans="2:10" ht="13.5">
      <c r="B16" s="67" t="s">
        <v>1012</v>
      </c>
      <c r="C16" s="67"/>
      <c r="D16" s="67"/>
      <c r="E16" s="67"/>
      <c r="F16" s="67"/>
      <c r="G16" s="67"/>
      <c r="H16" s="67"/>
      <c r="I16" s="67"/>
      <c r="J16" s="67"/>
    </row>
    <row r="17" spans="2:10" ht="13.5">
      <c r="B17" s="67" t="s">
        <v>1013</v>
      </c>
      <c r="C17" s="67"/>
      <c r="D17" s="67"/>
      <c r="E17" s="67"/>
      <c r="F17" s="67"/>
      <c r="G17" s="67"/>
      <c r="H17" s="67"/>
      <c r="I17" s="67"/>
      <c r="J17" s="67"/>
    </row>
    <row r="18" spans="2:10" ht="13.5">
      <c r="B18" s="67" t="s">
        <v>1014</v>
      </c>
      <c r="C18" s="67"/>
      <c r="D18" s="67"/>
      <c r="E18" s="67"/>
      <c r="F18" s="67"/>
      <c r="G18" s="67"/>
      <c r="H18" s="67"/>
      <c r="I18" s="67"/>
      <c r="J18" s="67"/>
    </row>
    <row r="19" spans="2:10" ht="13.5">
      <c r="B19" s="67" t="s">
        <v>971</v>
      </c>
      <c r="C19" s="67"/>
      <c r="D19" s="67"/>
      <c r="E19" s="67"/>
      <c r="F19" s="67"/>
      <c r="G19" s="67"/>
      <c r="H19" s="67"/>
      <c r="I19" s="67"/>
      <c r="J19" s="67"/>
    </row>
    <row r="20" spans="2:10" ht="13.5">
      <c r="B20" s="67" t="s">
        <v>973</v>
      </c>
      <c r="C20" s="67"/>
      <c r="D20" s="67"/>
      <c r="E20" s="67"/>
      <c r="F20" s="67"/>
      <c r="G20" s="67"/>
      <c r="H20" s="67"/>
      <c r="I20" s="67"/>
      <c r="J20" s="67"/>
    </row>
    <row r="21" spans="2:10" ht="13.5">
      <c r="B21" s="67" t="s">
        <v>1015</v>
      </c>
      <c r="C21" s="67"/>
      <c r="D21" s="67"/>
      <c r="E21" s="67"/>
      <c r="F21" s="67"/>
      <c r="G21" s="67"/>
      <c r="H21" s="67"/>
      <c r="I21" s="67"/>
      <c r="J21" s="67"/>
    </row>
    <row r="22" spans="2:10" ht="13.5">
      <c r="B22" s="67" t="s">
        <v>1016</v>
      </c>
      <c r="C22" s="67"/>
      <c r="D22" s="67"/>
      <c r="E22" s="67"/>
      <c r="F22" s="67"/>
      <c r="G22" s="67"/>
      <c r="H22" s="67"/>
      <c r="I22" s="67"/>
      <c r="J22" s="67"/>
    </row>
    <row r="23" spans="2:10" ht="13.5">
      <c r="B23" s="67" t="s">
        <v>1017</v>
      </c>
      <c r="C23" s="67"/>
      <c r="D23" s="67"/>
      <c r="E23" s="67"/>
      <c r="F23" s="67"/>
      <c r="G23" s="67"/>
      <c r="H23" s="67"/>
      <c r="I23" s="67"/>
      <c r="J23" s="67"/>
    </row>
    <row r="26" s="3" customFormat="1" ht="11.25">
      <c r="B26" s="3" t="s">
        <v>930</v>
      </c>
    </row>
    <row r="27" s="3" customFormat="1" ht="11.25">
      <c r="B27" s="3" t="s">
        <v>926</v>
      </c>
    </row>
    <row r="28" s="3" customFormat="1" ht="11.25">
      <c r="B28" s="3" t="s">
        <v>932</v>
      </c>
    </row>
    <row r="29" s="3" customFormat="1" ht="11.25">
      <c r="B29" s="3" t="s">
        <v>131</v>
      </c>
    </row>
    <row r="30" s="3" customFormat="1" ht="11.25">
      <c r="B30" s="3" t="s">
        <v>933</v>
      </c>
    </row>
    <row r="31" s="3" customFormat="1" ht="11.25">
      <c r="B31" s="3" t="s">
        <v>130</v>
      </c>
    </row>
    <row r="32" s="3" customFormat="1" ht="11.25">
      <c r="B32" s="3" t="s">
        <v>934</v>
      </c>
    </row>
    <row r="33" s="3" customFormat="1" ht="11.25">
      <c r="B33" s="3" t="s">
        <v>958</v>
      </c>
    </row>
    <row r="34" s="3" customFormat="1" ht="11.25">
      <c r="B34" s="3" t="s">
        <v>959</v>
      </c>
    </row>
    <row r="35" s="3" customFormat="1" ht="11.25">
      <c r="B35" s="3" t="s">
        <v>960</v>
      </c>
    </row>
    <row r="36" s="3" customFormat="1" ht="11.25">
      <c r="B36" s="3" t="s">
        <v>129</v>
      </c>
    </row>
    <row r="37" s="3" customFormat="1" ht="11.25">
      <c r="B37" s="3" t="s">
        <v>935</v>
      </c>
    </row>
    <row r="38" s="3" customFormat="1" ht="11.25">
      <c r="B38" s="3" t="s">
        <v>950</v>
      </c>
    </row>
    <row r="39" s="3" customFormat="1" ht="11.25">
      <c r="B39" s="3" t="s">
        <v>931</v>
      </c>
    </row>
    <row r="40" s="3" customFormat="1" ht="11.25">
      <c r="B40" s="3" t="s">
        <v>936</v>
      </c>
    </row>
    <row r="41" s="3" customFormat="1" ht="11.25">
      <c r="B41" s="3" t="s">
        <v>949</v>
      </c>
    </row>
    <row r="42" s="3" customFormat="1" ht="11.25">
      <c r="B42" s="3" t="s">
        <v>948</v>
      </c>
    </row>
    <row r="43" s="3" customFormat="1" ht="11.25">
      <c r="B43" s="3" t="s">
        <v>927</v>
      </c>
    </row>
    <row r="44" s="3" customFormat="1" ht="11.25">
      <c r="B44" s="3" t="s">
        <v>937</v>
      </c>
    </row>
    <row r="45" s="3" customFormat="1" ht="11.25">
      <c r="B45" s="3" t="s">
        <v>938</v>
      </c>
    </row>
    <row r="46" s="3" customFormat="1" ht="11.25">
      <c r="B46" s="3" t="s">
        <v>928</v>
      </c>
    </row>
    <row r="47" s="61" customFormat="1" ht="11.25">
      <c r="B47" s="61" t="s">
        <v>127</v>
      </c>
    </row>
    <row r="48" s="61" customFormat="1" ht="11.25">
      <c r="B48" s="61" t="s">
        <v>939</v>
      </c>
    </row>
    <row r="49" s="61" customFormat="1" ht="11.25">
      <c r="B49" s="61" t="s">
        <v>929</v>
      </c>
    </row>
    <row r="50" s="61" customFormat="1" ht="11.25">
      <c r="B50" s="61" t="s">
        <v>128</v>
      </c>
    </row>
    <row r="51" s="61" customFormat="1" ht="11.25">
      <c r="B51" s="61" t="s">
        <v>941</v>
      </c>
    </row>
    <row r="52" s="61" customFormat="1" ht="11.25">
      <c r="B52" s="61" t="s">
        <v>940</v>
      </c>
    </row>
    <row r="53" s="61" customFormat="1" ht="11.25">
      <c r="B53" s="61" t="s">
        <v>920</v>
      </c>
    </row>
    <row r="54" s="61" customFormat="1" ht="11.25">
      <c r="B54" s="61" t="s">
        <v>961</v>
      </c>
    </row>
    <row r="55" s="61" customFormat="1" ht="11.25">
      <c r="B55" s="61" t="s">
        <v>962</v>
      </c>
    </row>
    <row r="56" s="61" customFormat="1" ht="11.25">
      <c r="B56" s="61" t="s">
        <v>942</v>
      </c>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D66"/>
  <sheetViews>
    <sheetView zoomScalePageLayoutView="0" workbookViewId="0" topLeftCell="K1">
      <selection activeCell="O5" sqref="O5"/>
    </sheetView>
  </sheetViews>
  <sheetFormatPr defaultColWidth="9.00390625" defaultRowHeight="12.75"/>
  <cols>
    <col min="1" max="1" width="4.25390625" style="30" customWidth="1"/>
    <col min="2" max="2" width="11.375" style="30" customWidth="1"/>
    <col min="3" max="20" width="12.125" style="30" customWidth="1"/>
    <col min="21" max="16384" width="9.125" style="30" customWidth="1"/>
  </cols>
  <sheetData>
    <row r="1" s="40" customFormat="1" ht="17.25">
      <c r="A1" s="39" t="s">
        <v>1023</v>
      </c>
    </row>
    <row r="2" spans="1:20" ht="11.25">
      <c r="A2" s="14"/>
      <c r="B2" s="14"/>
      <c r="C2" s="14"/>
      <c r="D2" s="14"/>
      <c r="E2" s="14"/>
      <c r="F2" s="14"/>
      <c r="H2" s="14"/>
      <c r="K2" s="14"/>
      <c r="L2" s="14"/>
      <c r="M2" s="14"/>
      <c r="N2" s="14"/>
      <c r="O2" s="14"/>
      <c r="P2" s="14"/>
      <c r="Q2" s="14"/>
      <c r="R2" s="14"/>
      <c r="S2" s="14"/>
      <c r="T2" s="12" t="s">
        <v>642</v>
      </c>
    </row>
    <row r="3" spans="1:20" ht="11.25" customHeight="1">
      <c r="A3" s="236" t="s">
        <v>124</v>
      </c>
      <c r="B3" s="237"/>
      <c r="C3" s="298" t="s">
        <v>116</v>
      </c>
      <c r="D3" s="298" t="s">
        <v>879</v>
      </c>
      <c r="E3" s="298" t="s">
        <v>880</v>
      </c>
      <c r="F3" s="294" t="s">
        <v>919</v>
      </c>
      <c r="G3" s="298" t="s">
        <v>881</v>
      </c>
      <c r="H3" s="298" t="s">
        <v>882</v>
      </c>
      <c r="I3" s="298" t="s">
        <v>644</v>
      </c>
      <c r="J3" s="296" t="s">
        <v>899</v>
      </c>
      <c r="K3" s="294" t="s">
        <v>900</v>
      </c>
      <c r="L3" s="130"/>
      <c r="M3" s="130"/>
      <c r="N3" s="130"/>
      <c r="O3" s="131"/>
      <c r="P3" s="298" t="s">
        <v>901</v>
      </c>
      <c r="Q3" s="294" t="s">
        <v>918</v>
      </c>
      <c r="R3" s="132"/>
      <c r="S3" s="133"/>
      <c r="T3" s="133"/>
    </row>
    <row r="4" spans="1:20" ht="22.5">
      <c r="A4" s="239"/>
      <c r="B4" s="240"/>
      <c r="C4" s="299"/>
      <c r="D4" s="299"/>
      <c r="E4" s="299"/>
      <c r="F4" s="295"/>
      <c r="G4" s="300"/>
      <c r="H4" s="300"/>
      <c r="I4" s="300"/>
      <c r="J4" s="297"/>
      <c r="K4" s="295"/>
      <c r="L4" s="135" t="s">
        <v>643</v>
      </c>
      <c r="M4" s="135" t="s">
        <v>883</v>
      </c>
      <c r="N4" s="135" t="s">
        <v>645</v>
      </c>
      <c r="O4" s="135" t="s">
        <v>884</v>
      </c>
      <c r="P4" s="299"/>
      <c r="Q4" s="295"/>
      <c r="R4" s="134" t="s">
        <v>1079</v>
      </c>
      <c r="S4" s="241" t="s">
        <v>902</v>
      </c>
      <c r="T4" s="242" t="s">
        <v>903</v>
      </c>
    </row>
    <row r="5" spans="2:20" ht="18.75" customHeight="1">
      <c r="B5" s="13" t="s">
        <v>1065</v>
      </c>
      <c r="C5" s="37">
        <v>5641821</v>
      </c>
      <c r="D5" s="20">
        <v>5641821</v>
      </c>
      <c r="E5" s="20" t="s">
        <v>633</v>
      </c>
      <c r="F5" s="20">
        <v>2398774</v>
      </c>
      <c r="G5" s="20">
        <v>2198800</v>
      </c>
      <c r="H5" s="20">
        <v>199974</v>
      </c>
      <c r="I5" s="20">
        <v>194580</v>
      </c>
      <c r="J5" s="20" t="s">
        <v>633</v>
      </c>
      <c r="K5" s="20">
        <v>2398774</v>
      </c>
      <c r="L5" s="20">
        <v>1999480</v>
      </c>
      <c r="M5" s="20">
        <v>54199</v>
      </c>
      <c r="N5" s="20">
        <v>268337</v>
      </c>
      <c r="O5" s="20">
        <v>76758</v>
      </c>
      <c r="P5" s="20">
        <v>97452</v>
      </c>
      <c r="Q5" s="20">
        <v>398776</v>
      </c>
      <c r="R5" s="20">
        <f>Q5-S5-T5</f>
        <v>54199</v>
      </c>
      <c r="S5" s="20">
        <v>304397</v>
      </c>
      <c r="T5" s="20">
        <v>40180</v>
      </c>
    </row>
    <row r="6" spans="2:20" ht="15" customHeight="1">
      <c r="B6" s="13" t="s">
        <v>1066</v>
      </c>
      <c r="C6" s="37">
        <v>5609040</v>
      </c>
      <c r="D6" s="20">
        <v>5609040</v>
      </c>
      <c r="E6" s="20" t="s">
        <v>633</v>
      </c>
      <c r="F6" s="20">
        <v>2512922</v>
      </c>
      <c r="G6" s="20">
        <v>2140662</v>
      </c>
      <c r="H6" s="20">
        <v>175710</v>
      </c>
      <c r="I6" s="20">
        <v>196550</v>
      </c>
      <c r="J6" s="20" t="s">
        <v>633</v>
      </c>
      <c r="K6" s="20">
        <v>2316372</v>
      </c>
      <c r="L6" s="20">
        <v>1932286</v>
      </c>
      <c r="M6" s="20">
        <v>65786</v>
      </c>
      <c r="N6" s="20">
        <v>239810</v>
      </c>
      <c r="O6" s="20">
        <v>78490</v>
      </c>
      <c r="P6" s="20">
        <v>97861</v>
      </c>
      <c r="Q6" s="20">
        <v>381963</v>
      </c>
      <c r="R6" s="20">
        <f>Q6-S6-T6</f>
        <v>65786</v>
      </c>
      <c r="S6" s="20">
        <v>283792</v>
      </c>
      <c r="T6" s="20">
        <v>32385</v>
      </c>
    </row>
    <row r="7" spans="2:20" ht="15" customHeight="1">
      <c r="B7" s="13" t="s">
        <v>1067</v>
      </c>
      <c r="C7" s="37">
        <v>5605021</v>
      </c>
      <c r="D7" s="20">
        <v>5605021</v>
      </c>
      <c r="E7" s="20" t="s">
        <v>633</v>
      </c>
      <c r="F7" s="20">
        <v>2509524</v>
      </c>
      <c r="G7" s="20">
        <v>2116907</v>
      </c>
      <c r="H7" s="20">
        <v>192810</v>
      </c>
      <c r="I7" s="20">
        <v>199807</v>
      </c>
      <c r="J7" s="20" t="s">
        <v>633</v>
      </c>
      <c r="K7" s="20">
        <v>2308316</v>
      </c>
      <c r="L7" s="20">
        <v>1915369</v>
      </c>
      <c r="M7" s="20">
        <v>53314</v>
      </c>
      <c r="N7" s="20">
        <v>256468</v>
      </c>
      <c r="O7" s="20">
        <v>83165</v>
      </c>
      <c r="P7" s="20">
        <v>101886</v>
      </c>
      <c r="Q7" s="20">
        <v>377628</v>
      </c>
      <c r="R7" s="20">
        <f>Q7-S7-T7</f>
        <v>53314</v>
      </c>
      <c r="S7" s="20">
        <v>282869</v>
      </c>
      <c r="T7" s="20">
        <v>41445</v>
      </c>
    </row>
    <row r="8" spans="2:20" ht="15" customHeight="1">
      <c r="B8" s="13" t="s">
        <v>1031</v>
      </c>
      <c r="C8" s="37">
        <v>5605544</v>
      </c>
      <c r="D8" s="20">
        <v>5605544</v>
      </c>
      <c r="E8" s="20" t="s">
        <v>633</v>
      </c>
      <c r="F8" s="20">
        <v>2344190</v>
      </c>
      <c r="G8" s="20">
        <v>1936337</v>
      </c>
      <c r="H8" s="20">
        <v>199689</v>
      </c>
      <c r="I8" s="20">
        <v>208164</v>
      </c>
      <c r="J8" s="20" t="s">
        <v>633</v>
      </c>
      <c r="K8" s="20">
        <v>2139830</v>
      </c>
      <c r="L8" s="20">
        <v>1780795</v>
      </c>
      <c r="M8" s="20">
        <v>37572</v>
      </c>
      <c r="N8" s="20">
        <v>245764</v>
      </c>
      <c r="O8" s="20">
        <v>75669</v>
      </c>
      <c r="P8" s="20">
        <v>106699</v>
      </c>
      <c r="Q8" s="20">
        <v>340404</v>
      </c>
      <c r="R8" s="20">
        <f>Q8-S8-T8</f>
        <v>37572</v>
      </c>
      <c r="S8" s="20">
        <v>259726</v>
      </c>
      <c r="T8" s="20">
        <v>43106</v>
      </c>
    </row>
    <row r="9" spans="2:20" ht="15" customHeight="1">
      <c r="B9" s="13" t="s">
        <v>1068</v>
      </c>
      <c r="C9" s="37">
        <f>SUM(C21:C61)</f>
        <v>5602733</v>
      </c>
      <c r="D9" s="20">
        <v>5602733</v>
      </c>
      <c r="E9" s="20" t="s">
        <v>1078</v>
      </c>
      <c r="F9" s="20">
        <f>SUM(G9:I9)</f>
        <v>2239084</v>
      </c>
      <c r="G9" s="20">
        <f>SUM(G21:G61)</f>
        <v>1845786</v>
      </c>
      <c r="H9" s="20">
        <f>SUM(H21:H61)</f>
        <v>182444</v>
      </c>
      <c r="I9" s="20">
        <f>SUM(I21:I61)</f>
        <v>210854</v>
      </c>
      <c r="J9" s="20" t="s">
        <v>633</v>
      </c>
      <c r="K9" s="20">
        <f>SUM(L9:O9)</f>
        <v>1985618</v>
      </c>
      <c r="L9" s="20">
        <f>SUM(L21:L61)</f>
        <v>1691150</v>
      </c>
      <c r="M9" s="20">
        <f>SUM(M21:M61)</f>
        <v>34777</v>
      </c>
      <c r="N9" s="20">
        <f>SUM(N21:N61)</f>
        <v>208371</v>
      </c>
      <c r="O9" s="20">
        <f>SUM(O21:O61)</f>
        <v>51320</v>
      </c>
      <c r="P9" s="20">
        <f>SUM(P21:P61)</f>
        <v>113999</v>
      </c>
      <c r="Q9" s="20">
        <f>SUM(R9:T9)</f>
        <v>314730</v>
      </c>
      <c r="R9" s="20">
        <f>SUM(R21:R61)</f>
        <v>34777</v>
      </c>
      <c r="S9" s="20">
        <f>SUM(S21:S61)</f>
        <v>241617</v>
      </c>
      <c r="T9" s="20">
        <f>SUM(T21:T61)</f>
        <v>38336</v>
      </c>
    </row>
    <row r="10" spans="2:20" ht="11.25">
      <c r="B10" s="136"/>
      <c r="C10" s="37"/>
      <c r="D10" s="11"/>
      <c r="E10" s="11"/>
      <c r="F10" s="11"/>
      <c r="G10" s="11"/>
      <c r="H10" s="11"/>
      <c r="I10" s="20"/>
      <c r="J10" s="20"/>
      <c r="K10" s="11"/>
      <c r="L10" s="11"/>
      <c r="M10" s="11"/>
      <c r="N10" s="11"/>
      <c r="O10" s="11"/>
      <c r="P10" s="11"/>
      <c r="Q10" s="11"/>
      <c r="R10" s="11"/>
      <c r="S10" s="11"/>
      <c r="T10" s="11"/>
    </row>
    <row r="11" spans="1:20" ht="15" customHeight="1">
      <c r="A11" s="14"/>
      <c r="B11" s="6" t="s">
        <v>181</v>
      </c>
      <c r="C11" s="37">
        <f>C23+C25+C27</f>
        <v>1034164</v>
      </c>
      <c r="D11" s="20">
        <f>D23+D25+D27</f>
        <v>1034164</v>
      </c>
      <c r="E11" s="20" t="s">
        <v>633</v>
      </c>
      <c r="F11" s="20">
        <f>F23+F25+F27</f>
        <v>415403</v>
      </c>
      <c r="G11" s="20">
        <f>G23+G25+G27</f>
        <v>356169</v>
      </c>
      <c r="H11" s="20">
        <f>H23+H25+H27</f>
        <v>29641</v>
      </c>
      <c r="I11" s="20">
        <f>I23+I25+I27</f>
        <v>29593</v>
      </c>
      <c r="J11" s="20" t="s">
        <v>633</v>
      </c>
      <c r="K11" s="20">
        <f aca="true" t="shared" si="0" ref="K11:T11">K23+K25+K27</f>
        <v>385913</v>
      </c>
      <c r="L11" s="20">
        <f t="shared" si="0"/>
        <v>335120</v>
      </c>
      <c r="M11" s="20">
        <f t="shared" si="0"/>
        <v>76</v>
      </c>
      <c r="N11" s="20">
        <f t="shared" si="0"/>
        <v>29706</v>
      </c>
      <c r="O11" s="20">
        <f t="shared" si="0"/>
        <v>21011</v>
      </c>
      <c r="P11" s="20">
        <f t="shared" si="0"/>
        <v>13880</v>
      </c>
      <c r="Q11" s="20">
        <f t="shared" si="0"/>
        <v>54150</v>
      </c>
      <c r="R11" s="20">
        <f t="shared" si="0"/>
        <v>76</v>
      </c>
      <c r="S11" s="20">
        <f t="shared" si="0"/>
        <v>52650</v>
      </c>
      <c r="T11" s="20">
        <f t="shared" si="0"/>
        <v>1424</v>
      </c>
    </row>
    <row r="12" spans="1:20" ht="15" customHeight="1">
      <c r="A12" s="14"/>
      <c r="B12" s="6" t="s">
        <v>182</v>
      </c>
      <c r="C12" s="20">
        <f>C28+C34+C37+C39+C50</f>
        <v>726076</v>
      </c>
      <c r="D12" s="20">
        <f>D28+D34+D37+D39+D50</f>
        <v>726076</v>
      </c>
      <c r="E12" s="20" t="s">
        <v>633</v>
      </c>
      <c r="F12" s="20">
        <f>F28+F34+F37+F39+F50</f>
        <v>258587</v>
      </c>
      <c r="G12" s="20">
        <f>G28+G34+G37+G39+G50</f>
        <v>206358</v>
      </c>
      <c r="H12" s="20">
        <f>H28+H34+H37+H39+H50</f>
        <v>19744</v>
      </c>
      <c r="I12" s="20">
        <f>I28+I34+I37+I39+I50</f>
        <v>32485</v>
      </c>
      <c r="J12" s="20" t="s">
        <v>633</v>
      </c>
      <c r="K12" s="20">
        <f aca="true" t="shared" si="1" ref="K12:T12">K28+K34+K37+K39+K50</f>
        <v>217319</v>
      </c>
      <c r="L12" s="20">
        <f t="shared" si="1"/>
        <v>175783</v>
      </c>
      <c r="M12" s="20">
        <f t="shared" si="1"/>
        <v>2347</v>
      </c>
      <c r="N12" s="20">
        <f t="shared" si="1"/>
        <v>31507</v>
      </c>
      <c r="O12" s="20">
        <f t="shared" si="1"/>
        <v>7682</v>
      </c>
      <c r="P12" s="20">
        <f t="shared" si="1"/>
        <v>22310</v>
      </c>
      <c r="Q12" s="20">
        <f t="shared" si="1"/>
        <v>33433</v>
      </c>
      <c r="R12" s="20">
        <f t="shared" si="1"/>
        <v>2347</v>
      </c>
      <c r="S12" s="20">
        <f t="shared" si="1"/>
        <v>30445</v>
      </c>
      <c r="T12" s="20">
        <f t="shared" si="1"/>
        <v>641</v>
      </c>
    </row>
    <row r="13" spans="1:20" ht="15" customHeight="1">
      <c r="A13" s="14"/>
      <c r="B13" s="6" t="s">
        <v>183</v>
      </c>
      <c r="C13" s="20">
        <f>C24+C31+C36+C52+C53</f>
        <v>721739</v>
      </c>
      <c r="D13" s="20">
        <f>D24+D31+D36+D52+D53</f>
        <v>721739</v>
      </c>
      <c r="E13" s="20" t="s">
        <v>633</v>
      </c>
      <c r="F13" s="20">
        <f>F24+F31+F36+F52+F53</f>
        <v>292926</v>
      </c>
      <c r="G13" s="20">
        <f>G24+G31+G36+G52+G53</f>
        <v>240452</v>
      </c>
      <c r="H13" s="20">
        <f>H24+H31+H36+H52+H53</f>
        <v>24338</v>
      </c>
      <c r="I13" s="20">
        <f>I24+I31+I36+I52+I53</f>
        <v>28136</v>
      </c>
      <c r="J13" s="20" t="s">
        <v>633</v>
      </c>
      <c r="K13" s="20">
        <f aca="true" t="shared" si="2" ref="K13:T13">K24+K31+K36+K52+K53</f>
        <v>266303</v>
      </c>
      <c r="L13" s="20">
        <f t="shared" si="2"/>
        <v>235097</v>
      </c>
      <c r="M13" s="20">
        <f t="shared" si="2"/>
        <v>468</v>
      </c>
      <c r="N13" s="20">
        <f t="shared" si="2"/>
        <v>21545</v>
      </c>
      <c r="O13" s="20">
        <f t="shared" si="2"/>
        <v>9193</v>
      </c>
      <c r="P13" s="20">
        <f t="shared" si="2"/>
        <v>8941</v>
      </c>
      <c r="Q13" s="20">
        <f t="shared" si="2"/>
        <v>33417</v>
      </c>
      <c r="R13" s="20">
        <f t="shared" si="2"/>
        <v>468</v>
      </c>
      <c r="S13" s="20">
        <f t="shared" si="2"/>
        <v>30832</v>
      </c>
      <c r="T13" s="20">
        <f t="shared" si="2"/>
        <v>2117</v>
      </c>
    </row>
    <row r="14" spans="1:20" ht="15" customHeight="1">
      <c r="A14" s="14"/>
      <c r="B14" s="6" t="s">
        <v>184</v>
      </c>
      <c r="C14" s="20">
        <f>C33+C35+C38+C40+C48+C51</f>
        <v>287668</v>
      </c>
      <c r="D14" s="20">
        <f>D33+D35+D38+D40+D48+D51</f>
        <v>287668</v>
      </c>
      <c r="E14" s="20" t="s">
        <v>633</v>
      </c>
      <c r="F14" s="20">
        <f>F33+F35+F38+F40+F48+F51</f>
        <v>98184</v>
      </c>
      <c r="G14" s="20">
        <f>G33+G35+G38+G40+G48+G51</f>
        <v>73743</v>
      </c>
      <c r="H14" s="20">
        <f>H33+H35+H38+H40+H48+H51</f>
        <v>13214</v>
      </c>
      <c r="I14" s="20">
        <f>I33+I35+I38+I40+I48+I51</f>
        <v>11227</v>
      </c>
      <c r="J14" s="20" t="s">
        <v>633</v>
      </c>
      <c r="K14" s="20">
        <f aca="true" t="shared" si="3" ref="K14:T14">K33+K35+K38+K40+K48+K51</f>
        <v>86209</v>
      </c>
      <c r="L14" s="20">
        <f t="shared" si="3"/>
        <v>71607</v>
      </c>
      <c r="M14" s="20">
        <f t="shared" si="3"/>
        <v>4598</v>
      </c>
      <c r="N14" s="20">
        <f t="shared" si="3"/>
        <v>6334</v>
      </c>
      <c r="O14" s="20">
        <f t="shared" si="3"/>
        <v>3670</v>
      </c>
      <c r="P14" s="20">
        <f t="shared" si="3"/>
        <v>3026</v>
      </c>
      <c r="Q14" s="20">
        <f t="shared" si="3"/>
        <v>12648</v>
      </c>
      <c r="R14" s="20">
        <f t="shared" si="3"/>
        <v>4598</v>
      </c>
      <c r="S14" s="20">
        <f t="shared" si="3"/>
        <v>7864</v>
      </c>
      <c r="T14" s="20">
        <f t="shared" si="3"/>
        <v>186</v>
      </c>
    </row>
    <row r="15" spans="1:20" ht="15" customHeight="1">
      <c r="A15" s="14"/>
      <c r="B15" s="6" t="s">
        <v>185</v>
      </c>
      <c r="C15" s="20">
        <f>C22+C54+C55+C56</f>
        <v>583213</v>
      </c>
      <c r="D15" s="20">
        <f>D22+D54+D55+D56</f>
        <v>583213</v>
      </c>
      <c r="E15" s="20" t="s">
        <v>633</v>
      </c>
      <c r="F15" s="20">
        <f>F22+F54+F55+F56</f>
        <v>221293</v>
      </c>
      <c r="G15" s="20">
        <f>G22+G54+G55+G56</f>
        <v>185795</v>
      </c>
      <c r="H15" s="20">
        <f>H22+H54+H55+H56</f>
        <v>19083</v>
      </c>
      <c r="I15" s="20">
        <f>I22+I54+I55+I56</f>
        <v>16415</v>
      </c>
      <c r="J15" s="20" t="s">
        <v>633</v>
      </c>
      <c r="K15" s="20">
        <f aca="true" t="shared" si="4" ref="K15:T15">K22+K54+K55+K56</f>
        <v>186524</v>
      </c>
      <c r="L15" s="20">
        <f t="shared" si="4"/>
        <v>163664</v>
      </c>
      <c r="M15" s="20">
        <f t="shared" si="4"/>
        <v>1109</v>
      </c>
      <c r="N15" s="20">
        <f t="shared" si="4"/>
        <v>21060</v>
      </c>
      <c r="O15" s="20">
        <f t="shared" si="4"/>
        <v>691</v>
      </c>
      <c r="P15" s="20">
        <f t="shared" si="4"/>
        <v>30605</v>
      </c>
      <c r="Q15" s="20">
        <f t="shared" si="4"/>
        <v>28944</v>
      </c>
      <c r="R15" s="20">
        <f t="shared" si="4"/>
        <v>1109</v>
      </c>
      <c r="S15" s="20">
        <f t="shared" si="4"/>
        <v>21240</v>
      </c>
      <c r="T15" s="20">
        <f t="shared" si="4"/>
        <v>6595</v>
      </c>
    </row>
    <row r="16" spans="1:20" ht="15" customHeight="1">
      <c r="A16" s="14"/>
      <c r="B16" s="6" t="s">
        <v>186</v>
      </c>
      <c r="C16" s="20">
        <f>C29+C32+C47+C49+C57+C58+C59</f>
        <v>281819</v>
      </c>
      <c r="D16" s="20">
        <f>D29+D32+D47+D49+D57+D58+D59</f>
        <v>281819</v>
      </c>
      <c r="E16" s="20" t="s">
        <v>633</v>
      </c>
      <c r="F16" s="20">
        <f>F29+F32+F47+F49+F57+F58+F59</f>
        <v>102575</v>
      </c>
      <c r="G16" s="20">
        <f>G29+G32+G47+G49+G57+G58+G59</f>
        <v>77722</v>
      </c>
      <c r="H16" s="20">
        <f>H29+H32+H47+H49+H57+H58+H59</f>
        <v>14250</v>
      </c>
      <c r="I16" s="20">
        <f>I29+I32+I47+I49+I57+I58+I59</f>
        <v>10603</v>
      </c>
      <c r="J16" s="20" t="s">
        <v>633</v>
      </c>
      <c r="K16" s="20">
        <f aca="true" t="shared" si="5" ref="K16:T16">K29+K32+K47+K49+K57+K58+K59</f>
        <v>92140</v>
      </c>
      <c r="L16" s="20">
        <f t="shared" si="5"/>
        <v>66334</v>
      </c>
      <c r="M16" s="20">
        <f t="shared" si="5"/>
        <v>5035</v>
      </c>
      <c r="N16" s="20">
        <f t="shared" si="5"/>
        <v>20684</v>
      </c>
      <c r="O16" s="20">
        <f t="shared" si="5"/>
        <v>87</v>
      </c>
      <c r="P16" s="20">
        <f t="shared" si="5"/>
        <v>16597</v>
      </c>
      <c r="Q16" s="20">
        <f t="shared" si="5"/>
        <v>11054</v>
      </c>
      <c r="R16" s="20">
        <f t="shared" si="5"/>
        <v>5035</v>
      </c>
      <c r="S16" s="20">
        <f t="shared" si="5"/>
        <v>4021</v>
      </c>
      <c r="T16" s="20">
        <f t="shared" si="5"/>
        <v>1998</v>
      </c>
    </row>
    <row r="17" spans="1:20" ht="15" customHeight="1">
      <c r="A17" s="14"/>
      <c r="B17" s="6" t="s">
        <v>187</v>
      </c>
      <c r="C17" s="20">
        <f>C30+C42+C45+C60+C61</f>
        <v>191200</v>
      </c>
      <c r="D17" s="20">
        <f>D30+D42+D45+D60+D61</f>
        <v>191200</v>
      </c>
      <c r="E17" s="20" t="s">
        <v>633</v>
      </c>
      <c r="F17" s="20">
        <f>F30+F42+F45+F60+F61</f>
        <v>66675</v>
      </c>
      <c r="G17" s="20">
        <f>G30+G42+G45+G60+G61</f>
        <v>45888</v>
      </c>
      <c r="H17" s="20">
        <f>H30+H42+H45+H60+H61</f>
        <v>13144</v>
      </c>
      <c r="I17" s="20">
        <f>I30+I42+I45+I60+I61</f>
        <v>7643</v>
      </c>
      <c r="J17" s="20" t="s">
        <v>633</v>
      </c>
      <c r="K17" s="20">
        <f aca="true" t="shared" si="6" ref="K17:T17">K30+K42+K45+K60+K61</f>
        <v>58672</v>
      </c>
      <c r="L17" s="20">
        <f t="shared" si="6"/>
        <v>49342</v>
      </c>
      <c r="M17" s="20">
        <f t="shared" si="6"/>
        <v>1269</v>
      </c>
      <c r="N17" s="20">
        <f t="shared" si="6"/>
        <v>6284</v>
      </c>
      <c r="O17" s="20">
        <f t="shared" si="6"/>
        <v>1777</v>
      </c>
      <c r="P17" s="20">
        <f t="shared" si="6"/>
        <v>3778</v>
      </c>
      <c r="Q17" s="20">
        <f t="shared" si="6"/>
        <v>8823</v>
      </c>
      <c r="R17" s="20">
        <f t="shared" si="6"/>
        <v>1269</v>
      </c>
      <c r="S17" s="20">
        <f t="shared" si="6"/>
        <v>5465</v>
      </c>
      <c r="T17" s="20">
        <f t="shared" si="6"/>
        <v>2089</v>
      </c>
    </row>
    <row r="18" spans="1:20" ht="15" customHeight="1">
      <c r="A18" s="14"/>
      <c r="B18" s="6" t="s">
        <v>188</v>
      </c>
      <c r="C18" s="20">
        <f>C41+C43</f>
        <v>117075</v>
      </c>
      <c r="D18" s="20">
        <f>D41+D43</f>
        <v>117075</v>
      </c>
      <c r="E18" s="20" t="s">
        <v>633</v>
      </c>
      <c r="F18" s="20">
        <f>F41+F43</f>
        <v>37981</v>
      </c>
      <c r="G18" s="20">
        <f>G41+G43</f>
        <v>23910</v>
      </c>
      <c r="H18" s="20">
        <f>H41+H43</f>
        <v>9548</v>
      </c>
      <c r="I18" s="20">
        <f>I41+I43</f>
        <v>4523</v>
      </c>
      <c r="J18" s="20" t="s">
        <v>633</v>
      </c>
      <c r="K18" s="20">
        <f aca="true" t="shared" si="7" ref="K18:T18">K41+K43</f>
        <v>33007</v>
      </c>
      <c r="L18" s="20">
        <f t="shared" si="7"/>
        <v>27282</v>
      </c>
      <c r="M18" s="20">
        <f t="shared" si="7"/>
        <v>1736</v>
      </c>
      <c r="N18" s="20">
        <f t="shared" si="7"/>
        <v>2909</v>
      </c>
      <c r="O18" s="20">
        <f t="shared" si="7"/>
        <v>1080</v>
      </c>
      <c r="P18" s="20">
        <f t="shared" si="7"/>
        <v>2191</v>
      </c>
      <c r="Q18" s="20">
        <f t="shared" si="7"/>
        <v>5307</v>
      </c>
      <c r="R18" s="20">
        <f t="shared" si="7"/>
        <v>1736</v>
      </c>
      <c r="S18" s="20">
        <f t="shared" si="7"/>
        <v>3150</v>
      </c>
      <c r="T18" s="20">
        <f t="shared" si="7"/>
        <v>421</v>
      </c>
    </row>
    <row r="19" spans="1:20" ht="15" customHeight="1">
      <c r="A19" s="14"/>
      <c r="B19" s="6" t="s">
        <v>189</v>
      </c>
      <c r="C19" s="20">
        <f>C26+C44+C46</f>
        <v>152201</v>
      </c>
      <c r="D19" s="20">
        <f>D26+D44+D46</f>
        <v>152201</v>
      </c>
      <c r="E19" s="20" t="s">
        <v>1074</v>
      </c>
      <c r="F19" s="20">
        <f>F26+F44+F46</f>
        <v>55636</v>
      </c>
      <c r="G19" s="20">
        <f>G26+G44+G46</f>
        <v>47667</v>
      </c>
      <c r="H19" s="20">
        <f>H26+H44+H46</f>
        <v>7443</v>
      </c>
      <c r="I19" s="20">
        <f>I26+I44+I46</f>
        <v>526</v>
      </c>
      <c r="J19" s="20" t="s">
        <v>633</v>
      </c>
      <c r="K19" s="20">
        <f aca="true" t="shared" si="8" ref="K19:T19">K26+K44+K46</f>
        <v>57426</v>
      </c>
      <c r="L19" s="20">
        <f t="shared" si="8"/>
        <v>45423</v>
      </c>
      <c r="M19" s="20">
        <f t="shared" si="8"/>
        <v>251</v>
      </c>
      <c r="N19" s="20">
        <f t="shared" si="8"/>
        <v>5674</v>
      </c>
      <c r="O19" s="20">
        <f t="shared" si="8"/>
        <v>6078</v>
      </c>
      <c r="P19" s="20">
        <f t="shared" si="8"/>
        <v>852</v>
      </c>
      <c r="Q19" s="20">
        <f t="shared" si="8"/>
        <v>6340</v>
      </c>
      <c r="R19" s="20">
        <f t="shared" si="8"/>
        <v>251</v>
      </c>
      <c r="S19" s="20">
        <f t="shared" si="8"/>
        <v>4955</v>
      </c>
      <c r="T19" s="20">
        <f t="shared" si="8"/>
        <v>1134</v>
      </c>
    </row>
    <row r="20" spans="2:20" ht="11.25">
      <c r="B20" s="137"/>
      <c r="C20" s="20"/>
      <c r="D20" s="20"/>
      <c r="E20" s="20"/>
      <c r="F20" s="20"/>
      <c r="G20" s="20"/>
      <c r="H20" s="20"/>
      <c r="I20" s="20"/>
      <c r="J20" s="20"/>
      <c r="K20" s="20"/>
      <c r="L20" s="20"/>
      <c r="M20" s="20"/>
      <c r="N20" s="20"/>
      <c r="O20" s="20"/>
      <c r="P20" s="20"/>
      <c r="Q20" s="20"/>
      <c r="R20" s="20"/>
      <c r="S20" s="20"/>
      <c r="T20" s="20"/>
    </row>
    <row r="21" spans="1:20" ht="15" customHeight="1">
      <c r="A21" s="14">
        <v>100</v>
      </c>
      <c r="B21" s="6" t="s">
        <v>563</v>
      </c>
      <c r="C21" s="20">
        <v>1507578</v>
      </c>
      <c r="D21" s="20">
        <v>1507578</v>
      </c>
      <c r="E21" s="20" t="s">
        <v>633</v>
      </c>
      <c r="F21" s="20">
        <f aca="true" t="shared" si="9" ref="F21:F61">SUM(G21:I21)</f>
        <v>689824</v>
      </c>
      <c r="G21" s="20">
        <v>588082</v>
      </c>
      <c r="H21" s="20">
        <v>32039</v>
      </c>
      <c r="I21" s="20">
        <v>69703</v>
      </c>
      <c r="J21" s="20" t="s">
        <v>633</v>
      </c>
      <c r="K21" s="20">
        <f aca="true" t="shared" si="10" ref="K21:K61">SUM(L21:O21)</f>
        <v>602105</v>
      </c>
      <c r="L21" s="20">
        <v>521498</v>
      </c>
      <c r="M21" s="20">
        <v>17888</v>
      </c>
      <c r="N21" s="20">
        <v>62668</v>
      </c>
      <c r="O21" s="20">
        <v>51</v>
      </c>
      <c r="P21" s="20">
        <v>11819</v>
      </c>
      <c r="Q21" s="20">
        <f aca="true" t="shared" si="11" ref="Q21:Q61">SUM(R21:T21)</f>
        <v>120614</v>
      </c>
      <c r="R21" s="20">
        <v>17888</v>
      </c>
      <c r="S21" s="20">
        <v>80995</v>
      </c>
      <c r="T21" s="20">
        <v>21731</v>
      </c>
    </row>
    <row r="22" spans="1:20" ht="15" customHeight="1">
      <c r="A22" s="14">
        <v>201</v>
      </c>
      <c r="B22" s="6" t="s">
        <v>549</v>
      </c>
      <c r="C22" s="20">
        <v>536502</v>
      </c>
      <c r="D22" s="20">
        <v>536502</v>
      </c>
      <c r="E22" s="20" t="s">
        <v>633</v>
      </c>
      <c r="F22" s="20">
        <f t="shared" si="9"/>
        <v>206292</v>
      </c>
      <c r="G22" s="20">
        <v>174202</v>
      </c>
      <c r="H22" s="20">
        <v>16352</v>
      </c>
      <c r="I22" s="20">
        <v>15738</v>
      </c>
      <c r="J22" s="20" t="s">
        <v>633</v>
      </c>
      <c r="K22" s="20">
        <f t="shared" si="10"/>
        <v>172200</v>
      </c>
      <c r="L22" s="20">
        <v>157742</v>
      </c>
      <c r="M22" s="20">
        <v>800</v>
      </c>
      <c r="N22" s="20">
        <v>13658</v>
      </c>
      <c r="O22" s="20">
        <v>0</v>
      </c>
      <c r="P22" s="20">
        <v>26450</v>
      </c>
      <c r="Q22" s="20">
        <f t="shared" si="11"/>
        <v>27429</v>
      </c>
      <c r="R22" s="20">
        <v>800</v>
      </c>
      <c r="S22" s="20">
        <v>20559</v>
      </c>
      <c r="T22" s="20">
        <v>6070</v>
      </c>
    </row>
    <row r="23" spans="1:20" ht="15" customHeight="1">
      <c r="A23" s="14">
        <v>202</v>
      </c>
      <c r="B23" s="6" t="s">
        <v>191</v>
      </c>
      <c r="C23" s="20">
        <v>461738</v>
      </c>
      <c r="D23" s="20">
        <v>461738</v>
      </c>
      <c r="E23" s="20" t="s">
        <v>633</v>
      </c>
      <c r="F23" s="20">
        <f t="shared" si="9"/>
        <v>186420</v>
      </c>
      <c r="G23" s="20">
        <v>165300</v>
      </c>
      <c r="H23" s="20">
        <v>10323</v>
      </c>
      <c r="I23" s="20">
        <v>10797</v>
      </c>
      <c r="J23" s="20" t="s">
        <v>633</v>
      </c>
      <c r="K23" s="20">
        <f t="shared" si="10"/>
        <v>175726</v>
      </c>
      <c r="L23" s="20">
        <v>153095</v>
      </c>
      <c r="M23" s="20">
        <v>76</v>
      </c>
      <c r="N23" s="20">
        <v>12999</v>
      </c>
      <c r="O23" s="20">
        <v>9556</v>
      </c>
      <c r="P23" s="20">
        <v>6385</v>
      </c>
      <c r="Q23" s="20">
        <f t="shared" si="11"/>
        <v>22248</v>
      </c>
      <c r="R23" s="20">
        <v>76</v>
      </c>
      <c r="S23" s="20">
        <v>22172</v>
      </c>
      <c r="T23" s="20">
        <v>0</v>
      </c>
    </row>
    <row r="24" spans="1:20" ht="15" customHeight="1">
      <c r="A24" s="14">
        <v>203</v>
      </c>
      <c r="B24" s="6" t="s">
        <v>192</v>
      </c>
      <c r="C24" s="20">
        <v>293031</v>
      </c>
      <c r="D24" s="20">
        <v>293031</v>
      </c>
      <c r="E24" s="20" t="s">
        <v>633</v>
      </c>
      <c r="F24" s="20">
        <f t="shared" si="9"/>
        <v>121521</v>
      </c>
      <c r="G24" s="20">
        <v>104596</v>
      </c>
      <c r="H24" s="20">
        <v>6423</v>
      </c>
      <c r="I24" s="20">
        <v>10502</v>
      </c>
      <c r="J24" s="20" t="s">
        <v>633</v>
      </c>
      <c r="K24" s="20">
        <f t="shared" si="10"/>
        <v>109856</v>
      </c>
      <c r="L24" s="20">
        <v>97162</v>
      </c>
      <c r="M24" s="20">
        <v>0</v>
      </c>
      <c r="N24" s="20">
        <v>8269</v>
      </c>
      <c r="O24" s="20">
        <v>4425</v>
      </c>
      <c r="P24" s="20">
        <v>2742</v>
      </c>
      <c r="Q24" s="20">
        <f t="shared" si="11"/>
        <v>15703</v>
      </c>
      <c r="R24" s="20">
        <v>0</v>
      </c>
      <c r="S24" s="20">
        <v>15671</v>
      </c>
      <c r="T24" s="20">
        <v>32</v>
      </c>
    </row>
    <row r="25" spans="1:20" ht="15" customHeight="1">
      <c r="A25" s="14">
        <v>204</v>
      </c>
      <c r="B25" s="6" t="s">
        <v>193</v>
      </c>
      <c r="C25" s="20">
        <v>479038</v>
      </c>
      <c r="D25" s="20">
        <v>479038</v>
      </c>
      <c r="E25" s="20" t="s">
        <v>633</v>
      </c>
      <c r="F25" s="20">
        <f t="shared" si="9"/>
        <v>190276</v>
      </c>
      <c r="G25" s="20">
        <v>161741</v>
      </c>
      <c r="H25" s="20">
        <v>14285</v>
      </c>
      <c r="I25" s="20">
        <v>14250</v>
      </c>
      <c r="J25" s="20" t="s">
        <v>633</v>
      </c>
      <c r="K25" s="20">
        <f t="shared" si="10"/>
        <v>176027</v>
      </c>
      <c r="L25" s="20">
        <v>151900</v>
      </c>
      <c r="M25" s="20">
        <v>0</v>
      </c>
      <c r="N25" s="20">
        <v>14296</v>
      </c>
      <c r="O25" s="20">
        <v>9831</v>
      </c>
      <c r="P25" s="20">
        <v>6493</v>
      </c>
      <c r="Q25" s="20">
        <f t="shared" si="11"/>
        <v>26390</v>
      </c>
      <c r="R25" s="20">
        <v>0</v>
      </c>
      <c r="S25" s="20">
        <v>24966</v>
      </c>
      <c r="T25" s="20">
        <v>1424</v>
      </c>
    </row>
    <row r="26" spans="1:20" ht="15" customHeight="1">
      <c r="A26" s="14">
        <v>205</v>
      </c>
      <c r="B26" s="6" t="s">
        <v>550</v>
      </c>
      <c r="C26" s="20">
        <v>49815</v>
      </c>
      <c r="D26" s="20">
        <v>49815</v>
      </c>
      <c r="E26" s="20" t="s">
        <v>633</v>
      </c>
      <c r="F26" s="20">
        <f t="shared" si="9"/>
        <v>19760</v>
      </c>
      <c r="G26" s="20">
        <v>15520</v>
      </c>
      <c r="H26" s="20">
        <v>3957</v>
      </c>
      <c r="I26" s="20">
        <v>283</v>
      </c>
      <c r="J26" s="20" t="s">
        <v>633</v>
      </c>
      <c r="K26" s="20">
        <f t="shared" si="10"/>
        <v>19490</v>
      </c>
      <c r="L26" s="20">
        <v>15866</v>
      </c>
      <c r="M26" s="20">
        <v>251</v>
      </c>
      <c r="N26" s="20">
        <v>1432</v>
      </c>
      <c r="O26" s="20">
        <v>1941</v>
      </c>
      <c r="P26" s="20">
        <v>522</v>
      </c>
      <c r="Q26" s="20">
        <f t="shared" si="11"/>
        <v>2627</v>
      </c>
      <c r="R26" s="20">
        <v>251</v>
      </c>
      <c r="S26" s="20">
        <v>1894</v>
      </c>
      <c r="T26" s="20">
        <v>482</v>
      </c>
    </row>
    <row r="27" spans="1:20" ht="15" customHeight="1">
      <c r="A27" s="14">
        <v>206</v>
      </c>
      <c r="B27" s="6" t="s">
        <v>194</v>
      </c>
      <c r="C27" s="20">
        <v>93388</v>
      </c>
      <c r="D27" s="20">
        <v>93388</v>
      </c>
      <c r="E27" s="20" t="s">
        <v>633</v>
      </c>
      <c r="F27" s="20">
        <f t="shared" si="9"/>
        <v>38707</v>
      </c>
      <c r="G27" s="20">
        <v>29128</v>
      </c>
      <c r="H27" s="20">
        <v>5033</v>
      </c>
      <c r="I27" s="20">
        <v>4546</v>
      </c>
      <c r="J27" s="20" t="s">
        <v>633</v>
      </c>
      <c r="K27" s="20">
        <f t="shared" si="10"/>
        <v>34160</v>
      </c>
      <c r="L27" s="20">
        <v>30125</v>
      </c>
      <c r="M27" s="20">
        <v>0</v>
      </c>
      <c r="N27" s="20">
        <v>2411</v>
      </c>
      <c r="O27" s="20">
        <v>1624</v>
      </c>
      <c r="P27" s="20">
        <v>1002</v>
      </c>
      <c r="Q27" s="20">
        <f t="shared" si="11"/>
        <v>5512</v>
      </c>
      <c r="R27" s="20">
        <v>0</v>
      </c>
      <c r="S27" s="20">
        <v>5512</v>
      </c>
      <c r="T27" s="20">
        <v>0</v>
      </c>
    </row>
    <row r="28" spans="1:20" ht="15" customHeight="1">
      <c r="A28" s="14">
        <v>207</v>
      </c>
      <c r="B28" s="6" t="s">
        <v>195</v>
      </c>
      <c r="C28" s="20">
        <v>195595</v>
      </c>
      <c r="D28" s="20">
        <v>195595</v>
      </c>
      <c r="E28" s="20" t="s">
        <v>633</v>
      </c>
      <c r="F28" s="20">
        <f t="shared" si="9"/>
        <v>68070</v>
      </c>
      <c r="G28" s="20">
        <v>57001</v>
      </c>
      <c r="H28" s="20">
        <v>3512</v>
      </c>
      <c r="I28" s="20">
        <v>7557</v>
      </c>
      <c r="J28" s="20" t="s">
        <v>633</v>
      </c>
      <c r="K28" s="20">
        <f t="shared" si="10"/>
        <v>58882</v>
      </c>
      <c r="L28" s="20">
        <v>51046</v>
      </c>
      <c r="M28" s="20">
        <v>1920</v>
      </c>
      <c r="N28" s="20">
        <v>3185</v>
      </c>
      <c r="O28" s="20">
        <v>2731</v>
      </c>
      <c r="P28" s="20">
        <v>3448</v>
      </c>
      <c r="Q28" s="20">
        <f t="shared" si="11"/>
        <v>11351</v>
      </c>
      <c r="R28" s="20">
        <v>1920</v>
      </c>
      <c r="S28" s="20">
        <v>9431</v>
      </c>
      <c r="T28" s="20">
        <v>0</v>
      </c>
    </row>
    <row r="29" spans="1:20" ht="15" customHeight="1">
      <c r="A29" s="14">
        <v>208</v>
      </c>
      <c r="B29" s="6" t="s">
        <v>196</v>
      </c>
      <c r="C29" s="20">
        <v>32560</v>
      </c>
      <c r="D29" s="20">
        <v>32560</v>
      </c>
      <c r="E29" s="20" t="s">
        <v>633</v>
      </c>
      <c r="F29" s="20">
        <f t="shared" si="9"/>
        <v>12106</v>
      </c>
      <c r="G29" s="20">
        <v>10768</v>
      </c>
      <c r="H29" s="20">
        <v>713</v>
      </c>
      <c r="I29" s="20">
        <v>625</v>
      </c>
      <c r="J29" s="20" t="s">
        <v>633</v>
      </c>
      <c r="K29" s="20">
        <f t="shared" si="10"/>
        <v>11373</v>
      </c>
      <c r="L29" s="20">
        <v>9303</v>
      </c>
      <c r="M29" s="20">
        <v>142</v>
      </c>
      <c r="N29" s="20">
        <v>1928</v>
      </c>
      <c r="O29" s="20">
        <v>0</v>
      </c>
      <c r="P29" s="20">
        <v>1705</v>
      </c>
      <c r="Q29" s="20">
        <f t="shared" si="11"/>
        <v>922</v>
      </c>
      <c r="R29" s="20">
        <v>142</v>
      </c>
      <c r="S29" s="20">
        <v>745</v>
      </c>
      <c r="T29" s="20">
        <v>35</v>
      </c>
    </row>
    <row r="30" spans="1:20" ht="15" customHeight="1">
      <c r="A30" s="14">
        <v>209</v>
      </c>
      <c r="B30" s="6" t="s">
        <v>551</v>
      </c>
      <c r="C30" s="20">
        <v>89697</v>
      </c>
      <c r="D30" s="20">
        <v>89697</v>
      </c>
      <c r="E30" s="20" t="s">
        <v>633</v>
      </c>
      <c r="F30" s="20">
        <f t="shared" si="9"/>
        <v>32666</v>
      </c>
      <c r="G30" s="20">
        <v>23673</v>
      </c>
      <c r="H30" s="20">
        <v>5223</v>
      </c>
      <c r="I30" s="20">
        <v>3770</v>
      </c>
      <c r="J30" s="20" t="s">
        <v>633</v>
      </c>
      <c r="K30" s="20">
        <f t="shared" si="10"/>
        <v>28878</v>
      </c>
      <c r="L30" s="20">
        <v>25331</v>
      </c>
      <c r="M30" s="20">
        <v>369</v>
      </c>
      <c r="N30" s="20">
        <v>2988</v>
      </c>
      <c r="O30" s="20">
        <v>190</v>
      </c>
      <c r="P30" s="20">
        <v>1787</v>
      </c>
      <c r="Q30" s="20">
        <f t="shared" si="11"/>
        <v>4554</v>
      </c>
      <c r="R30" s="20">
        <v>369</v>
      </c>
      <c r="S30" s="20">
        <v>3394</v>
      </c>
      <c r="T30" s="20">
        <v>791</v>
      </c>
    </row>
    <row r="31" spans="1:20" ht="15" customHeight="1">
      <c r="A31" s="14">
        <v>210</v>
      </c>
      <c r="B31" s="6" t="s">
        <v>197</v>
      </c>
      <c r="C31" s="20">
        <v>266830</v>
      </c>
      <c r="D31" s="20">
        <v>266830</v>
      </c>
      <c r="E31" s="20" t="s">
        <v>633</v>
      </c>
      <c r="F31" s="20">
        <f t="shared" si="9"/>
        <v>105090</v>
      </c>
      <c r="G31" s="20">
        <v>86604</v>
      </c>
      <c r="H31" s="20">
        <v>7724</v>
      </c>
      <c r="I31" s="20">
        <v>10762</v>
      </c>
      <c r="J31" s="20" t="s">
        <v>633</v>
      </c>
      <c r="K31" s="20">
        <f t="shared" si="10"/>
        <v>96642</v>
      </c>
      <c r="L31" s="20">
        <v>84864</v>
      </c>
      <c r="M31" s="20">
        <v>0</v>
      </c>
      <c r="N31" s="20">
        <v>7846</v>
      </c>
      <c r="O31" s="20">
        <v>3932</v>
      </c>
      <c r="P31" s="20">
        <v>1689</v>
      </c>
      <c r="Q31" s="20">
        <f t="shared" si="11"/>
        <v>11591</v>
      </c>
      <c r="R31" s="20">
        <v>0</v>
      </c>
      <c r="S31" s="20">
        <v>9827</v>
      </c>
      <c r="T31" s="20">
        <v>1764</v>
      </c>
    </row>
    <row r="32" spans="1:20" ht="15" customHeight="1">
      <c r="A32" s="14">
        <v>212</v>
      </c>
      <c r="B32" s="6" t="s">
        <v>198</v>
      </c>
      <c r="C32" s="20">
        <v>51622</v>
      </c>
      <c r="D32" s="20">
        <v>51622</v>
      </c>
      <c r="E32" s="20" t="s">
        <v>633</v>
      </c>
      <c r="F32" s="20">
        <f t="shared" si="9"/>
        <v>21320</v>
      </c>
      <c r="G32" s="20">
        <v>16320</v>
      </c>
      <c r="H32" s="20">
        <v>2128</v>
      </c>
      <c r="I32" s="20">
        <v>2872</v>
      </c>
      <c r="J32" s="20" t="s">
        <v>633</v>
      </c>
      <c r="K32" s="20">
        <f t="shared" si="10"/>
        <v>18448</v>
      </c>
      <c r="L32" s="20">
        <v>15418</v>
      </c>
      <c r="M32" s="20">
        <v>63</v>
      </c>
      <c r="N32" s="20">
        <v>2967</v>
      </c>
      <c r="O32" s="20">
        <v>0</v>
      </c>
      <c r="P32" s="20">
        <v>1548</v>
      </c>
      <c r="Q32" s="20">
        <f t="shared" si="11"/>
        <v>2391</v>
      </c>
      <c r="R32" s="20">
        <v>63</v>
      </c>
      <c r="S32" s="20">
        <v>1823</v>
      </c>
      <c r="T32" s="20">
        <v>505</v>
      </c>
    </row>
    <row r="33" spans="1:20" ht="15" customHeight="1">
      <c r="A33" s="14">
        <v>213</v>
      </c>
      <c r="B33" s="6" t="s">
        <v>552</v>
      </c>
      <c r="C33" s="20">
        <v>42830</v>
      </c>
      <c r="D33" s="20">
        <v>42830</v>
      </c>
      <c r="E33" s="20" t="s">
        <v>633</v>
      </c>
      <c r="F33" s="20">
        <f t="shared" si="9"/>
        <v>13994</v>
      </c>
      <c r="G33" s="20">
        <v>10264</v>
      </c>
      <c r="H33" s="20">
        <v>1469</v>
      </c>
      <c r="I33" s="20">
        <v>2261</v>
      </c>
      <c r="J33" s="20" t="s">
        <v>633</v>
      </c>
      <c r="K33" s="20">
        <f t="shared" si="10"/>
        <v>11723</v>
      </c>
      <c r="L33" s="20">
        <v>10193</v>
      </c>
      <c r="M33" s="20">
        <v>519</v>
      </c>
      <c r="N33" s="20">
        <v>1011</v>
      </c>
      <c r="O33" s="20">
        <v>0</v>
      </c>
      <c r="P33" s="20">
        <v>950</v>
      </c>
      <c r="Q33" s="20">
        <f t="shared" si="11"/>
        <v>1474</v>
      </c>
      <c r="R33" s="20">
        <v>519</v>
      </c>
      <c r="S33" s="20">
        <v>916</v>
      </c>
      <c r="T33" s="20">
        <v>39</v>
      </c>
    </row>
    <row r="34" spans="1:20" ht="15" customHeight="1">
      <c r="A34" s="14">
        <v>214</v>
      </c>
      <c r="B34" s="6" t="s">
        <v>199</v>
      </c>
      <c r="C34" s="20">
        <v>223043</v>
      </c>
      <c r="D34" s="20">
        <v>223043</v>
      </c>
      <c r="E34" s="20" t="s">
        <v>633</v>
      </c>
      <c r="F34" s="20">
        <f t="shared" si="9"/>
        <v>79617</v>
      </c>
      <c r="G34" s="20">
        <v>60383</v>
      </c>
      <c r="H34" s="20">
        <v>9325</v>
      </c>
      <c r="I34" s="20">
        <v>9909</v>
      </c>
      <c r="J34" s="20" t="s">
        <v>633</v>
      </c>
      <c r="K34" s="20">
        <f t="shared" si="10"/>
        <v>69754</v>
      </c>
      <c r="L34" s="20">
        <v>49274</v>
      </c>
      <c r="M34" s="20">
        <v>0</v>
      </c>
      <c r="N34" s="20">
        <v>20480</v>
      </c>
      <c r="O34" s="20">
        <v>0</v>
      </c>
      <c r="P34" s="20">
        <v>14297</v>
      </c>
      <c r="Q34" s="20">
        <f t="shared" si="11"/>
        <v>9043</v>
      </c>
      <c r="R34" s="20">
        <v>0</v>
      </c>
      <c r="S34" s="20">
        <v>8888</v>
      </c>
      <c r="T34" s="20">
        <v>155</v>
      </c>
    </row>
    <row r="35" spans="1:20" ht="15" customHeight="1">
      <c r="A35" s="14">
        <v>215</v>
      </c>
      <c r="B35" s="6" t="s">
        <v>553</v>
      </c>
      <c r="C35" s="20">
        <v>82736</v>
      </c>
      <c r="D35" s="20">
        <v>82736</v>
      </c>
      <c r="E35" s="20" t="s">
        <v>633</v>
      </c>
      <c r="F35" s="20">
        <f t="shared" si="9"/>
        <v>34608</v>
      </c>
      <c r="G35" s="20">
        <v>26797</v>
      </c>
      <c r="H35" s="20">
        <v>5623</v>
      </c>
      <c r="I35" s="20">
        <v>2188</v>
      </c>
      <c r="J35" s="20" t="s">
        <v>633</v>
      </c>
      <c r="K35" s="20">
        <f t="shared" si="10"/>
        <v>32420</v>
      </c>
      <c r="L35" s="20">
        <v>26311</v>
      </c>
      <c r="M35" s="20">
        <v>2262</v>
      </c>
      <c r="N35" s="20">
        <v>2152</v>
      </c>
      <c r="O35" s="20">
        <v>1695</v>
      </c>
      <c r="P35" s="20">
        <v>698</v>
      </c>
      <c r="Q35" s="20">
        <f t="shared" si="11"/>
        <v>5898</v>
      </c>
      <c r="R35" s="20">
        <v>2262</v>
      </c>
      <c r="S35" s="20">
        <v>3586</v>
      </c>
      <c r="T35" s="20">
        <v>50</v>
      </c>
    </row>
    <row r="36" spans="1:20" ht="15" customHeight="1">
      <c r="A36" s="14">
        <v>216</v>
      </c>
      <c r="B36" s="6" t="s">
        <v>200</v>
      </c>
      <c r="C36" s="20">
        <v>95694</v>
      </c>
      <c r="D36" s="20">
        <v>95694</v>
      </c>
      <c r="E36" s="20" t="s">
        <v>633</v>
      </c>
      <c r="F36" s="20">
        <f t="shared" si="9"/>
        <v>41920</v>
      </c>
      <c r="G36" s="20">
        <v>30171</v>
      </c>
      <c r="H36" s="20">
        <v>7830</v>
      </c>
      <c r="I36" s="20">
        <v>3919</v>
      </c>
      <c r="J36" s="20" t="s">
        <v>633</v>
      </c>
      <c r="K36" s="20">
        <f t="shared" si="10"/>
        <v>38364</v>
      </c>
      <c r="L36" s="20">
        <v>35095</v>
      </c>
      <c r="M36" s="20">
        <v>468</v>
      </c>
      <c r="N36" s="20">
        <v>2632</v>
      </c>
      <c r="O36" s="20">
        <v>169</v>
      </c>
      <c r="P36" s="20">
        <v>2875</v>
      </c>
      <c r="Q36" s="20">
        <f t="shared" si="11"/>
        <v>3487</v>
      </c>
      <c r="R36" s="20">
        <v>468</v>
      </c>
      <c r="S36" s="20">
        <v>3019</v>
      </c>
      <c r="T36" s="20">
        <v>0</v>
      </c>
    </row>
    <row r="37" spans="1:20" ht="15" customHeight="1">
      <c r="A37" s="14">
        <v>217</v>
      </c>
      <c r="B37" s="6" t="s">
        <v>201</v>
      </c>
      <c r="C37" s="20">
        <v>160931</v>
      </c>
      <c r="D37" s="20">
        <v>160931</v>
      </c>
      <c r="E37" s="20" t="s">
        <v>633</v>
      </c>
      <c r="F37" s="20">
        <f t="shared" si="9"/>
        <v>57799</v>
      </c>
      <c r="G37" s="20">
        <v>47658</v>
      </c>
      <c r="H37" s="20">
        <v>2240</v>
      </c>
      <c r="I37" s="20">
        <v>7901</v>
      </c>
      <c r="J37" s="20" t="s">
        <v>633</v>
      </c>
      <c r="K37" s="20">
        <f t="shared" si="10"/>
        <v>42700</v>
      </c>
      <c r="L37" s="20">
        <v>35702</v>
      </c>
      <c r="M37" s="20">
        <v>427</v>
      </c>
      <c r="N37" s="20">
        <v>3838</v>
      </c>
      <c r="O37" s="20">
        <v>2733</v>
      </c>
      <c r="P37" s="20">
        <v>3379</v>
      </c>
      <c r="Q37" s="20">
        <f t="shared" si="11"/>
        <v>6223</v>
      </c>
      <c r="R37" s="20">
        <v>427</v>
      </c>
      <c r="S37" s="20">
        <v>5796</v>
      </c>
      <c r="T37" s="20">
        <v>0</v>
      </c>
    </row>
    <row r="38" spans="1:20" ht="15" customHeight="1">
      <c r="A38" s="14">
        <v>218</v>
      </c>
      <c r="B38" s="6" t="s">
        <v>202</v>
      </c>
      <c r="C38" s="20">
        <v>49748</v>
      </c>
      <c r="D38" s="20">
        <v>49748</v>
      </c>
      <c r="E38" s="20" t="s">
        <v>633</v>
      </c>
      <c r="F38" s="20">
        <f t="shared" si="9"/>
        <v>17514</v>
      </c>
      <c r="G38" s="20">
        <v>13911</v>
      </c>
      <c r="H38" s="20">
        <v>2026</v>
      </c>
      <c r="I38" s="20">
        <v>1577</v>
      </c>
      <c r="J38" s="20" t="s">
        <v>633</v>
      </c>
      <c r="K38" s="20">
        <f t="shared" si="10"/>
        <v>15936</v>
      </c>
      <c r="L38" s="20">
        <v>13142</v>
      </c>
      <c r="M38" s="20">
        <v>813</v>
      </c>
      <c r="N38" s="20">
        <v>959</v>
      </c>
      <c r="O38" s="20">
        <v>1022</v>
      </c>
      <c r="P38" s="20">
        <v>289</v>
      </c>
      <c r="Q38" s="20">
        <f t="shared" si="11"/>
        <v>2487</v>
      </c>
      <c r="R38" s="20">
        <v>813</v>
      </c>
      <c r="S38" s="20">
        <v>1674</v>
      </c>
      <c r="T38" s="20">
        <v>0</v>
      </c>
    </row>
    <row r="39" spans="1:20" ht="15" customHeight="1">
      <c r="A39" s="14">
        <v>219</v>
      </c>
      <c r="B39" s="6" t="s">
        <v>203</v>
      </c>
      <c r="C39" s="20">
        <v>114089</v>
      </c>
      <c r="D39" s="20">
        <v>114089</v>
      </c>
      <c r="E39" s="20" t="s">
        <v>633</v>
      </c>
      <c r="F39" s="20">
        <f t="shared" si="9"/>
        <v>41153</v>
      </c>
      <c r="G39" s="20">
        <v>32073</v>
      </c>
      <c r="H39" s="20">
        <v>3688</v>
      </c>
      <c r="I39" s="20">
        <v>5392</v>
      </c>
      <c r="J39" s="20" t="s">
        <v>633</v>
      </c>
      <c r="K39" s="20">
        <f t="shared" si="10"/>
        <v>35761</v>
      </c>
      <c r="L39" s="20">
        <v>32534</v>
      </c>
      <c r="M39" s="20">
        <v>0</v>
      </c>
      <c r="N39" s="20">
        <v>1935</v>
      </c>
      <c r="O39" s="20">
        <v>1292</v>
      </c>
      <c r="P39" s="20">
        <v>692</v>
      </c>
      <c r="Q39" s="20">
        <f t="shared" si="11"/>
        <v>6038</v>
      </c>
      <c r="R39" s="20">
        <v>0</v>
      </c>
      <c r="S39" s="20">
        <v>5552</v>
      </c>
      <c r="T39" s="20">
        <v>486</v>
      </c>
    </row>
    <row r="40" spans="1:20" ht="15" customHeight="1">
      <c r="A40" s="14">
        <v>220</v>
      </c>
      <c r="B40" s="6" t="s">
        <v>204</v>
      </c>
      <c r="C40" s="20">
        <v>48774</v>
      </c>
      <c r="D40" s="20">
        <v>48774</v>
      </c>
      <c r="E40" s="20" t="s">
        <v>633</v>
      </c>
      <c r="F40" s="20">
        <f t="shared" si="9"/>
        <v>14666</v>
      </c>
      <c r="G40" s="20">
        <v>9421</v>
      </c>
      <c r="H40" s="20">
        <v>2819</v>
      </c>
      <c r="I40" s="20">
        <v>2426</v>
      </c>
      <c r="J40" s="20" t="s">
        <v>633</v>
      </c>
      <c r="K40" s="20">
        <f t="shared" si="10"/>
        <v>12465</v>
      </c>
      <c r="L40" s="20">
        <v>9643</v>
      </c>
      <c r="M40" s="20">
        <v>922</v>
      </c>
      <c r="N40" s="20">
        <v>1335</v>
      </c>
      <c r="O40" s="20">
        <v>565</v>
      </c>
      <c r="P40" s="20">
        <v>277</v>
      </c>
      <c r="Q40" s="20">
        <f t="shared" si="11"/>
        <v>2143</v>
      </c>
      <c r="R40" s="20">
        <v>922</v>
      </c>
      <c r="S40" s="20">
        <v>1147</v>
      </c>
      <c r="T40" s="20">
        <v>74</v>
      </c>
    </row>
    <row r="41" spans="1:20" ht="15" customHeight="1">
      <c r="A41" s="14">
        <v>221</v>
      </c>
      <c r="B41" s="6" t="s">
        <v>205</v>
      </c>
      <c r="C41" s="20">
        <v>45470</v>
      </c>
      <c r="D41" s="20">
        <v>45470</v>
      </c>
      <c r="E41" s="20" t="s">
        <v>633</v>
      </c>
      <c r="F41" s="20">
        <f t="shared" si="9"/>
        <v>18498</v>
      </c>
      <c r="G41" s="20">
        <v>12359</v>
      </c>
      <c r="H41" s="20">
        <v>4430</v>
      </c>
      <c r="I41" s="20">
        <v>1709</v>
      </c>
      <c r="J41" s="20" t="s">
        <v>633</v>
      </c>
      <c r="K41" s="20">
        <f t="shared" si="10"/>
        <v>16338</v>
      </c>
      <c r="L41" s="20">
        <v>13520</v>
      </c>
      <c r="M41" s="20">
        <v>1160</v>
      </c>
      <c r="N41" s="20">
        <v>1166</v>
      </c>
      <c r="O41" s="20">
        <v>492</v>
      </c>
      <c r="P41" s="20">
        <v>689</v>
      </c>
      <c r="Q41" s="20">
        <f t="shared" si="11"/>
        <v>2930</v>
      </c>
      <c r="R41" s="20">
        <v>1160</v>
      </c>
      <c r="S41" s="20">
        <v>1590</v>
      </c>
      <c r="T41" s="20">
        <v>180</v>
      </c>
    </row>
    <row r="42" spans="1:20" ht="15" customHeight="1">
      <c r="A42" s="14">
        <v>222</v>
      </c>
      <c r="B42" s="6" t="s">
        <v>885</v>
      </c>
      <c r="C42" s="20">
        <v>27883</v>
      </c>
      <c r="D42" s="20">
        <v>27883</v>
      </c>
      <c r="E42" s="20" t="s">
        <v>633</v>
      </c>
      <c r="F42" s="20">
        <f t="shared" si="9"/>
        <v>8382</v>
      </c>
      <c r="G42" s="20">
        <v>6768</v>
      </c>
      <c r="H42" s="20">
        <v>632</v>
      </c>
      <c r="I42" s="20">
        <v>982</v>
      </c>
      <c r="J42" s="20" t="s">
        <v>633</v>
      </c>
      <c r="K42" s="20">
        <f t="shared" si="10"/>
        <v>7268</v>
      </c>
      <c r="L42" s="20">
        <v>6170</v>
      </c>
      <c r="M42" s="20">
        <v>0</v>
      </c>
      <c r="N42" s="20">
        <v>197</v>
      </c>
      <c r="O42" s="20">
        <v>901</v>
      </c>
      <c r="P42" s="20">
        <v>84</v>
      </c>
      <c r="Q42" s="20">
        <f t="shared" si="11"/>
        <v>455</v>
      </c>
      <c r="R42" s="20">
        <v>0</v>
      </c>
      <c r="S42" s="20">
        <v>333</v>
      </c>
      <c r="T42" s="20">
        <v>122</v>
      </c>
    </row>
    <row r="43" spans="1:20" ht="15" customHeight="1">
      <c r="A43" s="14">
        <v>223</v>
      </c>
      <c r="B43" s="6" t="s">
        <v>886</v>
      </c>
      <c r="C43" s="20">
        <v>71605</v>
      </c>
      <c r="D43" s="20">
        <v>71605</v>
      </c>
      <c r="E43" s="20" t="s">
        <v>633</v>
      </c>
      <c r="F43" s="20">
        <f t="shared" si="9"/>
        <v>19483</v>
      </c>
      <c r="G43" s="20">
        <v>11551</v>
      </c>
      <c r="H43" s="20">
        <v>5118</v>
      </c>
      <c r="I43" s="20">
        <v>2814</v>
      </c>
      <c r="J43" s="20" t="s">
        <v>633</v>
      </c>
      <c r="K43" s="20">
        <f t="shared" si="10"/>
        <v>16669</v>
      </c>
      <c r="L43" s="20">
        <v>13762</v>
      </c>
      <c r="M43" s="20">
        <v>576</v>
      </c>
      <c r="N43" s="20">
        <v>1743</v>
      </c>
      <c r="O43" s="20">
        <v>588</v>
      </c>
      <c r="P43" s="20">
        <v>1502</v>
      </c>
      <c r="Q43" s="20">
        <f t="shared" si="11"/>
        <v>2377</v>
      </c>
      <c r="R43" s="20">
        <v>576</v>
      </c>
      <c r="S43" s="20">
        <v>1560</v>
      </c>
      <c r="T43" s="20">
        <v>241</v>
      </c>
    </row>
    <row r="44" spans="1:20" ht="15" customHeight="1">
      <c r="A44" s="14">
        <v>224</v>
      </c>
      <c r="B44" s="6" t="s">
        <v>887</v>
      </c>
      <c r="C44" s="20">
        <v>52768</v>
      </c>
      <c r="D44" s="20">
        <v>52768</v>
      </c>
      <c r="E44" s="20" t="s">
        <v>633</v>
      </c>
      <c r="F44" s="20">
        <f t="shared" si="9"/>
        <v>17456</v>
      </c>
      <c r="G44" s="20">
        <v>15586</v>
      </c>
      <c r="H44" s="20">
        <v>1844</v>
      </c>
      <c r="I44" s="20">
        <v>26</v>
      </c>
      <c r="J44" s="20" t="s">
        <v>633</v>
      </c>
      <c r="K44" s="20">
        <f t="shared" si="10"/>
        <v>19733</v>
      </c>
      <c r="L44" s="20">
        <v>14244</v>
      </c>
      <c r="M44" s="20">
        <v>0</v>
      </c>
      <c r="N44" s="20">
        <v>3244</v>
      </c>
      <c r="O44" s="20">
        <v>2245</v>
      </c>
      <c r="P44" s="20">
        <v>0</v>
      </c>
      <c r="Q44" s="20">
        <f t="shared" si="11"/>
        <v>1562</v>
      </c>
      <c r="R44" s="20">
        <v>0</v>
      </c>
      <c r="S44" s="20">
        <v>1245</v>
      </c>
      <c r="T44" s="20">
        <v>317</v>
      </c>
    </row>
    <row r="45" spans="1:20" ht="15" customHeight="1">
      <c r="A45" s="14">
        <v>225</v>
      </c>
      <c r="B45" s="6" t="s">
        <v>888</v>
      </c>
      <c r="C45" s="20">
        <v>34642</v>
      </c>
      <c r="D45" s="20">
        <v>34642</v>
      </c>
      <c r="E45" s="20" t="s">
        <v>633</v>
      </c>
      <c r="F45" s="20">
        <f t="shared" si="9"/>
        <v>11793</v>
      </c>
      <c r="G45" s="20">
        <v>7113</v>
      </c>
      <c r="H45" s="20">
        <v>3154</v>
      </c>
      <c r="I45" s="20">
        <v>1526</v>
      </c>
      <c r="J45" s="20" t="s">
        <v>633</v>
      </c>
      <c r="K45" s="20">
        <f t="shared" si="10"/>
        <v>10111</v>
      </c>
      <c r="L45" s="20">
        <v>8031</v>
      </c>
      <c r="M45" s="20">
        <v>900</v>
      </c>
      <c r="N45" s="20">
        <v>494</v>
      </c>
      <c r="O45" s="20">
        <v>686</v>
      </c>
      <c r="P45" s="20">
        <v>404</v>
      </c>
      <c r="Q45" s="20">
        <f t="shared" si="11"/>
        <v>2257</v>
      </c>
      <c r="R45" s="20">
        <v>900</v>
      </c>
      <c r="S45" s="20">
        <v>1111</v>
      </c>
      <c r="T45" s="20">
        <v>246</v>
      </c>
    </row>
    <row r="46" spans="1:20" ht="15" customHeight="1">
      <c r="A46" s="14">
        <v>226</v>
      </c>
      <c r="B46" s="6" t="s">
        <v>889</v>
      </c>
      <c r="C46" s="20">
        <v>49618</v>
      </c>
      <c r="D46" s="20">
        <v>49618</v>
      </c>
      <c r="E46" s="20" t="s">
        <v>633</v>
      </c>
      <c r="F46" s="20">
        <f t="shared" si="9"/>
        <v>18420</v>
      </c>
      <c r="G46" s="20">
        <v>16561</v>
      </c>
      <c r="H46" s="20">
        <v>1642</v>
      </c>
      <c r="I46" s="20">
        <v>217</v>
      </c>
      <c r="J46" s="20" t="s">
        <v>633</v>
      </c>
      <c r="K46" s="20">
        <f t="shared" si="10"/>
        <v>18203</v>
      </c>
      <c r="L46" s="20">
        <v>15313</v>
      </c>
      <c r="M46" s="20">
        <v>0</v>
      </c>
      <c r="N46" s="20">
        <v>998</v>
      </c>
      <c r="O46" s="20">
        <v>1892</v>
      </c>
      <c r="P46" s="20">
        <v>330</v>
      </c>
      <c r="Q46" s="20">
        <f t="shared" si="11"/>
        <v>2151</v>
      </c>
      <c r="R46" s="20">
        <v>0</v>
      </c>
      <c r="S46" s="20">
        <v>1816</v>
      </c>
      <c r="T46" s="20">
        <v>335</v>
      </c>
    </row>
    <row r="47" spans="1:20" ht="15" customHeight="1">
      <c r="A47" s="14">
        <v>227</v>
      </c>
      <c r="B47" s="6" t="s">
        <v>890</v>
      </c>
      <c r="C47" s="20">
        <v>43756</v>
      </c>
      <c r="D47" s="20">
        <v>43756</v>
      </c>
      <c r="E47" s="20" t="s">
        <v>633</v>
      </c>
      <c r="F47" s="20">
        <f t="shared" si="9"/>
        <v>11740</v>
      </c>
      <c r="G47" s="20">
        <v>7430</v>
      </c>
      <c r="H47" s="20">
        <v>2785</v>
      </c>
      <c r="I47" s="20">
        <v>1525</v>
      </c>
      <c r="J47" s="20" t="s">
        <v>633</v>
      </c>
      <c r="K47" s="20">
        <f t="shared" si="10"/>
        <v>10215</v>
      </c>
      <c r="L47" s="20">
        <v>0</v>
      </c>
      <c r="M47" s="20">
        <v>398</v>
      </c>
      <c r="N47" s="20">
        <v>9730</v>
      </c>
      <c r="O47" s="20">
        <v>87</v>
      </c>
      <c r="P47" s="20">
        <v>5187</v>
      </c>
      <c r="Q47" s="20">
        <f t="shared" si="11"/>
        <v>1533</v>
      </c>
      <c r="R47" s="20">
        <v>398</v>
      </c>
      <c r="S47" s="20">
        <v>0</v>
      </c>
      <c r="T47" s="20">
        <v>1135</v>
      </c>
    </row>
    <row r="48" spans="1:20" ht="15" customHeight="1">
      <c r="A48" s="14">
        <v>228</v>
      </c>
      <c r="B48" s="6" t="s">
        <v>891</v>
      </c>
      <c r="C48" s="20">
        <v>40045</v>
      </c>
      <c r="D48" s="20">
        <v>40045</v>
      </c>
      <c r="E48" s="20" t="s">
        <v>633</v>
      </c>
      <c r="F48" s="20">
        <f t="shared" si="9"/>
        <v>11970</v>
      </c>
      <c r="G48" s="20">
        <v>9426</v>
      </c>
      <c r="H48" s="20">
        <v>960</v>
      </c>
      <c r="I48" s="20">
        <v>1584</v>
      </c>
      <c r="J48" s="20" t="s">
        <v>633</v>
      </c>
      <c r="K48" s="20">
        <f t="shared" si="10"/>
        <v>9426</v>
      </c>
      <c r="L48" s="20">
        <v>8605</v>
      </c>
      <c r="M48" s="20">
        <v>0</v>
      </c>
      <c r="N48" s="20">
        <v>442</v>
      </c>
      <c r="O48" s="20">
        <v>379</v>
      </c>
      <c r="P48" s="20">
        <v>405</v>
      </c>
      <c r="Q48" s="20">
        <f t="shared" si="11"/>
        <v>215</v>
      </c>
      <c r="R48" s="20">
        <v>0</v>
      </c>
      <c r="S48" s="20">
        <v>208</v>
      </c>
      <c r="T48" s="20">
        <v>7</v>
      </c>
    </row>
    <row r="49" spans="1:20" ht="15" customHeight="1">
      <c r="A49" s="14">
        <v>229</v>
      </c>
      <c r="B49" s="6" t="s">
        <v>892</v>
      </c>
      <c r="C49" s="20">
        <v>81437</v>
      </c>
      <c r="D49" s="20">
        <v>81437</v>
      </c>
      <c r="E49" s="20" t="s">
        <v>633</v>
      </c>
      <c r="F49" s="20">
        <f t="shared" si="9"/>
        <v>30443</v>
      </c>
      <c r="G49" s="20">
        <v>25087</v>
      </c>
      <c r="H49" s="20">
        <v>2274</v>
      </c>
      <c r="I49" s="20">
        <v>3082</v>
      </c>
      <c r="J49" s="20" t="s">
        <v>633</v>
      </c>
      <c r="K49" s="20">
        <f t="shared" si="10"/>
        <v>28355</v>
      </c>
      <c r="L49" s="20">
        <v>23983</v>
      </c>
      <c r="M49" s="20">
        <v>994</v>
      </c>
      <c r="N49" s="20">
        <v>3378</v>
      </c>
      <c r="O49" s="20">
        <v>0</v>
      </c>
      <c r="P49" s="20">
        <v>5271</v>
      </c>
      <c r="Q49" s="20">
        <f t="shared" si="11"/>
        <v>994</v>
      </c>
      <c r="R49" s="20">
        <v>994</v>
      </c>
      <c r="S49" s="20">
        <v>0</v>
      </c>
      <c r="T49" s="20">
        <v>0</v>
      </c>
    </row>
    <row r="50" spans="1:20" ht="15" customHeight="1">
      <c r="A50" s="14">
        <v>301</v>
      </c>
      <c r="B50" s="6" t="s">
        <v>206</v>
      </c>
      <c r="C50" s="20">
        <v>32418</v>
      </c>
      <c r="D50" s="20">
        <v>32418</v>
      </c>
      <c r="E50" s="20" t="s">
        <v>633</v>
      </c>
      <c r="F50" s="20">
        <f t="shared" si="9"/>
        <v>11948</v>
      </c>
      <c r="G50" s="20">
        <v>9243</v>
      </c>
      <c r="H50" s="20">
        <v>979</v>
      </c>
      <c r="I50" s="20">
        <v>1726</v>
      </c>
      <c r="J50" s="20" t="s">
        <v>633</v>
      </c>
      <c r="K50" s="20">
        <f t="shared" si="10"/>
        <v>10222</v>
      </c>
      <c r="L50" s="20">
        <v>7227</v>
      </c>
      <c r="M50" s="20">
        <v>0</v>
      </c>
      <c r="N50" s="20">
        <v>2069</v>
      </c>
      <c r="O50" s="20">
        <v>926</v>
      </c>
      <c r="P50" s="20">
        <v>494</v>
      </c>
      <c r="Q50" s="20">
        <f t="shared" si="11"/>
        <v>778</v>
      </c>
      <c r="R50" s="20">
        <v>0</v>
      </c>
      <c r="S50" s="20">
        <v>778</v>
      </c>
      <c r="T50" s="20">
        <v>0</v>
      </c>
    </row>
    <row r="51" spans="1:20" ht="15" customHeight="1">
      <c r="A51" s="14">
        <v>365</v>
      </c>
      <c r="B51" s="6" t="s">
        <v>893</v>
      </c>
      <c r="C51" s="20">
        <v>23535</v>
      </c>
      <c r="D51" s="20">
        <v>23535</v>
      </c>
      <c r="E51" s="20" t="s">
        <v>633</v>
      </c>
      <c r="F51" s="20">
        <f t="shared" si="9"/>
        <v>5432</v>
      </c>
      <c r="G51" s="20">
        <v>3924</v>
      </c>
      <c r="H51" s="20">
        <v>317</v>
      </c>
      <c r="I51" s="20">
        <v>1191</v>
      </c>
      <c r="J51" s="20" t="s">
        <v>633</v>
      </c>
      <c r="K51" s="20">
        <f t="shared" si="10"/>
        <v>4239</v>
      </c>
      <c r="L51" s="20">
        <v>3713</v>
      </c>
      <c r="M51" s="20">
        <v>82</v>
      </c>
      <c r="N51" s="20">
        <v>435</v>
      </c>
      <c r="O51" s="20">
        <v>9</v>
      </c>
      <c r="P51" s="20">
        <v>407</v>
      </c>
      <c r="Q51" s="20">
        <f t="shared" si="11"/>
        <v>431</v>
      </c>
      <c r="R51" s="20">
        <v>82</v>
      </c>
      <c r="S51" s="20">
        <v>333</v>
      </c>
      <c r="T51" s="20">
        <v>16</v>
      </c>
    </row>
    <row r="52" spans="1:20" ht="15" customHeight="1">
      <c r="A52" s="14">
        <v>381</v>
      </c>
      <c r="B52" s="6" t="s">
        <v>207</v>
      </c>
      <c r="C52" s="20">
        <v>32297</v>
      </c>
      <c r="D52" s="20">
        <v>32297</v>
      </c>
      <c r="E52" s="20" t="s">
        <v>633</v>
      </c>
      <c r="F52" s="20">
        <f t="shared" si="9"/>
        <v>11914</v>
      </c>
      <c r="G52" s="20">
        <v>9663</v>
      </c>
      <c r="H52" s="20">
        <v>611</v>
      </c>
      <c r="I52" s="20">
        <v>1640</v>
      </c>
      <c r="J52" s="20" t="s">
        <v>633</v>
      </c>
      <c r="K52" s="20">
        <f t="shared" si="10"/>
        <v>10274</v>
      </c>
      <c r="L52" s="20">
        <v>9083</v>
      </c>
      <c r="M52" s="20">
        <v>0</v>
      </c>
      <c r="N52" s="20">
        <v>712</v>
      </c>
      <c r="O52" s="20">
        <v>479</v>
      </c>
      <c r="P52" s="20">
        <v>209</v>
      </c>
      <c r="Q52" s="20">
        <f t="shared" si="11"/>
        <v>1275</v>
      </c>
      <c r="R52" s="20">
        <v>0</v>
      </c>
      <c r="S52" s="20">
        <v>1136</v>
      </c>
      <c r="T52" s="20">
        <v>139</v>
      </c>
    </row>
    <row r="53" spans="1:20" ht="15" customHeight="1">
      <c r="A53" s="14">
        <v>382</v>
      </c>
      <c r="B53" s="6" t="s">
        <v>208</v>
      </c>
      <c r="C53" s="20">
        <v>33887</v>
      </c>
      <c r="D53" s="20">
        <v>33887</v>
      </c>
      <c r="E53" s="20" t="s">
        <v>633</v>
      </c>
      <c r="F53" s="20">
        <f t="shared" si="9"/>
        <v>12481</v>
      </c>
      <c r="G53" s="20">
        <v>9418</v>
      </c>
      <c r="H53" s="20">
        <v>1750</v>
      </c>
      <c r="I53" s="20">
        <v>1313</v>
      </c>
      <c r="J53" s="20" t="s">
        <v>633</v>
      </c>
      <c r="K53" s="20">
        <f t="shared" si="10"/>
        <v>11167</v>
      </c>
      <c r="L53" s="20">
        <v>8893</v>
      </c>
      <c r="M53" s="20">
        <v>0</v>
      </c>
      <c r="N53" s="20">
        <v>2086</v>
      </c>
      <c r="O53" s="20">
        <v>188</v>
      </c>
      <c r="P53" s="20">
        <v>1426</v>
      </c>
      <c r="Q53" s="20">
        <f t="shared" si="11"/>
        <v>1361</v>
      </c>
      <c r="R53" s="20">
        <v>0</v>
      </c>
      <c r="S53" s="20">
        <v>1179</v>
      </c>
      <c r="T53" s="20">
        <v>182</v>
      </c>
    </row>
    <row r="54" spans="1:20" ht="15" customHeight="1">
      <c r="A54" s="14">
        <v>442</v>
      </c>
      <c r="B54" s="6" t="s">
        <v>209</v>
      </c>
      <c r="C54" s="20">
        <v>14105</v>
      </c>
      <c r="D54" s="20">
        <v>14105</v>
      </c>
      <c r="E54" s="20" t="s">
        <v>633</v>
      </c>
      <c r="F54" s="20">
        <f t="shared" si="9"/>
        <v>3601</v>
      </c>
      <c r="G54" s="20">
        <v>2569</v>
      </c>
      <c r="H54" s="20">
        <v>865</v>
      </c>
      <c r="I54" s="20">
        <v>167</v>
      </c>
      <c r="J54" s="20" t="s">
        <v>633</v>
      </c>
      <c r="K54" s="20">
        <f t="shared" si="10"/>
        <v>3434</v>
      </c>
      <c r="L54" s="20">
        <v>0</v>
      </c>
      <c r="M54" s="20">
        <v>0</v>
      </c>
      <c r="N54" s="20">
        <v>3434</v>
      </c>
      <c r="O54" s="20">
        <v>0</v>
      </c>
      <c r="P54" s="20">
        <v>2052</v>
      </c>
      <c r="Q54" s="20">
        <f t="shared" si="11"/>
        <v>158</v>
      </c>
      <c r="R54" s="20">
        <v>0</v>
      </c>
      <c r="S54" s="20">
        <v>0</v>
      </c>
      <c r="T54" s="20">
        <v>158</v>
      </c>
    </row>
    <row r="55" spans="1:20" ht="15" customHeight="1">
      <c r="A55" s="14">
        <v>443</v>
      </c>
      <c r="B55" s="6" t="s">
        <v>210</v>
      </c>
      <c r="C55" s="20">
        <v>19442</v>
      </c>
      <c r="D55" s="20">
        <v>19442</v>
      </c>
      <c r="E55" s="20" t="s">
        <v>633</v>
      </c>
      <c r="F55" s="20">
        <f t="shared" si="9"/>
        <v>8086</v>
      </c>
      <c r="G55" s="20">
        <v>6744</v>
      </c>
      <c r="H55" s="20">
        <v>939</v>
      </c>
      <c r="I55" s="20">
        <v>403</v>
      </c>
      <c r="J55" s="20" t="s">
        <v>633</v>
      </c>
      <c r="K55" s="20">
        <f t="shared" si="10"/>
        <v>7683</v>
      </c>
      <c r="L55" s="20">
        <v>5922</v>
      </c>
      <c r="M55" s="20">
        <v>309</v>
      </c>
      <c r="N55" s="20">
        <v>761</v>
      </c>
      <c r="O55" s="20">
        <v>691</v>
      </c>
      <c r="P55" s="20">
        <v>179</v>
      </c>
      <c r="Q55" s="20">
        <f t="shared" si="11"/>
        <v>1211</v>
      </c>
      <c r="R55" s="20">
        <v>309</v>
      </c>
      <c r="S55" s="20">
        <v>681</v>
      </c>
      <c r="T55" s="20">
        <v>221</v>
      </c>
    </row>
    <row r="56" spans="1:20" ht="15" customHeight="1">
      <c r="A56" s="14">
        <v>446</v>
      </c>
      <c r="B56" s="6" t="s">
        <v>894</v>
      </c>
      <c r="C56" s="20">
        <v>13164</v>
      </c>
      <c r="D56" s="20">
        <v>13164</v>
      </c>
      <c r="E56" s="20" t="s">
        <v>633</v>
      </c>
      <c r="F56" s="20">
        <f t="shared" si="9"/>
        <v>3314</v>
      </c>
      <c r="G56" s="20">
        <v>2280</v>
      </c>
      <c r="H56" s="20">
        <v>927</v>
      </c>
      <c r="I56" s="20">
        <v>107</v>
      </c>
      <c r="J56" s="20" t="s">
        <v>633</v>
      </c>
      <c r="K56" s="20">
        <f t="shared" si="10"/>
        <v>3207</v>
      </c>
      <c r="L56" s="20">
        <v>0</v>
      </c>
      <c r="M56" s="20">
        <v>0</v>
      </c>
      <c r="N56" s="20">
        <v>3207</v>
      </c>
      <c r="O56" s="20">
        <v>0</v>
      </c>
      <c r="P56" s="20">
        <v>1924</v>
      </c>
      <c r="Q56" s="20">
        <f t="shared" si="11"/>
        <v>146</v>
      </c>
      <c r="R56" s="20">
        <v>0</v>
      </c>
      <c r="S56" s="20">
        <v>0</v>
      </c>
      <c r="T56" s="20">
        <v>146</v>
      </c>
    </row>
    <row r="57" spans="1:20" ht="15" customHeight="1">
      <c r="A57" s="14">
        <v>464</v>
      </c>
      <c r="B57" s="6" t="s">
        <v>211</v>
      </c>
      <c r="C57" s="20">
        <v>34063</v>
      </c>
      <c r="D57" s="20">
        <v>34063</v>
      </c>
      <c r="E57" s="20" t="s">
        <v>633</v>
      </c>
      <c r="F57" s="20">
        <f t="shared" si="9"/>
        <v>11858</v>
      </c>
      <c r="G57" s="20">
        <v>9493</v>
      </c>
      <c r="H57" s="20">
        <v>1115</v>
      </c>
      <c r="I57" s="20">
        <v>1250</v>
      </c>
      <c r="J57" s="20" t="s">
        <v>633</v>
      </c>
      <c r="K57" s="20">
        <f t="shared" si="10"/>
        <v>10608</v>
      </c>
      <c r="L57" s="20">
        <v>8127</v>
      </c>
      <c r="M57" s="20">
        <v>700</v>
      </c>
      <c r="N57" s="20">
        <v>1781</v>
      </c>
      <c r="O57" s="20">
        <v>0</v>
      </c>
      <c r="P57" s="20">
        <v>1891</v>
      </c>
      <c r="Q57" s="20">
        <f t="shared" si="11"/>
        <v>700</v>
      </c>
      <c r="R57" s="20">
        <v>700</v>
      </c>
      <c r="S57" s="20">
        <v>0</v>
      </c>
      <c r="T57" s="20">
        <v>0</v>
      </c>
    </row>
    <row r="58" spans="1:20" ht="15" customHeight="1">
      <c r="A58" s="14">
        <v>481</v>
      </c>
      <c r="B58" s="6" t="s">
        <v>212</v>
      </c>
      <c r="C58" s="20">
        <v>17796</v>
      </c>
      <c r="D58" s="20">
        <v>17796</v>
      </c>
      <c r="E58" s="20" t="s">
        <v>633</v>
      </c>
      <c r="F58" s="20">
        <f t="shared" si="9"/>
        <v>7016</v>
      </c>
      <c r="G58" s="20">
        <v>5587</v>
      </c>
      <c r="H58" s="20">
        <v>787</v>
      </c>
      <c r="I58" s="20">
        <v>642</v>
      </c>
      <c r="J58" s="20" t="s">
        <v>633</v>
      </c>
      <c r="K58" s="20">
        <f t="shared" si="10"/>
        <v>5656</v>
      </c>
      <c r="L58" s="20">
        <v>4743</v>
      </c>
      <c r="M58" s="20">
        <v>613</v>
      </c>
      <c r="N58" s="20">
        <v>300</v>
      </c>
      <c r="O58" s="20">
        <v>0</v>
      </c>
      <c r="P58" s="20">
        <v>625</v>
      </c>
      <c r="Q58" s="20">
        <f t="shared" si="11"/>
        <v>1473</v>
      </c>
      <c r="R58" s="20">
        <v>613</v>
      </c>
      <c r="S58" s="20">
        <v>766</v>
      </c>
      <c r="T58" s="20">
        <v>94</v>
      </c>
    </row>
    <row r="59" spans="1:20" ht="15" customHeight="1">
      <c r="A59" s="14">
        <v>501</v>
      </c>
      <c r="B59" s="6" t="s">
        <v>213</v>
      </c>
      <c r="C59" s="20">
        <v>20585</v>
      </c>
      <c r="D59" s="20">
        <v>20585</v>
      </c>
      <c r="E59" s="20" t="s">
        <v>633</v>
      </c>
      <c r="F59" s="20">
        <f t="shared" si="9"/>
        <v>8092</v>
      </c>
      <c r="G59" s="20">
        <v>3037</v>
      </c>
      <c r="H59" s="20">
        <v>4448</v>
      </c>
      <c r="I59" s="20">
        <v>607</v>
      </c>
      <c r="J59" s="20" t="s">
        <v>633</v>
      </c>
      <c r="K59" s="20">
        <f t="shared" si="10"/>
        <v>7485</v>
      </c>
      <c r="L59" s="20">
        <v>4760</v>
      </c>
      <c r="M59" s="20">
        <v>2125</v>
      </c>
      <c r="N59" s="20">
        <v>600</v>
      </c>
      <c r="O59" s="20">
        <v>0</v>
      </c>
      <c r="P59" s="20">
        <v>370</v>
      </c>
      <c r="Q59" s="20">
        <f t="shared" si="11"/>
        <v>3041</v>
      </c>
      <c r="R59" s="20">
        <v>2125</v>
      </c>
      <c r="S59" s="20">
        <v>687</v>
      </c>
      <c r="T59" s="20">
        <v>229</v>
      </c>
    </row>
    <row r="60" spans="1:20" ht="15" customHeight="1">
      <c r="A60" s="14">
        <v>585</v>
      </c>
      <c r="B60" s="6" t="s">
        <v>895</v>
      </c>
      <c r="C60" s="20">
        <v>21602</v>
      </c>
      <c r="D60" s="20">
        <v>21602</v>
      </c>
      <c r="E60" s="20" t="s">
        <v>633</v>
      </c>
      <c r="F60" s="20">
        <f t="shared" si="9"/>
        <v>7353</v>
      </c>
      <c r="G60" s="20">
        <v>4109</v>
      </c>
      <c r="H60" s="20">
        <v>2774</v>
      </c>
      <c r="I60" s="20">
        <v>470</v>
      </c>
      <c r="J60" s="20" t="s">
        <v>633</v>
      </c>
      <c r="K60" s="20">
        <f t="shared" si="10"/>
        <v>6877</v>
      </c>
      <c r="L60" s="20">
        <v>4813</v>
      </c>
      <c r="M60" s="20">
        <v>0</v>
      </c>
      <c r="N60" s="20">
        <v>2064</v>
      </c>
      <c r="O60" s="20">
        <v>0</v>
      </c>
      <c r="P60" s="20">
        <v>334</v>
      </c>
      <c r="Q60" s="20">
        <f t="shared" si="11"/>
        <v>1557</v>
      </c>
      <c r="R60" s="20">
        <v>0</v>
      </c>
      <c r="S60" s="20">
        <v>627</v>
      </c>
      <c r="T60" s="20">
        <v>930</v>
      </c>
    </row>
    <row r="61" spans="1:20" ht="15" customHeight="1">
      <c r="A61" s="14">
        <v>586</v>
      </c>
      <c r="B61" s="6" t="s">
        <v>896</v>
      </c>
      <c r="C61" s="20">
        <v>17376</v>
      </c>
      <c r="D61" s="20">
        <v>17376</v>
      </c>
      <c r="E61" s="20" t="s">
        <v>633</v>
      </c>
      <c r="F61" s="20">
        <f t="shared" si="9"/>
        <v>6481</v>
      </c>
      <c r="G61" s="20">
        <v>4225</v>
      </c>
      <c r="H61" s="20">
        <v>1361</v>
      </c>
      <c r="I61" s="20">
        <v>895</v>
      </c>
      <c r="J61" s="20" t="s">
        <v>633</v>
      </c>
      <c r="K61" s="20">
        <f t="shared" si="10"/>
        <v>5538</v>
      </c>
      <c r="L61" s="20">
        <v>4997</v>
      </c>
      <c r="M61" s="20">
        <v>0</v>
      </c>
      <c r="N61" s="20">
        <v>541</v>
      </c>
      <c r="O61" s="20">
        <v>0</v>
      </c>
      <c r="P61" s="20">
        <v>1169</v>
      </c>
      <c r="Q61" s="20">
        <f t="shared" si="11"/>
        <v>0</v>
      </c>
      <c r="R61" s="20">
        <v>0</v>
      </c>
      <c r="S61" s="20">
        <v>0</v>
      </c>
      <c r="T61" s="20">
        <v>0</v>
      </c>
    </row>
    <row r="62" spans="1:20" ht="3.75" customHeight="1">
      <c r="A62" s="38"/>
      <c r="B62" s="29"/>
      <c r="C62" s="138"/>
      <c r="D62" s="21"/>
      <c r="E62" s="21" t="s">
        <v>633</v>
      </c>
      <c r="F62" s="21"/>
      <c r="G62" s="21"/>
      <c r="H62" s="21"/>
      <c r="I62" s="21"/>
      <c r="J62" s="21"/>
      <c r="K62" s="21"/>
      <c r="L62" s="21"/>
      <c r="M62" s="21"/>
      <c r="N62" s="21"/>
      <c r="O62" s="21"/>
      <c r="P62" s="21"/>
      <c r="Q62" s="21"/>
      <c r="R62" s="21"/>
      <c r="S62" s="21"/>
      <c r="T62" s="21"/>
    </row>
    <row r="63" spans="1:30" ht="11.25">
      <c r="A63" s="139" t="s">
        <v>904</v>
      </c>
      <c r="B63" s="14"/>
      <c r="C63" s="15"/>
      <c r="D63" s="14"/>
      <c r="E63" s="14"/>
      <c r="F63" s="14"/>
      <c r="G63" s="32"/>
      <c r="H63" s="32"/>
      <c r="I63" s="32"/>
      <c r="J63" s="32"/>
      <c r="K63" s="32"/>
      <c r="L63" s="32"/>
      <c r="M63" s="32"/>
      <c r="N63" s="32"/>
      <c r="O63" s="32"/>
      <c r="P63" s="14"/>
      <c r="Q63" s="14"/>
      <c r="R63" s="14"/>
      <c r="S63" s="14"/>
      <c r="T63" s="14"/>
      <c r="U63" s="14"/>
      <c r="V63" s="14"/>
      <c r="W63" s="14"/>
      <c r="X63" s="14"/>
      <c r="Y63" s="14"/>
      <c r="Z63" s="14"/>
      <c r="AA63" s="14"/>
      <c r="AB63" s="14"/>
      <c r="AC63" s="14"/>
      <c r="AD63" s="14"/>
    </row>
    <row r="64" ht="11.25">
      <c r="A64" s="30" t="s">
        <v>905</v>
      </c>
    </row>
    <row r="65" ht="11.25">
      <c r="A65" s="30" t="s">
        <v>906</v>
      </c>
    </row>
    <row r="66" ht="11.25">
      <c r="A66" s="30" t="s">
        <v>907</v>
      </c>
    </row>
  </sheetData>
  <sheetProtection/>
  <mergeCells count="12">
    <mergeCell ref="F3:F4"/>
    <mergeCell ref="E3:E4"/>
    <mergeCell ref="A3:B4"/>
    <mergeCell ref="Q3:Q4"/>
    <mergeCell ref="K3:K4"/>
    <mergeCell ref="J3:J4"/>
    <mergeCell ref="P3:P4"/>
    <mergeCell ref="G3:G4"/>
    <mergeCell ref="H3:H4"/>
    <mergeCell ref="I3:I4"/>
    <mergeCell ref="C3:C4"/>
    <mergeCell ref="D3:D4"/>
  </mergeCells>
  <printOptions/>
  <pageMargins left="0.5905511811023623" right="0.5905511811023623" top="0.5905511811023623" bottom="0.5905511811023623" header="0.2755905511811024" footer="0.1968503937007874"/>
  <pageSetup fitToWidth="2" fitToHeight="1"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sheetPr>
    <pageSetUpPr fitToPage="1"/>
  </sheetPr>
  <dimension ref="A1:U64"/>
  <sheetViews>
    <sheetView zoomScalePageLayoutView="0" workbookViewId="0" topLeftCell="A1">
      <selection activeCell="F26" sqref="F26"/>
    </sheetView>
  </sheetViews>
  <sheetFormatPr defaultColWidth="9.00390625" defaultRowHeight="12.75"/>
  <cols>
    <col min="1" max="1" width="4.25390625" style="5" customWidth="1"/>
    <col min="2" max="2" width="11.375" style="5" customWidth="1"/>
    <col min="3" max="21" width="10.75390625" style="5" customWidth="1"/>
    <col min="22" max="16384" width="9.125" style="5" customWidth="1"/>
  </cols>
  <sheetData>
    <row r="1" spans="1:4" s="18" customFormat="1" ht="17.25">
      <c r="A1" s="39" t="s">
        <v>1024</v>
      </c>
      <c r="C1" s="39"/>
      <c r="D1" s="39"/>
    </row>
    <row r="2" spans="1:21" ht="11.25">
      <c r="A2" s="17"/>
      <c r="B2" s="14"/>
      <c r="C2" s="14"/>
      <c r="D2" s="14"/>
      <c r="E2" s="14"/>
      <c r="F2" s="14"/>
      <c r="G2" s="14"/>
      <c r="H2" s="14"/>
      <c r="I2" s="14"/>
      <c r="J2" s="14"/>
      <c r="K2" s="14"/>
      <c r="L2" s="14"/>
      <c r="M2" s="14"/>
      <c r="N2" s="14"/>
      <c r="O2" s="14"/>
      <c r="P2" s="14"/>
      <c r="Q2" s="14"/>
      <c r="R2" s="14"/>
      <c r="S2" s="14"/>
      <c r="T2" s="14"/>
      <c r="U2" s="12" t="s">
        <v>641</v>
      </c>
    </row>
    <row r="3" spans="1:21" ht="11.25" customHeight="1">
      <c r="A3" s="236" t="s">
        <v>124</v>
      </c>
      <c r="B3" s="237"/>
      <c r="C3" s="301" t="s">
        <v>167</v>
      </c>
      <c r="D3" s="294" t="s">
        <v>897</v>
      </c>
      <c r="E3" s="107"/>
      <c r="F3" s="108"/>
      <c r="G3" s="272" t="s">
        <v>898</v>
      </c>
      <c r="H3" s="107"/>
      <c r="I3" s="107"/>
      <c r="J3" s="108"/>
      <c r="K3" s="294" t="s">
        <v>908</v>
      </c>
      <c r="L3" s="97"/>
      <c r="M3" s="97"/>
      <c r="N3" s="140"/>
      <c r="O3" s="294" t="s">
        <v>909</v>
      </c>
      <c r="P3" s="140"/>
      <c r="Q3" s="140"/>
      <c r="R3" s="140"/>
      <c r="S3" s="140"/>
      <c r="T3" s="140"/>
      <c r="U3" s="141"/>
    </row>
    <row r="4" spans="1:21" ht="22.5">
      <c r="A4" s="239"/>
      <c r="B4" s="240"/>
      <c r="C4" s="302"/>
      <c r="D4" s="295"/>
      <c r="E4" s="135" t="s">
        <v>879</v>
      </c>
      <c r="F4" s="135" t="s">
        <v>880</v>
      </c>
      <c r="G4" s="238"/>
      <c r="H4" s="135" t="s">
        <v>910</v>
      </c>
      <c r="I4" s="135" t="s">
        <v>911</v>
      </c>
      <c r="J4" s="142" t="s">
        <v>912</v>
      </c>
      <c r="K4" s="295"/>
      <c r="L4" s="142" t="s">
        <v>913</v>
      </c>
      <c r="M4" s="142" t="s">
        <v>914</v>
      </c>
      <c r="N4" s="143" t="s">
        <v>915</v>
      </c>
      <c r="O4" s="295"/>
      <c r="P4" s="147" t="s">
        <v>916</v>
      </c>
      <c r="Q4" s="134" t="s">
        <v>917</v>
      </c>
      <c r="R4" s="148" t="s">
        <v>467</v>
      </c>
      <c r="S4" s="148" t="s">
        <v>487</v>
      </c>
      <c r="T4" s="148" t="s">
        <v>364</v>
      </c>
      <c r="U4" s="31" t="s">
        <v>899</v>
      </c>
    </row>
    <row r="5" spans="2:21" ht="18.75" customHeight="1">
      <c r="B5" s="13" t="s">
        <v>844</v>
      </c>
      <c r="C5" s="37">
        <v>5641821</v>
      </c>
      <c r="D5" s="20">
        <v>338784</v>
      </c>
      <c r="E5" s="20">
        <v>336167</v>
      </c>
      <c r="F5" s="20">
        <v>2617</v>
      </c>
      <c r="G5" s="20">
        <v>5303037</v>
      </c>
      <c r="H5" s="20">
        <v>4684487</v>
      </c>
      <c r="I5" s="20">
        <v>68756</v>
      </c>
      <c r="J5" s="20">
        <v>549794</v>
      </c>
      <c r="K5" s="20">
        <v>609848</v>
      </c>
      <c r="L5" s="20">
        <v>114005</v>
      </c>
      <c r="M5" s="20">
        <v>182900</v>
      </c>
      <c r="N5" s="20">
        <v>312943</v>
      </c>
      <c r="O5" s="20">
        <v>612167</v>
      </c>
      <c r="P5" s="20">
        <v>541142</v>
      </c>
      <c r="Q5" s="20">
        <v>52220</v>
      </c>
      <c r="R5" s="20">
        <v>16486</v>
      </c>
      <c r="S5" s="20" t="s">
        <v>633</v>
      </c>
      <c r="T5" s="20" t="s">
        <v>633</v>
      </c>
      <c r="U5" s="20">
        <v>2319</v>
      </c>
    </row>
    <row r="6" spans="2:21" ht="15" customHeight="1">
      <c r="B6" s="13" t="s">
        <v>1066</v>
      </c>
      <c r="C6" s="37">
        <v>5609040</v>
      </c>
      <c r="D6" s="20">
        <v>310432</v>
      </c>
      <c r="E6" s="20">
        <v>309473</v>
      </c>
      <c r="F6" s="20">
        <v>959</v>
      </c>
      <c r="G6" s="20">
        <v>5298608</v>
      </c>
      <c r="H6" s="20">
        <v>4758204</v>
      </c>
      <c r="I6" s="20">
        <v>75809</v>
      </c>
      <c r="J6" s="20">
        <v>464595</v>
      </c>
      <c r="K6" s="20">
        <v>552830</v>
      </c>
      <c r="L6" s="20">
        <v>91010</v>
      </c>
      <c r="M6" s="20">
        <v>194773</v>
      </c>
      <c r="N6" s="20">
        <v>267047</v>
      </c>
      <c r="O6" s="20">
        <v>555171</v>
      </c>
      <c r="P6" s="20">
        <v>490748</v>
      </c>
      <c r="Q6" s="20">
        <v>49402</v>
      </c>
      <c r="R6" s="20">
        <v>12632</v>
      </c>
      <c r="S6" s="20">
        <v>48</v>
      </c>
      <c r="T6" s="20" t="s">
        <v>633</v>
      </c>
      <c r="U6" s="20">
        <v>2341</v>
      </c>
    </row>
    <row r="7" spans="2:21" ht="15" customHeight="1">
      <c r="B7" s="13" t="s">
        <v>1067</v>
      </c>
      <c r="C7" s="37">
        <v>5605021</v>
      </c>
      <c r="D7" s="20">
        <v>259964</v>
      </c>
      <c r="E7" s="20">
        <v>259128</v>
      </c>
      <c r="F7" s="20">
        <v>836</v>
      </c>
      <c r="G7" s="20">
        <v>5345057</v>
      </c>
      <c r="H7" s="20">
        <v>4805781</v>
      </c>
      <c r="I7" s="20">
        <v>73826</v>
      </c>
      <c r="J7" s="20">
        <v>465450</v>
      </c>
      <c r="K7" s="20">
        <v>512168</v>
      </c>
      <c r="L7" s="20">
        <v>85231</v>
      </c>
      <c r="M7" s="20">
        <v>150576</v>
      </c>
      <c r="N7" s="20">
        <v>276361</v>
      </c>
      <c r="O7" s="20">
        <v>512799</v>
      </c>
      <c r="P7" s="20">
        <v>378359</v>
      </c>
      <c r="Q7" s="20">
        <v>132051</v>
      </c>
      <c r="R7" s="20">
        <v>15</v>
      </c>
      <c r="S7" s="20">
        <v>27</v>
      </c>
      <c r="T7" s="20">
        <v>1787</v>
      </c>
      <c r="U7" s="20">
        <v>560</v>
      </c>
    </row>
    <row r="8" spans="2:21" ht="15" customHeight="1">
      <c r="B8" s="13" t="s">
        <v>1031</v>
      </c>
      <c r="C8" s="37">
        <v>5605558</v>
      </c>
      <c r="D8" s="20">
        <v>211504</v>
      </c>
      <c r="E8" s="20">
        <v>210867</v>
      </c>
      <c r="F8" s="20">
        <v>637</v>
      </c>
      <c r="G8" s="20">
        <v>5394054</v>
      </c>
      <c r="H8" s="20">
        <v>4876910</v>
      </c>
      <c r="I8" s="20">
        <v>77027</v>
      </c>
      <c r="J8" s="20">
        <v>440117</v>
      </c>
      <c r="K8" s="20">
        <v>472317</v>
      </c>
      <c r="L8" s="20">
        <v>73162</v>
      </c>
      <c r="M8" s="20">
        <v>143804</v>
      </c>
      <c r="N8" s="20">
        <v>255351</v>
      </c>
      <c r="O8" s="20">
        <v>474669</v>
      </c>
      <c r="P8" s="20">
        <v>132158</v>
      </c>
      <c r="Q8" s="20">
        <v>64707</v>
      </c>
      <c r="R8" s="20" t="s">
        <v>633</v>
      </c>
      <c r="S8" s="20">
        <v>16</v>
      </c>
      <c r="T8" s="20" t="s">
        <v>633</v>
      </c>
      <c r="U8" s="20">
        <v>1910</v>
      </c>
    </row>
    <row r="9" spans="2:21" ht="15" customHeight="1">
      <c r="B9" s="13" t="s">
        <v>1068</v>
      </c>
      <c r="C9" s="37">
        <v>5602733</v>
      </c>
      <c r="D9" s="20">
        <f>SUM(D21:D61)</f>
        <v>198068</v>
      </c>
      <c r="E9" s="20">
        <f>SUM(E21:E61)</f>
        <v>197206</v>
      </c>
      <c r="F9" s="20">
        <f>SUM(F21:F61)</f>
        <v>862</v>
      </c>
      <c r="G9" s="20">
        <f>C9-D9</f>
        <v>5404665</v>
      </c>
      <c r="H9" s="20">
        <f>SUM(H21:H61)</f>
        <v>4950018</v>
      </c>
      <c r="I9" s="20">
        <f>SUM(I21:I61)</f>
        <v>73519</v>
      </c>
      <c r="J9" s="20">
        <f>G9-H9-I9</f>
        <v>381128</v>
      </c>
      <c r="K9" s="20">
        <f>L9+M9+N9</f>
        <v>445265</v>
      </c>
      <c r="L9" s="20">
        <f>SUM(L21:L61)</f>
        <v>70936</v>
      </c>
      <c r="M9" s="20">
        <f>SUM(M21:M61)</f>
        <v>134437</v>
      </c>
      <c r="N9" s="20">
        <f>SUM(N21:N61)</f>
        <v>239892</v>
      </c>
      <c r="O9" s="20">
        <f>P9+Q9+S9+U9</f>
        <v>445554</v>
      </c>
      <c r="P9" s="20">
        <f>SUM(P21:P61)</f>
        <v>313212</v>
      </c>
      <c r="Q9" s="20">
        <f>SUM(Q21:Q61)</f>
        <v>131957</v>
      </c>
      <c r="R9" s="20" t="s">
        <v>633</v>
      </c>
      <c r="S9" s="20">
        <v>12</v>
      </c>
      <c r="T9" s="20" t="s">
        <v>1080</v>
      </c>
      <c r="U9" s="20">
        <f>SUM(U21:U61)</f>
        <v>373</v>
      </c>
    </row>
    <row r="10" spans="2:21" ht="11.25">
      <c r="B10" s="136"/>
      <c r="C10" s="37"/>
      <c r="D10" s="20"/>
      <c r="E10" s="20"/>
      <c r="F10" s="20"/>
      <c r="G10" s="20"/>
      <c r="H10" s="20"/>
      <c r="I10" s="20"/>
      <c r="J10" s="20"/>
      <c r="K10" s="20"/>
      <c r="L10" s="20"/>
      <c r="M10" s="20"/>
      <c r="N10" s="20"/>
      <c r="O10" s="20"/>
      <c r="P10" s="20"/>
      <c r="Q10" s="20"/>
      <c r="R10" s="20"/>
      <c r="S10" s="20"/>
      <c r="T10" s="20"/>
      <c r="U10" s="20"/>
    </row>
    <row r="11" spans="1:21" ht="15" customHeight="1">
      <c r="A11" s="17"/>
      <c r="B11" s="6" t="s">
        <v>181</v>
      </c>
      <c r="C11" s="37">
        <v>1034164</v>
      </c>
      <c r="D11" s="20">
        <f>D23+D25+D27</f>
        <v>2940</v>
      </c>
      <c r="E11" s="20">
        <f aca="true" t="shared" si="0" ref="E11:Q11">E23+E25+E27</f>
        <v>2940</v>
      </c>
      <c r="F11" s="149">
        <v>0</v>
      </c>
      <c r="G11" s="20">
        <f t="shared" si="0"/>
        <v>1031224</v>
      </c>
      <c r="H11" s="20">
        <f t="shared" si="0"/>
        <v>1026824</v>
      </c>
      <c r="I11" s="149">
        <v>0</v>
      </c>
      <c r="J11" s="20">
        <f t="shared" si="0"/>
        <v>4400</v>
      </c>
      <c r="K11" s="20">
        <f t="shared" si="0"/>
        <v>8982</v>
      </c>
      <c r="L11" s="20">
        <f t="shared" si="0"/>
        <v>0</v>
      </c>
      <c r="M11" s="20">
        <f t="shared" si="0"/>
        <v>2406</v>
      </c>
      <c r="N11" s="20">
        <f t="shared" si="0"/>
        <v>6576</v>
      </c>
      <c r="O11" s="20">
        <f t="shared" si="0"/>
        <v>8886</v>
      </c>
      <c r="P11" s="20">
        <f t="shared" si="0"/>
        <v>5823</v>
      </c>
      <c r="Q11" s="20">
        <f t="shared" si="0"/>
        <v>3063</v>
      </c>
      <c r="R11" s="20" t="s">
        <v>633</v>
      </c>
      <c r="S11" s="20">
        <f>S23+S25+S27</f>
        <v>0</v>
      </c>
      <c r="T11" s="20" t="s">
        <v>1076</v>
      </c>
      <c r="U11" s="20">
        <f>U23+U25+U27</f>
        <v>0</v>
      </c>
    </row>
    <row r="12" spans="1:21" ht="15" customHeight="1">
      <c r="A12" s="17"/>
      <c r="B12" s="6" t="s">
        <v>182</v>
      </c>
      <c r="C12" s="20">
        <v>726076</v>
      </c>
      <c r="D12" s="20">
        <f>D28+D34+D37+D39+D50</f>
        <v>8714</v>
      </c>
      <c r="E12" s="20">
        <f aca="true" t="shared" si="1" ref="E12:Q12">E28+E34+E37+E39+E50</f>
        <v>8573</v>
      </c>
      <c r="F12" s="20">
        <f t="shared" si="1"/>
        <v>141</v>
      </c>
      <c r="G12" s="20">
        <f t="shared" si="1"/>
        <v>717362</v>
      </c>
      <c r="H12" s="20">
        <f t="shared" si="1"/>
        <v>693787</v>
      </c>
      <c r="I12" s="20">
        <f t="shared" si="1"/>
        <v>2947</v>
      </c>
      <c r="J12" s="20">
        <f t="shared" si="1"/>
        <v>20628</v>
      </c>
      <c r="K12" s="20">
        <f t="shared" si="1"/>
        <v>23250</v>
      </c>
      <c r="L12" s="20">
        <f t="shared" si="1"/>
        <v>2345</v>
      </c>
      <c r="M12" s="20">
        <f t="shared" si="1"/>
        <v>5274</v>
      </c>
      <c r="N12" s="20">
        <f t="shared" si="1"/>
        <v>15631</v>
      </c>
      <c r="O12" s="20">
        <f t="shared" si="1"/>
        <v>23322</v>
      </c>
      <c r="P12" s="20">
        <f t="shared" si="1"/>
        <v>16570</v>
      </c>
      <c r="Q12" s="20">
        <f t="shared" si="1"/>
        <v>6680</v>
      </c>
      <c r="R12" s="20" t="s">
        <v>633</v>
      </c>
      <c r="S12" s="20">
        <f>S28+S34+S37+S39+S50</f>
        <v>0</v>
      </c>
      <c r="T12" s="20" t="s">
        <v>1076</v>
      </c>
      <c r="U12" s="20">
        <f>U28+U34+U37+U39+U50</f>
        <v>72</v>
      </c>
    </row>
    <row r="13" spans="1:21" ht="15" customHeight="1">
      <c r="A13" s="17"/>
      <c r="B13" s="6" t="s">
        <v>183</v>
      </c>
      <c r="C13" s="20">
        <v>721739</v>
      </c>
      <c r="D13" s="20">
        <f>D24+D31+D36+D52+D53</f>
        <v>42180</v>
      </c>
      <c r="E13" s="20">
        <f aca="true" t="shared" si="2" ref="E13:Q13">E24+E31+E36+E52+E53</f>
        <v>42180</v>
      </c>
      <c r="F13" s="149">
        <v>0</v>
      </c>
      <c r="G13" s="20">
        <f t="shared" si="2"/>
        <v>679559</v>
      </c>
      <c r="H13" s="20">
        <f t="shared" si="2"/>
        <v>617232</v>
      </c>
      <c r="I13" s="149">
        <v>0</v>
      </c>
      <c r="J13" s="20">
        <f t="shared" si="2"/>
        <v>62327</v>
      </c>
      <c r="K13" s="20">
        <f t="shared" si="2"/>
        <v>96084</v>
      </c>
      <c r="L13" s="20">
        <f t="shared" si="2"/>
        <v>14747</v>
      </c>
      <c r="M13" s="20">
        <f t="shared" si="2"/>
        <v>42304</v>
      </c>
      <c r="N13" s="20">
        <f t="shared" si="2"/>
        <v>39033</v>
      </c>
      <c r="O13" s="20">
        <f t="shared" si="2"/>
        <v>96084</v>
      </c>
      <c r="P13" s="20">
        <f t="shared" si="2"/>
        <v>41398</v>
      </c>
      <c r="Q13" s="20">
        <f t="shared" si="2"/>
        <v>54686</v>
      </c>
      <c r="R13" s="20" t="s">
        <v>633</v>
      </c>
      <c r="S13" s="20">
        <f>S24+S31+S36+S52+S53</f>
        <v>0</v>
      </c>
      <c r="T13" s="20" t="s">
        <v>1076</v>
      </c>
      <c r="U13" s="20">
        <f>U24+U31+U36+U52+U53</f>
        <v>0</v>
      </c>
    </row>
    <row r="14" spans="1:21" ht="15" customHeight="1">
      <c r="A14" s="17"/>
      <c r="B14" s="6" t="s">
        <v>184</v>
      </c>
      <c r="C14" s="20">
        <v>287668</v>
      </c>
      <c r="D14" s="20">
        <f>D33+D35+D38+D40+D48+D51</f>
        <v>32143</v>
      </c>
      <c r="E14" s="20">
        <f aca="true" t="shared" si="3" ref="E14:Q14">E33+E35+E38+E40+E48+E51</f>
        <v>32143</v>
      </c>
      <c r="F14" s="149">
        <v>0</v>
      </c>
      <c r="G14" s="20">
        <f t="shared" si="3"/>
        <v>255525</v>
      </c>
      <c r="H14" s="20">
        <f t="shared" si="3"/>
        <v>185757</v>
      </c>
      <c r="I14" s="20">
        <f t="shared" si="3"/>
        <v>10936</v>
      </c>
      <c r="J14" s="20">
        <f t="shared" si="3"/>
        <v>58832</v>
      </c>
      <c r="K14" s="20">
        <f t="shared" si="3"/>
        <v>74189</v>
      </c>
      <c r="L14" s="20">
        <f t="shared" si="3"/>
        <v>9257</v>
      </c>
      <c r="M14" s="20">
        <f t="shared" si="3"/>
        <v>20724</v>
      </c>
      <c r="N14" s="20">
        <f t="shared" si="3"/>
        <v>44208</v>
      </c>
      <c r="O14" s="20">
        <f t="shared" si="3"/>
        <v>74189</v>
      </c>
      <c r="P14" s="20">
        <f t="shared" si="3"/>
        <v>60798</v>
      </c>
      <c r="Q14" s="20">
        <f t="shared" si="3"/>
        <v>13391</v>
      </c>
      <c r="R14" s="20" t="s">
        <v>633</v>
      </c>
      <c r="S14" s="20">
        <f>S33+S35+S38+S40+S48+S51</f>
        <v>0</v>
      </c>
      <c r="T14" s="20" t="s">
        <v>1076</v>
      </c>
      <c r="U14" s="20">
        <f>U33+U35+U38+U40+U48+U51</f>
        <v>0</v>
      </c>
    </row>
    <row r="15" spans="1:21" ht="15" customHeight="1">
      <c r="A15" s="17"/>
      <c r="B15" s="6" t="s">
        <v>185</v>
      </c>
      <c r="C15" s="20">
        <v>583213</v>
      </c>
      <c r="D15" s="20">
        <f>D22+D54+D55+D56</f>
        <v>37444</v>
      </c>
      <c r="E15" s="20">
        <f aca="true" t="shared" si="4" ref="E15:Q15">E22+E54+E55+E56</f>
        <v>37414</v>
      </c>
      <c r="F15" s="20">
        <f t="shared" si="4"/>
        <v>30</v>
      </c>
      <c r="G15" s="20">
        <f t="shared" si="4"/>
        <v>545769</v>
      </c>
      <c r="H15" s="20">
        <f t="shared" si="4"/>
        <v>474502</v>
      </c>
      <c r="I15" s="20">
        <f t="shared" si="4"/>
        <v>23287</v>
      </c>
      <c r="J15" s="20">
        <f t="shared" si="4"/>
        <v>47980</v>
      </c>
      <c r="K15" s="20">
        <f t="shared" si="4"/>
        <v>73985</v>
      </c>
      <c r="L15" s="20">
        <f t="shared" si="4"/>
        <v>8301</v>
      </c>
      <c r="M15" s="20">
        <f t="shared" si="4"/>
        <v>25434</v>
      </c>
      <c r="N15" s="20">
        <f t="shared" si="4"/>
        <v>40250</v>
      </c>
      <c r="O15" s="20">
        <f t="shared" si="4"/>
        <v>74012</v>
      </c>
      <c r="P15" s="20">
        <f t="shared" si="4"/>
        <v>73985</v>
      </c>
      <c r="Q15" s="20">
        <f t="shared" si="4"/>
        <v>0</v>
      </c>
      <c r="R15" s="20" t="s">
        <v>633</v>
      </c>
      <c r="S15" s="20">
        <f>S22+S54+S55+S56</f>
        <v>12</v>
      </c>
      <c r="T15" s="20" t="s">
        <v>1076</v>
      </c>
      <c r="U15" s="20">
        <f>U22+U54+U55+U56</f>
        <v>15</v>
      </c>
    </row>
    <row r="16" spans="1:21" ht="15" customHeight="1">
      <c r="A16" s="17"/>
      <c r="B16" s="6" t="s">
        <v>186</v>
      </c>
      <c r="C16" s="20">
        <v>281819</v>
      </c>
      <c r="D16" s="20">
        <f>D29+D32+D47+D49+D57+D58+D59</f>
        <v>17748</v>
      </c>
      <c r="E16" s="20">
        <f aca="true" t="shared" si="5" ref="E16:Q16">E29+E32+E47+E49+E57+E58+E59</f>
        <v>17688</v>
      </c>
      <c r="F16" s="20">
        <f t="shared" si="5"/>
        <v>60</v>
      </c>
      <c r="G16" s="20">
        <f t="shared" si="5"/>
        <v>264071</v>
      </c>
      <c r="H16" s="20">
        <f t="shared" si="5"/>
        <v>217495</v>
      </c>
      <c r="I16" s="20">
        <f t="shared" si="5"/>
        <v>9733</v>
      </c>
      <c r="J16" s="20">
        <f t="shared" si="5"/>
        <v>36843</v>
      </c>
      <c r="K16" s="20">
        <f t="shared" si="5"/>
        <v>36372</v>
      </c>
      <c r="L16" s="20">
        <f t="shared" si="5"/>
        <v>2074</v>
      </c>
      <c r="M16" s="20">
        <f t="shared" si="5"/>
        <v>13379</v>
      </c>
      <c r="N16" s="20">
        <f t="shared" si="5"/>
        <v>20919</v>
      </c>
      <c r="O16" s="20">
        <f t="shared" si="5"/>
        <v>36384</v>
      </c>
      <c r="P16" s="20">
        <f t="shared" si="5"/>
        <v>34237</v>
      </c>
      <c r="Q16" s="20">
        <f t="shared" si="5"/>
        <v>2135</v>
      </c>
      <c r="R16" s="20" t="s">
        <v>633</v>
      </c>
      <c r="S16" s="20">
        <f>S29+S32+S47+S49+S57+S58+S59</f>
        <v>0</v>
      </c>
      <c r="T16" s="20" t="s">
        <v>1076</v>
      </c>
      <c r="U16" s="20">
        <f>U29+U32+U47+U49+U57+U58+U59</f>
        <v>12</v>
      </c>
    </row>
    <row r="17" spans="1:21" ht="15" customHeight="1">
      <c r="A17" s="17"/>
      <c r="B17" s="6" t="s">
        <v>187</v>
      </c>
      <c r="C17" s="20">
        <v>191200</v>
      </c>
      <c r="D17" s="20">
        <f>D30+D42+D45+D60+D61</f>
        <v>17553</v>
      </c>
      <c r="E17" s="20">
        <f aca="true" t="shared" si="6" ref="E17:Q17">E30+E42+E45+E60+E61</f>
        <v>17162</v>
      </c>
      <c r="F17" s="20">
        <f t="shared" si="6"/>
        <v>391</v>
      </c>
      <c r="G17" s="20">
        <f t="shared" si="6"/>
        <v>173647</v>
      </c>
      <c r="H17" s="20">
        <f t="shared" si="6"/>
        <v>103344</v>
      </c>
      <c r="I17" s="20">
        <f t="shared" si="6"/>
        <v>18767</v>
      </c>
      <c r="J17" s="20">
        <f t="shared" si="6"/>
        <v>51536</v>
      </c>
      <c r="K17" s="20">
        <f t="shared" si="6"/>
        <v>33674</v>
      </c>
      <c r="L17" s="20">
        <f t="shared" si="6"/>
        <v>14602</v>
      </c>
      <c r="M17" s="20">
        <f t="shared" si="6"/>
        <v>15347</v>
      </c>
      <c r="N17" s="20">
        <f t="shared" si="6"/>
        <v>3725</v>
      </c>
      <c r="O17" s="20">
        <f t="shared" si="6"/>
        <v>33745</v>
      </c>
      <c r="P17" s="20">
        <f t="shared" si="6"/>
        <v>23845</v>
      </c>
      <c r="Q17" s="20">
        <f t="shared" si="6"/>
        <v>9829</v>
      </c>
      <c r="R17" s="20" t="s">
        <v>633</v>
      </c>
      <c r="S17" s="20">
        <f>S30+S42+S45+S60+S61</f>
        <v>0</v>
      </c>
      <c r="T17" s="20" t="s">
        <v>1076</v>
      </c>
      <c r="U17" s="20">
        <f>U30+U42+U45+U60+U61</f>
        <v>71</v>
      </c>
    </row>
    <row r="18" spans="1:21" ht="15" customHeight="1">
      <c r="A18" s="17"/>
      <c r="B18" s="6" t="s">
        <v>188</v>
      </c>
      <c r="C18" s="20">
        <v>117075</v>
      </c>
      <c r="D18" s="20">
        <f>D41+D43</f>
        <v>9597</v>
      </c>
      <c r="E18" s="20">
        <f aca="true" t="shared" si="7" ref="E18:Q18">E41+E43</f>
        <v>9567</v>
      </c>
      <c r="F18" s="20">
        <f t="shared" si="7"/>
        <v>30</v>
      </c>
      <c r="G18" s="20">
        <f t="shared" si="7"/>
        <v>107478</v>
      </c>
      <c r="H18" s="20">
        <f t="shared" si="7"/>
        <v>80172</v>
      </c>
      <c r="I18" s="20">
        <f t="shared" si="7"/>
        <v>4975</v>
      </c>
      <c r="J18" s="20">
        <f t="shared" si="7"/>
        <v>22331</v>
      </c>
      <c r="K18" s="20">
        <f t="shared" si="7"/>
        <v>27886</v>
      </c>
      <c r="L18" s="20">
        <f t="shared" si="7"/>
        <v>15047</v>
      </c>
      <c r="M18" s="20">
        <f t="shared" si="7"/>
        <v>9520</v>
      </c>
      <c r="N18" s="20">
        <f t="shared" si="7"/>
        <v>3319</v>
      </c>
      <c r="O18" s="20">
        <f t="shared" si="7"/>
        <v>27904</v>
      </c>
      <c r="P18" s="20">
        <f t="shared" si="7"/>
        <v>22441</v>
      </c>
      <c r="Q18" s="20">
        <f t="shared" si="7"/>
        <v>5445</v>
      </c>
      <c r="R18" s="20" t="s">
        <v>633</v>
      </c>
      <c r="S18" s="20">
        <f>S41+S43</f>
        <v>0</v>
      </c>
      <c r="T18" s="20" t="s">
        <v>1076</v>
      </c>
      <c r="U18" s="20">
        <f>U41+U43</f>
        <v>18</v>
      </c>
    </row>
    <row r="19" spans="1:21" ht="15" customHeight="1">
      <c r="A19" s="17"/>
      <c r="B19" s="6" t="s">
        <v>189</v>
      </c>
      <c r="C19" s="20">
        <v>152201</v>
      </c>
      <c r="D19" s="20">
        <f>D26+D44+D46</f>
        <v>24299</v>
      </c>
      <c r="E19" s="20">
        <f aca="true" t="shared" si="8" ref="E19:Q19">E26+E44+E46</f>
        <v>24299</v>
      </c>
      <c r="F19" s="149">
        <v>0</v>
      </c>
      <c r="G19" s="20">
        <f t="shared" si="8"/>
        <v>127902</v>
      </c>
      <c r="H19" s="20">
        <f t="shared" si="8"/>
        <v>65967</v>
      </c>
      <c r="I19" s="20">
        <f t="shared" si="8"/>
        <v>2874</v>
      </c>
      <c r="J19" s="20">
        <f t="shared" si="8"/>
        <v>59061</v>
      </c>
      <c r="K19" s="20">
        <f t="shared" si="8"/>
        <v>45346</v>
      </c>
      <c r="L19" s="20">
        <f t="shared" si="8"/>
        <v>0</v>
      </c>
      <c r="M19" s="20">
        <f t="shared" si="8"/>
        <v>0</v>
      </c>
      <c r="N19" s="20">
        <f t="shared" si="8"/>
        <v>45346</v>
      </c>
      <c r="O19" s="20">
        <f t="shared" si="8"/>
        <v>45346</v>
      </c>
      <c r="P19" s="20">
        <f t="shared" si="8"/>
        <v>34115</v>
      </c>
      <c r="Q19" s="20">
        <f t="shared" si="8"/>
        <v>11231</v>
      </c>
      <c r="R19" s="20" t="s">
        <v>633</v>
      </c>
      <c r="S19" s="20">
        <f>S26+S44+S46</f>
        <v>0</v>
      </c>
      <c r="T19" s="20" t="s">
        <v>1076</v>
      </c>
      <c r="U19" s="20">
        <f>U26+U44+U46</f>
        <v>0</v>
      </c>
    </row>
    <row r="20" spans="2:21" ht="11.25">
      <c r="B20" s="137"/>
      <c r="C20" s="20"/>
      <c r="D20" s="20"/>
      <c r="E20" s="20"/>
      <c r="F20" s="20"/>
      <c r="G20" s="20"/>
      <c r="H20" s="20"/>
      <c r="I20" s="20"/>
      <c r="J20" s="20"/>
      <c r="K20" s="20"/>
      <c r="L20" s="20"/>
      <c r="M20" s="20"/>
      <c r="N20" s="20"/>
      <c r="O20" s="20"/>
      <c r="P20" s="20"/>
      <c r="Q20" s="20"/>
      <c r="R20" s="20"/>
      <c r="S20" s="20"/>
      <c r="T20" s="20"/>
      <c r="U20" s="20"/>
    </row>
    <row r="21" spans="1:21" ht="15" customHeight="1">
      <c r="A21" s="14">
        <v>100</v>
      </c>
      <c r="B21" s="6" t="s">
        <v>563</v>
      </c>
      <c r="C21" s="20">
        <v>1507578</v>
      </c>
      <c r="D21" s="20">
        <v>5450</v>
      </c>
      <c r="E21" s="20">
        <v>5240</v>
      </c>
      <c r="F21" s="20">
        <v>210</v>
      </c>
      <c r="G21" s="20">
        <f aca="true" t="shared" si="9" ref="G21:G61">C21-D21</f>
        <v>1502128</v>
      </c>
      <c r="H21" s="20">
        <v>1484938</v>
      </c>
      <c r="I21" s="149">
        <v>0</v>
      </c>
      <c r="J21" s="20">
        <f aca="true" t="shared" si="10" ref="J21:J61">G21-H21-I21</f>
        <v>17190</v>
      </c>
      <c r="K21" s="20">
        <f aca="true" t="shared" si="11" ref="K21:K61">L21+M21+N21</f>
        <v>25497</v>
      </c>
      <c r="L21" s="20">
        <v>4563</v>
      </c>
      <c r="M21" s="20">
        <v>49</v>
      </c>
      <c r="N21" s="20">
        <v>20885</v>
      </c>
      <c r="O21" s="20">
        <f aca="true" t="shared" si="12" ref="O21:O61">P21+Q21+S21+U21</f>
        <v>25682</v>
      </c>
      <c r="P21" s="20">
        <v>0</v>
      </c>
      <c r="Q21" s="20">
        <v>25497</v>
      </c>
      <c r="R21" s="20" t="s">
        <v>633</v>
      </c>
      <c r="S21" s="20">
        <v>0</v>
      </c>
      <c r="T21" s="20" t="s">
        <v>1076</v>
      </c>
      <c r="U21" s="20">
        <v>185</v>
      </c>
    </row>
    <row r="22" spans="1:21" ht="15" customHeight="1">
      <c r="A22" s="17">
        <v>201</v>
      </c>
      <c r="B22" s="6" t="s">
        <v>549</v>
      </c>
      <c r="C22" s="20">
        <v>536502</v>
      </c>
      <c r="D22" s="20">
        <v>26547</v>
      </c>
      <c r="E22" s="20">
        <v>26547</v>
      </c>
      <c r="F22" s="149">
        <v>0</v>
      </c>
      <c r="G22" s="20">
        <f t="shared" si="9"/>
        <v>509955</v>
      </c>
      <c r="H22" s="20">
        <v>461518</v>
      </c>
      <c r="I22" s="20">
        <v>20237</v>
      </c>
      <c r="J22" s="20">
        <f t="shared" si="10"/>
        <v>28200</v>
      </c>
      <c r="K22" s="20">
        <f t="shared" si="11"/>
        <v>44985</v>
      </c>
      <c r="L22" s="20">
        <v>8301</v>
      </c>
      <c r="M22" s="20">
        <v>13484</v>
      </c>
      <c r="N22" s="20">
        <v>23200</v>
      </c>
      <c r="O22" s="20">
        <f t="shared" si="12"/>
        <v>44985</v>
      </c>
      <c r="P22" s="20">
        <v>44985</v>
      </c>
      <c r="Q22" s="20">
        <v>0</v>
      </c>
      <c r="R22" s="20" t="s">
        <v>633</v>
      </c>
      <c r="S22" s="20">
        <v>0</v>
      </c>
      <c r="T22" s="20" t="s">
        <v>1076</v>
      </c>
      <c r="U22" s="20">
        <v>0</v>
      </c>
    </row>
    <row r="23" spans="1:21" ht="15" customHeight="1">
      <c r="A23" s="17">
        <v>202</v>
      </c>
      <c r="B23" s="6" t="s">
        <v>191</v>
      </c>
      <c r="C23" s="20">
        <v>461738</v>
      </c>
      <c r="D23" s="20">
        <v>2067</v>
      </c>
      <c r="E23" s="20">
        <v>2067</v>
      </c>
      <c r="F23" s="149">
        <v>0</v>
      </c>
      <c r="G23" s="20">
        <f t="shared" si="9"/>
        <v>459671</v>
      </c>
      <c r="H23" s="20">
        <v>458162</v>
      </c>
      <c r="I23" s="149">
        <v>0</v>
      </c>
      <c r="J23" s="20">
        <f t="shared" si="10"/>
        <v>1509</v>
      </c>
      <c r="K23" s="20">
        <f t="shared" si="11"/>
        <v>5823</v>
      </c>
      <c r="L23" s="20">
        <v>0</v>
      </c>
      <c r="M23" s="20">
        <v>1316</v>
      </c>
      <c r="N23" s="20">
        <v>4507</v>
      </c>
      <c r="O23" s="20">
        <f t="shared" si="12"/>
        <v>5823</v>
      </c>
      <c r="P23" s="20">
        <v>5823</v>
      </c>
      <c r="Q23" s="20">
        <v>0</v>
      </c>
      <c r="R23" s="20" t="s">
        <v>633</v>
      </c>
      <c r="S23" s="20">
        <v>0</v>
      </c>
      <c r="T23" s="20" t="s">
        <v>1076</v>
      </c>
      <c r="U23" s="20">
        <v>0</v>
      </c>
    </row>
    <row r="24" spans="1:21" ht="15" customHeight="1">
      <c r="A24" s="17">
        <v>203</v>
      </c>
      <c r="B24" s="6" t="s">
        <v>192</v>
      </c>
      <c r="C24" s="20">
        <v>293031</v>
      </c>
      <c r="D24" s="20">
        <v>5093</v>
      </c>
      <c r="E24" s="20">
        <v>5093</v>
      </c>
      <c r="F24" s="149">
        <v>0</v>
      </c>
      <c r="G24" s="20">
        <f t="shared" si="9"/>
        <v>287938</v>
      </c>
      <c r="H24" s="20">
        <v>271189</v>
      </c>
      <c r="I24" s="149">
        <v>0</v>
      </c>
      <c r="J24" s="20">
        <f t="shared" si="10"/>
        <v>16749</v>
      </c>
      <c r="K24" s="20">
        <f t="shared" si="11"/>
        <v>9695</v>
      </c>
      <c r="L24" s="20">
        <v>0</v>
      </c>
      <c r="M24" s="20">
        <v>3842</v>
      </c>
      <c r="N24" s="20">
        <v>5853</v>
      </c>
      <c r="O24" s="20">
        <f t="shared" si="12"/>
        <v>9695</v>
      </c>
      <c r="P24" s="20">
        <v>9695</v>
      </c>
      <c r="Q24" s="20">
        <v>0</v>
      </c>
      <c r="R24" s="20" t="s">
        <v>633</v>
      </c>
      <c r="S24" s="20">
        <v>0</v>
      </c>
      <c r="T24" s="20" t="s">
        <v>1076</v>
      </c>
      <c r="U24" s="20">
        <v>0</v>
      </c>
    </row>
    <row r="25" spans="1:21" ht="15" customHeight="1">
      <c r="A25" s="17">
        <v>204</v>
      </c>
      <c r="B25" s="6" t="s">
        <v>193</v>
      </c>
      <c r="C25" s="20">
        <v>479038</v>
      </c>
      <c r="D25" s="20">
        <v>873</v>
      </c>
      <c r="E25" s="20">
        <v>873</v>
      </c>
      <c r="F25" s="149">
        <v>0</v>
      </c>
      <c r="G25" s="20">
        <f t="shared" si="9"/>
        <v>478165</v>
      </c>
      <c r="H25" s="20">
        <v>475274</v>
      </c>
      <c r="I25" s="149">
        <v>0</v>
      </c>
      <c r="J25" s="20">
        <f t="shared" si="10"/>
        <v>2891</v>
      </c>
      <c r="K25" s="20">
        <f t="shared" si="11"/>
        <v>3063</v>
      </c>
      <c r="L25" s="20">
        <v>0</v>
      </c>
      <c r="M25" s="20">
        <v>1090</v>
      </c>
      <c r="N25" s="20">
        <v>1973</v>
      </c>
      <c r="O25" s="20">
        <f t="shared" si="12"/>
        <v>3063</v>
      </c>
      <c r="P25" s="20">
        <v>0</v>
      </c>
      <c r="Q25" s="20">
        <v>3063</v>
      </c>
      <c r="R25" s="20" t="s">
        <v>633</v>
      </c>
      <c r="S25" s="20">
        <v>0</v>
      </c>
      <c r="T25" s="20" t="s">
        <v>1076</v>
      </c>
      <c r="U25" s="20">
        <v>0</v>
      </c>
    </row>
    <row r="26" spans="1:21" ht="15" customHeight="1">
      <c r="A26" s="17">
        <v>205</v>
      </c>
      <c r="B26" s="6" t="s">
        <v>550</v>
      </c>
      <c r="C26" s="20">
        <v>49815</v>
      </c>
      <c r="D26" s="20">
        <v>14263</v>
      </c>
      <c r="E26" s="20">
        <v>14263</v>
      </c>
      <c r="F26" s="149">
        <v>0</v>
      </c>
      <c r="G26" s="20">
        <f t="shared" si="9"/>
        <v>35552</v>
      </c>
      <c r="H26" s="20">
        <v>7361</v>
      </c>
      <c r="I26" s="20">
        <v>824</v>
      </c>
      <c r="J26" s="20">
        <f t="shared" si="10"/>
        <v>27367</v>
      </c>
      <c r="K26" s="20">
        <f t="shared" si="11"/>
        <v>17542</v>
      </c>
      <c r="L26" s="20">
        <v>0</v>
      </c>
      <c r="M26" s="20">
        <v>0</v>
      </c>
      <c r="N26" s="20">
        <v>17542</v>
      </c>
      <c r="O26" s="20">
        <f t="shared" si="12"/>
        <v>17542</v>
      </c>
      <c r="P26" s="20">
        <v>17542</v>
      </c>
      <c r="Q26" s="20">
        <v>0</v>
      </c>
      <c r="R26" s="20" t="s">
        <v>633</v>
      </c>
      <c r="S26" s="20">
        <v>0</v>
      </c>
      <c r="T26" s="20" t="s">
        <v>1076</v>
      </c>
      <c r="U26" s="20">
        <v>0</v>
      </c>
    </row>
    <row r="27" spans="1:21" ht="15" customHeight="1">
      <c r="A27" s="17">
        <v>206</v>
      </c>
      <c r="B27" s="6" t="s">
        <v>194</v>
      </c>
      <c r="C27" s="20">
        <v>93388</v>
      </c>
      <c r="D27" s="149">
        <v>0</v>
      </c>
      <c r="E27" s="149">
        <v>0</v>
      </c>
      <c r="F27" s="149">
        <v>0</v>
      </c>
      <c r="G27" s="20">
        <f t="shared" si="9"/>
        <v>93388</v>
      </c>
      <c r="H27" s="20">
        <v>93388</v>
      </c>
      <c r="I27" s="149">
        <v>0</v>
      </c>
      <c r="J27" s="149">
        <v>0</v>
      </c>
      <c r="K27" s="20">
        <f t="shared" si="11"/>
        <v>96</v>
      </c>
      <c r="L27" s="20">
        <v>0</v>
      </c>
      <c r="M27" s="20">
        <v>0</v>
      </c>
      <c r="N27" s="20">
        <v>96</v>
      </c>
      <c r="O27" s="20">
        <f t="shared" si="12"/>
        <v>0</v>
      </c>
      <c r="P27" s="20">
        <v>0</v>
      </c>
      <c r="Q27" s="20">
        <v>0</v>
      </c>
      <c r="R27" s="20" t="s">
        <v>633</v>
      </c>
      <c r="S27" s="20">
        <v>0</v>
      </c>
      <c r="T27" s="20" t="s">
        <v>1076</v>
      </c>
      <c r="U27" s="20">
        <v>0</v>
      </c>
    </row>
    <row r="28" spans="1:21" ht="15" customHeight="1">
      <c r="A28" s="17">
        <v>207</v>
      </c>
      <c r="B28" s="6" t="s">
        <v>195</v>
      </c>
      <c r="C28" s="20">
        <v>195595</v>
      </c>
      <c r="D28" s="20">
        <v>534</v>
      </c>
      <c r="E28" s="20">
        <v>534</v>
      </c>
      <c r="F28" s="149">
        <v>0</v>
      </c>
      <c r="G28" s="20">
        <f t="shared" si="9"/>
        <v>195061</v>
      </c>
      <c r="H28" s="20">
        <v>194418</v>
      </c>
      <c r="I28" s="149">
        <v>0</v>
      </c>
      <c r="J28" s="20">
        <f t="shared" si="10"/>
        <v>643</v>
      </c>
      <c r="K28" s="20">
        <f t="shared" si="11"/>
        <v>1597</v>
      </c>
      <c r="L28" s="20">
        <v>0</v>
      </c>
      <c r="M28" s="20">
        <v>917</v>
      </c>
      <c r="N28" s="20">
        <v>680</v>
      </c>
      <c r="O28" s="20">
        <f t="shared" si="12"/>
        <v>1597</v>
      </c>
      <c r="P28" s="20">
        <v>0</v>
      </c>
      <c r="Q28" s="20">
        <v>1597</v>
      </c>
      <c r="R28" s="20" t="s">
        <v>633</v>
      </c>
      <c r="S28" s="20">
        <v>0</v>
      </c>
      <c r="T28" s="20" t="s">
        <v>1076</v>
      </c>
      <c r="U28" s="20">
        <v>0</v>
      </c>
    </row>
    <row r="29" spans="1:21" ht="15" customHeight="1">
      <c r="A29" s="17">
        <v>208</v>
      </c>
      <c r="B29" s="6" t="s">
        <v>196</v>
      </c>
      <c r="C29" s="20">
        <v>32560</v>
      </c>
      <c r="D29" s="20">
        <v>826</v>
      </c>
      <c r="E29" s="20">
        <v>826</v>
      </c>
      <c r="F29" s="149">
        <v>0</v>
      </c>
      <c r="G29" s="20">
        <f t="shared" si="9"/>
        <v>31734</v>
      </c>
      <c r="H29" s="20">
        <v>31114</v>
      </c>
      <c r="I29" s="149">
        <v>0</v>
      </c>
      <c r="J29" s="20">
        <f t="shared" si="10"/>
        <v>620</v>
      </c>
      <c r="K29" s="20">
        <f t="shared" si="11"/>
        <v>2022</v>
      </c>
      <c r="L29" s="20">
        <v>827</v>
      </c>
      <c r="M29" s="20">
        <v>0</v>
      </c>
      <c r="N29" s="20">
        <v>1195</v>
      </c>
      <c r="O29" s="20">
        <f t="shared" si="12"/>
        <v>2022</v>
      </c>
      <c r="P29" s="20">
        <v>2022</v>
      </c>
      <c r="Q29" s="20">
        <v>0</v>
      </c>
      <c r="R29" s="20" t="s">
        <v>633</v>
      </c>
      <c r="S29" s="20">
        <v>0</v>
      </c>
      <c r="T29" s="20" t="s">
        <v>1076</v>
      </c>
      <c r="U29" s="20">
        <v>0</v>
      </c>
    </row>
    <row r="30" spans="1:21" ht="15" customHeight="1">
      <c r="A30" s="17">
        <v>209</v>
      </c>
      <c r="B30" s="6" t="s">
        <v>551</v>
      </c>
      <c r="C30" s="20">
        <v>89697</v>
      </c>
      <c r="D30" s="20">
        <v>3411</v>
      </c>
      <c r="E30" s="20">
        <v>3411</v>
      </c>
      <c r="F30" s="149">
        <v>0</v>
      </c>
      <c r="G30" s="20">
        <f t="shared" si="9"/>
        <v>86286</v>
      </c>
      <c r="H30" s="20">
        <v>63729</v>
      </c>
      <c r="I30" s="20">
        <v>2325</v>
      </c>
      <c r="J30" s="20">
        <f t="shared" si="10"/>
        <v>20232</v>
      </c>
      <c r="K30" s="20">
        <f t="shared" si="11"/>
        <v>9829</v>
      </c>
      <c r="L30" s="20">
        <v>0</v>
      </c>
      <c r="M30" s="20">
        <v>6104</v>
      </c>
      <c r="N30" s="20">
        <v>3725</v>
      </c>
      <c r="O30" s="20">
        <f t="shared" si="12"/>
        <v>9829</v>
      </c>
      <c r="P30" s="20">
        <v>0</v>
      </c>
      <c r="Q30" s="20">
        <v>9829</v>
      </c>
      <c r="R30" s="20" t="s">
        <v>633</v>
      </c>
      <c r="S30" s="20">
        <v>0</v>
      </c>
      <c r="T30" s="20" t="s">
        <v>1076</v>
      </c>
      <c r="U30" s="20">
        <v>0</v>
      </c>
    </row>
    <row r="31" spans="1:21" ht="15" customHeight="1">
      <c r="A31" s="17">
        <v>210</v>
      </c>
      <c r="B31" s="6" t="s">
        <v>197</v>
      </c>
      <c r="C31" s="20">
        <v>266830</v>
      </c>
      <c r="D31" s="20">
        <v>25268</v>
      </c>
      <c r="E31" s="20">
        <v>25268</v>
      </c>
      <c r="F31" s="149">
        <v>0</v>
      </c>
      <c r="G31" s="20">
        <f t="shared" si="9"/>
        <v>241562</v>
      </c>
      <c r="H31" s="20">
        <v>211402</v>
      </c>
      <c r="I31" s="149">
        <v>0</v>
      </c>
      <c r="J31" s="20">
        <f t="shared" si="10"/>
        <v>30160</v>
      </c>
      <c r="K31" s="20">
        <f t="shared" si="11"/>
        <v>54686</v>
      </c>
      <c r="L31" s="20">
        <v>12985</v>
      </c>
      <c r="M31" s="20">
        <v>20569</v>
      </c>
      <c r="N31" s="20">
        <v>21132</v>
      </c>
      <c r="O31" s="20">
        <f t="shared" si="12"/>
        <v>54686</v>
      </c>
      <c r="P31" s="20">
        <v>0</v>
      </c>
      <c r="Q31" s="20">
        <v>54686</v>
      </c>
      <c r="R31" s="20" t="s">
        <v>633</v>
      </c>
      <c r="S31" s="20">
        <v>0</v>
      </c>
      <c r="T31" s="20" t="s">
        <v>1076</v>
      </c>
      <c r="U31" s="20">
        <v>0</v>
      </c>
    </row>
    <row r="32" spans="1:21" ht="15" customHeight="1">
      <c r="A32" s="17">
        <v>212</v>
      </c>
      <c r="B32" s="6" t="s">
        <v>198</v>
      </c>
      <c r="C32" s="20">
        <v>51622</v>
      </c>
      <c r="D32" s="20">
        <v>800</v>
      </c>
      <c r="E32" s="20">
        <v>800</v>
      </c>
      <c r="F32" s="149">
        <v>0</v>
      </c>
      <c r="G32" s="20">
        <f t="shared" si="9"/>
        <v>50822</v>
      </c>
      <c r="H32" s="20">
        <v>47599</v>
      </c>
      <c r="I32" s="149">
        <v>0</v>
      </c>
      <c r="J32" s="20">
        <f t="shared" si="10"/>
        <v>3223</v>
      </c>
      <c r="K32" s="20">
        <f t="shared" si="11"/>
        <v>2135</v>
      </c>
      <c r="L32" s="20">
        <v>1057</v>
      </c>
      <c r="M32" s="20">
        <v>0</v>
      </c>
      <c r="N32" s="20">
        <v>1078</v>
      </c>
      <c r="O32" s="20">
        <f t="shared" si="12"/>
        <v>2135</v>
      </c>
      <c r="P32" s="20">
        <v>0</v>
      </c>
      <c r="Q32" s="20">
        <v>2135</v>
      </c>
      <c r="R32" s="20" t="s">
        <v>633</v>
      </c>
      <c r="S32" s="20">
        <v>0</v>
      </c>
      <c r="T32" s="20" t="s">
        <v>1076</v>
      </c>
      <c r="U32" s="20">
        <v>0</v>
      </c>
    </row>
    <row r="33" spans="1:21" ht="15" customHeight="1">
      <c r="A33" s="17">
        <v>213</v>
      </c>
      <c r="B33" s="6" t="s">
        <v>552</v>
      </c>
      <c r="C33" s="20">
        <v>42830</v>
      </c>
      <c r="D33" s="20">
        <v>3247</v>
      </c>
      <c r="E33" s="20">
        <v>3247</v>
      </c>
      <c r="F33" s="149">
        <v>0</v>
      </c>
      <c r="G33" s="20">
        <f t="shared" si="9"/>
        <v>39583</v>
      </c>
      <c r="H33" s="20">
        <v>29514</v>
      </c>
      <c r="I33" s="20">
        <v>52</v>
      </c>
      <c r="J33" s="20">
        <f t="shared" si="10"/>
        <v>10017</v>
      </c>
      <c r="K33" s="20">
        <f t="shared" si="11"/>
        <v>10294</v>
      </c>
      <c r="L33" s="20">
        <v>0</v>
      </c>
      <c r="M33" s="20">
        <v>5503</v>
      </c>
      <c r="N33" s="20">
        <v>4791</v>
      </c>
      <c r="O33" s="20">
        <f t="shared" si="12"/>
        <v>10294</v>
      </c>
      <c r="P33" s="20">
        <v>10294</v>
      </c>
      <c r="Q33" s="20">
        <v>0</v>
      </c>
      <c r="R33" s="20" t="s">
        <v>633</v>
      </c>
      <c r="S33" s="20">
        <v>0</v>
      </c>
      <c r="T33" s="20" t="s">
        <v>1076</v>
      </c>
      <c r="U33" s="20">
        <v>0</v>
      </c>
    </row>
    <row r="34" spans="1:21" ht="15" customHeight="1">
      <c r="A34" s="17">
        <v>214</v>
      </c>
      <c r="B34" s="6" t="s">
        <v>199</v>
      </c>
      <c r="C34" s="20">
        <v>223043</v>
      </c>
      <c r="D34" s="20">
        <v>1069</v>
      </c>
      <c r="E34" s="20">
        <v>1069</v>
      </c>
      <c r="F34" s="149">
        <v>0</v>
      </c>
      <c r="G34" s="20">
        <f t="shared" si="9"/>
        <v>221974</v>
      </c>
      <c r="H34" s="20">
        <v>217741</v>
      </c>
      <c r="I34" s="149">
        <v>0</v>
      </c>
      <c r="J34" s="20">
        <f t="shared" si="10"/>
        <v>4233</v>
      </c>
      <c r="K34" s="20">
        <f t="shared" si="11"/>
        <v>4084</v>
      </c>
      <c r="L34" s="20">
        <v>0</v>
      </c>
      <c r="M34" s="20">
        <v>1115</v>
      </c>
      <c r="N34" s="20">
        <v>2969</v>
      </c>
      <c r="O34" s="20">
        <f t="shared" si="12"/>
        <v>4084</v>
      </c>
      <c r="P34" s="20">
        <v>4084</v>
      </c>
      <c r="Q34" s="20">
        <v>0</v>
      </c>
      <c r="R34" s="20" t="s">
        <v>633</v>
      </c>
      <c r="S34" s="20">
        <v>0</v>
      </c>
      <c r="T34" s="20" t="s">
        <v>1076</v>
      </c>
      <c r="U34" s="20">
        <v>0</v>
      </c>
    </row>
    <row r="35" spans="1:21" ht="15" customHeight="1">
      <c r="A35" s="17">
        <v>215</v>
      </c>
      <c r="B35" s="6" t="s">
        <v>553</v>
      </c>
      <c r="C35" s="20">
        <v>82736</v>
      </c>
      <c r="D35" s="20">
        <v>5034</v>
      </c>
      <c r="E35" s="20">
        <v>5034</v>
      </c>
      <c r="F35" s="149">
        <v>0</v>
      </c>
      <c r="G35" s="20">
        <f t="shared" si="9"/>
        <v>77702</v>
      </c>
      <c r="H35" s="20">
        <v>59196</v>
      </c>
      <c r="I35" s="149">
        <v>0</v>
      </c>
      <c r="J35" s="20">
        <f t="shared" si="10"/>
        <v>18506</v>
      </c>
      <c r="K35" s="20">
        <f t="shared" si="11"/>
        <v>17012</v>
      </c>
      <c r="L35" s="20">
        <v>0</v>
      </c>
      <c r="M35" s="20">
        <v>0</v>
      </c>
      <c r="N35" s="20">
        <v>17012</v>
      </c>
      <c r="O35" s="20">
        <f t="shared" si="12"/>
        <v>17012</v>
      </c>
      <c r="P35" s="20">
        <v>3621</v>
      </c>
      <c r="Q35" s="20">
        <v>13391</v>
      </c>
      <c r="R35" s="20" t="s">
        <v>633</v>
      </c>
      <c r="S35" s="20">
        <v>0</v>
      </c>
      <c r="T35" s="20" t="s">
        <v>1076</v>
      </c>
      <c r="U35" s="20">
        <v>0</v>
      </c>
    </row>
    <row r="36" spans="1:21" ht="15" customHeight="1">
      <c r="A36" s="17">
        <v>216</v>
      </c>
      <c r="B36" s="6" t="s">
        <v>200</v>
      </c>
      <c r="C36" s="20">
        <v>95694</v>
      </c>
      <c r="D36" s="20">
        <v>5670</v>
      </c>
      <c r="E36" s="20">
        <v>5670</v>
      </c>
      <c r="F36" s="149">
        <v>0</v>
      </c>
      <c r="G36" s="20">
        <f t="shared" si="9"/>
        <v>90024</v>
      </c>
      <c r="H36" s="20">
        <v>82948</v>
      </c>
      <c r="I36" s="149">
        <v>0</v>
      </c>
      <c r="J36" s="20">
        <f t="shared" si="10"/>
        <v>7076</v>
      </c>
      <c r="K36" s="20">
        <f t="shared" si="11"/>
        <v>18526</v>
      </c>
      <c r="L36" s="20">
        <v>1762</v>
      </c>
      <c r="M36" s="20">
        <v>7793</v>
      </c>
      <c r="N36" s="20">
        <v>8971</v>
      </c>
      <c r="O36" s="20">
        <f t="shared" si="12"/>
        <v>18526</v>
      </c>
      <c r="P36" s="20">
        <v>18526</v>
      </c>
      <c r="Q36" s="20">
        <v>0</v>
      </c>
      <c r="R36" s="20" t="s">
        <v>633</v>
      </c>
      <c r="S36" s="20">
        <v>0</v>
      </c>
      <c r="T36" s="20" t="s">
        <v>1076</v>
      </c>
      <c r="U36" s="20">
        <v>0</v>
      </c>
    </row>
    <row r="37" spans="1:21" ht="15" customHeight="1">
      <c r="A37" s="17">
        <v>217</v>
      </c>
      <c r="B37" s="6" t="s">
        <v>201</v>
      </c>
      <c r="C37" s="20">
        <v>160931</v>
      </c>
      <c r="D37" s="20">
        <v>2968</v>
      </c>
      <c r="E37" s="20">
        <v>2968</v>
      </c>
      <c r="F37" s="149">
        <v>0</v>
      </c>
      <c r="G37" s="20">
        <f t="shared" si="9"/>
        <v>157963</v>
      </c>
      <c r="H37" s="20">
        <v>155650</v>
      </c>
      <c r="I37" s="149">
        <v>0</v>
      </c>
      <c r="J37" s="20">
        <f t="shared" si="10"/>
        <v>2313</v>
      </c>
      <c r="K37" s="20">
        <f t="shared" si="11"/>
        <v>4340</v>
      </c>
      <c r="L37" s="20">
        <v>0</v>
      </c>
      <c r="M37" s="20">
        <v>2695</v>
      </c>
      <c r="N37" s="20">
        <v>1645</v>
      </c>
      <c r="O37" s="20">
        <f t="shared" si="12"/>
        <v>4340</v>
      </c>
      <c r="P37" s="20">
        <v>0</v>
      </c>
      <c r="Q37" s="20">
        <v>4340</v>
      </c>
      <c r="R37" s="20" t="s">
        <v>633</v>
      </c>
      <c r="S37" s="20">
        <v>0</v>
      </c>
      <c r="T37" s="20" t="s">
        <v>1076</v>
      </c>
      <c r="U37" s="20">
        <v>0</v>
      </c>
    </row>
    <row r="38" spans="1:21" ht="15" customHeight="1">
      <c r="A38" s="17">
        <v>218</v>
      </c>
      <c r="B38" s="6" t="s">
        <v>202</v>
      </c>
      <c r="C38" s="20">
        <v>49748</v>
      </c>
      <c r="D38" s="20">
        <v>4404</v>
      </c>
      <c r="E38" s="20">
        <v>4404</v>
      </c>
      <c r="F38" s="149">
        <v>0</v>
      </c>
      <c r="G38" s="20">
        <f t="shared" si="9"/>
        <v>45344</v>
      </c>
      <c r="H38" s="20">
        <v>39048</v>
      </c>
      <c r="I38" s="149">
        <v>0</v>
      </c>
      <c r="J38" s="20">
        <f t="shared" si="10"/>
        <v>6296</v>
      </c>
      <c r="K38" s="20">
        <f t="shared" si="11"/>
        <v>8777</v>
      </c>
      <c r="L38" s="20">
        <v>2397</v>
      </c>
      <c r="M38" s="20">
        <v>1568</v>
      </c>
      <c r="N38" s="20">
        <v>4812</v>
      </c>
      <c r="O38" s="20">
        <f t="shared" si="12"/>
        <v>8777</v>
      </c>
      <c r="P38" s="20">
        <v>8777</v>
      </c>
      <c r="Q38" s="20">
        <v>0</v>
      </c>
      <c r="R38" s="20" t="s">
        <v>633</v>
      </c>
      <c r="S38" s="20">
        <v>0</v>
      </c>
      <c r="T38" s="20" t="s">
        <v>1076</v>
      </c>
      <c r="U38" s="20">
        <v>0</v>
      </c>
    </row>
    <row r="39" spans="1:21" ht="15" customHeight="1">
      <c r="A39" s="17">
        <v>219</v>
      </c>
      <c r="B39" s="6" t="s">
        <v>203</v>
      </c>
      <c r="C39" s="20">
        <v>114089</v>
      </c>
      <c r="D39" s="20">
        <v>3474</v>
      </c>
      <c r="E39" s="20">
        <v>3333</v>
      </c>
      <c r="F39" s="20">
        <v>141</v>
      </c>
      <c r="G39" s="20">
        <f t="shared" si="9"/>
        <v>110615</v>
      </c>
      <c r="H39" s="20">
        <v>94883</v>
      </c>
      <c r="I39" s="20">
        <v>2947</v>
      </c>
      <c r="J39" s="20">
        <f t="shared" si="10"/>
        <v>12785</v>
      </c>
      <c r="K39" s="20">
        <f t="shared" si="11"/>
        <v>12486</v>
      </c>
      <c r="L39" s="20">
        <v>2345</v>
      </c>
      <c r="M39" s="20">
        <v>0</v>
      </c>
      <c r="N39" s="20">
        <v>10141</v>
      </c>
      <c r="O39" s="20">
        <f t="shared" si="12"/>
        <v>12558</v>
      </c>
      <c r="P39" s="20">
        <v>12486</v>
      </c>
      <c r="Q39" s="20">
        <v>0</v>
      </c>
      <c r="R39" s="20" t="s">
        <v>633</v>
      </c>
      <c r="S39" s="20">
        <v>0</v>
      </c>
      <c r="T39" s="20" t="s">
        <v>1076</v>
      </c>
      <c r="U39" s="20">
        <v>72</v>
      </c>
    </row>
    <row r="40" spans="1:21" ht="15" customHeight="1">
      <c r="A40" s="17">
        <v>220</v>
      </c>
      <c r="B40" s="6" t="s">
        <v>204</v>
      </c>
      <c r="C40" s="20">
        <v>48774</v>
      </c>
      <c r="D40" s="20">
        <v>13217</v>
      </c>
      <c r="E40" s="20">
        <v>13217</v>
      </c>
      <c r="F40" s="149">
        <v>0</v>
      </c>
      <c r="G40" s="20">
        <f t="shared" si="9"/>
        <v>35557</v>
      </c>
      <c r="H40" s="20">
        <v>19484</v>
      </c>
      <c r="I40" s="20">
        <v>7307</v>
      </c>
      <c r="J40" s="20">
        <f t="shared" si="10"/>
        <v>8766</v>
      </c>
      <c r="K40" s="20">
        <f t="shared" si="11"/>
        <v>18741</v>
      </c>
      <c r="L40" s="20">
        <v>6860</v>
      </c>
      <c r="M40" s="20">
        <v>8946</v>
      </c>
      <c r="N40" s="20">
        <v>2935</v>
      </c>
      <c r="O40" s="20">
        <f t="shared" si="12"/>
        <v>18741</v>
      </c>
      <c r="P40" s="20">
        <v>18741</v>
      </c>
      <c r="Q40" s="20">
        <v>0</v>
      </c>
      <c r="R40" s="20" t="s">
        <v>633</v>
      </c>
      <c r="S40" s="20">
        <v>0</v>
      </c>
      <c r="T40" s="20" t="s">
        <v>1076</v>
      </c>
      <c r="U40" s="20">
        <v>0</v>
      </c>
    </row>
    <row r="41" spans="1:21" ht="15" customHeight="1">
      <c r="A41" s="17">
        <v>221</v>
      </c>
      <c r="B41" s="6" t="s">
        <v>205</v>
      </c>
      <c r="C41" s="20">
        <v>45470</v>
      </c>
      <c r="D41" s="20">
        <v>3433</v>
      </c>
      <c r="E41" s="20">
        <v>3433</v>
      </c>
      <c r="F41" s="149">
        <v>0</v>
      </c>
      <c r="G41" s="20">
        <f t="shared" si="9"/>
        <v>42037</v>
      </c>
      <c r="H41" s="20">
        <v>28840</v>
      </c>
      <c r="I41" s="20">
        <v>2461</v>
      </c>
      <c r="J41" s="20">
        <f t="shared" si="10"/>
        <v>10736</v>
      </c>
      <c r="K41" s="20">
        <f t="shared" si="11"/>
        <v>5445</v>
      </c>
      <c r="L41" s="20">
        <v>2264</v>
      </c>
      <c r="M41" s="20">
        <v>3181</v>
      </c>
      <c r="N41" s="20">
        <v>0</v>
      </c>
      <c r="O41" s="20">
        <f t="shared" si="12"/>
        <v>5445</v>
      </c>
      <c r="P41" s="20">
        <v>0</v>
      </c>
      <c r="Q41" s="20">
        <v>5445</v>
      </c>
      <c r="R41" s="20" t="s">
        <v>633</v>
      </c>
      <c r="S41" s="20">
        <v>0</v>
      </c>
      <c r="T41" s="20" t="s">
        <v>1076</v>
      </c>
      <c r="U41" s="20">
        <v>0</v>
      </c>
    </row>
    <row r="42" spans="1:21" ht="15" customHeight="1">
      <c r="A42" s="17">
        <v>222</v>
      </c>
      <c r="B42" s="6" t="s">
        <v>554</v>
      </c>
      <c r="C42" s="20">
        <v>27883</v>
      </c>
      <c r="D42" s="20">
        <v>2139</v>
      </c>
      <c r="E42" s="20">
        <v>1882</v>
      </c>
      <c r="F42" s="20">
        <v>257</v>
      </c>
      <c r="G42" s="20">
        <f t="shared" si="9"/>
        <v>25744</v>
      </c>
      <c r="H42" s="20">
        <v>12293</v>
      </c>
      <c r="I42" s="20">
        <v>4952</v>
      </c>
      <c r="J42" s="20">
        <f t="shared" si="10"/>
        <v>8499</v>
      </c>
      <c r="K42" s="20">
        <f t="shared" si="11"/>
        <v>2666</v>
      </c>
      <c r="L42" s="20">
        <v>2666</v>
      </c>
      <c r="M42" s="20">
        <v>0</v>
      </c>
      <c r="N42" s="20">
        <v>0</v>
      </c>
      <c r="O42" s="20">
        <f t="shared" si="12"/>
        <v>2666</v>
      </c>
      <c r="P42" s="20">
        <v>2666</v>
      </c>
      <c r="Q42" s="20">
        <v>0</v>
      </c>
      <c r="R42" s="20" t="s">
        <v>633</v>
      </c>
      <c r="S42" s="20">
        <v>0</v>
      </c>
      <c r="T42" s="20" t="s">
        <v>1076</v>
      </c>
      <c r="U42" s="20">
        <v>0</v>
      </c>
    </row>
    <row r="43" spans="1:21" ht="15" customHeight="1">
      <c r="A43" s="17">
        <v>223</v>
      </c>
      <c r="B43" s="6" t="s">
        <v>555</v>
      </c>
      <c r="C43" s="20">
        <v>71605</v>
      </c>
      <c r="D43" s="20">
        <v>6164</v>
      </c>
      <c r="E43" s="20">
        <v>6134</v>
      </c>
      <c r="F43" s="20">
        <v>30</v>
      </c>
      <c r="G43" s="20">
        <f t="shared" si="9"/>
        <v>65441</v>
      </c>
      <c r="H43" s="20">
        <v>51332</v>
      </c>
      <c r="I43" s="20">
        <v>2514</v>
      </c>
      <c r="J43" s="20">
        <f t="shared" si="10"/>
        <v>11595</v>
      </c>
      <c r="K43" s="20">
        <f t="shared" si="11"/>
        <v>22441</v>
      </c>
      <c r="L43" s="20">
        <v>12783</v>
      </c>
      <c r="M43" s="20">
        <v>6339</v>
      </c>
      <c r="N43" s="20">
        <v>3319</v>
      </c>
      <c r="O43" s="20">
        <f t="shared" si="12"/>
        <v>22459</v>
      </c>
      <c r="P43" s="20">
        <v>22441</v>
      </c>
      <c r="Q43" s="20">
        <v>0</v>
      </c>
      <c r="R43" s="20" t="s">
        <v>633</v>
      </c>
      <c r="S43" s="20">
        <v>0</v>
      </c>
      <c r="T43" s="20" t="s">
        <v>1076</v>
      </c>
      <c r="U43" s="20">
        <v>18</v>
      </c>
    </row>
    <row r="44" spans="1:21" ht="15" customHeight="1">
      <c r="A44" s="17">
        <v>224</v>
      </c>
      <c r="B44" s="6" t="s">
        <v>556</v>
      </c>
      <c r="C44" s="20">
        <v>52768</v>
      </c>
      <c r="D44" s="149">
        <v>0</v>
      </c>
      <c r="E44" s="149">
        <v>0</v>
      </c>
      <c r="F44" s="149">
        <v>0</v>
      </c>
      <c r="G44" s="20">
        <f>C44-D44</f>
        <v>52768</v>
      </c>
      <c r="H44" s="20">
        <v>41669</v>
      </c>
      <c r="I44" s="20">
        <v>1219</v>
      </c>
      <c r="J44" s="20">
        <f t="shared" si="10"/>
        <v>9880</v>
      </c>
      <c r="K44" s="20">
        <f t="shared" si="11"/>
        <v>16573</v>
      </c>
      <c r="L44" s="20">
        <v>0</v>
      </c>
      <c r="M44" s="20">
        <v>0</v>
      </c>
      <c r="N44" s="20">
        <v>16573</v>
      </c>
      <c r="O44" s="20">
        <f t="shared" si="12"/>
        <v>16573</v>
      </c>
      <c r="P44" s="20">
        <v>16573</v>
      </c>
      <c r="Q44" s="20">
        <v>0</v>
      </c>
      <c r="R44" s="20" t="s">
        <v>633</v>
      </c>
      <c r="S44" s="20">
        <v>0</v>
      </c>
      <c r="T44" s="20" t="s">
        <v>1076</v>
      </c>
      <c r="U44" s="20">
        <v>0</v>
      </c>
    </row>
    <row r="45" spans="1:21" ht="15" customHeight="1">
      <c r="A45" s="17">
        <v>225</v>
      </c>
      <c r="B45" s="6" t="s">
        <v>575</v>
      </c>
      <c r="C45" s="20">
        <v>34642</v>
      </c>
      <c r="D45" s="20">
        <v>2286</v>
      </c>
      <c r="E45" s="20">
        <v>2286</v>
      </c>
      <c r="F45" s="149">
        <v>0</v>
      </c>
      <c r="G45" s="20">
        <f t="shared" si="9"/>
        <v>32356</v>
      </c>
      <c r="H45" s="20">
        <v>13244</v>
      </c>
      <c r="I45" s="20">
        <v>9268</v>
      </c>
      <c r="J45" s="20">
        <f t="shared" si="10"/>
        <v>9844</v>
      </c>
      <c r="K45" s="20">
        <f t="shared" si="11"/>
        <v>7677</v>
      </c>
      <c r="L45" s="20">
        <v>7677</v>
      </c>
      <c r="M45" s="20">
        <v>0</v>
      </c>
      <c r="N45" s="20">
        <v>0</v>
      </c>
      <c r="O45" s="20">
        <f t="shared" si="12"/>
        <v>7677</v>
      </c>
      <c r="P45" s="20">
        <v>7677</v>
      </c>
      <c r="Q45" s="20">
        <v>0</v>
      </c>
      <c r="R45" s="20" t="s">
        <v>633</v>
      </c>
      <c r="S45" s="20">
        <v>0</v>
      </c>
      <c r="T45" s="20" t="s">
        <v>1076</v>
      </c>
      <c r="U45" s="20">
        <v>0</v>
      </c>
    </row>
    <row r="46" spans="1:21" ht="15" customHeight="1">
      <c r="A46" s="17">
        <v>226</v>
      </c>
      <c r="B46" s="6" t="s">
        <v>576</v>
      </c>
      <c r="C46" s="20">
        <v>49618</v>
      </c>
      <c r="D46" s="20">
        <v>10036</v>
      </c>
      <c r="E46" s="20">
        <v>10036</v>
      </c>
      <c r="F46" s="149">
        <v>0</v>
      </c>
      <c r="G46" s="20">
        <f t="shared" si="9"/>
        <v>39582</v>
      </c>
      <c r="H46" s="20">
        <v>16937</v>
      </c>
      <c r="I46" s="20">
        <v>831</v>
      </c>
      <c r="J46" s="20">
        <f t="shared" si="10"/>
        <v>21814</v>
      </c>
      <c r="K46" s="20">
        <f t="shared" si="11"/>
        <v>11231</v>
      </c>
      <c r="L46" s="20">
        <v>0</v>
      </c>
      <c r="M46" s="20">
        <v>0</v>
      </c>
      <c r="N46" s="20">
        <v>11231</v>
      </c>
      <c r="O46" s="20">
        <f t="shared" si="12"/>
        <v>11231</v>
      </c>
      <c r="P46" s="20">
        <v>0</v>
      </c>
      <c r="Q46" s="20">
        <v>11231</v>
      </c>
      <c r="R46" s="20" t="s">
        <v>633</v>
      </c>
      <c r="S46" s="20">
        <v>0</v>
      </c>
      <c r="T46" s="20" t="s">
        <v>1076</v>
      </c>
      <c r="U46" s="20">
        <v>0</v>
      </c>
    </row>
    <row r="47" spans="1:21" ht="15" customHeight="1">
      <c r="A47" s="17">
        <v>227</v>
      </c>
      <c r="B47" s="6" t="s">
        <v>577</v>
      </c>
      <c r="C47" s="20">
        <v>43756</v>
      </c>
      <c r="D47" s="20">
        <v>5207</v>
      </c>
      <c r="E47" s="20">
        <v>5207</v>
      </c>
      <c r="F47" s="149">
        <v>0</v>
      </c>
      <c r="G47" s="20">
        <f t="shared" si="9"/>
        <v>38549</v>
      </c>
      <c r="H47" s="20">
        <v>20362</v>
      </c>
      <c r="I47" s="20">
        <v>8595</v>
      </c>
      <c r="J47" s="20">
        <f t="shared" si="10"/>
        <v>9592</v>
      </c>
      <c r="K47" s="20">
        <f t="shared" si="11"/>
        <v>9399</v>
      </c>
      <c r="L47" s="20">
        <v>190</v>
      </c>
      <c r="M47" s="20">
        <v>6574</v>
      </c>
      <c r="N47" s="20">
        <v>2635</v>
      </c>
      <c r="O47" s="20">
        <f t="shared" si="12"/>
        <v>9399</v>
      </c>
      <c r="P47" s="20">
        <v>9399</v>
      </c>
      <c r="Q47" s="20">
        <v>0</v>
      </c>
      <c r="R47" s="20" t="s">
        <v>633</v>
      </c>
      <c r="S47" s="20">
        <v>0</v>
      </c>
      <c r="T47" s="20" t="s">
        <v>1076</v>
      </c>
      <c r="U47" s="20">
        <v>0</v>
      </c>
    </row>
    <row r="48" spans="1:21" ht="15" customHeight="1">
      <c r="A48" s="17">
        <v>228</v>
      </c>
      <c r="B48" s="6" t="s">
        <v>574</v>
      </c>
      <c r="C48" s="20">
        <v>40045</v>
      </c>
      <c r="D48" s="20">
        <v>4503</v>
      </c>
      <c r="E48" s="20">
        <v>4503</v>
      </c>
      <c r="F48" s="149">
        <v>0</v>
      </c>
      <c r="G48" s="20">
        <f t="shared" si="9"/>
        <v>35542</v>
      </c>
      <c r="H48" s="20">
        <v>28839</v>
      </c>
      <c r="I48" s="20">
        <v>1396</v>
      </c>
      <c r="J48" s="20">
        <f t="shared" si="10"/>
        <v>5307</v>
      </c>
      <c r="K48" s="20">
        <f t="shared" si="11"/>
        <v>10069</v>
      </c>
      <c r="L48" s="20">
        <v>0</v>
      </c>
      <c r="M48" s="20">
        <v>4707</v>
      </c>
      <c r="N48" s="20">
        <v>5362</v>
      </c>
      <c r="O48" s="20">
        <f t="shared" si="12"/>
        <v>10069</v>
      </c>
      <c r="P48" s="20">
        <v>10069</v>
      </c>
      <c r="Q48" s="20">
        <v>0</v>
      </c>
      <c r="R48" s="20" t="s">
        <v>633</v>
      </c>
      <c r="S48" s="20">
        <v>0</v>
      </c>
      <c r="T48" s="20" t="s">
        <v>1076</v>
      </c>
      <c r="U48" s="20">
        <v>0</v>
      </c>
    </row>
    <row r="49" spans="1:21" ht="15" customHeight="1">
      <c r="A49" s="17">
        <v>229</v>
      </c>
      <c r="B49" s="6" t="s">
        <v>542</v>
      </c>
      <c r="C49" s="20">
        <v>81437</v>
      </c>
      <c r="D49" s="20">
        <v>5517</v>
      </c>
      <c r="E49" s="20">
        <v>5517</v>
      </c>
      <c r="F49" s="149">
        <v>0</v>
      </c>
      <c r="G49" s="20">
        <f t="shared" si="9"/>
        <v>75920</v>
      </c>
      <c r="H49" s="20">
        <v>65864</v>
      </c>
      <c r="I49" s="20">
        <v>109</v>
      </c>
      <c r="J49" s="20">
        <f t="shared" si="10"/>
        <v>9947</v>
      </c>
      <c r="K49" s="20">
        <f t="shared" si="11"/>
        <v>9977</v>
      </c>
      <c r="L49" s="20">
        <v>0</v>
      </c>
      <c r="M49" s="20">
        <v>3785</v>
      </c>
      <c r="N49" s="20">
        <v>6192</v>
      </c>
      <c r="O49" s="20">
        <f t="shared" si="12"/>
        <v>9977</v>
      </c>
      <c r="P49" s="20">
        <v>9977</v>
      </c>
      <c r="Q49" s="20">
        <v>0</v>
      </c>
      <c r="R49" s="20" t="s">
        <v>633</v>
      </c>
      <c r="S49" s="20">
        <v>0</v>
      </c>
      <c r="T49" s="20" t="s">
        <v>1076</v>
      </c>
      <c r="U49" s="20">
        <v>0</v>
      </c>
    </row>
    <row r="50" spans="1:21" ht="15" customHeight="1">
      <c r="A50" s="17">
        <v>301</v>
      </c>
      <c r="B50" s="6" t="s">
        <v>206</v>
      </c>
      <c r="C50" s="20">
        <v>32418</v>
      </c>
      <c r="D50" s="20">
        <v>669</v>
      </c>
      <c r="E50" s="20">
        <v>669</v>
      </c>
      <c r="F50" s="149">
        <v>0</v>
      </c>
      <c r="G50" s="20">
        <f t="shared" si="9"/>
        <v>31749</v>
      </c>
      <c r="H50" s="20">
        <v>31095</v>
      </c>
      <c r="I50" s="149">
        <v>0</v>
      </c>
      <c r="J50" s="20">
        <f t="shared" si="10"/>
        <v>654</v>
      </c>
      <c r="K50" s="20">
        <f t="shared" si="11"/>
        <v>743</v>
      </c>
      <c r="L50" s="20">
        <v>0</v>
      </c>
      <c r="M50" s="20">
        <v>547</v>
      </c>
      <c r="N50" s="20">
        <v>196</v>
      </c>
      <c r="O50" s="20">
        <f t="shared" si="12"/>
        <v>743</v>
      </c>
      <c r="P50" s="20">
        <v>0</v>
      </c>
      <c r="Q50" s="20">
        <v>743</v>
      </c>
      <c r="R50" s="20" t="s">
        <v>633</v>
      </c>
      <c r="S50" s="20">
        <v>0</v>
      </c>
      <c r="T50" s="20" t="s">
        <v>1076</v>
      </c>
      <c r="U50" s="20">
        <v>0</v>
      </c>
    </row>
    <row r="51" spans="1:21" ht="15" customHeight="1">
      <c r="A51" s="17">
        <v>365</v>
      </c>
      <c r="B51" s="6" t="s">
        <v>578</v>
      </c>
      <c r="C51" s="20">
        <v>23535</v>
      </c>
      <c r="D51" s="20">
        <v>1738</v>
      </c>
      <c r="E51" s="20">
        <v>1738</v>
      </c>
      <c r="F51" s="149">
        <v>0</v>
      </c>
      <c r="G51" s="20">
        <f t="shared" si="9"/>
        <v>21797</v>
      </c>
      <c r="H51" s="20">
        <v>9676</v>
      </c>
      <c r="I51" s="20">
        <v>2181</v>
      </c>
      <c r="J51" s="20">
        <f t="shared" si="10"/>
        <v>9940</v>
      </c>
      <c r="K51" s="20">
        <f t="shared" si="11"/>
        <v>9296</v>
      </c>
      <c r="L51" s="20">
        <v>0</v>
      </c>
      <c r="M51" s="20">
        <v>0</v>
      </c>
      <c r="N51" s="20">
        <v>9296</v>
      </c>
      <c r="O51" s="20">
        <f t="shared" si="12"/>
        <v>9296</v>
      </c>
      <c r="P51" s="20">
        <v>9296</v>
      </c>
      <c r="Q51" s="20">
        <v>0</v>
      </c>
      <c r="R51" s="20" t="s">
        <v>633</v>
      </c>
      <c r="S51" s="20">
        <v>0</v>
      </c>
      <c r="T51" s="20" t="s">
        <v>1076</v>
      </c>
      <c r="U51" s="20">
        <v>0</v>
      </c>
    </row>
    <row r="52" spans="1:21" ht="15" customHeight="1">
      <c r="A52" s="17">
        <v>381</v>
      </c>
      <c r="B52" s="6" t="s">
        <v>207</v>
      </c>
      <c r="C52" s="20">
        <v>32297</v>
      </c>
      <c r="D52" s="20">
        <v>5330</v>
      </c>
      <c r="E52" s="20">
        <v>5330</v>
      </c>
      <c r="F52" s="149">
        <v>0</v>
      </c>
      <c r="G52" s="20">
        <f t="shared" si="9"/>
        <v>26967</v>
      </c>
      <c r="H52" s="20">
        <v>22182</v>
      </c>
      <c r="I52" s="149">
        <v>0</v>
      </c>
      <c r="J52" s="20">
        <f t="shared" si="10"/>
        <v>4785</v>
      </c>
      <c r="K52" s="20">
        <f t="shared" si="11"/>
        <v>8807</v>
      </c>
      <c r="L52" s="20">
        <v>0</v>
      </c>
      <c r="M52" s="20">
        <v>8807</v>
      </c>
      <c r="N52" s="20">
        <v>0</v>
      </c>
      <c r="O52" s="20">
        <f t="shared" si="12"/>
        <v>8807</v>
      </c>
      <c r="P52" s="20">
        <v>8807</v>
      </c>
      <c r="Q52" s="20">
        <v>0</v>
      </c>
      <c r="R52" s="20" t="s">
        <v>633</v>
      </c>
      <c r="S52" s="20">
        <v>0</v>
      </c>
      <c r="T52" s="20" t="s">
        <v>1076</v>
      </c>
      <c r="U52" s="20">
        <v>0</v>
      </c>
    </row>
    <row r="53" spans="1:21" ht="15" customHeight="1">
      <c r="A53" s="17">
        <v>382</v>
      </c>
      <c r="B53" s="6" t="s">
        <v>208</v>
      </c>
      <c r="C53" s="20">
        <v>33887</v>
      </c>
      <c r="D53" s="20">
        <v>819</v>
      </c>
      <c r="E53" s="20">
        <v>819</v>
      </c>
      <c r="F53" s="149">
        <v>0</v>
      </c>
      <c r="G53" s="20">
        <f t="shared" si="9"/>
        <v>33068</v>
      </c>
      <c r="H53" s="20">
        <v>29511</v>
      </c>
      <c r="I53" s="149">
        <v>0</v>
      </c>
      <c r="J53" s="20">
        <f t="shared" si="10"/>
        <v>3557</v>
      </c>
      <c r="K53" s="20">
        <f t="shared" si="11"/>
        <v>4370</v>
      </c>
      <c r="L53" s="20">
        <v>0</v>
      </c>
      <c r="M53" s="20">
        <v>1293</v>
      </c>
      <c r="N53" s="20">
        <v>3077</v>
      </c>
      <c r="O53" s="20">
        <f t="shared" si="12"/>
        <v>4370</v>
      </c>
      <c r="P53" s="20">
        <v>4370</v>
      </c>
      <c r="Q53" s="20">
        <v>0</v>
      </c>
      <c r="R53" s="20" t="s">
        <v>633</v>
      </c>
      <c r="S53" s="20">
        <v>0</v>
      </c>
      <c r="T53" s="20" t="s">
        <v>1076</v>
      </c>
      <c r="U53" s="20">
        <v>0</v>
      </c>
    </row>
    <row r="54" spans="1:21" ht="15" customHeight="1">
      <c r="A54" s="17">
        <v>442</v>
      </c>
      <c r="B54" s="6" t="s">
        <v>209</v>
      </c>
      <c r="C54" s="20">
        <v>14105</v>
      </c>
      <c r="D54" s="20">
        <v>4626</v>
      </c>
      <c r="E54" s="20">
        <v>4616</v>
      </c>
      <c r="F54" s="20">
        <v>10</v>
      </c>
      <c r="G54" s="20">
        <f t="shared" si="9"/>
        <v>9479</v>
      </c>
      <c r="H54" s="149">
        <v>0</v>
      </c>
      <c r="I54" s="20">
        <v>1235</v>
      </c>
      <c r="J54" s="20">
        <f t="shared" si="10"/>
        <v>8244</v>
      </c>
      <c r="K54" s="20">
        <f t="shared" si="11"/>
        <v>8809</v>
      </c>
      <c r="L54" s="20">
        <v>0</v>
      </c>
      <c r="M54" s="20">
        <v>8327</v>
      </c>
      <c r="N54" s="20">
        <v>482</v>
      </c>
      <c r="O54" s="20">
        <f t="shared" si="12"/>
        <v>8812</v>
      </c>
      <c r="P54" s="20">
        <v>8809</v>
      </c>
      <c r="Q54" s="20">
        <v>0</v>
      </c>
      <c r="R54" s="20" t="s">
        <v>633</v>
      </c>
      <c r="S54" s="20">
        <v>0</v>
      </c>
      <c r="T54" s="20" t="s">
        <v>1076</v>
      </c>
      <c r="U54" s="20">
        <v>3</v>
      </c>
    </row>
    <row r="55" spans="1:21" ht="15" customHeight="1">
      <c r="A55" s="17">
        <v>443</v>
      </c>
      <c r="B55" s="6" t="s">
        <v>210</v>
      </c>
      <c r="C55" s="20">
        <v>19442</v>
      </c>
      <c r="D55" s="20">
        <v>5764</v>
      </c>
      <c r="E55" s="20">
        <v>5744</v>
      </c>
      <c r="F55" s="20">
        <v>20</v>
      </c>
      <c r="G55" s="20">
        <f t="shared" si="9"/>
        <v>13678</v>
      </c>
      <c r="H55" s="20">
        <v>6290</v>
      </c>
      <c r="I55" s="20">
        <v>298</v>
      </c>
      <c r="J55" s="20">
        <f t="shared" si="10"/>
        <v>7090</v>
      </c>
      <c r="K55" s="20">
        <f t="shared" si="11"/>
        <v>10431</v>
      </c>
      <c r="L55" s="20">
        <v>0</v>
      </c>
      <c r="M55" s="20">
        <v>3429</v>
      </c>
      <c r="N55" s="20">
        <v>7002</v>
      </c>
      <c r="O55" s="20">
        <f t="shared" si="12"/>
        <v>10455</v>
      </c>
      <c r="P55" s="20">
        <v>10431</v>
      </c>
      <c r="Q55" s="20">
        <v>0</v>
      </c>
      <c r="R55" s="20" t="s">
        <v>633</v>
      </c>
      <c r="S55" s="20">
        <v>12</v>
      </c>
      <c r="T55" s="20" t="s">
        <v>1076</v>
      </c>
      <c r="U55" s="20">
        <v>12</v>
      </c>
    </row>
    <row r="56" spans="1:21" ht="15" customHeight="1">
      <c r="A56" s="17">
        <v>446</v>
      </c>
      <c r="B56" s="6" t="s">
        <v>579</v>
      </c>
      <c r="C56" s="20">
        <v>13164</v>
      </c>
      <c r="D56" s="20">
        <v>507</v>
      </c>
      <c r="E56" s="20">
        <v>507</v>
      </c>
      <c r="F56" s="149">
        <v>0</v>
      </c>
      <c r="G56" s="20">
        <f t="shared" si="9"/>
        <v>12657</v>
      </c>
      <c r="H56" s="20">
        <v>6694</v>
      </c>
      <c r="I56" s="20">
        <v>1517</v>
      </c>
      <c r="J56" s="20">
        <f t="shared" si="10"/>
        <v>4446</v>
      </c>
      <c r="K56" s="20">
        <f t="shared" si="11"/>
        <v>9760</v>
      </c>
      <c r="L56" s="20">
        <v>0</v>
      </c>
      <c r="M56" s="20">
        <v>194</v>
      </c>
      <c r="N56" s="20">
        <v>9566</v>
      </c>
      <c r="O56" s="20">
        <f t="shared" si="12"/>
        <v>9760</v>
      </c>
      <c r="P56" s="20">
        <v>9760</v>
      </c>
      <c r="Q56" s="20">
        <v>0</v>
      </c>
      <c r="R56" s="20" t="s">
        <v>633</v>
      </c>
      <c r="S56" s="20">
        <v>0</v>
      </c>
      <c r="T56" s="20" t="s">
        <v>1076</v>
      </c>
      <c r="U56" s="20">
        <v>0</v>
      </c>
    </row>
    <row r="57" spans="1:21" ht="15" customHeight="1">
      <c r="A57" s="17">
        <v>464</v>
      </c>
      <c r="B57" s="6" t="s">
        <v>211</v>
      </c>
      <c r="C57" s="20">
        <v>34063</v>
      </c>
      <c r="D57" s="20">
        <v>1292</v>
      </c>
      <c r="E57" s="20">
        <v>1292</v>
      </c>
      <c r="F57" s="149">
        <v>0</v>
      </c>
      <c r="G57" s="20">
        <f t="shared" si="9"/>
        <v>32771</v>
      </c>
      <c r="H57" s="20">
        <v>32073</v>
      </c>
      <c r="I57" s="149">
        <v>0</v>
      </c>
      <c r="J57" s="20">
        <f t="shared" si="10"/>
        <v>698</v>
      </c>
      <c r="K57" s="20">
        <f t="shared" si="11"/>
        <v>2608</v>
      </c>
      <c r="L57" s="20">
        <v>0</v>
      </c>
      <c r="M57" s="20">
        <v>1132</v>
      </c>
      <c r="N57" s="20">
        <v>1476</v>
      </c>
      <c r="O57" s="20">
        <f t="shared" si="12"/>
        <v>2608</v>
      </c>
      <c r="P57" s="20">
        <v>2608</v>
      </c>
      <c r="Q57" s="20">
        <v>0</v>
      </c>
      <c r="R57" s="20" t="s">
        <v>633</v>
      </c>
      <c r="S57" s="20">
        <v>0</v>
      </c>
      <c r="T57" s="20" t="s">
        <v>1076</v>
      </c>
      <c r="U57" s="20">
        <v>0</v>
      </c>
    </row>
    <row r="58" spans="1:21" ht="15" customHeight="1">
      <c r="A58" s="17">
        <v>481</v>
      </c>
      <c r="B58" s="6" t="s">
        <v>212</v>
      </c>
      <c r="C58" s="20">
        <v>17796</v>
      </c>
      <c r="D58" s="20">
        <v>2372</v>
      </c>
      <c r="E58" s="20">
        <v>2312</v>
      </c>
      <c r="F58" s="20">
        <v>60</v>
      </c>
      <c r="G58" s="20">
        <f t="shared" si="9"/>
        <v>15424</v>
      </c>
      <c r="H58" s="20">
        <v>10999</v>
      </c>
      <c r="I58" s="20">
        <v>632</v>
      </c>
      <c r="J58" s="20">
        <f t="shared" si="10"/>
        <v>3793</v>
      </c>
      <c r="K58" s="20">
        <f t="shared" si="11"/>
        <v>3477</v>
      </c>
      <c r="L58" s="20">
        <v>0</v>
      </c>
      <c r="M58" s="20">
        <v>1112</v>
      </c>
      <c r="N58" s="20">
        <v>2365</v>
      </c>
      <c r="O58" s="20">
        <f t="shared" si="12"/>
        <v>3489</v>
      </c>
      <c r="P58" s="20">
        <v>3477</v>
      </c>
      <c r="Q58" s="20">
        <v>0</v>
      </c>
      <c r="R58" s="20" t="s">
        <v>633</v>
      </c>
      <c r="S58" s="20">
        <v>0</v>
      </c>
      <c r="T58" s="20" t="s">
        <v>1076</v>
      </c>
      <c r="U58" s="20">
        <v>12</v>
      </c>
    </row>
    <row r="59" spans="1:21" ht="15" customHeight="1">
      <c r="A59" s="17">
        <v>501</v>
      </c>
      <c r="B59" s="6" t="s">
        <v>213</v>
      </c>
      <c r="C59" s="20">
        <v>20585</v>
      </c>
      <c r="D59" s="20">
        <v>1734</v>
      </c>
      <c r="E59" s="20">
        <v>1734</v>
      </c>
      <c r="F59" s="149">
        <v>0</v>
      </c>
      <c r="G59" s="20">
        <f t="shared" si="9"/>
        <v>18851</v>
      </c>
      <c r="H59" s="20">
        <v>9484</v>
      </c>
      <c r="I59" s="20">
        <v>397</v>
      </c>
      <c r="J59" s="20">
        <f t="shared" si="10"/>
        <v>8970</v>
      </c>
      <c r="K59" s="20">
        <f t="shared" si="11"/>
        <v>6754</v>
      </c>
      <c r="L59" s="20">
        <v>0</v>
      </c>
      <c r="M59" s="20">
        <v>776</v>
      </c>
      <c r="N59" s="20">
        <v>5978</v>
      </c>
      <c r="O59" s="20">
        <f t="shared" si="12"/>
        <v>6754</v>
      </c>
      <c r="P59" s="20">
        <v>6754</v>
      </c>
      <c r="Q59" s="20">
        <v>0</v>
      </c>
      <c r="R59" s="20" t="s">
        <v>633</v>
      </c>
      <c r="S59" s="20">
        <v>0</v>
      </c>
      <c r="T59" s="20" t="s">
        <v>1076</v>
      </c>
      <c r="U59" s="20">
        <v>0</v>
      </c>
    </row>
    <row r="60" spans="1:21" ht="15" customHeight="1">
      <c r="A60" s="17">
        <v>585</v>
      </c>
      <c r="B60" s="6" t="s">
        <v>580</v>
      </c>
      <c r="C60" s="20">
        <v>21602</v>
      </c>
      <c r="D60" s="20">
        <v>4810</v>
      </c>
      <c r="E60" s="20">
        <v>4676</v>
      </c>
      <c r="F60" s="20">
        <v>134</v>
      </c>
      <c r="G60" s="20">
        <f t="shared" si="9"/>
        <v>16792</v>
      </c>
      <c r="H60" s="20">
        <v>10498</v>
      </c>
      <c r="I60" s="20">
        <v>1427</v>
      </c>
      <c r="J60" s="20">
        <f t="shared" si="10"/>
        <v>4867</v>
      </c>
      <c r="K60" s="20">
        <f t="shared" si="11"/>
        <v>8912</v>
      </c>
      <c r="L60" s="20">
        <v>2483</v>
      </c>
      <c r="M60" s="20">
        <v>6429</v>
      </c>
      <c r="N60" s="20">
        <v>0</v>
      </c>
      <c r="O60" s="20">
        <f t="shared" si="12"/>
        <v>8983</v>
      </c>
      <c r="P60" s="20">
        <v>8912</v>
      </c>
      <c r="Q60" s="20">
        <v>0</v>
      </c>
      <c r="R60" s="20" t="s">
        <v>633</v>
      </c>
      <c r="S60" s="20">
        <v>0</v>
      </c>
      <c r="T60" s="20" t="s">
        <v>1076</v>
      </c>
      <c r="U60" s="20">
        <v>71</v>
      </c>
    </row>
    <row r="61" spans="1:21" ht="15" customHeight="1">
      <c r="A61" s="17">
        <v>586</v>
      </c>
      <c r="B61" s="6" t="s">
        <v>581</v>
      </c>
      <c r="C61" s="20">
        <v>17376</v>
      </c>
      <c r="D61" s="20">
        <v>4907</v>
      </c>
      <c r="E61" s="20">
        <v>4907</v>
      </c>
      <c r="F61" s="149">
        <v>0</v>
      </c>
      <c r="G61" s="20">
        <f t="shared" si="9"/>
        <v>12469</v>
      </c>
      <c r="H61" s="20">
        <v>3580</v>
      </c>
      <c r="I61" s="20">
        <v>795</v>
      </c>
      <c r="J61" s="20">
        <f t="shared" si="10"/>
        <v>8094</v>
      </c>
      <c r="K61" s="20">
        <f t="shared" si="11"/>
        <v>4590</v>
      </c>
      <c r="L61" s="20">
        <v>1776</v>
      </c>
      <c r="M61" s="20">
        <v>2814</v>
      </c>
      <c r="N61" s="20">
        <v>0</v>
      </c>
      <c r="O61" s="20">
        <f t="shared" si="12"/>
        <v>4590</v>
      </c>
      <c r="P61" s="20">
        <v>4590</v>
      </c>
      <c r="Q61" s="20">
        <v>0</v>
      </c>
      <c r="R61" s="20" t="s">
        <v>633</v>
      </c>
      <c r="S61" s="20">
        <v>0</v>
      </c>
      <c r="T61" s="20" t="s">
        <v>1076</v>
      </c>
      <c r="U61" s="20">
        <v>0</v>
      </c>
    </row>
    <row r="62" spans="1:21" ht="3.75" customHeight="1">
      <c r="A62" s="35"/>
      <c r="B62" s="29"/>
      <c r="C62" s="138"/>
      <c r="D62" s="21"/>
      <c r="E62" s="21"/>
      <c r="F62" s="21"/>
      <c r="G62" s="21"/>
      <c r="H62" s="21"/>
      <c r="I62" s="21"/>
      <c r="J62" s="21"/>
      <c r="K62" s="21"/>
      <c r="L62" s="21"/>
      <c r="M62" s="21"/>
      <c r="N62" s="21"/>
      <c r="O62" s="21"/>
      <c r="P62" s="21"/>
      <c r="Q62" s="21"/>
      <c r="R62" s="21"/>
      <c r="S62" s="21"/>
      <c r="T62" s="21"/>
      <c r="U62" s="21"/>
    </row>
    <row r="63" spans="1:20" ht="11.25">
      <c r="A63" s="139" t="s">
        <v>904</v>
      </c>
      <c r="B63" s="14"/>
      <c r="C63" s="15"/>
      <c r="D63" s="15"/>
      <c r="E63" s="14"/>
      <c r="F63" s="14"/>
      <c r="G63" s="14"/>
      <c r="H63" s="14"/>
      <c r="I63" s="14"/>
      <c r="J63" s="14"/>
      <c r="K63" s="14"/>
      <c r="L63" s="14"/>
      <c r="M63" s="14"/>
      <c r="N63" s="14"/>
      <c r="O63" s="14"/>
      <c r="P63" s="14"/>
      <c r="Q63" s="14"/>
      <c r="R63" s="14"/>
      <c r="S63" s="14"/>
      <c r="T63" s="15"/>
    </row>
    <row r="64" spans="3:4" ht="11.25">
      <c r="C64" s="17"/>
      <c r="D64" s="17"/>
    </row>
  </sheetData>
  <sheetProtection/>
  <mergeCells count="6">
    <mergeCell ref="C3:C4"/>
    <mergeCell ref="O3:O4"/>
    <mergeCell ref="K3:K4"/>
    <mergeCell ref="A3:B4"/>
    <mergeCell ref="G3:G4"/>
    <mergeCell ref="D3:D4"/>
  </mergeCells>
  <printOptions/>
  <pageMargins left="0.5905511811023623" right="0.5905511811023623" top="0.5905511811023623" bottom="0.5905511811023623" header="0.1968503937007874" footer="0.1968503937007874"/>
  <pageSetup fitToWidth="2" fitToHeight="1"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F1" sqref="F1"/>
    </sheetView>
  </sheetViews>
  <sheetFormatPr defaultColWidth="8.875" defaultRowHeight="12.75"/>
  <cols>
    <col min="1" max="1" width="4.75390625" style="5" customWidth="1"/>
    <col min="2" max="2" width="9.75390625" style="5" customWidth="1"/>
    <col min="3" max="13" width="8.625" style="5" customWidth="1"/>
    <col min="14" max="16384" width="8.875" style="5" customWidth="1"/>
  </cols>
  <sheetData>
    <row r="1" spans="1:2" s="18" customFormat="1" ht="17.25">
      <c r="A1" s="39" t="s">
        <v>947</v>
      </c>
      <c r="B1" s="39"/>
    </row>
    <row r="2" spans="2:13" ht="11.25">
      <c r="B2" s="14"/>
      <c r="C2" s="14"/>
      <c r="D2" s="14"/>
      <c r="E2" s="14"/>
      <c r="F2" s="14"/>
      <c r="G2" s="14"/>
      <c r="H2" s="14"/>
      <c r="I2" s="14"/>
      <c r="J2" s="15"/>
      <c r="K2" s="14"/>
      <c r="L2" s="14"/>
      <c r="M2" s="12" t="s">
        <v>646</v>
      </c>
    </row>
    <row r="3" spans="1:13" ht="11.25">
      <c r="A3" s="236" t="s">
        <v>835</v>
      </c>
      <c r="B3" s="237"/>
      <c r="C3" s="309" t="s">
        <v>836</v>
      </c>
      <c r="D3" s="271" t="s">
        <v>841</v>
      </c>
      <c r="E3" s="264"/>
      <c r="F3" s="264"/>
      <c r="G3" s="264"/>
      <c r="H3" s="264"/>
      <c r="I3" s="264"/>
      <c r="J3" s="264"/>
      <c r="K3" s="265"/>
      <c r="L3" s="271" t="s">
        <v>537</v>
      </c>
      <c r="M3" s="264"/>
    </row>
    <row r="4" spans="1:13" ht="11.25">
      <c r="A4" s="303"/>
      <c r="B4" s="304"/>
      <c r="C4" s="310"/>
      <c r="D4" s="301" t="s">
        <v>365</v>
      </c>
      <c r="E4" s="305" t="s">
        <v>366</v>
      </c>
      <c r="F4" s="301" t="s">
        <v>367</v>
      </c>
      <c r="G4" s="314" t="s">
        <v>837</v>
      </c>
      <c r="H4" s="68"/>
      <c r="I4" s="301" t="s">
        <v>838</v>
      </c>
      <c r="J4" s="301" t="s">
        <v>368</v>
      </c>
      <c r="K4" s="301" t="s">
        <v>839</v>
      </c>
      <c r="L4" s="307" t="s">
        <v>840</v>
      </c>
      <c r="M4" s="312" t="s">
        <v>364</v>
      </c>
    </row>
    <row r="5" spans="1:13" ht="22.5">
      <c r="A5" s="239"/>
      <c r="B5" s="240"/>
      <c r="C5" s="311"/>
      <c r="D5" s="302"/>
      <c r="E5" s="306"/>
      <c r="F5" s="302"/>
      <c r="G5" s="315"/>
      <c r="H5" s="134" t="s">
        <v>851</v>
      </c>
      <c r="I5" s="302"/>
      <c r="J5" s="302"/>
      <c r="K5" s="302"/>
      <c r="L5" s="308"/>
      <c r="M5" s="313"/>
    </row>
    <row r="6" spans="2:13" ht="17.25" customHeight="1">
      <c r="B6" s="12" t="s">
        <v>789</v>
      </c>
      <c r="C6" s="37">
        <v>3535</v>
      </c>
      <c r="D6" s="11">
        <v>915</v>
      </c>
      <c r="E6" s="11">
        <v>365</v>
      </c>
      <c r="F6" s="11">
        <v>10</v>
      </c>
      <c r="G6" s="11">
        <v>590</v>
      </c>
      <c r="H6" s="11">
        <v>4</v>
      </c>
      <c r="I6" s="11">
        <v>99</v>
      </c>
      <c r="J6" s="11" t="s">
        <v>633</v>
      </c>
      <c r="K6" s="11">
        <v>472</v>
      </c>
      <c r="L6" s="11">
        <v>495</v>
      </c>
      <c r="M6" s="11">
        <v>589</v>
      </c>
    </row>
    <row r="7" spans="2:13" ht="13.5" customHeight="1">
      <c r="B7" s="12" t="s">
        <v>1031</v>
      </c>
      <c r="C7" s="37">
        <v>3320</v>
      </c>
      <c r="D7" s="11">
        <v>896</v>
      </c>
      <c r="E7" s="11">
        <v>378</v>
      </c>
      <c r="F7" s="11">
        <v>5</v>
      </c>
      <c r="G7" s="11">
        <v>521</v>
      </c>
      <c r="H7" s="11">
        <v>4</v>
      </c>
      <c r="I7" s="11">
        <v>62</v>
      </c>
      <c r="J7" s="11" t="s">
        <v>633</v>
      </c>
      <c r="K7" s="11">
        <v>544</v>
      </c>
      <c r="L7" s="11">
        <v>442</v>
      </c>
      <c r="M7" s="11">
        <v>472</v>
      </c>
    </row>
    <row r="8" spans="2:13" ht="13.5" customHeight="1">
      <c r="B8" s="12" t="s">
        <v>1068</v>
      </c>
      <c r="C8" s="37">
        <v>2906</v>
      </c>
      <c r="D8" s="11">
        <v>705</v>
      </c>
      <c r="E8" s="11">
        <v>350</v>
      </c>
      <c r="F8" s="11">
        <v>8</v>
      </c>
      <c r="G8" s="11">
        <v>497</v>
      </c>
      <c r="H8" s="11">
        <v>7</v>
      </c>
      <c r="I8" s="11">
        <v>77</v>
      </c>
      <c r="J8" s="11" t="s">
        <v>633</v>
      </c>
      <c r="K8" s="11">
        <v>433</v>
      </c>
      <c r="L8" s="11">
        <v>306</v>
      </c>
      <c r="M8" s="11">
        <v>530</v>
      </c>
    </row>
    <row r="9" spans="2:13" ht="13.5" customHeight="1">
      <c r="B9" s="12" t="s">
        <v>1032</v>
      </c>
      <c r="C9" s="37">
        <v>2553</v>
      </c>
      <c r="D9" s="11">
        <v>573</v>
      </c>
      <c r="E9" s="11">
        <v>411</v>
      </c>
      <c r="F9" s="11">
        <v>9</v>
      </c>
      <c r="G9" s="11">
        <v>464</v>
      </c>
      <c r="H9" s="11">
        <v>4</v>
      </c>
      <c r="I9" s="11">
        <v>34</v>
      </c>
      <c r="J9" s="11" t="s">
        <v>633</v>
      </c>
      <c r="K9" s="11">
        <v>342</v>
      </c>
      <c r="L9" s="11">
        <v>299</v>
      </c>
      <c r="M9" s="11">
        <v>421</v>
      </c>
    </row>
    <row r="10" spans="2:13" ht="13.5" customHeight="1">
      <c r="B10" s="12" t="s">
        <v>1069</v>
      </c>
      <c r="C10" s="37">
        <v>2489</v>
      </c>
      <c r="D10" s="11">
        <v>505</v>
      </c>
      <c r="E10" s="11">
        <v>356</v>
      </c>
      <c r="F10" s="11">
        <v>7</v>
      </c>
      <c r="G10" s="11">
        <v>530</v>
      </c>
      <c r="H10" s="11">
        <v>3</v>
      </c>
      <c r="I10" s="11">
        <v>63</v>
      </c>
      <c r="J10" s="11" t="s">
        <v>633</v>
      </c>
      <c r="K10" s="11">
        <v>316</v>
      </c>
      <c r="L10" s="11">
        <v>315</v>
      </c>
      <c r="M10" s="11">
        <v>397</v>
      </c>
    </row>
    <row r="11" spans="2:13" ht="7.5" customHeight="1">
      <c r="B11" s="14"/>
      <c r="C11" s="37"/>
      <c r="D11" s="20"/>
      <c r="E11" s="20"/>
      <c r="F11" s="20"/>
      <c r="G11" s="20"/>
      <c r="H11" s="20"/>
      <c r="I11" s="20"/>
      <c r="J11" s="20"/>
      <c r="K11" s="20"/>
      <c r="L11" s="20"/>
      <c r="M11" s="20"/>
    </row>
    <row r="12" spans="1:13" ht="13.5" customHeight="1">
      <c r="A12" s="5">
        <v>100</v>
      </c>
      <c r="B12" s="14" t="s">
        <v>369</v>
      </c>
      <c r="C12" s="150">
        <v>316</v>
      </c>
      <c r="D12" s="151">
        <v>80</v>
      </c>
      <c r="E12" s="151">
        <v>91</v>
      </c>
      <c r="F12" s="151">
        <v>1</v>
      </c>
      <c r="G12" s="151">
        <v>57</v>
      </c>
      <c r="H12" s="152">
        <v>2</v>
      </c>
      <c r="I12" s="151">
        <v>10</v>
      </c>
      <c r="J12" s="11" t="s">
        <v>633</v>
      </c>
      <c r="K12" s="151">
        <v>67</v>
      </c>
      <c r="L12" s="152">
        <v>4</v>
      </c>
      <c r="M12" s="152">
        <v>4</v>
      </c>
    </row>
    <row r="13" spans="1:13" ht="13.5" customHeight="1">
      <c r="A13" s="5">
        <v>201</v>
      </c>
      <c r="B13" s="14" t="s">
        <v>383</v>
      </c>
      <c r="C13" s="150">
        <v>221</v>
      </c>
      <c r="D13" s="151">
        <v>71</v>
      </c>
      <c r="E13" s="151">
        <v>57</v>
      </c>
      <c r="F13" s="151" t="s">
        <v>633</v>
      </c>
      <c r="G13" s="151">
        <v>72</v>
      </c>
      <c r="H13" s="152">
        <v>1</v>
      </c>
      <c r="I13" s="151">
        <v>4</v>
      </c>
      <c r="J13" s="11" t="s">
        <v>633</v>
      </c>
      <c r="K13" s="151" t="s">
        <v>633</v>
      </c>
      <c r="L13" s="152">
        <v>16</v>
      </c>
      <c r="M13" s="152" t="s">
        <v>633</v>
      </c>
    </row>
    <row r="14" spans="1:13" ht="13.5" customHeight="1">
      <c r="A14" s="5">
        <v>202</v>
      </c>
      <c r="B14" s="14" t="s">
        <v>370</v>
      </c>
      <c r="C14" s="150">
        <v>286</v>
      </c>
      <c r="D14" s="151">
        <v>64</v>
      </c>
      <c r="E14" s="151">
        <v>24</v>
      </c>
      <c r="F14" s="151">
        <v>3</v>
      </c>
      <c r="G14" s="151">
        <v>112</v>
      </c>
      <c r="H14" s="152" t="s">
        <v>633</v>
      </c>
      <c r="I14" s="151">
        <v>20</v>
      </c>
      <c r="J14" s="11" t="s">
        <v>633</v>
      </c>
      <c r="K14" s="151">
        <v>42</v>
      </c>
      <c r="L14" s="11" t="s">
        <v>633</v>
      </c>
      <c r="M14" s="152">
        <v>21</v>
      </c>
    </row>
    <row r="15" spans="1:13" ht="13.5" customHeight="1">
      <c r="A15" s="5">
        <v>203</v>
      </c>
      <c r="B15" s="14" t="s">
        <v>377</v>
      </c>
      <c r="C15" s="150">
        <v>97</v>
      </c>
      <c r="D15" s="151">
        <v>40</v>
      </c>
      <c r="E15" s="151">
        <v>4</v>
      </c>
      <c r="F15" s="11" t="s">
        <v>633</v>
      </c>
      <c r="G15" s="151">
        <v>25</v>
      </c>
      <c r="H15" s="11" t="s">
        <v>633</v>
      </c>
      <c r="I15" s="151">
        <v>11</v>
      </c>
      <c r="J15" s="11" t="s">
        <v>633</v>
      </c>
      <c r="K15" s="151">
        <v>12</v>
      </c>
      <c r="L15" s="11" t="s">
        <v>633</v>
      </c>
      <c r="M15" s="152">
        <v>5</v>
      </c>
    </row>
    <row r="16" spans="1:13" ht="13.5" customHeight="1">
      <c r="A16" s="5">
        <v>204</v>
      </c>
      <c r="B16" s="14" t="s">
        <v>371</v>
      </c>
      <c r="C16" s="150">
        <v>141</v>
      </c>
      <c r="D16" s="151">
        <v>28</v>
      </c>
      <c r="E16" s="151">
        <v>19</v>
      </c>
      <c r="F16" s="11" t="s">
        <v>633</v>
      </c>
      <c r="G16" s="151">
        <v>65</v>
      </c>
      <c r="H16" s="11" t="s">
        <v>633</v>
      </c>
      <c r="I16" s="151">
        <v>7</v>
      </c>
      <c r="J16" s="11" t="s">
        <v>633</v>
      </c>
      <c r="K16" s="151">
        <v>19</v>
      </c>
      <c r="L16" s="11" t="s">
        <v>633</v>
      </c>
      <c r="M16" s="152">
        <v>3</v>
      </c>
    </row>
    <row r="17" spans="1:13" ht="13.5" customHeight="1">
      <c r="A17" s="5">
        <v>205</v>
      </c>
      <c r="B17" s="14" t="s">
        <v>388</v>
      </c>
      <c r="C17" s="150">
        <v>22</v>
      </c>
      <c r="D17" s="151" t="s">
        <v>633</v>
      </c>
      <c r="E17" s="151">
        <v>5</v>
      </c>
      <c r="F17" s="151" t="s">
        <v>633</v>
      </c>
      <c r="G17" s="151">
        <v>2</v>
      </c>
      <c r="H17" s="11" t="s">
        <v>633</v>
      </c>
      <c r="I17" s="151">
        <v>1</v>
      </c>
      <c r="J17" s="11" t="s">
        <v>633</v>
      </c>
      <c r="K17" s="151">
        <v>9</v>
      </c>
      <c r="L17" s="152">
        <v>3</v>
      </c>
      <c r="M17" s="152">
        <v>2</v>
      </c>
    </row>
    <row r="18" spans="1:13" ht="13.5" customHeight="1">
      <c r="A18" s="5">
        <v>206</v>
      </c>
      <c r="B18" s="14" t="s">
        <v>372</v>
      </c>
      <c r="C18" s="150">
        <v>62</v>
      </c>
      <c r="D18" s="151">
        <v>4</v>
      </c>
      <c r="E18" s="151">
        <v>3</v>
      </c>
      <c r="F18" s="11" t="s">
        <v>633</v>
      </c>
      <c r="G18" s="151">
        <v>29</v>
      </c>
      <c r="H18" s="11" t="s">
        <v>633</v>
      </c>
      <c r="I18" s="11">
        <v>3</v>
      </c>
      <c r="J18" s="11" t="s">
        <v>633</v>
      </c>
      <c r="K18" s="151">
        <v>17</v>
      </c>
      <c r="L18" s="152">
        <v>1</v>
      </c>
      <c r="M18" s="152">
        <v>5</v>
      </c>
    </row>
    <row r="19" spans="1:13" ht="13.5" customHeight="1">
      <c r="A19" s="5">
        <v>207</v>
      </c>
      <c r="B19" s="14" t="s">
        <v>373</v>
      </c>
      <c r="C19" s="150">
        <v>50</v>
      </c>
      <c r="D19" s="151">
        <v>19</v>
      </c>
      <c r="E19" s="151">
        <v>7</v>
      </c>
      <c r="F19" s="11" t="s">
        <v>633</v>
      </c>
      <c r="G19" s="151">
        <v>13</v>
      </c>
      <c r="H19" s="11" t="s">
        <v>633</v>
      </c>
      <c r="I19" s="151" t="s">
        <v>633</v>
      </c>
      <c r="J19" s="11" t="s">
        <v>633</v>
      </c>
      <c r="K19" s="151">
        <v>10</v>
      </c>
      <c r="L19" s="152">
        <v>1</v>
      </c>
      <c r="M19" s="152" t="s">
        <v>633</v>
      </c>
    </row>
    <row r="20" spans="1:13" ht="13.5" customHeight="1">
      <c r="A20" s="5">
        <v>208</v>
      </c>
      <c r="B20" s="14" t="s">
        <v>384</v>
      </c>
      <c r="C20" s="150">
        <v>40</v>
      </c>
      <c r="D20" s="151">
        <v>1</v>
      </c>
      <c r="E20" s="151">
        <v>2</v>
      </c>
      <c r="F20" s="11" t="s">
        <v>633</v>
      </c>
      <c r="G20" s="151">
        <v>3</v>
      </c>
      <c r="H20" s="11" t="s">
        <v>633</v>
      </c>
      <c r="I20" s="151" t="s">
        <v>633</v>
      </c>
      <c r="J20" s="11" t="s">
        <v>633</v>
      </c>
      <c r="K20" s="151">
        <v>5</v>
      </c>
      <c r="L20" s="152">
        <v>7</v>
      </c>
      <c r="M20" s="152">
        <v>22</v>
      </c>
    </row>
    <row r="21" spans="1:13" ht="13.5" customHeight="1">
      <c r="A21" s="5">
        <v>209</v>
      </c>
      <c r="B21" s="14" t="s">
        <v>386</v>
      </c>
      <c r="C21" s="150">
        <v>23</v>
      </c>
      <c r="D21" s="151">
        <v>2</v>
      </c>
      <c r="E21" s="151">
        <v>12</v>
      </c>
      <c r="F21" s="151" t="s">
        <v>633</v>
      </c>
      <c r="G21" s="151" t="s">
        <v>633</v>
      </c>
      <c r="H21" s="11" t="s">
        <v>633</v>
      </c>
      <c r="I21" s="11">
        <v>1</v>
      </c>
      <c r="J21" s="11" t="s">
        <v>633</v>
      </c>
      <c r="K21" s="151">
        <v>2</v>
      </c>
      <c r="L21" s="152">
        <v>6</v>
      </c>
      <c r="M21" s="152" t="s">
        <v>633</v>
      </c>
    </row>
    <row r="22" spans="1:13" ht="13.5" customHeight="1">
      <c r="A22" s="5">
        <v>210</v>
      </c>
      <c r="B22" s="14" t="s">
        <v>197</v>
      </c>
      <c r="C22" s="150">
        <v>162</v>
      </c>
      <c r="D22" s="151">
        <v>26</v>
      </c>
      <c r="E22" s="151">
        <v>9</v>
      </c>
      <c r="F22" s="11" t="s">
        <v>633</v>
      </c>
      <c r="G22" s="151">
        <v>27</v>
      </c>
      <c r="H22" s="11" t="s">
        <v>633</v>
      </c>
      <c r="I22" s="151" t="s">
        <v>633</v>
      </c>
      <c r="J22" s="11" t="s">
        <v>633</v>
      </c>
      <c r="K22" s="151">
        <v>19</v>
      </c>
      <c r="L22" s="152">
        <v>9</v>
      </c>
      <c r="M22" s="152">
        <v>72</v>
      </c>
    </row>
    <row r="23" spans="1:13" ht="13.5" customHeight="1">
      <c r="A23" s="5">
        <v>212</v>
      </c>
      <c r="B23" s="14" t="s">
        <v>385</v>
      </c>
      <c r="C23" s="150">
        <v>18</v>
      </c>
      <c r="D23" s="151">
        <v>6</v>
      </c>
      <c r="E23" s="151">
        <v>4</v>
      </c>
      <c r="F23" s="11" t="s">
        <v>633</v>
      </c>
      <c r="G23" s="151">
        <v>2</v>
      </c>
      <c r="H23" s="11" t="s">
        <v>633</v>
      </c>
      <c r="I23" s="11">
        <v>1</v>
      </c>
      <c r="J23" s="11" t="s">
        <v>633</v>
      </c>
      <c r="K23" s="151">
        <v>3</v>
      </c>
      <c r="L23" s="152">
        <v>1</v>
      </c>
      <c r="M23" s="152">
        <v>1</v>
      </c>
    </row>
    <row r="24" spans="1:13" ht="13.5" customHeight="1">
      <c r="A24" s="5">
        <v>213</v>
      </c>
      <c r="B24" s="14" t="s">
        <v>379</v>
      </c>
      <c r="C24" s="150">
        <v>153</v>
      </c>
      <c r="D24" s="151">
        <v>1</v>
      </c>
      <c r="E24" s="151">
        <v>8</v>
      </c>
      <c r="F24" s="11" t="s">
        <v>633</v>
      </c>
      <c r="G24" s="151">
        <v>8</v>
      </c>
      <c r="H24" s="11" t="s">
        <v>633</v>
      </c>
      <c r="I24" s="11" t="s">
        <v>633</v>
      </c>
      <c r="J24" s="11" t="s">
        <v>633</v>
      </c>
      <c r="K24" s="11">
        <v>7</v>
      </c>
      <c r="L24" s="152">
        <v>55</v>
      </c>
      <c r="M24" s="152">
        <v>74</v>
      </c>
    </row>
    <row r="25" spans="1:13" ht="13.5" customHeight="1">
      <c r="A25" s="5">
        <v>214</v>
      </c>
      <c r="B25" s="14" t="s">
        <v>374</v>
      </c>
      <c r="C25" s="150">
        <v>95</v>
      </c>
      <c r="D25" s="151">
        <v>35</v>
      </c>
      <c r="E25" s="151">
        <v>9</v>
      </c>
      <c r="F25" s="11" t="s">
        <v>633</v>
      </c>
      <c r="G25" s="151">
        <v>40</v>
      </c>
      <c r="H25" s="11" t="s">
        <v>633</v>
      </c>
      <c r="I25" s="11">
        <v>2</v>
      </c>
      <c r="J25" s="11" t="s">
        <v>633</v>
      </c>
      <c r="K25" s="151">
        <v>7</v>
      </c>
      <c r="L25" s="152">
        <v>1</v>
      </c>
      <c r="M25" s="152">
        <v>1</v>
      </c>
    </row>
    <row r="26" spans="1:13" ht="13.5" customHeight="1">
      <c r="A26" s="5">
        <v>215</v>
      </c>
      <c r="B26" s="14" t="s">
        <v>380</v>
      </c>
      <c r="C26" s="150">
        <v>145</v>
      </c>
      <c r="D26" s="151">
        <v>3</v>
      </c>
      <c r="E26" s="151">
        <v>12</v>
      </c>
      <c r="F26" s="11">
        <v>2</v>
      </c>
      <c r="G26" s="151">
        <v>3</v>
      </c>
      <c r="H26" s="11" t="s">
        <v>633</v>
      </c>
      <c r="I26" s="11" t="s">
        <v>633</v>
      </c>
      <c r="J26" s="11" t="s">
        <v>633</v>
      </c>
      <c r="K26" s="151">
        <v>12</v>
      </c>
      <c r="L26" s="152">
        <v>41</v>
      </c>
      <c r="M26" s="152">
        <v>72</v>
      </c>
    </row>
    <row r="27" spans="1:13" ht="13.5" customHeight="1">
      <c r="A27" s="5">
        <v>216</v>
      </c>
      <c r="B27" s="14" t="s">
        <v>378</v>
      </c>
      <c r="C27" s="150">
        <v>77</v>
      </c>
      <c r="D27" s="151">
        <v>22</v>
      </c>
      <c r="E27" s="151">
        <v>21</v>
      </c>
      <c r="F27" s="11" t="s">
        <v>633</v>
      </c>
      <c r="G27" s="151">
        <v>14</v>
      </c>
      <c r="H27" s="11" t="s">
        <v>633</v>
      </c>
      <c r="I27" s="151">
        <v>2</v>
      </c>
      <c r="J27" s="11" t="s">
        <v>633</v>
      </c>
      <c r="K27" s="151">
        <v>7</v>
      </c>
      <c r="L27" s="152">
        <v>6</v>
      </c>
      <c r="M27" s="152">
        <v>5</v>
      </c>
    </row>
    <row r="28" spans="1:13" ht="13.5" customHeight="1">
      <c r="A28" s="5">
        <v>217</v>
      </c>
      <c r="B28" s="14" t="s">
        <v>375</v>
      </c>
      <c r="C28" s="150">
        <v>56</v>
      </c>
      <c r="D28" s="151">
        <v>23</v>
      </c>
      <c r="E28" s="151">
        <v>2</v>
      </c>
      <c r="F28" s="11" t="s">
        <v>633</v>
      </c>
      <c r="G28" s="151">
        <v>19</v>
      </c>
      <c r="H28" s="11" t="s">
        <v>633</v>
      </c>
      <c r="I28" s="11">
        <v>1</v>
      </c>
      <c r="J28" s="11" t="s">
        <v>633</v>
      </c>
      <c r="K28" s="151">
        <v>7</v>
      </c>
      <c r="L28" s="152">
        <v>4</v>
      </c>
      <c r="M28" s="152" t="s">
        <v>633</v>
      </c>
    </row>
    <row r="29" spans="1:13" ht="13.5" customHeight="1">
      <c r="A29" s="5">
        <v>218</v>
      </c>
      <c r="B29" s="14" t="s">
        <v>381</v>
      </c>
      <c r="C29" s="150">
        <v>53</v>
      </c>
      <c r="D29" s="151">
        <v>7</v>
      </c>
      <c r="E29" s="151">
        <v>5</v>
      </c>
      <c r="F29" s="11" t="s">
        <v>633</v>
      </c>
      <c r="G29" s="151">
        <v>5</v>
      </c>
      <c r="H29" s="11" t="s">
        <v>633</v>
      </c>
      <c r="I29" s="11" t="s">
        <v>633</v>
      </c>
      <c r="J29" s="11" t="s">
        <v>633</v>
      </c>
      <c r="K29" s="151">
        <v>2</v>
      </c>
      <c r="L29" s="152">
        <v>3</v>
      </c>
      <c r="M29" s="152">
        <v>31</v>
      </c>
    </row>
    <row r="30" spans="1:13" ht="13.5" customHeight="1">
      <c r="A30" s="5">
        <v>219</v>
      </c>
      <c r="B30" s="14" t="s">
        <v>376</v>
      </c>
      <c r="C30" s="150">
        <v>38</v>
      </c>
      <c r="D30" s="151">
        <v>7</v>
      </c>
      <c r="E30" s="151">
        <v>15</v>
      </c>
      <c r="F30" s="11" t="s">
        <v>633</v>
      </c>
      <c r="G30" s="11">
        <v>1</v>
      </c>
      <c r="H30" s="11" t="s">
        <v>633</v>
      </c>
      <c r="I30" s="11" t="s">
        <v>633</v>
      </c>
      <c r="J30" s="11" t="s">
        <v>633</v>
      </c>
      <c r="K30" s="151">
        <v>1</v>
      </c>
      <c r="L30" s="152">
        <v>8</v>
      </c>
      <c r="M30" s="152">
        <v>6</v>
      </c>
    </row>
    <row r="31" spans="1:13" ht="13.5" customHeight="1">
      <c r="A31" s="5">
        <v>220</v>
      </c>
      <c r="B31" s="14" t="s">
        <v>382</v>
      </c>
      <c r="C31" s="150">
        <v>22</v>
      </c>
      <c r="D31" s="151">
        <v>1</v>
      </c>
      <c r="E31" s="151">
        <v>8</v>
      </c>
      <c r="F31" s="11" t="s">
        <v>633</v>
      </c>
      <c r="G31" s="151">
        <v>4</v>
      </c>
      <c r="H31" s="152" t="s">
        <v>633</v>
      </c>
      <c r="I31" s="11" t="s">
        <v>633</v>
      </c>
      <c r="J31" s="11" t="s">
        <v>633</v>
      </c>
      <c r="K31" s="151">
        <v>7</v>
      </c>
      <c r="L31" s="152">
        <v>1</v>
      </c>
      <c r="M31" s="152">
        <v>1</v>
      </c>
    </row>
    <row r="32" spans="1:13" ht="13.5" customHeight="1">
      <c r="A32" s="5">
        <v>221</v>
      </c>
      <c r="B32" s="14" t="s">
        <v>387</v>
      </c>
      <c r="C32" s="150">
        <v>19</v>
      </c>
      <c r="D32" s="151" t="s">
        <v>633</v>
      </c>
      <c r="E32" s="151">
        <v>5</v>
      </c>
      <c r="F32" s="151" t="s">
        <v>633</v>
      </c>
      <c r="G32" s="151">
        <v>1</v>
      </c>
      <c r="H32" s="11" t="s">
        <v>633</v>
      </c>
      <c r="I32" s="11" t="s">
        <v>633</v>
      </c>
      <c r="J32" s="11" t="s">
        <v>633</v>
      </c>
      <c r="K32" s="151" t="s">
        <v>633</v>
      </c>
      <c r="L32" s="152">
        <v>10</v>
      </c>
      <c r="M32" s="152">
        <v>3</v>
      </c>
    </row>
    <row r="33" spans="1:13" ht="13.5" customHeight="1">
      <c r="A33" s="5">
        <v>222</v>
      </c>
      <c r="B33" s="14" t="s">
        <v>498</v>
      </c>
      <c r="C33" s="150">
        <v>24</v>
      </c>
      <c r="D33" s="151" t="s">
        <v>633</v>
      </c>
      <c r="E33" s="151">
        <v>1</v>
      </c>
      <c r="F33" s="11" t="s">
        <v>633</v>
      </c>
      <c r="G33" s="151">
        <v>2</v>
      </c>
      <c r="H33" s="11" t="s">
        <v>633</v>
      </c>
      <c r="I33" s="11" t="s">
        <v>633</v>
      </c>
      <c r="J33" s="11" t="s">
        <v>633</v>
      </c>
      <c r="K33" s="151">
        <v>6</v>
      </c>
      <c r="L33" s="152">
        <v>10</v>
      </c>
      <c r="M33" s="152">
        <v>5</v>
      </c>
    </row>
    <row r="34" spans="1:13" ht="13.5" customHeight="1">
      <c r="A34" s="5">
        <v>223</v>
      </c>
      <c r="B34" s="14" t="s">
        <v>499</v>
      </c>
      <c r="C34" s="150">
        <v>156</v>
      </c>
      <c r="D34" s="151">
        <v>39</v>
      </c>
      <c r="E34" s="151">
        <v>11</v>
      </c>
      <c r="F34" s="11" t="s">
        <v>633</v>
      </c>
      <c r="G34" s="151">
        <v>4</v>
      </c>
      <c r="H34" s="11" t="s">
        <v>633</v>
      </c>
      <c r="I34" s="11" t="s">
        <v>633</v>
      </c>
      <c r="J34" s="11" t="s">
        <v>633</v>
      </c>
      <c r="K34" s="151">
        <v>5</v>
      </c>
      <c r="L34" s="152">
        <v>77</v>
      </c>
      <c r="M34" s="152">
        <v>20</v>
      </c>
    </row>
    <row r="35" spans="1:13" ht="13.5" customHeight="1">
      <c r="A35" s="5">
        <v>224</v>
      </c>
      <c r="B35" s="14" t="s">
        <v>500</v>
      </c>
      <c r="C35" s="150">
        <v>4</v>
      </c>
      <c r="D35" s="151" t="s">
        <v>633</v>
      </c>
      <c r="E35" s="151">
        <v>1</v>
      </c>
      <c r="F35" s="11" t="s">
        <v>633</v>
      </c>
      <c r="G35" s="151">
        <v>1</v>
      </c>
      <c r="H35" s="11" t="s">
        <v>633</v>
      </c>
      <c r="I35" s="11" t="s">
        <v>633</v>
      </c>
      <c r="J35" s="11" t="s">
        <v>633</v>
      </c>
      <c r="K35" s="151">
        <v>1</v>
      </c>
      <c r="L35" s="152">
        <v>1</v>
      </c>
      <c r="M35" s="152" t="s">
        <v>633</v>
      </c>
    </row>
    <row r="36" spans="1:13" ht="13.5" customHeight="1">
      <c r="A36" s="5">
        <v>225</v>
      </c>
      <c r="B36" s="14" t="s">
        <v>533</v>
      </c>
      <c r="C36" s="150" t="s">
        <v>633</v>
      </c>
      <c r="D36" s="151" t="s">
        <v>633</v>
      </c>
      <c r="E36" s="151" t="s">
        <v>633</v>
      </c>
      <c r="F36" s="11" t="s">
        <v>633</v>
      </c>
      <c r="G36" s="151" t="s">
        <v>633</v>
      </c>
      <c r="H36" s="11" t="s">
        <v>633</v>
      </c>
      <c r="I36" s="11" t="s">
        <v>633</v>
      </c>
      <c r="J36" s="11" t="s">
        <v>633</v>
      </c>
      <c r="K36" s="151" t="s">
        <v>633</v>
      </c>
      <c r="L36" s="152" t="s">
        <v>633</v>
      </c>
      <c r="M36" s="152" t="s">
        <v>633</v>
      </c>
    </row>
    <row r="37" spans="1:13" ht="13.5" customHeight="1">
      <c r="A37" s="5">
        <v>226</v>
      </c>
      <c r="B37" s="14" t="s">
        <v>534</v>
      </c>
      <c r="C37" s="150">
        <v>2</v>
      </c>
      <c r="D37" s="151" t="s">
        <v>633</v>
      </c>
      <c r="E37" s="151" t="s">
        <v>633</v>
      </c>
      <c r="F37" s="11" t="s">
        <v>633</v>
      </c>
      <c r="G37" s="151" t="s">
        <v>633</v>
      </c>
      <c r="H37" s="11" t="s">
        <v>633</v>
      </c>
      <c r="I37" s="11" t="s">
        <v>633</v>
      </c>
      <c r="J37" s="11" t="s">
        <v>633</v>
      </c>
      <c r="K37" s="151">
        <v>2</v>
      </c>
      <c r="L37" s="152" t="s">
        <v>633</v>
      </c>
      <c r="M37" s="152" t="s">
        <v>633</v>
      </c>
    </row>
    <row r="38" spans="1:13" ht="13.5" customHeight="1">
      <c r="A38" s="5">
        <v>227</v>
      </c>
      <c r="B38" s="14" t="s">
        <v>535</v>
      </c>
      <c r="C38" s="150">
        <v>20</v>
      </c>
      <c r="D38" s="151">
        <v>1</v>
      </c>
      <c r="E38" s="151">
        <v>3</v>
      </c>
      <c r="F38" s="11" t="s">
        <v>633</v>
      </c>
      <c r="G38" s="151">
        <v>2</v>
      </c>
      <c r="H38" s="11" t="s">
        <v>633</v>
      </c>
      <c r="I38" s="11" t="s">
        <v>633</v>
      </c>
      <c r="J38" s="11" t="s">
        <v>633</v>
      </c>
      <c r="K38" s="151">
        <v>4</v>
      </c>
      <c r="L38" s="152">
        <v>3</v>
      </c>
      <c r="M38" s="152">
        <v>7</v>
      </c>
    </row>
    <row r="39" spans="1:13" ht="13.5" customHeight="1">
      <c r="A39" s="5">
        <v>228</v>
      </c>
      <c r="B39" s="14" t="s">
        <v>574</v>
      </c>
      <c r="C39" s="150">
        <v>3</v>
      </c>
      <c r="D39" s="151" t="s">
        <v>633</v>
      </c>
      <c r="E39" s="151" t="s">
        <v>633</v>
      </c>
      <c r="F39" s="11" t="s">
        <v>633</v>
      </c>
      <c r="G39" s="151" t="s">
        <v>633</v>
      </c>
      <c r="H39" s="11" t="s">
        <v>633</v>
      </c>
      <c r="I39" s="11" t="s">
        <v>633</v>
      </c>
      <c r="J39" s="11" t="s">
        <v>633</v>
      </c>
      <c r="K39" s="151">
        <v>3</v>
      </c>
      <c r="L39" s="152" t="s">
        <v>633</v>
      </c>
      <c r="M39" s="152" t="s">
        <v>633</v>
      </c>
    </row>
    <row r="40" spans="1:13" ht="13.5" customHeight="1">
      <c r="A40" s="5">
        <v>229</v>
      </c>
      <c r="B40" s="14" t="s">
        <v>542</v>
      </c>
      <c r="C40" s="150">
        <v>14</v>
      </c>
      <c r="D40" s="151">
        <v>4</v>
      </c>
      <c r="E40" s="151">
        <v>4</v>
      </c>
      <c r="F40" s="11" t="s">
        <v>633</v>
      </c>
      <c r="G40" s="151">
        <v>1</v>
      </c>
      <c r="H40" s="11" t="s">
        <v>633</v>
      </c>
      <c r="I40" s="11" t="s">
        <v>633</v>
      </c>
      <c r="J40" s="11" t="s">
        <v>633</v>
      </c>
      <c r="K40" s="151">
        <v>5</v>
      </c>
      <c r="L40" s="152" t="s">
        <v>633</v>
      </c>
      <c r="M40" s="152" t="s">
        <v>633</v>
      </c>
    </row>
    <row r="41" spans="1:13" ht="13.5" customHeight="1">
      <c r="A41" s="5">
        <v>301</v>
      </c>
      <c r="B41" s="14" t="s">
        <v>206</v>
      </c>
      <c r="C41" s="150">
        <v>6</v>
      </c>
      <c r="D41" s="152">
        <v>1</v>
      </c>
      <c r="E41" s="152">
        <v>2</v>
      </c>
      <c r="F41" s="11">
        <v>1</v>
      </c>
      <c r="G41" s="152" t="s">
        <v>633</v>
      </c>
      <c r="H41" s="11" t="s">
        <v>633</v>
      </c>
      <c r="I41" s="11" t="s">
        <v>633</v>
      </c>
      <c r="J41" s="11" t="s">
        <v>633</v>
      </c>
      <c r="K41" s="152" t="s">
        <v>633</v>
      </c>
      <c r="L41" s="152">
        <v>2</v>
      </c>
      <c r="M41" s="152" t="s">
        <v>633</v>
      </c>
    </row>
    <row r="42" spans="1:13" ht="13.5" customHeight="1">
      <c r="A42" s="5">
        <v>365</v>
      </c>
      <c r="B42" s="14" t="s">
        <v>578</v>
      </c>
      <c r="C42" s="150">
        <v>7</v>
      </c>
      <c r="D42" s="151" t="s">
        <v>633</v>
      </c>
      <c r="E42" s="152">
        <v>1</v>
      </c>
      <c r="F42" s="152" t="s">
        <v>633</v>
      </c>
      <c r="G42" s="151">
        <v>1</v>
      </c>
      <c r="H42" s="11" t="s">
        <v>633</v>
      </c>
      <c r="I42" s="11" t="s">
        <v>633</v>
      </c>
      <c r="J42" s="11" t="s">
        <v>633</v>
      </c>
      <c r="K42" s="11">
        <v>2</v>
      </c>
      <c r="L42" s="152">
        <v>2</v>
      </c>
      <c r="M42" s="152">
        <v>1</v>
      </c>
    </row>
    <row r="43" spans="1:13" ht="13.5" customHeight="1">
      <c r="A43" s="5">
        <v>381</v>
      </c>
      <c r="B43" s="14" t="s">
        <v>207</v>
      </c>
      <c r="C43" s="150">
        <v>32</v>
      </c>
      <c r="D43" s="152">
        <v>6</v>
      </c>
      <c r="E43" s="152">
        <v>3</v>
      </c>
      <c r="F43" s="152" t="s">
        <v>633</v>
      </c>
      <c r="G43" s="152">
        <v>1</v>
      </c>
      <c r="H43" s="11" t="s">
        <v>633</v>
      </c>
      <c r="I43" s="11" t="s">
        <v>633</v>
      </c>
      <c r="J43" s="11" t="s">
        <v>633</v>
      </c>
      <c r="K43" s="152">
        <v>4</v>
      </c>
      <c r="L43" s="152">
        <v>4</v>
      </c>
      <c r="M43" s="152">
        <v>14</v>
      </c>
    </row>
    <row r="44" spans="1:13" ht="13.5" customHeight="1">
      <c r="A44" s="5">
        <v>382</v>
      </c>
      <c r="B44" s="14" t="s">
        <v>208</v>
      </c>
      <c r="C44" s="150">
        <v>95</v>
      </c>
      <c r="D44" s="152">
        <v>13</v>
      </c>
      <c r="E44" s="152">
        <v>2</v>
      </c>
      <c r="F44" s="11" t="s">
        <v>633</v>
      </c>
      <c r="G44" s="152">
        <v>11</v>
      </c>
      <c r="H44" s="11" t="s">
        <v>633</v>
      </c>
      <c r="I44" s="11" t="s">
        <v>633</v>
      </c>
      <c r="J44" s="11" t="s">
        <v>633</v>
      </c>
      <c r="K44" s="152">
        <v>11</v>
      </c>
      <c r="L44" s="152">
        <v>37</v>
      </c>
      <c r="M44" s="152">
        <v>21</v>
      </c>
    </row>
    <row r="45" spans="1:13" ht="13.5" customHeight="1">
      <c r="A45" s="5">
        <v>442</v>
      </c>
      <c r="B45" s="14" t="s">
        <v>209</v>
      </c>
      <c r="C45" s="37">
        <v>1</v>
      </c>
      <c r="D45" s="11" t="s">
        <v>633</v>
      </c>
      <c r="E45" s="11">
        <v>1</v>
      </c>
      <c r="F45" s="11" t="s">
        <v>633</v>
      </c>
      <c r="G45" s="11" t="s">
        <v>633</v>
      </c>
      <c r="H45" s="11" t="s">
        <v>633</v>
      </c>
      <c r="I45" s="11" t="s">
        <v>633</v>
      </c>
      <c r="J45" s="11" t="s">
        <v>633</v>
      </c>
      <c r="K45" s="11" t="s">
        <v>633</v>
      </c>
      <c r="L45" s="11" t="s">
        <v>633</v>
      </c>
      <c r="M45" s="11" t="s">
        <v>633</v>
      </c>
    </row>
    <row r="46" spans="1:13" ht="13.5" customHeight="1">
      <c r="A46" s="5">
        <v>443</v>
      </c>
      <c r="B46" s="14" t="s">
        <v>210</v>
      </c>
      <c r="C46" s="150">
        <v>25</v>
      </c>
      <c r="D46" s="152" t="s">
        <v>633</v>
      </c>
      <c r="E46" s="152">
        <v>5</v>
      </c>
      <c r="F46" s="11" t="s">
        <v>633</v>
      </c>
      <c r="G46" s="152">
        <v>1</v>
      </c>
      <c r="H46" s="11" t="s">
        <v>633</v>
      </c>
      <c r="I46" s="11" t="s">
        <v>633</v>
      </c>
      <c r="J46" s="11" t="s">
        <v>633</v>
      </c>
      <c r="K46" s="152">
        <v>17</v>
      </c>
      <c r="L46" s="152">
        <v>2</v>
      </c>
      <c r="M46" s="152" t="s">
        <v>633</v>
      </c>
    </row>
    <row r="47" spans="1:13" ht="13.5" customHeight="1">
      <c r="A47" s="5">
        <v>446</v>
      </c>
      <c r="B47" s="14" t="s">
        <v>579</v>
      </c>
      <c r="C47" s="37" t="s">
        <v>633</v>
      </c>
      <c r="D47" s="11" t="s">
        <v>633</v>
      </c>
      <c r="E47" s="11" t="s">
        <v>633</v>
      </c>
      <c r="F47" s="11" t="s">
        <v>633</v>
      </c>
      <c r="G47" s="11" t="s">
        <v>633</v>
      </c>
      <c r="H47" s="11" t="s">
        <v>633</v>
      </c>
      <c r="I47" s="11" t="s">
        <v>633</v>
      </c>
      <c r="J47" s="11" t="s">
        <v>633</v>
      </c>
      <c r="K47" s="11" t="s">
        <v>633</v>
      </c>
      <c r="L47" s="11" t="s">
        <v>633</v>
      </c>
      <c r="M47" s="11" t="s">
        <v>633</v>
      </c>
    </row>
    <row r="48" spans="1:13" ht="13.5" customHeight="1">
      <c r="A48" s="5">
        <v>464</v>
      </c>
      <c r="B48" s="14" t="s">
        <v>211</v>
      </c>
      <c r="C48" s="150">
        <v>3</v>
      </c>
      <c r="D48" s="152" t="s">
        <v>633</v>
      </c>
      <c r="E48" s="11" t="s">
        <v>633</v>
      </c>
      <c r="F48" s="152" t="s">
        <v>633</v>
      </c>
      <c r="G48" s="11">
        <v>1</v>
      </c>
      <c r="H48" s="11" t="s">
        <v>633</v>
      </c>
      <c r="I48" s="11" t="s">
        <v>633</v>
      </c>
      <c r="J48" s="11" t="s">
        <v>633</v>
      </c>
      <c r="K48" s="152">
        <v>1</v>
      </c>
      <c r="L48" s="11" t="s">
        <v>633</v>
      </c>
      <c r="M48" s="11">
        <v>1</v>
      </c>
    </row>
    <row r="49" spans="1:13" ht="13.5" customHeight="1">
      <c r="A49" s="5">
        <v>481</v>
      </c>
      <c r="B49" s="14" t="s">
        <v>212</v>
      </c>
      <c r="C49" s="150" t="s">
        <v>633</v>
      </c>
      <c r="D49" s="152" t="s">
        <v>633</v>
      </c>
      <c r="E49" s="11" t="s">
        <v>633</v>
      </c>
      <c r="F49" s="11" t="s">
        <v>633</v>
      </c>
      <c r="G49" s="11" t="s">
        <v>633</v>
      </c>
      <c r="H49" s="11" t="s">
        <v>633</v>
      </c>
      <c r="I49" s="11" t="s">
        <v>633</v>
      </c>
      <c r="J49" s="11" t="s">
        <v>633</v>
      </c>
      <c r="K49" s="11" t="s">
        <v>633</v>
      </c>
      <c r="L49" s="11" t="s">
        <v>633</v>
      </c>
      <c r="M49" s="11" t="s">
        <v>633</v>
      </c>
    </row>
    <row r="50" spans="1:13" ht="13.5" customHeight="1">
      <c r="A50" s="5">
        <v>501</v>
      </c>
      <c r="B50" s="14" t="s">
        <v>213</v>
      </c>
      <c r="C50" s="150">
        <v>1</v>
      </c>
      <c r="D50" s="152">
        <v>1</v>
      </c>
      <c r="E50" s="11" t="s">
        <v>633</v>
      </c>
      <c r="F50" s="11" t="s">
        <v>633</v>
      </c>
      <c r="G50" s="11" t="s">
        <v>633</v>
      </c>
      <c r="H50" s="11" t="s">
        <v>633</v>
      </c>
      <c r="I50" s="11" t="s">
        <v>633</v>
      </c>
      <c r="J50" s="11" t="s">
        <v>633</v>
      </c>
      <c r="K50" s="11" t="s">
        <v>633</v>
      </c>
      <c r="L50" s="11" t="s">
        <v>633</v>
      </c>
      <c r="M50" s="11" t="s">
        <v>633</v>
      </c>
    </row>
    <row r="51" spans="1:13" ht="13.5" customHeight="1">
      <c r="A51" s="5">
        <v>585</v>
      </c>
      <c r="B51" s="14" t="s">
        <v>580</v>
      </c>
      <c r="C51" s="150" t="s">
        <v>633</v>
      </c>
      <c r="D51" s="11" t="s">
        <v>633</v>
      </c>
      <c r="E51" s="152" t="s">
        <v>633</v>
      </c>
      <c r="F51" s="11" t="s">
        <v>633</v>
      </c>
      <c r="G51" s="11" t="s">
        <v>633</v>
      </c>
      <c r="H51" s="11" t="s">
        <v>633</v>
      </c>
      <c r="I51" s="11" t="s">
        <v>633</v>
      </c>
      <c r="J51" s="11" t="s">
        <v>633</v>
      </c>
      <c r="K51" s="152" t="s">
        <v>633</v>
      </c>
      <c r="L51" s="152" t="s">
        <v>633</v>
      </c>
      <c r="M51" s="11" t="s">
        <v>633</v>
      </c>
    </row>
    <row r="52" spans="1:13" ht="13.5" customHeight="1">
      <c r="A52" s="5">
        <v>586</v>
      </c>
      <c r="B52" s="14" t="s">
        <v>581</v>
      </c>
      <c r="C52" s="150" t="s">
        <v>633</v>
      </c>
      <c r="D52" s="11" t="s">
        <v>633</v>
      </c>
      <c r="E52" s="152" t="s">
        <v>633</v>
      </c>
      <c r="F52" s="11" t="s">
        <v>633</v>
      </c>
      <c r="G52" s="11" t="s">
        <v>633</v>
      </c>
      <c r="H52" s="11" t="s">
        <v>633</v>
      </c>
      <c r="I52" s="11" t="s">
        <v>633</v>
      </c>
      <c r="J52" s="11" t="s">
        <v>633</v>
      </c>
      <c r="K52" s="11" t="s">
        <v>633</v>
      </c>
      <c r="L52" s="152" t="s">
        <v>633</v>
      </c>
      <c r="M52" s="11" t="s">
        <v>633</v>
      </c>
    </row>
    <row r="53" spans="1:13" ht="3.75" customHeight="1">
      <c r="A53" s="35"/>
      <c r="B53" s="38"/>
      <c r="C53" s="138"/>
      <c r="D53" s="21"/>
      <c r="E53" s="21"/>
      <c r="F53" s="21"/>
      <c r="G53" s="21"/>
      <c r="H53" s="21"/>
      <c r="I53" s="21"/>
      <c r="J53" s="21"/>
      <c r="K53" s="21"/>
      <c r="L53" s="21"/>
      <c r="M53" s="21"/>
    </row>
    <row r="54" spans="1:13" ht="11.25">
      <c r="A54" s="14" t="s">
        <v>647</v>
      </c>
      <c r="B54" s="14"/>
      <c r="C54" s="14"/>
      <c r="D54" s="14"/>
      <c r="E54" s="14"/>
      <c r="F54" s="14"/>
      <c r="G54" s="14"/>
      <c r="H54" s="14"/>
      <c r="I54" s="14"/>
      <c r="J54" s="14"/>
      <c r="K54" s="14"/>
      <c r="L54" s="14"/>
      <c r="M54" s="14"/>
    </row>
    <row r="55" spans="1:13" ht="11.25">
      <c r="A55" s="14" t="s">
        <v>648</v>
      </c>
      <c r="B55" s="14"/>
      <c r="C55" s="14"/>
      <c r="D55" s="14"/>
      <c r="E55" s="14"/>
      <c r="F55" s="14"/>
      <c r="G55" s="14"/>
      <c r="H55" s="14"/>
      <c r="I55" s="14"/>
      <c r="J55" s="14"/>
      <c r="K55" s="14"/>
      <c r="L55" s="14"/>
      <c r="M55" s="14"/>
    </row>
  </sheetData>
  <sheetProtection/>
  <mergeCells count="13">
    <mergeCell ref="M4:M5"/>
    <mergeCell ref="G4:G5"/>
    <mergeCell ref="L3:M3"/>
    <mergeCell ref="D3:K3"/>
    <mergeCell ref="F4:F5"/>
    <mergeCell ref="A3:B5"/>
    <mergeCell ref="D4:D5"/>
    <mergeCell ref="E4:E5"/>
    <mergeCell ref="L4:L5"/>
    <mergeCell ref="I4:I5"/>
    <mergeCell ref="J4:J5"/>
    <mergeCell ref="K4:K5"/>
    <mergeCell ref="C3:C5"/>
  </mergeCells>
  <printOptions/>
  <pageMargins left="0.5905511811023623" right="0.5905511811023623" top="0.5905511811023623" bottom="0.5905511811023623" header="0.31496062992125984" footer="0.5118110236220472"/>
  <pageSetup fitToHeight="1" fitToWidth="1"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3" sqref="A3"/>
    </sheetView>
  </sheetViews>
  <sheetFormatPr defaultColWidth="9.00390625" defaultRowHeight="12.75"/>
  <cols>
    <col min="1" max="1" width="8.625" style="160" customWidth="1"/>
    <col min="2" max="2" width="20.00390625" style="160" customWidth="1"/>
    <col min="3" max="7" width="14.75390625" style="160" customWidth="1"/>
    <col min="8" max="16384" width="9.125" style="160" customWidth="1"/>
  </cols>
  <sheetData>
    <row r="1" s="154" customFormat="1" ht="17.25">
      <c r="A1" s="153" t="s">
        <v>970</v>
      </c>
    </row>
    <row r="2" spans="1:6" s="156" customFormat="1" ht="14.25">
      <c r="A2" s="155" t="s">
        <v>1005</v>
      </c>
      <c r="E2" s="157"/>
      <c r="F2" s="158"/>
    </row>
    <row r="3" spans="1:7" ht="11.25">
      <c r="A3" s="159"/>
      <c r="E3" s="161"/>
      <c r="G3" s="89" t="s">
        <v>668</v>
      </c>
    </row>
    <row r="4" spans="1:7" ht="15" customHeight="1">
      <c r="A4" s="269" t="s">
        <v>708</v>
      </c>
      <c r="B4" s="278"/>
      <c r="C4" s="162" t="s">
        <v>1050</v>
      </c>
      <c r="D4" s="163" t="s">
        <v>1051</v>
      </c>
      <c r="E4" s="162" t="s">
        <v>1052</v>
      </c>
      <c r="F4" s="65" t="s">
        <v>1053</v>
      </c>
      <c r="G4" s="65" t="s">
        <v>1070</v>
      </c>
    </row>
    <row r="5" spans="1:7" ht="16.5" customHeight="1">
      <c r="A5" s="161" t="s">
        <v>370</v>
      </c>
      <c r="B5" s="164" t="s">
        <v>710</v>
      </c>
      <c r="C5" s="165">
        <v>0.002</v>
      </c>
      <c r="D5" s="165">
        <v>0.002</v>
      </c>
      <c r="E5" s="165">
        <v>0.002</v>
      </c>
      <c r="F5" s="165">
        <v>0.001</v>
      </c>
      <c r="G5" s="165">
        <v>0.002</v>
      </c>
    </row>
    <row r="6" spans="1:7" ht="12" customHeight="1">
      <c r="A6" s="92"/>
      <c r="B6" s="164" t="s">
        <v>591</v>
      </c>
      <c r="C6" s="165">
        <v>0.005</v>
      </c>
      <c r="D6" s="165">
        <v>0.005</v>
      </c>
      <c r="E6" s="165">
        <v>0.004</v>
      </c>
      <c r="F6" s="165">
        <v>0.002</v>
      </c>
      <c r="G6" s="165">
        <v>0.002</v>
      </c>
    </row>
    <row r="7" spans="1:7" ht="12" customHeight="1">
      <c r="A7" s="92"/>
      <c r="B7" s="164" t="s">
        <v>711</v>
      </c>
      <c r="C7" s="165">
        <v>0.003</v>
      </c>
      <c r="D7" s="165">
        <v>0.003</v>
      </c>
      <c r="E7" s="165">
        <v>0.003</v>
      </c>
      <c r="F7" s="165">
        <v>0.003</v>
      </c>
      <c r="G7" s="165">
        <v>0.003</v>
      </c>
    </row>
    <row r="8" spans="1:7" ht="12" customHeight="1">
      <c r="A8" s="166" t="s">
        <v>371</v>
      </c>
      <c r="B8" s="164" t="s">
        <v>712</v>
      </c>
      <c r="C8" s="165">
        <v>0.002</v>
      </c>
      <c r="D8" s="165">
        <v>0.002</v>
      </c>
      <c r="E8" s="165">
        <v>0.002</v>
      </c>
      <c r="F8" s="165">
        <v>0.002</v>
      </c>
      <c r="G8" s="165">
        <v>0.003</v>
      </c>
    </row>
    <row r="9" spans="1:7" ht="12" customHeight="1">
      <c r="A9" s="92"/>
      <c r="B9" s="164" t="s">
        <v>584</v>
      </c>
      <c r="C9" s="165">
        <v>0.002</v>
      </c>
      <c r="D9" s="165">
        <v>0.002</v>
      </c>
      <c r="E9" s="165">
        <v>0.003</v>
      </c>
      <c r="F9" s="165">
        <v>0.003</v>
      </c>
      <c r="G9" s="165">
        <v>0.003</v>
      </c>
    </row>
    <row r="10" spans="1:7" ht="12" customHeight="1">
      <c r="A10" s="92"/>
      <c r="B10" s="164" t="s">
        <v>585</v>
      </c>
      <c r="C10" s="165">
        <v>0.002</v>
      </c>
      <c r="D10" s="165">
        <v>0.002</v>
      </c>
      <c r="E10" s="165">
        <v>0.002</v>
      </c>
      <c r="F10" s="165">
        <v>0.003</v>
      </c>
      <c r="G10" s="165">
        <v>0.002</v>
      </c>
    </row>
    <row r="11" spans="1:7" ht="12" customHeight="1">
      <c r="A11" s="92"/>
      <c r="B11" s="164" t="s">
        <v>398</v>
      </c>
      <c r="C11" s="165">
        <v>0.002</v>
      </c>
      <c r="D11" s="165">
        <v>0.002</v>
      </c>
      <c r="E11" s="165">
        <v>0.002</v>
      </c>
      <c r="F11" s="165">
        <v>0.002</v>
      </c>
      <c r="G11" s="165">
        <v>0.002</v>
      </c>
    </row>
    <row r="12" spans="1:7" ht="12" customHeight="1">
      <c r="A12" s="92"/>
      <c r="B12" s="164" t="s">
        <v>399</v>
      </c>
      <c r="C12" s="165">
        <v>0.002</v>
      </c>
      <c r="D12" s="165">
        <v>0.001</v>
      </c>
      <c r="E12" s="165">
        <v>0.001</v>
      </c>
      <c r="F12" s="165">
        <v>0.001</v>
      </c>
      <c r="G12" s="165">
        <v>0.001</v>
      </c>
    </row>
    <row r="13" spans="1:7" ht="12" customHeight="1">
      <c r="A13" s="92"/>
      <c r="B13" s="164" t="s">
        <v>400</v>
      </c>
      <c r="C13" s="165">
        <v>0.003</v>
      </c>
      <c r="D13" s="165">
        <v>0.003</v>
      </c>
      <c r="E13" s="165">
        <v>0.003</v>
      </c>
      <c r="F13" s="165">
        <v>0.002</v>
      </c>
      <c r="G13" s="165">
        <v>0.003</v>
      </c>
    </row>
    <row r="14" spans="1:7" ht="12" customHeight="1">
      <c r="A14" s="166" t="s">
        <v>372</v>
      </c>
      <c r="B14" s="164" t="s">
        <v>414</v>
      </c>
      <c r="C14" s="165">
        <v>0.002</v>
      </c>
      <c r="D14" s="165">
        <v>0.001</v>
      </c>
      <c r="E14" s="165" t="s">
        <v>633</v>
      </c>
      <c r="F14" s="165" t="s">
        <v>633</v>
      </c>
      <c r="G14" s="165" t="s">
        <v>633</v>
      </c>
    </row>
    <row r="15" spans="1:7" ht="12" customHeight="1">
      <c r="A15" s="166" t="s">
        <v>373</v>
      </c>
      <c r="B15" s="164" t="s">
        <v>582</v>
      </c>
      <c r="C15" s="165">
        <v>0.002</v>
      </c>
      <c r="D15" s="165">
        <v>0.001</v>
      </c>
      <c r="E15" s="165" t="s">
        <v>633</v>
      </c>
      <c r="F15" s="165" t="s">
        <v>633</v>
      </c>
      <c r="G15" s="165" t="s">
        <v>633</v>
      </c>
    </row>
    <row r="16" spans="1:7" ht="12" customHeight="1">
      <c r="A16" s="166" t="s">
        <v>374</v>
      </c>
      <c r="B16" s="164" t="s">
        <v>713</v>
      </c>
      <c r="C16" s="165">
        <v>0.001</v>
      </c>
      <c r="D16" s="165">
        <v>0.001</v>
      </c>
      <c r="E16" s="165">
        <v>0.001</v>
      </c>
      <c r="F16" s="165">
        <v>0.001</v>
      </c>
      <c r="G16" s="165">
        <v>0.001</v>
      </c>
    </row>
    <row r="17" spans="1:7" ht="12" customHeight="1">
      <c r="A17" s="166" t="s">
        <v>375</v>
      </c>
      <c r="B17" s="164" t="s">
        <v>583</v>
      </c>
      <c r="C17" s="165">
        <v>0.004</v>
      </c>
      <c r="D17" s="165">
        <v>0.004</v>
      </c>
      <c r="E17" s="165">
        <v>0.001</v>
      </c>
      <c r="F17" s="165">
        <v>0.001</v>
      </c>
      <c r="G17" s="165">
        <v>0.001</v>
      </c>
    </row>
    <row r="18" spans="1:7" ht="12" customHeight="1">
      <c r="A18" s="166" t="s">
        <v>376</v>
      </c>
      <c r="B18" s="164" t="s">
        <v>582</v>
      </c>
      <c r="C18" s="165">
        <v>0.001</v>
      </c>
      <c r="D18" s="165">
        <v>0.001</v>
      </c>
      <c r="E18" s="165" t="s">
        <v>633</v>
      </c>
      <c r="F18" s="165" t="s">
        <v>633</v>
      </c>
      <c r="G18" s="165" t="s">
        <v>633</v>
      </c>
    </row>
    <row r="19" spans="1:7" ht="12" customHeight="1">
      <c r="A19" s="166" t="s">
        <v>369</v>
      </c>
      <c r="B19" s="164" t="s">
        <v>401</v>
      </c>
      <c r="C19" s="167">
        <v>0.003</v>
      </c>
      <c r="D19" s="165" t="s">
        <v>633</v>
      </c>
      <c r="E19" s="165" t="s">
        <v>633</v>
      </c>
      <c r="F19" s="165" t="s">
        <v>633</v>
      </c>
      <c r="G19" s="165" t="s">
        <v>633</v>
      </c>
    </row>
    <row r="20" spans="1:7" ht="12" customHeight="1">
      <c r="A20" s="92"/>
      <c r="B20" s="164" t="s">
        <v>586</v>
      </c>
      <c r="C20" s="165">
        <v>0.002</v>
      </c>
      <c r="D20" s="165">
        <v>0.002</v>
      </c>
      <c r="E20" s="165">
        <v>0.002</v>
      </c>
      <c r="F20" s="165">
        <v>0.002</v>
      </c>
      <c r="G20" s="165">
        <v>0.002</v>
      </c>
    </row>
    <row r="21" spans="1:7" ht="12" customHeight="1">
      <c r="A21" s="92"/>
      <c r="B21" s="164" t="s">
        <v>691</v>
      </c>
      <c r="C21" s="165">
        <v>0.004</v>
      </c>
      <c r="D21" s="165">
        <v>0.004</v>
      </c>
      <c r="E21" s="165">
        <v>0.004</v>
      </c>
      <c r="F21" s="165">
        <v>0.004</v>
      </c>
      <c r="G21" s="165">
        <v>0.003</v>
      </c>
    </row>
    <row r="22" spans="1:7" ht="12" customHeight="1">
      <c r="A22" s="166"/>
      <c r="B22" s="164" t="s">
        <v>994</v>
      </c>
      <c r="C22" s="165" t="s">
        <v>633</v>
      </c>
      <c r="D22" s="165" t="s">
        <v>633</v>
      </c>
      <c r="E22" s="165">
        <v>0.006</v>
      </c>
      <c r="F22" s="165">
        <v>0.004</v>
      </c>
      <c r="G22" s="165">
        <v>0.005</v>
      </c>
    </row>
    <row r="23" spans="1:7" ht="12" customHeight="1">
      <c r="A23" s="166"/>
      <c r="B23" s="164" t="s">
        <v>995</v>
      </c>
      <c r="C23" s="165" t="s">
        <v>633</v>
      </c>
      <c r="D23" s="165" t="s">
        <v>633</v>
      </c>
      <c r="E23" s="165">
        <v>0.004</v>
      </c>
      <c r="F23" s="165">
        <v>0.004</v>
      </c>
      <c r="G23" s="165">
        <v>0.003</v>
      </c>
    </row>
    <row r="24" spans="1:7" ht="12" customHeight="1">
      <c r="A24" s="92"/>
      <c r="B24" s="164" t="s">
        <v>587</v>
      </c>
      <c r="C24" s="165" t="s">
        <v>633</v>
      </c>
      <c r="D24" s="165" t="s">
        <v>633</v>
      </c>
      <c r="E24" s="165" t="s">
        <v>633</v>
      </c>
      <c r="F24" s="165" t="s">
        <v>633</v>
      </c>
      <c r="G24" s="165" t="s">
        <v>633</v>
      </c>
    </row>
    <row r="25" spans="1:7" ht="12" customHeight="1">
      <c r="A25" s="92"/>
      <c r="B25" s="164" t="s">
        <v>588</v>
      </c>
      <c r="C25" s="165" t="s">
        <v>633</v>
      </c>
      <c r="D25" s="165" t="s">
        <v>633</v>
      </c>
      <c r="E25" s="165" t="s">
        <v>633</v>
      </c>
      <c r="F25" s="165" t="s">
        <v>633</v>
      </c>
      <c r="G25" s="165" t="s">
        <v>633</v>
      </c>
    </row>
    <row r="26" spans="1:7" ht="12" customHeight="1">
      <c r="A26" s="92"/>
      <c r="B26" s="164" t="s">
        <v>714</v>
      </c>
      <c r="C26" s="165">
        <v>0.004</v>
      </c>
      <c r="D26" s="165">
        <v>0.005</v>
      </c>
      <c r="E26" s="165">
        <v>0.005</v>
      </c>
      <c r="F26" s="165">
        <v>0.004</v>
      </c>
      <c r="G26" s="165">
        <v>0.004</v>
      </c>
    </row>
    <row r="27" spans="1:7" ht="12" customHeight="1">
      <c r="A27" s="92"/>
      <c r="B27" s="164" t="s">
        <v>715</v>
      </c>
      <c r="C27" s="165" t="s">
        <v>633</v>
      </c>
      <c r="D27" s="165" t="s">
        <v>633</v>
      </c>
      <c r="E27" s="165" t="s">
        <v>633</v>
      </c>
      <c r="F27" s="165" t="s">
        <v>633</v>
      </c>
      <c r="G27" s="165" t="s">
        <v>633</v>
      </c>
    </row>
    <row r="28" spans="1:7" ht="12" customHeight="1">
      <c r="A28" s="92"/>
      <c r="B28" s="164" t="s">
        <v>716</v>
      </c>
      <c r="C28" s="165" t="s">
        <v>633</v>
      </c>
      <c r="D28" s="165" t="s">
        <v>633</v>
      </c>
      <c r="E28" s="165" t="s">
        <v>633</v>
      </c>
      <c r="F28" s="165" t="s">
        <v>633</v>
      </c>
      <c r="G28" s="165" t="s">
        <v>633</v>
      </c>
    </row>
    <row r="29" spans="1:7" ht="12" customHeight="1">
      <c r="A29" s="92"/>
      <c r="B29" s="164" t="s">
        <v>402</v>
      </c>
      <c r="C29" s="165" t="s">
        <v>633</v>
      </c>
      <c r="D29" s="165" t="s">
        <v>633</v>
      </c>
      <c r="E29" s="165" t="s">
        <v>633</v>
      </c>
      <c r="F29" s="165" t="s">
        <v>633</v>
      </c>
      <c r="G29" s="165" t="s">
        <v>633</v>
      </c>
    </row>
    <row r="30" spans="1:7" ht="12" customHeight="1">
      <c r="A30" s="92"/>
      <c r="B30" s="164" t="s">
        <v>717</v>
      </c>
      <c r="C30" s="165">
        <v>0.005</v>
      </c>
      <c r="D30" s="165">
        <v>0.004</v>
      </c>
      <c r="E30" s="165">
        <v>0.004</v>
      </c>
      <c r="F30" s="165">
        <v>0.003</v>
      </c>
      <c r="G30" s="165">
        <v>0.003</v>
      </c>
    </row>
    <row r="31" spans="1:7" ht="12" customHeight="1">
      <c r="A31" s="92"/>
      <c r="B31" s="164" t="s">
        <v>394</v>
      </c>
      <c r="C31" s="165" t="s">
        <v>633</v>
      </c>
      <c r="D31" s="165" t="s">
        <v>633</v>
      </c>
      <c r="E31" s="165" t="s">
        <v>633</v>
      </c>
      <c r="F31" s="165" t="s">
        <v>633</v>
      </c>
      <c r="G31" s="165" t="s">
        <v>633</v>
      </c>
    </row>
    <row r="32" spans="1:7" ht="12" customHeight="1">
      <c r="A32" s="92"/>
      <c r="B32" s="164" t="s">
        <v>403</v>
      </c>
      <c r="C32" s="165" t="s">
        <v>633</v>
      </c>
      <c r="D32" s="165" t="s">
        <v>633</v>
      </c>
      <c r="E32" s="165" t="s">
        <v>633</v>
      </c>
      <c r="F32" s="165" t="s">
        <v>633</v>
      </c>
      <c r="G32" s="165" t="s">
        <v>633</v>
      </c>
    </row>
    <row r="33" spans="1:7" ht="12" customHeight="1">
      <c r="A33" s="92"/>
      <c r="B33" s="164" t="s">
        <v>404</v>
      </c>
      <c r="C33" s="165" t="s">
        <v>633</v>
      </c>
      <c r="D33" s="165" t="s">
        <v>633</v>
      </c>
      <c r="E33" s="165" t="s">
        <v>633</v>
      </c>
      <c r="F33" s="165" t="s">
        <v>633</v>
      </c>
      <c r="G33" s="165" t="s">
        <v>633</v>
      </c>
    </row>
    <row r="34" spans="1:7" ht="12" customHeight="1">
      <c r="A34" s="92"/>
      <c r="B34" s="164" t="s">
        <v>405</v>
      </c>
      <c r="C34" s="165" t="s">
        <v>633</v>
      </c>
      <c r="D34" s="165" t="s">
        <v>633</v>
      </c>
      <c r="E34" s="165" t="s">
        <v>633</v>
      </c>
      <c r="F34" s="165" t="s">
        <v>633</v>
      </c>
      <c r="G34" s="165" t="s">
        <v>633</v>
      </c>
    </row>
    <row r="35" spans="1:7" ht="12" customHeight="1">
      <c r="A35" s="166" t="s">
        <v>377</v>
      </c>
      <c r="B35" s="164" t="s">
        <v>589</v>
      </c>
      <c r="C35" s="165">
        <v>0.004</v>
      </c>
      <c r="D35" s="165">
        <v>0.003</v>
      </c>
      <c r="E35" s="165">
        <v>0.003</v>
      </c>
      <c r="F35" s="165">
        <v>0.003</v>
      </c>
      <c r="G35" s="165">
        <v>0.003</v>
      </c>
    </row>
    <row r="36" spans="1:7" ht="12" customHeight="1">
      <c r="A36" s="166"/>
      <c r="B36" s="164" t="s">
        <v>590</v>
      </c>
      <c r="C36" s="165">
        <v>0.003</v>
      </c>
      <c r="D36" s="165">
        <v>0.002</v>
      </c>
      <c r="E36" s="165">
        <v>0.002</v>
      </c>
      <c r="F36" s="165">
        <v>0.002</v>
      </c>
      <c r="G36" s="165">
        <v>0.002</v>
      </c>
    </row>
    <row r="37" spans="1:7" ht="12" customHeight="1">
      <c r="A37" s="92"/>
      <c r="B37" s="164" t="s">
        <v>406</v>
      </c>
      <c r="C37" s="165">
        <v>0.002</v>
      </c>
      <c r="D37" s="165">
        <v>0.002</v>
      </c>
      <c r="E37" s="165">
        <v>0.002</v>
      </c>
      <c r="F37" s="165">
        <v>0.002</v>
      </c>
      <c r="G37" s="165">
        <v>0.003</v>
      </c>
    </row>
    <row r="38" spans="1:7" ht="12" customHeight="1">
      <c r="A38" s="166" t="s">
        <v>407</v>
      </c>
      <c r="B38" s="164" t="s">
        <v>718</v>
      </c>
      <c r="C38" s="165">
        <v>0.002</v>
      </c>
      <c r="D38" s="165">
        <v>0.002</v>
      </c>
      <c r="E38" s="165" t="s">
        <v>633</v>
      </c>
      <c r="F38" s="165" t="s">
        <v>633</v>
      </c>
      <c r="G38" s="165" t="s">
        <v>633</v>
      </c>
    </row>
    <row r="39" spans="1:7" ht="12" customHeight="1">
      <c r="A39" s="166" t="s">
        <v>408</v>
      </c>
      <c r="B39" s="164" t="s">
        <v>718</v>
      </c>
      <c r="C39" s="165">
        <v>0.004</v>
      </c>
      <c r="D39" s="165">
        <v>0.002</v>
      </c>
      <c r="E39" s="165">
        <v>0.002</v>
      </c>
      <c r="F39" s="165">
        <v>0.002</v>
      </c>
      <c r="G39" s="165">
        <v>0.002</v>
      </c>
    </row>
    <row r="40" spans="1:7" ht="12" customHeight="1">
      <c r="A40" s="166" t="s">
        <v>197</v>
      </c>
      <c r="B40" s="164" t="s">
        <v>719</v>
      </c>
      <c r="C40" s="165">
        <v>0.002</v>
      </c>
      <c r="D40" s="165">
        <v>0.002</v>
      </c>
      <c r="E40" s="165">
        <v>0.002</v>
      </c>
      <c r="F40" s="165">
        <v>0.002</v>
      </c>
      <c r="G40" s="165">
        <v>0.002</v>
      </c>
    </row>
    <row r="41" spans="1:7" ht="12" customHeight="1">
      <c r="A41" s="166"/>
      <c r="B41" s="164" t="s">
        <v>409</v>
      </c>
      <c r="C41" s="165">
        <v>0.003</v>
      </c>
      <c r="D41" s="165">
        <v>0.003</v>
      </c>
      <c r="E41" s="165">
        <v>0.003</v>
      </c>
      <c r="F41" s="165">
        <v>0.002</v>
      </c>
      <c r="G41" s="165">
        <v>0.003</v>
      </c>
    </row>
    <row r="42" spans="1:7" ht="12" customHeight="1">
      <c r="A42" s="166"/>
      <c r="B42" s="164" t="s">
        <v>482</v>
      </c>
      <c r="C42" s="165">
        <v>0.002</v>
      </c>
      <c r="D42" s="165">
        <v>0.001</v>
      </c>
      <c r="E42" s="165">
        <v>0.001</v>
      </c>
      <c r="F42" s="165">
        <v>0.001</v>
      </c>
      <c r="G42" s="165">
        <v>0.001</v>
      </c>
    </row>
    <row r="43" spans="1:7" ht="12" customHeight="1">
      <c r="A43" s="166"/>
      <c r="B43" s="164" t="s">
        <v>410</v>
      </c>
      <c r="C43" s="165">
        <v>0.003</v>
      </c>
      <c r="D43" s="165">
        <v>0.003</v>
      </c>
      <c r="E43" s="165">
        <v>0.002</v>
      </c>
      <c r="F43" s="165">
        <v>0.002</v>
      </c>
      <c r="G43" s="165">
        <v>0.003</v>
      </c>
    </row>
    <row r="44" spans="1:7" ht="12" customHeight="1">
      <c r="A44" s="166"/>
      <c r="B44" s="164" t="s">
        <v>411</v>
      </c>
      <c r="C44" s="167">
        <v>0.004</v>
      </c>
      <c r="D44" s="165" t="s">
        <v>633</v>
      </c>
      <c r="E44" s="165" t="s">
        <v>633</v>
      </c>
      <c r="F44" s="165" t="s">
        <v>633</v>
      </c>
      <c r="G44" s="165" t="s">
        <v>633</v>
      </c>
    </row>
    <row r="45" spans="1:7" ht="12" customHeight="1">
      <c r="A45" s="166"/>
      <c r="B45" s="164" t="s">
        <v>412</v>
      </c>
      <c r="C45" s="165">
        <v>0.002</v>
      </c>
      <c r="D45" s="165">
        <v>0.001</v>
      </c>
      <c r="E45" s="165">
        <v>0.001</v>
      </c>
      <c r="F45" s="165">
        <v>0.001</v>
      </c>
      <c r="G45" s="165">
        <v>0.001</v>
      </c>
    </row>
    <row r="46" spans="1:7" ht="12" customHeight="1">
      <c r="A46" s="166" t="s">
        <v>378</v>
      </c>
      <c r="B46" s="164" t="s">
        <v>719</v>
      </c>
      <c r="C46" s="165">
        <v>0.002</v>
      </c>
      <c r="D46" s="165">
        <v>0.001</v>
      </c>
      <c r="E46" s="165" t="s">
        <v>633</v>
      </c>
      <c r="F46" s="165" t="s">
        <v>633</v>
      </c>
      <c r="G46" s="165" t="s">
        <v>633</v>
      </c>
    </row>
    <row r="47" spans="1:7" ht="12" customHeight="1">
      <c r="A47" s="166" t="s">
        <v>379</v>
      </c>
      <c r="B47" s="164" t="s">
        <v>720</v>
      </c>
      <c r="C47" s="165">
        <v>0.001</v>
      </c>
      <c r="D47" s="165">
        <v>0.001</v>
      </c>
      <c r="E47" s="165">
        <v>0.001</v>
      </c>
      <c r="F47" s="165">
        <v>0.001</v>
      </c>
      <c r="G47" s="165">
        <v>0.001</v>
      </c>
    </row>
    <row r="48" spans="1:7" ht="12" customHeight="1">
      <c r="A48" s="166" t="s">
        <v>383</v>
      </c>
      <c r="B48" s="164" t="s">
        <v>721</v>
      </c>
      <c r="C48" s="165">
        <v>0.001</v>
      </c>
      <c r="D48" s="165">
        <v>0.001</v>
      </c>
      <c r="E48" s="165">
        <v>0.001</v>
      </c>
      <c r="F48" s="165">
        <v>0.001</v>
      </c>
      <c r="G48" s="165">
        <v>0.001</v>
      </c>
    </row>
    <row r="49" spans="1:7" ht="12" customHeight="1">
      <c r="A49" s="92"/>
      <c r="B49" s="164" t="s">
        <v>722</v>
      </c>
      <c r="C49" s="165">
        <v>0.002</v>
      </c>
      <c r="D49" s="165">
        <v>0.002</v>
      </c>
      <c r="E49" s="165">
        <v>0.002</v>
      </c>
      <c r="F49" s="165">
        <v>0.001</v>
      </c>
      <c r="G49" s="165">
        <v>0.002</v>
      </c>
    </row>
    <row r="50" spans="1:7" ht="12" customHeight="1">
      <c r="A50" s="92"/>
      <c r="B50" s="164" t="s">
        <v>723</v>
      </c>
      <c r="C50" s="165">
        <v>0.001</v>
      </c>
      <c r="D50" s="165">
        <v>0.001</v>
      </c>
      <c r="E50" s="165">
        <v>0.001</v>
      </c>
      <c r="F50" s="165">
        <v>0.001</v>
      </c>
      <c r="G50" s="165">
        <v>0.001</v>
      </c>
    </row>
    <row r="51" spans="1:7" ht="12" customHeight="1">
      <c r="A51" s="92"/>
      <c r="B51" s="164" t="s">
        <v>724</v>
      </c>
      <c r="C51" s="165">
        <v>0.002</v>
      </c>
      <c r="D51" s="165">
        <v>0.001</v>
      </c>
      <c r="E51" s="165">
        <v>0.001</v>
      </c>
      <c r="F51" s="165">
        <v>0.001</v>
      </c>
      <c r="G51" s="165">
        <v>0.001</v>
      </c>
    </row>
    <row r="52" spans="1:7" ht="12" customHeight="1">
      <c r="A52" s="92"/>
      <c r="B52" s="164" t="s">
        <v>725</v>
      </c>
      <c r="C52" s="165">
        <v>0.003</v>
      </c>
      <c r="D52" s="165">
        <v>0.003</v>
      </c>
      <c r="E52" s="165">
        <v>0.002</v>
      </c>
      <c r="F52" s="165">
        <v>0.003</v>
      </c>
      <c r="G52" s="165">
        <v>0.002</v>
      </c>
    </row>
    <row r="53" spans="1:7" ht="12" customHeight="1">
      <c r="A53" s="92"/>
      <c r="B53" s="164" t="s">
        <v>726</v>
      </c>
      <c r="C53" s="165">
        <v>0.002</v>
      </c>
      <c r="D53" s="165">
        <v>0.003</v>
      </c>
      <c r="E53" s="165">
        <v>0.002</v>
      </c>
      <c r="F53" s="165">
        <v>0.002</v>
      </c>
      <c r="G53" s="165">
        <v>0.002</v>
      </c>
    </row>
    <row r="54" spans="1:7" ht="12" customHeight="1">
      <c r="A54" s="92"/>
      <c r="B54" s="164" t="s">
        <v>727</v>
      </c>
      <c r="C54" s="165">
        <v>0.001</v>
      </c>
      <c r="D54" s="165">
        <v>0.001</v>
      </c>
      <c r="E54" s="165">
        <v>0.001</v>
      </c>
      <c r="F54" s="165">
        <v>0.001</v>
      </c>
      <c r="G54" s="165">
        <v>0.001</v>
      </c>
    </row>
    <row r="55" spans="1:7" ht="12" customHeight="1">
      <c r="A55" s="92"/>
      <c r="B55" s="164" t="s">
        <v>728</v>
      </c>
      <c r="C55" s="165">
        <v>0.001</v>
      </c>
      <c r="D55" s="165">
        <v>0.001</v>
      </c>
      <c r="E55" s="167">
        <v>0.001</v>
      </c>
      <c r="F55" s="167" t="s">
        <v>633</v>
      </c>
      <c r="G55" s="167" t="s">
        <v>633</v>
      </c>
    </row>
    <row r="56" spans="1:7" ht="12" customHeight="1">
      <c r="A56" s="92"/>
      <c r="B56" s="164" t="s">
        <v>996</v>
      </c>
      <c r="C56" s="165" t="s">
        <v>633</v>
      </c>
      <c r="D56" s="165" t="s">
        <v>633</v>
      </c>
      <c r="E56" s="165">
        <v>0.001</v>
      </c>
      <c r="F56" s="165">
        <v>0.001</v>
      </c>
      <c r="G56" s="165">
        <v>0.001</v>
      </c>
    </row>
    <row r="57" spans="1:7" ht="12" customHeight="1">
      <c r="A57" s="92"/>
      <c r="B57" s="164" t="s">
        <v>729</v>
      </c>
      <c r="C57" s="165">
        <v>0.001</v>
      </c>
      <c r="D57" s="165">
        <v>0.001</v>
      </c>
      <c r="E57" s="165">
        <v>0.001</v>
      </c>
      <c r="F57" s="165">
        <v>0.001</v>
      </c>
      <c r="G57" s="165">
        <v>0.001</v>
      </c>
    </row>
    <row r="58" spans="1:7" ht="12" customHeight="1">
      <c r="A58" s="166" t="s">
        <v>413</v>
      </c>
      <c r="B58" s="164" t="s">
        <v>718</v>
      </c>
      <c r="C58" s="165">
        <v>0.002</v>
      </c>
      <c r="D58" s="165">
        <v>0.001</v>
      </c>
      <c r="E58" s="165" t="s">
        <v>633</v>
      </c>
      <c r="F58" s="165" t="s">
        <v>633</v>
      </c>
      <c r="G58" s="165" t="s">
        <v>633</v>
      </c>
    </row>
    <row r="59" spans="1:7" ht="12" customHeight="1">
      <c r="A59" s="166" t="s">
        <v>730</v>
      </c>
      <c r="B59" s="164" t="s">
        <v>719</v>
      </c>
      <c r="C59" s="165">
        <v>0.004</v>
      </c>
      <c r="D59" s="165">
        <v>0.004</v>
      </c>
      <c r="E59" s="165" t="s">
        <v>633</v>
      </c>
      <c r="F59" s="165" t="s">
        <v>633</v>
      </c>
      <c r="G59" s="165" t="s">
        <v>633</v>
      </c>
    </row>
    <row r="60" spans="1:7" ht="12" customHeight="1">
      <c r="A60" s="166" t="s">
        <v>384</v>
      </c>
      <c r="B60" s="164" t="s">
        <v>719</v>
      </c>
      <c r="C60" s="165">
        <v>0.002</v>
      </c>
      <c r="D60" s="165">
        <v>0.001</v>
      </c>
      <c r="E60" s="165" t="s">
        <v>633</v>
      </c>
      <c r="F60" s="165" t="s">
        <v>633</v>
      </c>
      <c r="G60" s="165" t="s">
        <v>633</v>
      </c>
    </row>
    <row r="61" spans="1:7" ht="12" customHeight="1">
      <c r="A61" s="166" t="s">
        <v>385</v>
      </c>
      <c r="B61" s="164" t="s">
        <v>719</v>
      </c>
      <c r="C61" s="165">
        <v>0.005</v>
      </c>
      <c r="D61" s="165">
        <v>0.005</v>
      </c>
      <c r="E61" s="165">
        <v>0.003</v>
      </c>
      <c r="F61" s="165">
        <v>0.001</v>
      </c>
      <c r="G61" s="165">
        <v>0.001</v>
      </c>
    </row>
    <row r="62" spans="1:7" ht="12" customHeight="1">
      <c r="A62" s="166" t="s">
        <v>548</v>
      </c>
      <c r="B62" s="164" t="s">
        <v>497</v>
      </c>
      <c r="C62" s="165">
        <v>0.001</v>
      </c>
      <c r="D62" s="165">
        <v>0.002</v>
      </c>
      <c r="E62" s="165">
        <v>0.001</v>
      </c>
      <c r="F62" s="165">
        <v>0.001</v>
      </c>
      <c r="G62" s="165">
        <v>0.001</v>
      </c>
    </row>
    <row r="63" spans="1:7" ht="12" customHeight="1">
      <c r="A63" s="166" t="s">
        <v>386</v>
      </c>
      <c r="B63" s="164" t="s">
        <v>582</v>
      </c>
      <c r="C63" s="165">
        <v>0.002</v>
      </c>
      <c r="D63" s="165">
        <v>0.002</v>
      </c>
      <c r="E63" s="165">
        <v>0.002</v>
      </c>
      <c r="F63" s="165">
        <v>0.002</v>
      </c>
      <c r="G63" s="165">
        <v>0.001</v>
      </c>
    </row>
    <row r="64" spans="1:7" ht="12" customHeight="1">
      <c r="A64" s="166" t="s">
        <v>388</v>
      </c>
      <c r="B64" s="164" t="s">
        <v>720</v>
      </c>
      <c r="C64" s="165">
        <v>0.002</v>
      </c>
      <c r="D64" s="165">
        <v>0.002</v>
      </c>
      <c r="E64" s="165">
        <v>0.001</v>
      </c>
      <c r="F64" s="165">
        <v>0.001</v>
      </c>
      <c r="G64" s="165">
        <v>0.001</v>
      </c>
    </row>
    <row r="65" spans="1:7" ht="3.75" customHeight="1">
      <c r="A65" s="168"/>
      <c r="B65" s="169"/>
      <c r="C65" s="170"/>
      <c r="D65" s="170"/>
      <c r="E65" s="170"/>
      <c r="F65" s="170"/>
      <c r="G65" s="170"/>
    </row>
    <row r="66" spans="1:5" ht="11.25">
      <c r="A66" s="166" t="s">
        <v>850</v>
      </c>
      <c r="E66" s="166"/>
    </row>
    <row r="67" spans="1:7" ht="11.25">
      <c r="A67" s="160" t="s">
        <v>957</v>
      </c>
      <c r="C67" s="171"/>
      <c r="D67" s="172"/>
      <c r="E67" s="172"/>
      <c r="F67" s="171"/>
      <c r="G67" s="171"/>
    </row>
    <row r="68" spans="1:7" ht="11.25">
      <c r="A68" s="160" t="s">
        <v>707</v>
      </c>
      <c r="C68" s="171"/>
      <c r="D68" s="173"/>
      <c r="E68" s="173"/>
      <c r="F68" s="171"/>
      <c r="G68" s="171"/>
    </row>
    <row r="69" spans="1:7" ht="11.25">
      <c r="A69" s="160" t="s">
        <v>731</v>
      </c>
      <c r="C69" s="171"/>
      <c r="D69" s="173"/>
      <c r="E69" s="173"/>
      <c r="F69" s="171"/>
      <c r="G69" s="171"/>
    </row>
  </sheetData>
  <sheetProtection/>
  <mergeCells count="1">
    <mergeCell ref="A4:B4"/>
  </mergeCells>
  <printOptions/>
  <pageMargins left="0.5905511811023623" right="0.5905511811023623" top="0.5905511811023623" bottom="0.5905511811023623" header="0.2362204724409449" footer="0.1968503937007874"/>
  <pageSetup fitToHeight="1" fitToWidth="1" horizontalDpi="600" verticalDpi="600" orientation="portrait" paperSize="9" scale="97" r:id="rId1"/>
</worksheet>
</file>

<file path=xl/worksheets/sheet14.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
      <selection activeCell="A3" sqref="A3"/>
    </sheetView>
  </sheetViews>
  <sheetFormatPr defaultColWidth="9.00390625" defaultRowHeight="12.75"/>
  <cols>
    <col min="1" max="1" width="8.625" style="160" customWidth="1"/>
    <col min="2" max="2" width="20.00390625" style="160" customWidth="1"/>
    <col min="3" max="5" width="14.75390625" style="160" customWidth="1"/>
    <col min="6" max="6" width="14.75390625" style="179" customWidth="1"/>
    <col min="7" max="7" width="14.75390625" style="160" customWidth="1"/>
    <col min="8" max="16384" width="9.125" style="160" customWidth="1"/>
  </cols>
  <sheetData>
    <row r="1" spans="1:6" s="154" customFormat="1" ht="17.25">
      <c r="A1" s="153"/>
      <c r="F1" s="174"/>
    </row>
    <row r="2" spans="1:7" s="156" customFormat="1" ht="14.25">
      <c r="A2" s="155" t="s">
        <v>1006</v>
      </c>
      <c r="F2" s="175"/>
      <c r="G2" s="158"/>
    </row>
    <row r="3" spans="1:7" ht="11.25">
      <c r="A3" s="159"/>
      <c r="E3" s="176"/>
      <c r="F3" s="161"/>
      <c r="G3" s="177" t="s">
        <v>668</v>
      </c>
    </row>
    <row r="4" spans="1:7" ht="15" customHeight="1">
      <c r="A4" s="269" t="s">
        <v>708</v>
      </c>
      <c r="B4" s="278"/>
      <c r="C4" s="65" t="s">
        <v>1050</v>
      </c>
      <c r="D4" s="163" t="s">
        <v>1051</v>
      </c>
      <c r="E4" s="65" t="s">
        <v>1052</v>
      </c>
      <c r="F4" s="65" t="s">
        <v>1053</v>
      </c>
      <c r="G4" s="65" t="s">
        <v>1070</v>
      </c>
    </row>
    <row r="5" spans="1:7" ht="15.75" customHeight="1">
      <c r="A5" s="161" t="s">
        <v>370</v>
      </c>
      <c r="B5" s="164" t="s">
        <v>674</v>
      </c>
      <c r="C5" s="165">
        <v>0.02</v>
      </c>
      <c r="D5" s="165">
        <v>0.018</v>
      </c>
      <c r="E5" s="165">
        <v>0.018</v>
      </c>
      <c r="F5" s="165">
        <v>0.017</v>
      </c>
      <c r="G5" s="165">
        <v>0.016</v>
      </c>
    </row>
    <row r="6" spans="1:7" ht="12" customHeight="1">
      <c r="A6" s="92"/>
      <c r="B6" s="164" t="s">
        <v>675</v>
      </c>
      <c r="C6" s="165">
        <v>0.024</v>
      </c>
      <c r="D6" s="165">
        <v>0.022</v>
      </c>
      <c r="E6" s="165">
        <v>0.022</v>
      </c>
      <c r="F6" s="165">
        <v>0.017</v>
      </c>
      <c r="G6" s="165">
        <v>0.017</v>
      </c>
    </row>
    <row r="7" spans="1:7" ht="12" customHeight="1">
      <c r="A7" s="92"/>
      <c r="B7" s="164" t="s">
        <v>676</v>
      </c>
      <c r="C7" s="165">
        <v>0.028</v>
      </c>
      <c r="D7" s="165">
        <v>0.025</v>
      </c>
      <c r="E7" s="165">
        <v>0.024</v>
      </c>
      <c r="F7" s="165">
        <v>0.022</v>
      </c>
      <c r="G7" s="165">
        <v>0.022</v>
      </c>
    </row>
    <row r="8" spans="1:7" ht="12" customHeight="1">
      <c r="A8" s="166" t="s">
        <v>371</v>
      </c>
      <c r="B8" s="164" t="s">
        <v>677</v>
      </c>
      <c r="C8" s="165">
        <v>0.025</v>
      </c>
      <c r="D8" s="165">
        <v>0.024</v>
      </c>
      <c r="E8" s="165">
        <v>0.023</v>
      </c>
      <c r="F8" s="165">
        <v>0.021</v>
      </c>
      <c r="G8" s="165">
        <v>0.021</v>
      </c>
    </row>
    <row r="9" spans="1:7" ht="12" customHeight="1">
      <c r="A9" s="92"/>
      <c r="B9" s="164" t="s">
        <v>678</v>
      </c>
      <c r="C9" s="165">
        <v>0.032</v>
      </c>
      <c r="D9" s="165">
        <v>0.029</v>
      </c>
      <c r="E9" s="165">
        <v>0.029</v>
      </c>
      <c r="F9" s="165">
        <v>0.026</v>
      </c>
      <c r="G9" s="165">
        <v>0.022</v>
      </c>
    </row>
    <row r="10" spans="1:7" ht="12" customHeight="1">
      <c r="A10" s="92"/>
      <c r="B10" s="164" t="s">
        <v>679</v>
      </c>
      <c r="C10" s="165">
        <v>0.024</v>
      </c>
      <c r="D10" s="165">
        <v>0.023</v>
      </c>
      <c r="E10" s="165">
        <v>0.023</v>
      </c>
      <c r="F10" s="165">
        <v>0.02</v>
      </c>
      <c r="G10" s="165">
        <v>0.02</v>
      </c>
    </row>
    <row r="11" spans="1:7" ht="12" customHeight="1">
      <c r="A11" s="92"/>
      <c r="B11" s="164" t="s">
        <v>398</v>
      </c>
      <c r="C11" s="165">
        <v>0.019</v>
      </c>
      <c r="D11" s="165">
        <v>0.016</v>
      </c>
      <c r="E11" s="165">
        <v>0.015</v>
      </c>
      <c r="F11" s="165">
        <v>0.015</v>
      </c>
      <c r="G11" s="165">
        <v>0.014</v>
      </c>
    </row>
    <row r="12" spans="1:7" ht="12" customHeight="1">
      <c r="A12" s="92"/>
      <c r="B12" s="164" t="s">
        <v>399</v>
      </c>
      <c r="C12" s="165">
        <v>0.017</v>
      </c>
      <c r="D12" s="165">
        <v>0.015</v>
      </c>
      <c r="E12" s="165">
        <v>0.014</v>
      </c>
      <c r="F12" s="165">
        <v>0.012</v>
      </c>
      <c r="G12" s="165">
        <v>0.012</v>
      </c>
    </row>
    <row r="13" spans="1:7" ht="12" customHeight="1">
      <c r="A13" s="92"/>
      <c r="B13" s="164" t="s">
        <v>400</v>
      </c>
      <c r="C13" s="165">
        <v>0.023</v>
      </c>
      <c r="D13" s="165">
        <v>0.021</v>
      </c>
      <c r="E13" s="178">
        <v>0.021</v>
      </c>
      <c r="F13" s="165">
        <v>0.019</v>
      </c>
      <c r="G13" s="165">
        <v>0.018</v>
      </c>
    </row>
    <row r="14" spans="1:7" ht="12" customHeight="1">
      <c r="A14" s="166" t="s">
        <v>372</v>
      </c>
      <c r="B14" s="164" t="s">
        <v>414</v>
      </c>
      <c r="C14" s="165">
        <v>0.012</v>
      </c>
      <c r="D14" s="165">
        <v>0.011</v>
      </c>
      <c r="E14" s="165">
        <v>0.011</v>
      </c>
      <c r="F14" s="165">
        <v>0.01</v>
      </c>
      <c r="G14" s="165">
        <v>0.01</v>
      </c>
    </row>
    <row r="15" spans="1:7" ht="12" customHeight="1">
      <c r="A15" s="166" t="s">
        <v>373</v>
      </c>
      <c r="B15" s="164" t="s">
        <v>677</v>
      </c>
      <c r="C15" s="165">
        <v>0.023</v>
      </c>
      <c r="D15" s="165">
        <v>0.019</v>
      </c>
      <c r="E15" s="165">
        <v>0.017</v>
      </c>
      <c r="F15" s="165">
        <v>0.016</v>
      </c>
      <c r="G15" s="165">
        <v>0.01</v>
      </c>
    </row>
    <row r="16" spans="1:7" ht="12" customHeight="1">
      <c r="A16" s="166" t="s">
        <v>374</v>
      </c>
      <c r="B16" s="164" t="s">
        <v>680</v>
      </c>
      <c r="C16" s="165">
        <v>0.022</v>
      </c>
      <c r="D16" s="165">
        <v>0.02</v>
      </c>
      <c r="E16" s="165">
        <v>0.019</v>
      </c>
      <c r="F16" s="165">
        <v>0.017</v>
      </c>
      <c r="G16" s="165">
        <v>0.017</v>
      </c>
    </row>
    <row r="17" spans="1:7" ht="12" customHeight="1">
      <c r="A17" s="166" t="s">
        <v>375</v>
      </c>
      <c r="B17" s="164" t="s">
        <v>677</v>
      </c>
      <c r="C17" s="165">
        <v>0.015</v>
      </c>
      <c r="D17" s="165">
        <v>0.013</v>
      </c>
      <c r="E17" s="165">
        <v>0.012</v>
      </c>
      <c r="F17" s="165">
        <v>0.012</v>
      </c>
      <c r="G17" s="165">
        <v>0.011</v>
      </c>
    </row>
    <row r="18" spans="1:7" ht="12" customHeight="1">
      <c r="A18" s="166" t="s">
        <v>376</v>
      </c>
      <c r="B18" s="164" t="s">
        <v>677</v>
      </c>
      <c r="C18" s="165">
        <v>0.011</v>
      </c>
      <c r="D18" s="165">
        <v>0.01</v>
      </c>
      <c r="E18" s="165">
        <v>0.009</v>
      </c>
      <c r="F18" s="165">
        <v>0.008</v>
      </c>
      <c r="G18" s="165">
        <v>0.008</v>
      </c>
    </row>
    <row r="19" spans="1:7" ht="12" customHeight="1">
      <c r="A19" s="166" t="s">
        <v>369</v>
      </c>
      <c r="B19" s="164" t="s">
        <v>681</v>
      </c>
      <c r="C19" s="167">
        <v>0.02</v>
      </c>
      <c r="D19" s="165" t="s">
        <v>633</v>
      </c>
      <c r="E19" s="165" t="s">
        <v>633</v>
      </c>
      <c r="F19" s="165" t="s">
        <v>633</v>
      </c>
      <c r="G19" s="165" t="s">
        <v>633</v>
      </c>
    </row>
    <row r="20" spans="1:7" ht="12" customHeight="1">
      <c r="A20" s="92"/>
      <c r="B20" s="164" t="s">
        <v>682</v>
      </c>
      <c r="C20" s="165">
        <v>0.019</v>
      </c>
      <c r="D20" s="165">
        <v>0.017</v>
      </c>
      <c r="E20" s="165">
        <v>0.017</v>
      </c>
      <c r="F20" s="165">
        <v>0.015</v>
      </c>
      <c r="G20" s="165">
        <v>0.014</v>
      </c>
    </row>
    <row r="21" spans="1:7" ht="12" customHeight="1">
      <c r="A21" s="92"/>
      <c r="B21" s="164" t="s">
        <v>691</v>
      </c>
      <c r="C21" s="165">
        <v>0.023</v>
      </c>
      <c r="D21" s="165">
        <v>0.021</v>
      </c>
      <c r="E21" s="165">
        <v>0.022</v>
      </c>
      <c r="F21" s="165">
        <v>0.02</v>
      </c>
      <c r="G21" s="165">
        <v>0.019</v>
      </c>
    </row>
    <row r="22" spans="1:7" ht="12" customHeight="1">
      <c r="A22" s="92"/>
      <c r="B22" s="164" t="s">
        <v>994</v>
      </c>
      <c r="C22" s="165" t="s">
        <v>633</v>
      </c>
      <c r="D22" s="165" t="s">
        <v>633</v>
      </c>
      <c r="E22" s="165">
        <v>0.027</v>
      </c>
      <c r="F22" s="165">
        <v>0.026</v>
      </c>
      <c r="G22" s="165">
        <v>0.025</v>
      </c>
    </row>
    <row r="23" spans="1:7" ht="12" customHeight="1">
      <c r="A23" s="92"/>
      <c r="B23" s="164" t="s">
        <v>997</v>
      </c>
      <c r="C23" s="165" t="s">
        <v>633</v>
      </c>
      <c r="D23" s="165" t="s">
        <v>633</v>
      </c>
      <c r="E23" s="165">
        <v>0.025</v>
      </c>
      <c r="F23" s="165">
        <v>0.024</v>
      </c>
      <c r="G23" s="165">
        <v>0.024</v>
      </c>
    </row>
    <row r="24" spans="1:7" ht="12" customHeight="1">
      <c r="A24" s="92"/>
      <c r="B24" s="164" t="s">
        <v>995</v>
      </c>
      <c r="C24" s="165" t="s">
        <v>633</v>
      </c>
      <c r="D24" s="165" t="s">
        <v>633</v>
      </c>
      <c r="E24" s="165">
        <v>0.02</v>
      </c>
      <c r="F24" s="165">
        <v>0.021</v>
      </c>
      <c r="G24" s="165">
        <v>0.019</v>
      </c>
    </row>
    <row r="25" spans="1:7" ht="12" customHeight="1">
      <c r="A25" s="92"/>
      <c r="B25" s="164" t="s">
        <v>683</v>
      </c>
      <c r="C25" s="165">
        <v>0.017</v>
      </c>
      <c r="D25" s="165">
        <v>0.016</v>
      </c>
      <c r="E25" s="165">
        <v>0.017</v>
      </c>
      <c r="F25" s="165">
        <v>0.015</v>
      </c>
      <c r="G25" s="165">
        <v>0.015</v>
      </c>
    </row>
    <row r="26" spans="1:7" ht="12" customHeight="1">
      <c r="A26" s="92"/>
      <c r="B26" s="164" t="s">
        <v>684</v>
      </c>
      <c r="C26" s="165">
        <v>0.015</v>
      </c>
      <c r="D26" s="167">
        <v>0.014</v>
      </c>
      <c r="E26" s="165">
        <v>0.013</v>
      </c>
      <c r="F26" s="165">
        <v>0.012</v>
      </c>
      <c r="G26" s="165">
        <v>0.01</v>
      </c>
    </row>
    <row r="27" spans="1:7" ht="12" customHeight="1">
      <c r="A27" s="92"/>
      <c r="B27" s="164" t="s">
        <v>685</v>
      </c>
      <c r="C27" s="165">
        <v>0.027</v>
      </c>
      <c r="D27" s="165">
        <v>0.024</v>
      </c>
      <c r="E27" s="165">
        <v>0.023</v>
      </c>
      <c r="F27" s="165">
        <v>0.019</v>
      </c>
      <c r="G27" s="165">
        <v>0.017</v>
      </c>
    </row>
    <row r="28" spans="1:7" ht="12" customHeight="1">
      <c r="A28" s="92"/>
      <c r="B28" s="164" t="s">
        <v>686</v>
      </c>
      <c r="C28" s="165">
        <v>0.023</v>
      </c>
      <c r="D28" s="165">
        <v>0.02</v>
      </c>
      <c r="E28" s="165">
        <v>0.02</v>
      </c>
      <c r="F28" s="165">
        <v>0.018</v>
      </c>
      <c r="G28" s="165">
        <v>0.017</v>
      </c>
    </row>
    <row r="29" spans="1:7" ht="12" customHeight="1">
      <c r="A29" s="92"/>
      <c r="B29" s="164" t="s">
        <v>687</v>
      </c>
      <c r="C29" s="165">
        <v>0.026</v>
      </c>
      <c r="D29" s="165">
        <v>0.024</v>
      </c>
      <c r="E29" s="165">
        <v>0.024</v>
      </c>
      <c r="F29" s="165">
        <v>0.023</v>
      </c>
      <c r="G29" s="165">
        <v>0.021</v>
      </c>
    </row>
    <row r="30" spans="1:7" ht="12" customHeight="1">
      <c r="A30" s="92"/>
      <c r="B30" s="164" t="s">
        <v>402</v>
      </c>
      <c r="C30" s="165">
        <v>0.016</v>
      </c>
      <c r="D30" s="165">
        <v>0.015</v>
      </c>
      <c r="E30" s="165">
        <v>0.015</v>
      </c>
      <c r="F30" s="165">
        <v>0.014</v>
      </c>
      <c r="G30" s="165">
        <v>0.013</v>
      </c>
    </row>
    <row r="31" spans="1:7" ht="12" customHeight="1">
      <c r="A31" s="92"/>
      <c r="B31" s="164" t="s">
        <v>688</v>
      </c>
      <c r="C31" s="165">
        <v>0.023</v>
      </c>
      <c r="D31" s="165">
        <v>0.021</v>
      </c>
      <c r="E31" s="165">
        <v>0.021</v>
      </c>
      <c r="F31" s="165">
        <v>0.018</v>
      </c>
      <c r="G31" s="165">
        <v>0.018</v>
      </c>
    </row>
    <row r="32" spans="1:7" ht="12" customHeight="1">
      <c r="A32" s="92"/>
      <c r="B32" s="164" t="s">
        <v>689</v>
      </c>
      <c r="C32" s="165">
        <v>0.014</v>
      </c>
      <c r="D32" s="165">
        <v>0.013</v>
      </c>
      <c r="E32" s="165">
        <v>0.012</v>
      </c>
      <c r="F32" s="165">
        <v>0.011</v>
      </c>
      <c r="G32" s="165">
        <v>0.01</v>
      </c>
    </row>
    <row r="33" spans="1:7" ht="12" customHeight="1">
      <c r="A33" s="92"/>
      <c r="B33" s="164" t="s">
        <v>403</v>
      </c>
      <c r="C33" s="165">
        <v>0.011</v>
      </c>
      <c r="D33" s="165">
        <v>0.01</v>
      </c>
      <c r="E33" s="165">
        <v>0.01</v>
      </c>
      <c r="F33" s="165">
        <v>0.009</v>
      </c>
      <c r="G33" s="165">
        <v>0.009</v>
      </c>
    </row>
    <row r="34" spans="1:7" ht="12" customHeight="1">
      <c r="A34" s="92"/>
      <c r="B34" s="164" t="s">
        <v>690</v>
      </c>
      <c r="C34" s="165">
        <v>0.012</v>
      </c>
      <c r="D34" s="165">
        <v>0.011</v>
      </c>
      <c r="E34" s="165">
        <v>0.011</v>
      </c>
      <c r="F34" s="165">
        <v>0.01</v>
      </c>
      <c r="G34" s="165">
        <v>0.01</v>
      </c>
    </row>
    <row r="35" spans="1:7" ht="12" customHeight="1">
      <c r="A35" s="92"/>
      <c r="B35" s="164" t="s">
        <v>405</v>
      </c>
      <c r="C35" s="165">
        <v>0.012</v>
      </c>
      <c r="D35" s="165">
        <v>0.011</v>
      </c>
      <c r="E35" s="165">
        <v>0.012</v>
      </c>
      <c r="F35" s="165">
        <v>0.012</v>
      </c>
      <c r="G35" s="165">
        <v>0.01</v>
      </c>
    </row>
    <row r="36" spans="1:7" ht="12" customHeight="1">
      <c r="A36" s="166" t="s">
        <v>377</v>
      </c>
      <c r="B36" s="164" t="s">
        <v>589</v>
      </c>
      <c r="C36" s="165">
        <v>0.022</v>
      </c>
      <c r="D36" s="165">
        <v>0.02</v>
      </c>
      <c r="E36" s="165">
        <v>0.02</v>
      </c>
      <c r="F36" s="165">
        <v>0.017</v>
      </c>
      <c r="G36" s="165">
        <v>0.017</v>
      </c>
    </row>
    <row r="37" spans="1:8" ht="12" customHeight="1">
      <c r="A37" s="166"/>
      <c r="B37" s="164" t="s">
        <v>416</v>
      </c>
      <c r="C37" s="165">
        <v>0.02</v>
      </c>
      <c r="D37" s="165">
        <v>0.019</v>
      </c>
      <c r="E37" s="165">
        <v>0.018</v>
      </c>
      <c r="F37" s="165">
        <v>0.015</v>
      </c>
      <c r="G37" s="165">
        <v>0.015</v>
      </c>
      <c r="H37" s="179"/>
    </row>
    <row r="38" spans="1:7" ht="12" customHeight="1">
      <c r="A38" s="92"/>
      <c r="B38" s="164" t="s">
        <v>406</v>
      </c>
      <c r="C38" s="165">
        <v>0.021</v>
      </c>
      <c r="D38" s="165">
        <v>0.021</v>
      </c>
      <c r="E38" s="165">
        <v>0.021</v>
      </c>
      <c r="F38" s="165">
        <v>0.018</v>
      </c>
      <c r="G38" s="165">
        <v>0.018</v>
      </c>
    </row>
    <row r="39" spans="1:7" ht="12" customHeight="1">
      <c r="A39" s="166" t="s">
        <v>407</v>
      </c>
      <c r="B39" s="164" t="s">
        <v>692</v>
      </c>
      <c r="C39" s="165">
        <v>0.016</v>
      </c>
      <c r="D39" s="165">
        <v>0.014</v>
      </c>
      <c r="E39" s="165">
        <v>0.013</v>
      </c>
      <c r="F39" s="165">
        <v>0.012</v>
      </c>
      <c r="G39" s="165">
        <v>0.012</v>
      </c>
    </row>
    <row r="40" spans="1:7" ht="12" customHeight="1">
      <c r="A40" s="166" t="s">
        <v>408</v>
      </c>
      <c r="B40" s="164" t="s">
        <v>693</v>
      </c>
      <c r="C40" s="165">
        <v>0.018</v>
      </c>
      <c r="D40" s="165">
        <v>0.016</v>
      </c>
      <c r="E40" s="165">
        <v>0.017</v>
      </c>
      <c r="F40" s="165">
        <v>0.015</v>
      </c>
      <c r="G40" s="165">
        <v>0.016</v>
      </c>
    </row>
    <row r="41" spans="1:7" ht="12" customHeight="1">
      <c r="A41" s="166" t="s">
        <v>197</v>
      </c>
      <c r="B41" s="164" t="s">
        <v>694</v>
      </c>
      <c r="C41" s="165">
        <v>0.019</v>
      </c>
      <c r="D41" s="165">
        <v>0.018</v>
      </c>
      <c r="E41" s="165">
        <v>0.017</v>
      </c>
      <c r="F41" s="165">
        <v>0.015</v>
      </c>
      <c r="G41" s="165">
        <v>0.016</v>
      </c>
    </row>
    <row r="42" spans="1:7" ht="12" customHeight="1">
      <c r="A42" s="166"/>
      <c r="B42" s="164" t="s">
        <v>409</v>
      </c>
      <c r="C42" s="165">
        <v>0.018</v>
      </c>
      <c r="D42" s="165">
        <v>0.017</v>
      </c>
      <c r="E42" s="165">
        <v>0.017</v>
      </c>
      <c r="F42" s="165">
        <v>0.015</v>
      </c>
      <c r="G42" s="165">
        <v>0.015</v>
      </c>
    </row>
    <row r="43" spans="1:7" ht="12" customHeight="1">
      <c r="A43" s="166"/>
      <c r="B43" s="164" t="s">
        <v>482</v>
      </c>
      <c r="C43" s="165">
        <v>0.011</v>
      </c>
      <c r="D43" s="165">
        <v>0.01</v>
      </c>
      <c r="E43" s="165">
        <v>0.011</v>
      </c>
      <c r="F43" s="165">
        <v>0.009</v>
      </c>
      <c r="G43" s="165">
        <v>0.01</v>
      </c>
    </row>
    <row r="44" spans="1:7" ht="12" customHeight="1">
      <c r="A44" s="166"/>
      <c r="B44" s="164" t="s">
        <v>410</v>
      </c>
      <c r="C44" s="165">
        <v>0.02</v>
      </c>
      <c r="D44" s="165">
        <v>0.018</v>
      </c>
      <c r="E44" s="165">
        <v>0.017</v>
      </c>
      <c r="F44" s="165">
        <v>0.002</v>
      </c>
      <c r="G44" s="165">
        <v>0.016</v>
      </c>
    </row>
    <row r="45" spans="1:7" ht="12" customHeight="1">
      <c r="A45" s="166"/>
      <c r="B45" s="164" t="s">
        <v>411</v>
      </c>
      <c r="C45" s="165">
        <v>0.014</v>
      </c>
      <c r="D45" s="165">
        <v>0.012</v>
      </c>
      <c r="E45" s="165">
        <v>0.012</v>
      </c>
      <c r="F45" s="165">
        <v>0.012</v>
      </c>
      <c r="G45" s="165">
        <v>0.013</v>
      </c>
    </row>
    <row r="46" spans="1:7" ht="12" customHeight="1">
      <c r="A46" s="166"/>
      <c r="B46" s="164" t="s">
        <v>412</v>
      </c>
      <c r="C46" s="165">
        <v>0.012</v>
      </c>
      <c r="D46" s="165">
        <v>0.011</v>
      </c>
      <c r="E46" s="165">
        <v>0.01</v>
      </c>
      <c r="F46" s="165">
        <v>0.009</v>
      </c>
      <c r="G46" s="165">
        <v>0.008</v>
      </c>
    </row>
    <row r="47" spans="1:7" ht="12" customHeight="1">
      <c r="A47" s="166" t="s">
        <v>378</v>
      </c>
      <c r="B47" s="164" t="s">
        <v>677</v>
      </c>
      <c r="C47" s="165">
        <v>0.019</v>
      </c>
      <c r="D47" s="165">
        <v>0.016</v>
      </c>
      <c r="E47" s="165">
        <v>0.015</v>
      </c>
      <c r="F47" s="165">
        <v>0.014</v>
      </c>
      <c r="G47" s="165">
        <v>0.015</v>
      </c>
    </row>
    <row r="48" spans="1:7" ht="12" customHeight="1">
      <c r="A48" s="166" t="s">
        <v>379</v>
      </c>
      <c r="B48" s="164" t="s">
        <v>695</v>
      </c>
      <c r="C48" s="165">
        <v>0.008</v>
      </c>
      <c r="D48" s="165">
        <v>0.007</v>
      </c>
      <c r="E48" s="165">
        <v>0.007</v>
      </c>
      <c r="F48" s="165">
        <v>0.006</v>
      </c>
      <c r="G48" s="165">
        <v>0.007</v>
      </c>
    </row>
    <row r="49" spans="1:7" ht="12" customHeight="1">
      <c r="A49" s="166" t="s">
        <v>383</v>
      </c>
      <c r="B49" s="164" t="s">
        <v>696</v>
      </c>
      <c r="C49" s="165">
        <v>0.015</v>
      </c>
      <c r="D49" s="165">
        <v>0.013</v>
      </c>
      <c r="E49" s="165">
        <v>0.013</v>
      </c>
      <c r="F49" s="165">
        <v>0.012</v>
      </c>
      <c r="G49" s="165">
        <v>0.012</v>
      </c>
    </row>
    <row r="50" spans="1:7" ht="12" customHeight="1">
      <c r="A50" s="92"/>
      <c r="B50" s="164" t="s">
        <v>697</v>
      </c>
      <c r="C50" s="165">
        <v>0.019</v>
      </c>
      <c r="D50" s="165">
        <v>0.017</v>
      </c>
      <c r="E50" s="165">
        <v>0.017</v>
      </c>
      <c r="F50" s="165">
        <v>0.015</v>
      </c>
      <c r="G50" s="165">
        <v>0.014</v>
      </c>
    </row>
    <row r="51" spans="1:7" ht="12" customHeight="1">
      <c r="A51" s="92"/>
      <c r="B51" s="164" t="s">
        <v>665</v>
      </c>
      <c r="C51" s="165">
        <v>0.02</v>
      </c>
      <c r="D51" s="165">
        <v>0.018</v>
      </c>
      <c r="E51" s="165">
        <v>0.018</v>
      </c>
      <c r="F51" s="165">
        <v>0.016</v>
      </c>
      <c r="G51" s="165">
        <v>0.016</v>
      </c>
    </row>
    <row r="52" spans="1:7" ht="12" customHeight="1">
      <c r="A52" s="92"/>
      <c r="B52" s="164" t="s">
        <v>698</v>
      </c>
      <c r="C52" s="165">
        <v>0.017</v>
      </c>
      <c r="D52" s="165">
        <v>0.015</v>
      </c>
      <c r="E52" s="165">
        <v>0.014</v>
      </c>
      <c r="F52" s="165">
        <v>0.013</v>
      </c>
      <c r="G52" s="165">
        <v>0.013</v>
      </c>
    </row>
    <row r="53" spans="1:7" ht="12" customHeight="1">
      <c r="A53" s="92"/>
      <c r="B53" s="164" t="s">
        <v>699</v>
      </c>
      <c r="C53" s="165">
        <v>0.016</v>
      </c>
      <c r="D53" s="165">
        <v>0.014</v>
      </c>
      <c r="E53" s="165">
        <v>0.014</v>
      </c>
      <c r="F53" s="165">
        <v>0.013</v>
      </c>
      <c r="G53" s="165">
        <v>0.013</v>
      </c>
    </row>
    <row r="54" spans="1:7" ht="12" customHeight="1">
      <c r="A54" s="92"/>
      <c r="B54" s="164" t="s">
        <v>700</v>
      </c>
      <c r="C54" s="165">
        <v>0.016</v>
      </c>
      <c r="D54" s="165">
        <v>0.015</v>
      </c>
      <c r="E54" s="165">
        <v>0.016</v>
      </c>
      <c r="F54" s="165">
        <v>0.013</v>
      </c>
      <c r="G54" s="165">
        <v>0.012</v>
      </c>
    </row>
    <row r="55" spans="1:7" ht="12" customHeight="1">
      <c r="A55" s="92"/>
      <c r="B55" s="164" t="s">
        <v>701</v>
      </c>
      <c r="C55" s="165">
        <v>0.013</v>
      </c>
      <c r="D55" s="165">
        <v>0.012</v>
      </c>
      <c r="E55" s="165">
        <v>0.012</v>
      </c>
      <c r="F55" s="165">
        <v>0.01</v>
      </c>
      <c r="G55" s="165">
        <v>0.011</v>
      </c>
    </row>
    <row r="56" spans="1:7" ht="12" customHeight="1">
      <c r="A56" s="92"/>
      <c r="B56" s="164" t="s">
        <v>702</v>
      </c>
      <c r="C56" s="165">
        <v>0.012</v>
      </c>
      <c r="D56" s="165">
        <v>0.01</v>
      </c>
      <c r="E56" s="167">
        <v>0.009</v>
      </c>
      <c r="F56" s="167" t="s">
        <v>633</v>
      </c>
      <c r="G56" s="167" t="s">
        <v>633</v>
      </c>
    </row>
    <row r="57" spans="1:7" ht="12" customHeight="1">
      <c r="A57" s="92"/>
      <c r="B57" s="164" t="s">
        <v>996</v>
      </c>
      <c r="C57" s="165" t="s">
        <v>633</v>
      </c>
      <c r="D57" s="165" t="s">
        <v>633</v>
      </c>
      <c r="E57" s="165">
        <v>0.008</v>
      </c>
      <c r="F57" s="165">
        <v>0.008</v>
      </c>
      <c r="G57" s="165">
        <v>0.008</v>
      </c>
    </row>
    <row r="58" spans="1:7" ht="12" customHeight="1">
      <c r="A58" s="92"/>
      <c r="B58" s="164" t="s">
        <v>703</v>
      </c>
      <c r="C58" s="165">
        <v>0.009</v>
      </c>
      <c r="D58" s="165">
        <v>0.007</v>
      </c>
      <c r="E58" s="165">
        <v>0.008</v>
      </c>
      <c r="F58" s="165">
        <v>0.007</v>
      </c>
      <c r="G58" s="165">
        <v>0.006</v>
      </c>
    </row>
    <row r="59" spans="1:7" ht="12" customHeight="1">
      <c r="A59" s="166" t="s">
        <v>413</v>
      </c>
      <c r="B59" s="164" t="s">
        <v>693</v>
      </c>
      <c r="C59" s="165">
        <v>0.016</v>
      </c>
      <c r="D59" s="165">
        <v>0.015</v>
      </c>
      <c r="E59" s="165">
        <v>0.015</v>
      </c>
      <c r="F59" s="165">
        <v>0.014</v>
      </c>
      <c r="G59" s="165">
        <v>0.014</v>
      </c>
    </row>
    <row r="60" spans="1:8" ht="12" customHeight="1">
      <c r="A60" s="166" t="s">
        <v>704</v>
      </c>
      <c r="B60" s="164" t="s">
        <v>705</v>
      </c>
      <c r="C60" s="165">
        <v>0.01</v>
      </c>
      <c r="D60" s="165">
        <v>0.011</v>
      </c>
      <c r="E60" s="165">
        <v>0.009</v>
      </c>
      <c r="F60" s="167">
        <v>0.008</v>
      </c>
      <c r="G60" s="165">
        <v>0.009</v>
      </c>
      <c r="H60" s="179"/>
    </row>
    <row r="61" spans="1:7" ht="12" customHeight="1">
      <c r="A61" s="166" t="s">
        <v>384</v>
      </c>
      <c r="B61" s="164" t="s">
        <v>677</v>
      </c>
      <c r="C61" s="165">
        <v>0.019</v>
      </c>
      <c r="D61" s="165">
        <v>0.017</v>
      </c>
      <c r="E61" s="165">
        <v>0.016</v>
      </c>
      <c r="F61" s="165">
        <v>0.014</v>
      </c>
      <c r="G61" s="165">
        <v>0.015</v>
      </c>
    </row>
    <row r="62" spans="1:7" ht="12" customHeight="1">
      <c r="A62" s="166" t="s">
        <v>385</v>
      </c>
      <c r="B62" s="164" t="s">
        <v>677</v>
      </c>
      <c r="C62" s="165">
        <v>0.017</v>
      </c>
      <c r="D62" s="165">
        <v>0.014</v>
      </c>
      <c r="E62" s="165">
        <v>0.013</v>
      </c>
      <c r="F62" s="165">
        <v>0.012</v>
      </c>
      <c r="G62" s="165">
        <v>0.012</v>
      </c>
    </row>
    <row r="63" spans="1:7" ht="12" customHeight="1">
      <c r="A63" s="166" t="s">
        <v>548</v>
      </c>
      <c r="B63" s="164" t="s">
        <v>706</v>
      </c>
      <c r="C63" s="165">
        <v>0.006</v>
      </c>
      <c r="D63" s="165">
        <v>0.005</v>
      </c>
      <c r="E63" s="165">
        <v>0.005</v>
      </c>
      <c r="F63" s="165">
        <v>0.004</v>
      </c>
      <c r="G63" s="165">
        <v>0.004</v>
      </c>
    </row>
    <row r="64" spans="1:7" ht="12" customHeight="1">
      <c r="A64" s="166" t="s">
        <v>386</v>
      </c>
      <c r="B64" s="164" t="s">
        <v>695</v>
      </c>
      <c r="C64" s="165">
        <v>0.008</v>
      </c>
      <c r="D64" s="165">
        <v>0.007</v>
      </c>
      <c r="E64" s="165">
        <v>0.007</v>
      </c>
      <c r="F64" s="165">
        <v>0.007</v>
      </c>
      <c r="G64" s="165">
        <v>0.006</v>
      </c>
    </row>
    <row r="65" spans="1:7" ht="12" customHeight="1">
      <c r="A65" s="166" t="s">
        <v>388</v>
      </c>
      <c r="B65" s="164" t="s">
        <v>695</v>
      </c>
      <c r="C65" s="165">
        <v>0.014</v>
      </c>
      <c r="D65" s="165">
        <v>0.011</v>
      </c>
      <c r="E65" s="165">
        <v>0.011</v>
      </c>
      <c r="F65" s="165">
        <v>0.01</v>
      </c>
      <c r="G65" s="165">
        <v>0.009</v>
      </c>
    </row>
    <row r="66" spans="1:7" ht="3.75" customHeight="1">
      <c r="A66" s="168"/>
      <c r="B66" s="169"/>
      <c r="C66" s="170"/>
      <c r="D66" s="170"/>
      <c r="E66" s="170"/>
      <c r="F66" s="170"/>
      <c r="G66" s="170"/>
    </row>
    <row r="67" spans="1:6" ht="11.25">
      <c r="A67" s="166" t="s">
        <v>850</v>
      </c>
      <c r="F67" s="166"/>
    </row>
    <row r="68" spans="1:7" ht="11.25">
      <c r="A68" s="160" t="s">
        <v>957</v>
      </c>
      <c r="C68" s="171"/>
      <c r="D68" s="172"/>
      <c r="E68" s="172"/>
      <c r="F68" s="171"/>
      <c r="G68" s="171"/>
    </row>
    <row r="69" spans="1:7" ht="11.25">
      <c r="A69" s="160" t="s">
        <v>707</v>
      </c>
      <c r="C69" s="171"/>
      <c r="D69" s="173"/>
      <c r="E69" s="173"/>
      <c r="F69" s="171"/>
      <c r="G69" s="171"/>
    </row>
    <row r="70" spans="1:7" ht="11.25">
      <c r="A70" s="160" t="s">
        <v>709</v>
      </c>
      <c r="C70" s="171"/>
      <c r="D70" s="173"/>
      <c r="E70" s="173"/>
      <c r="F70" s="171"/>
      <c r="G70" s="171"/>
    </row>
    <row r="71" ht="11.25">
      <c r="F71" s="160"/>
    </row>
    <row r="72" ht="11.25">
      <c r="F72" s="160"/>
    </row>
    <row r="73" ht="11.25">
      <c r="F73" s="160"/>
    </row>
    <row r="74" ht="11.25">
      <c r="F74" s="160"/>
    </row>
    <row r="75" ht="11.25">
      <c r="F75" s="160"/>
    </row>
    <row r="76" ht="11.25">
      <c r="F76" s="160"/>
    </row>
  </sheetData>
  <sheetProtection/>
  <mergeCells count="1">
    <mergeCell ref="A4:B4"/>
  </mergeCells>
  <printOptions/>
  <pageMargins left="0.5905511811023623" right="0.5905511811023623" top="0.5905511811023623" bottom="0.5905511811023623" header="0.2755905511811024" footer="0.1968503937007874"/>
  <pageSetup fitToHeight="1" fitToWidth="1"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A2:G69"/>
  <sheetViews>
    <sheetView zoomScalePageLayoutView="0" workbookViewId="0" topLeftCell="A1">
      <selection activeCell="B1" sqref="B1"/>
    </sheetView>
  </sheetViews>
  <sheetFormatPr defaultColWidth="9.00390625" defaultRowHeight="12.75"/>
  <cols>
    <col min="1" max="1" width="8.625" style="160" customWidth="1"/>
    <col min="2" max="2" width="20.00390625" style="160" customWidth="1"/>
    <col min="3" max="7" width="14.75390625" style="160" customWidth="1"/>
    <col min="8" max="16384" width="9.125" style="160" customWidth="1"/>
  </cols>
  <sheetData>
    <row r="1" s="154" customFormat="1" ht="17.25"/>
    <row r="2" s="156" customFormat="1" ht="14.25">
      <c r="A2" s="155" t="s">
        <v>1007</v>
      </c>
    </row>
    <row r="3" spans="1:7" ht="11.25">
      <c r="A3" s="159"/>
      <c r="G3" s="177" t="s">
        <v>854</v>
      </c>
    </row>
    <row r="4" spans="1:7" ht="15" customHeight="1">
      <c r="A4" s="269" t="s">
        <v>708</v>
      </c>
      <c r="B4" s="278"/>
      <c r="C4" s="65" t="s">
        <v>1050</v>
      </c>
      <c r="D4" s="163" t="s">
        <v>1051</v>
      </c>
      <c r="E4" s="65" t="s">
        <v>1052</v>
      </c>
      <c r="F4" s="65" t="s">
        <v>1053</v>
      </c>
      <c r="G4" s="65" t="s">
        <v>1070</v>
      </c>
    </row>
    <row r="5" spans="1:7" ht="15.75" customHeight="1">
      <c r="A5" s="180" t="s">
        <v>370</v>
      </c>
      <c r="B5" s="181" t="s">
        <v>710</v>
      </c>
      <c r="C5" s="182">
        <v>0.024</v>
      </c>
      <c r="D5" s="182">
        <v>0.021</v>
      </c>
      <c r="E5" s="182">
        <v>0.021</v>
      </c>
      <c r="F5" s="182">
        <v>0.02</v>
      </c>
      <c r="G5" s="182">
        <v>0.019</v>
      </c>
    </row>
    <row r="6" spans="1:7" ht="12" customHeight="1">
      <c r="A6" s="166"/>
      <c r="B6" s="164" t="s">
        <v>591</v>
      </c>
      <c r="C6" s="183">
        <v>0.027</v>
      </c>
      <c r="D6" s="183">
        <v>0.025</v>
      </c>
      <c r="E6" s="183">
        <v>0.023</v>
      </c>
      <c r="F6" s="183">
        <v>0.018</v>
      </c>
      <c r="G6" s="183">
        <v>0.017</v>
      </c>
    </row>
    <row r="7" spans="1:7" ht="12" customHeight="1">
      <c r="A7" s="166"/>
      <c r="B7" s="164" t="s">
        <v>676</v>
      </c>
      <c r="C7" s="183">
        <v>0.031</v>
      </c>
      <c r="D7" s="183">
        <v>0.028</v>
      </c>
      <c r="E7" s="183">
        <v>0.024</v>
      </c>
      <c r="F7" s="183">
        <v>0.023</v>
      </c>
      <c r="G7" s="183">
        <v>0.023</v>
      </c>
    </row>
    <row r="8" spans="1:7" ht="12" customHeight="1">
      <c r="A8" s="166" t="s">
        <v>371</v>
      </c>
      <c r="B8" s="164" t="s">
        <v>583</v>
      </c>
      <c r="C8" s="183">
        <v>0.026</v>
      </c>
      <c r="D8" s="183">
        <v>0.024</v>
      </c>
      <c r="E8" s="183">
        <v>0.024</v>
      </c>
      <c r="F8" s="183">
        <v>0.021</v>
      </c>
      <c r="G8" s="183">
        <v>0.023</v>
      </c>
    </row>
    <row r="9" spans="1:7" ht="12" customHeight="1">
      <c r="A9" s="166"/>
      <c r="B9" s="164" t="s">
        <v>584</v>
      </c>
      <c r="C9" s="183">
        <v>0.03</v>
      </c>
      <c r="D9" s="183">
        <v>0.027</v>
      </c>
      <c r="E9" s="183">
        <v>0.025</v>
      </c>
      <c r="F9" s="183">
        <v>0.023</v>
      </c>
      <c r="G9" s="183">
        <v>0.021</v>
      </c>
    </row>
    <row r="10" spans="1:7" ht="12" customHeight="1">
      <c r="A10" s="166"/>
      <c r="B10" s="164" t="s">
        <v>585</v>
      </c>
      <c r="C10" s="183">
        <v>0.026</v>
      </c>
      <c r="D10" s="183">
        <v>0.023</v>
      </c>
      <c r="E10" s="183">
        <v>0.021</v>
      </c>
      <c r="F10" s="183">
        <v>0.021</v>
      </c>
      <c r="G10" s="183">
        <v>0.021</v>
      </c>
    </row>
    <row r="11" spans="1:7" ht="12" customHeight="1">
      <c r="A11" s="166"/>
      <c r="B11" s="164" t="s">
        <v>398</v>
      </c>
      <c r="C11" s="183">
        <v>0.024</v>
      </c>
      <c r="D11" s="183">
        <v>0.022</v>
      </c>
      <c r="E11" s="183">
        <v>0.02</v>
      </c>
      <c r="F11" s="183">
        <v>0.02</v>
      </c>
      <c r="G11" s="183">
        <v>0.02</v>
      </c>
    </row>
    <row r="12" spans="1:7" ht="12" customHeight="1">
      <c r="A12" s="166"/>
      <c r="B12" s="164" t="s">
        <v>399</v>
      </c>
      <c r="C12" s="183">
        <v>0.025</v>
      </c>
      <c r="D12" s="183">
        <v>0.021</v>
      </c>
      <c r="E12" s="183">
        <v>0.021</v>
      </c>
      <c r="F12" s="183">
        <v>0.018</v>
      </c>
      <c r="G12" s="183">
        <v>0.019</v>
      </c>
    </row>
    <row r="13" spans="1:7" ht="12" customHeight="1">
      <c r="A13" s="166"/>
      <c r="B13" s="164" t="s">
        <v>400</v>
      </c>
      <c r="C13" s="183">
        <v>0.029</v>
      </c>
      <c r="D13" s="183">
        <v>0.027</v>
      </c>
      <c r="E13" s="183">
        <v>0.026</v>
      </c>
      <c r="F13" s="183">
        <v>0.023</v>
      </c>
      <c r="G13" s="183">
        <v>0.025</v>
      </c>
    </row>
    <row r="14" spans="1:7" ht="12" customHeight="1">
      <c r="A14" s="166" t="s">
        <v>372</v>
      </c>
      <c r="B14" s="164" t="s">
        <v>414</v>
      </c>
      <c r="C14" s="183">
        <v>0.026</v>
      </c>
      <c r="D14" s="183">
        <v>0.024</v>
      </c>
      <c r="E14" s="183">
        <v>0.021</v>
      </c>
      <c r="F14" s="183">
        <v>0.021</v>
      </c>
      <c r="G14" s="183">
        <v>0.021</v>
      </c>
    </row>
    <row r="15" spans="1:7" ht="12" customHeight="1">
      <c r="A15" s="166" t="s">
        <v>373</v>
      </c>
      <c r="B15" s="164" t="s">
        <v>855</v>
      </c>
      <c r="C15" s="183">
        <v>0.027</v>
      </c>
      <c r="D15" s="183">
        <v>0.023</v>
      </c>
      <c r="E15" s="183">
        <v>0.02</v>
      </c>
      <c r="F15" s="183">
        <v>0.015</v>
      </c>
      <c r="G15" s="183">
        <v>0.016</v>
      </c>
    </row>
    <row r="16" spans="1:7" ht="12" customHeight="1">
      <c r="A16" s="166" t="s">
        <v>374</v>
      </c>
      <c r="B16" s="164" t="s">
        <v>856</v>
      </c>
      <c r="C16" s="183">
        <v>0.025</v>
      </c>
      <c r="D16" s="183">
        <v>0.022</v>
      </c>
      <c r="E16" s="183">
        <v>0.021</v>
      </c>
      <c r="F16" s="183">
        <v>0.021</v>
      </c>
      <c r="G16" s="183">
        <v>0.021</v>
      </c>
    </row>
    <row r="17" spans="1:7" ht="12" customHeight="1">
      <c r="A17" s="166" t="s">
        <v>375</v>
      </c>
      <c r="B17" s="164" t="s">
        <v>857</v>
      </c>
      <c r="C17" s="183">
        <v>0.024</v>
      </c>
      <c r="D17" s="183">
        <v>0.022</v>
      </c>
      <c r="E17" s="183">
        <v>0.018</v>
      </c>
      <c r="F17" s="183">
        <v>0.018</v>
      </c>
      <c r="G17" s="183">
        <v>0.02</v>
      </c>
    </row>
    <row r="18" spans="1:7" ht="12" customHeight="1">
      <c r="A18" s="166" t="s">
        <v>376</v>
      </c>
      <c r="B18" s="164" t="s">
        <v>857</v>
      </c>
      <c r="C18" s="183">
        <v>0.032</v>
      </c>
      <c r="D18" s="183">
        <v>0.028</v>
      </c>
      <c r="E18" s="183">
        <v>0.022</v>
      </c>
      <c r="F18" s="183">
        <v>0.021</v>
      </c>
      <c r="G18" s="183">
        <v>0.021</v>
      </c>
    </row>
    <row r="19" spans="1:7" ht="12" customHeight="1">
      <c r="A19" s="166" t="s">
        <v>369</v>
      </c>
      <c r="B19" s="164" t="s">
        <v>858</v>
      </c>
      <c r="C19" s="184">
        <v>0.039</v>
      </c>
      <c r="D19" s="183" t="s">
        <v>633</v>
      </c>
      <c r="E19" s="183" t="s">
        <v>633</v>
      </c>
      <c r="F19" s="183" t="s">
        <v>633</v>
      </c>
      <c r="G19" s="183" t="s">
        <v>633</v>
      </c>
    </row>
    <row r="20" spans="1:7" ht="12" customHeight="1">
      <c r="A20" s="166"/>
      <c r="B20" s="164" t="s">
        <v>859</v>
      </c>
      <c r="C20" s="183">
        <v>0.027</v>
      </c>
      <c r="D20" s="183">
        <v>0.023</v>
      </c>
      <c r="E20" s="183">
        <v>0.021</v>
      </c>
      <c r="F20" s="183">
        <v>0.02</v>
      </c>
      <c r="G20" s="183">
        <v>0.022</v>
      </c>
    </row>
    <row r="21" spans="1:7" ht="12" customHeight="1">
      <c r="A21" s="166"/>
      <c r="B21" s="164" t="s">
        <v>691</v>
      </c>
      <c r="C21" s="183">
        <v>0.028</v>
      </c>
      <c r="D21" s="185">
        <v>0.023</v>
      </c>
      <c r="E21" s="185">
        <v>0.021</v>
      </c>
      <c r="F21" s="183">
        <v>0.022</v>
      </c>
      <c r="G21" s="183">
        <v>0.021</v>
      </c>
    </row>
    <row r="22" spans="1:7" ht="12" customHeight="1">
      <c r="A22" s="166"/>
      <c r="B22" s="164" t="s">
        <v>994</v>
      </c>
      <c r="C22" s="183" t="s">
        <v>633</v>
      </c>
      <c r="D22" s="185" t="s">
        <v>633</v>
      </c>
      <c r="E22" s="185">
        <v>0.025</v>
      </c>
      <c r="F22" s="183">
        <v>0.025</v>
      </c>
      <c r="G22" s="183">
        <v>0.024</v>
      </c>
    </row>
    <row r="23" spans="1:7" ht="12" customHeight="1">
      <c r="A23" s="166"/>
      <c r="B23" s="164" t="s">
        <v>995</v>
      </c>
      <c r="C23" s="183" t="s">
        <v>633</v>
      </c>
      <c r="D23" s="185" t="s">
        <v>633</v>
      </c>
      <c r="E23" s="185">
        <v>0.028</v>
      </c>
      <c r="F23" s="183">
        <v>0.025</v>
      </c>
      <c r="G23" s="183">
        <v>0.027</v>
      </c>
    </row>
    <row r="24" spans="1:7" ht="12" customHeight="1">
      <c r="A24" s="166"/>
      <c r="B24" s="164" t="s">
        <v>860</v>
      </c>
      <c r="C24" s="183">
        <v>0.021</v>
      </c>
      <c r="D24" s="183">
        <v>0.02</v>
      </c>
      <c r="E24" s="183">
        <v>0.017</v>
      </c>
      <c r="F24" s="183">
        <v>0.02</v>
      </c>
      <c r="G24" s="183">
        <v>0.018</v>
      </c>
    </row>
    <row r="25" spans="1:7" ht="12" customHeight="1">
      <c r="A25" s="166"/>
      <c r="B25" s="164" t="s">
        <v>861</v>
      </c>
      <c r="C25" s="183">
        <v>0.022</v>
      </c>
      <c r="D25" s="184">
        <v>0.022</v>
      </c>
      <c r="E25" s="183">
        <v>0.021</v>
      </c>
      <c r="F25" s="183">
        <v>0.022</v>
      </c>
      <c r="G25" s="183">
        <v>0.021</v>
      </c>
    </row>
    <row r="26" spans="1:7" ht="12" customHeight="1">
      <c r="A26" s="166"/>
      <c r="B26" s="164" t="s">
        <v>862</v>
      </c>
      <c r="C26" s="183">
        <v>0.029</v>
      </c>
      <c r="D26" s="183">
        <v>0.03</v>
      </c>
      <c r="E26" s="183">
        <v>0.027</v>
      </c>
      <c r="F26" s="183">
        <v>0.026</v>
      </c>
      <c r="G26" s="183">
        <v>0.027</v>
      </c>
    </row>
    <row r="27" spans="1:7" ht="12" customHeight="1">
      <c r="A27" s="166"/>
      <c r="B27" s="164" t="s">
        <v>863</v>
      </c>
      <c r="C27" s="183">
        <v>0.038</v>
      </c>
      <c r="D27" s="183">
        <v>0.032</v>
      </c>
      <c r="E27" s="183">
        <v>0.027</v>
      </c>
      <c r="F27" s="183">
        <v>0.032</v>
      </c>
      <c r="G27" s="183">
        <v>0.033</v>
      </c>
    </row>
    <row r="28" spans="1:7" ht="12" customHeight="1">
      <c r="A28" s="166"/>
      <c r="B28" s="164" t="s">
        <v>864</v>
      </c>
      <c r="C28" s="183">
        <v>0.03</v>
      </c>
      <c r="D28" s="183">
        <v>0.029</v>
      </c>
      <c r="E28" s="183">
        <v>0.026</v>
      </c>
      <c r="F28" s="183">
        <v>0.024</v>
      </c>
      <c r="G28" s="183">
        <v>0.025</v>
      </c>
    </row>
    <row r="29" spans="1:7" ht="12" customHeight="1">
      <c r="A29" s="166"/>
      <c r="B29" s="164" t="s">
        <v>402</v>
      </c>
      <c r="C29" s="183">
        <v>0.027</v>
      </c>
      <c r="D29" s="183">
        <v>0.022</v>
      </c>
      <c r="E29" s="183">
        <v>0.022</v>
      </c>
      <c r="F29" s="183">
        <v>0.018</v>
      </c>
      <c r="G29" s="183">
        <v>0.02</v>
      </c>
    </row>
    <row r="30" spans="1:7" ht="12" customHeight="1">
      <c r="A30" s="166"/>
      <c r="B30" s="164" t="s">
        <v>865</v>
      </c>
      <c r="C30" s="183">
        <v>0.032</v>
      </c>
      <c r="D30" s="183">
        <v>0.03</v>
      </c>
      <c r="E30" s="183">
        <v>0.027</v>
      </c>
      <c r="F30" s="183">
        <v>0.026</v>
      </c>
      <c r="G30" s="183">
        <v>0.027</v>
      </c>
    </row>
    <row r="31" spans="1:7" ht="12" customHeight="1">
      <c r="A31" s="166"/>
      <c r="B31" s="164" t="s">
        <v>866</v>
      </c>
      <c r="C31" s="183">
        <v>0.025</v>
      </c>
      <c r="D31" s="183">
        <v>0.022</v>
      </c>
      <c r="E31" s="183">
        <v>0.02</v>
      </c>
      <c r="F31" s="183">
        <v>0.02</v>
      </c>
      <c r="G31" s="183">
        <v>0.021</v>
      </c>
    </row>
    <row r="32" spans="1:7" ht="12" customHeight="1">
      <c r="A32" s="166"/>
      <c r="B32" s="164" t="s">
        <v>403</v>
      </c>
      <c r="C32" s="183">
        <v>0.027</v>
      </c>
      <c r="D32" s="183">
        <v>0.022</v>
      </c>
      <c r="E32" s="183">
        <v>0.02</v>
      </c>
      <c r="F32" s="183">
        <v>0.021</v>
      </c>
      <c r="G32" s="183">
        <v>0.022</v>
      </c>
    </row>
    <row r="33" spans="1:7" ht="12" customHeight="1">
      <c r="A33" s="166"/>
      <c r="B33" s="164" t="s">
        <v>867</v>
      </c>
      <c r="C33" s="183">
        <v>0.018</v>
      </c>
      <c r="D33" s="183">
        <v>0.017</v>
      </c>
      <c r="E33" s="183">
        <v>0.016</v>
      </c>
      <c r="F33" s="183">
        <v>0.017</v>
      </c>
      <c r="G33" s="183">
        <v>0.016</v>
      </c>
    </row>
    <row r="34" spans="1:7" ht="12" customHeight="1">
      <c r="A34" s="166"/>
      <c r="B34" s="164" t="s">
        <v>405</v>
      </c>
      <c r="C34" s="183">
        <v>0.028</v>
      </c>
      <c r="D34" s="183">
        <v>0.022</v>
      </c>
      <c r="E34" s="183">
        <v>0.02</v>
      </c>
      <c r="F34" s="183">
        <v>0.018</v>
      </c>
      <c r="G34" s="183">
        <v>0.018</v>
      </c>
    </row>
    <row r="35" spans="1:7" ht="12" customHeight="1">
      <c r="A35" s="166" t="s">
        <v>377</v>
      </c>
      <c r="B35" s="164" t="s">
        <v>415</v>
      </c>
      <c r="C35" s="183">
        <v>0.03</v>
      </c>
      <c r="D35" s="183">
        <v>0.027</v>
      </c>
      <c r="E35" s="183">
        <v>0.025</v>
      </c>
      <c r="F35" s="183">
        <v>0.022</v>
      </c>
      <c r="G35" s="183">
        <v>0.022</v>
      </c>
    </row>
    <row r="36" spans="1:7" ht="12" customHeight="1">
      <c r="A36" s="166"/>
      <c r="B36" s="164" t="s">
        <v>416</v>
      </c>
      <c r="C36" s="183">
        <v>0.028</v>
      </c>
      <c r="D36" s="183">
        <v>0.026</v>
      </c>
      <c r="E36" s="183">
        <v>0.024</v>
      </c>
      <c r="F36" s="183">
        <v>0.022</v>
      </c>
      <c r="G36" s="183">
        <v>0.021</v>
      </c>
    </row>
    <row r="37" spans="1:7" ht="12" customHeight="1">
      <c r="A37" s="166"/>
      <c r="B37" s="164" t="s">
        <v>406</v>
      </c>
      <c r="C37" s="183">
        <v>0.029</v>
      </c>
      <c r="D37" s="183">
        <v>0.023</v>
      </c>
      <c r="E37" s="183">
        <v>0.021</v>
      </c>
      <c r="F37" s="183">
        <v>0.023</v>
      </c>
      <c r="G37" s="183">
        <v>0.024</v>
      </c>
    </row>
    <row r="38" spans="1:7" ht="12" customHeight="1">
      <c r="A38" s="166" t="s">
        <v>407</v>
      </c>
      <c r="B38" s="164" t="s">
        <v>868</v>
      </c>
      <c r="C38" s="183">
        <v>0.038</v>
      </c>
      <c r="D38" s="183">
        <v>0.032</v>
      </c>
      <c r="E38" s="183">
        <v>0.028</v>
      </c>
      <c r="F38" s="183">
        <v>0.027</v>
      </c>
      <c r="G38" s="183">
        <v>0.026</v>
      </c>
    </row>
    <row r="39" spans="1:7" ht="12" customHeight="1">
      <c r="A39" s="166" t="s">
        <v>408</v>
      </c>
      <c r="B39" s="164" t="s">
        <v>869</v>
      </c>
      <c r="C39" s="183">
        <v>0.031</v>
      </c>
      <c r="D39" s="183">
        <v>0.024</v>
      </c>
      <c r="E39" s="183">
        <v>0.023</v>
      </c>
      <c r="F39" s="183">
        <v>0.021</v>
      </c>
      <c r="G39" s="183">
        <v>0.021</v>
      </c>
    </row>
    <row r="40" spans="1:7" ht="12" customHeight="1">
      <c r="A40" s="166" t="s">
        <v>197</v>
      </c>
      <c r="B40" s="164" t="s">
        <v>30</v>
      </c>
      <c r="C40" s="183">
        <v>0.043</v>
      </c>
      <c r="D40" s="183">
        <v>0.036</v>
      </c>
      <c r="E40" s="183">
        <v>0.032</v>
      </c>
      <c r="F40" s="183">
        <v>0.03</v>
      </c>
      <c r="G40" s="183">
        <v>0.031</v>
      </c>
    </row>
    <row r="41" spans="1:7" ht="12" customHeight="1">
      <c r="A41" s="166"/>
      <c r="B41" s="164" t="s">
        <v>409</v>
      </c>
      <c r="C41" s="183">
        <v>0.032</v>
      </c>
      <c r="D41" s="183">
        <v>0.029</v>
      </c>
      <c r="E41" s="183">
        <v>0.027</v>
      </c>
      <c r="F41" s="183">
        <v>0.024</v>
      </c>
      <c r="G41" s="183">
        <v>0.025</v>
      </c>
    </row>
    <row r="42" spans="1:7" ht="12" customHeight="1">
      <c r="A42" s="166"/>
      <c r="B42" s="164" t="s">
        <v>482</v>
      </c>
      <c r="C42" s="183">
        <v>0.027</v>
      </c>
      <c r="D42" s="183">
        <v>0.026</v>
      </c>
      <c r="E42" s="183">
        <v>0.023</v>
      </c>
      <c r="F42" s="183">
        <v>0.021</v>
      </c>
      <c r="G42" s="183">
        <v>0.021</v>
      </c>
    </row>
    <row r="43" spans="1:7" ht="12" customHeight="1">
      <c r="A43" s="166"/>
      <c r="B43" s="164" t="s">
        <v>410</v>
      </c>
      <c r="C43" s="183">
        <v>0.033</v>
      </c>
      <c r="D43" s="183">
        <v>0.034</v>
      </c>
      <c r="E43" s="183">
        <v>0.031</v>
      </c>
      <c r="F43" s="183">
        <v>0.027</v>
      </c>
      <c r="G43" s="183">
        <v>0.028</v>
      </c>
    </row>
    <row r="44" spans="1:7" ht="12" customHeight="1">
      <c r="A44" s="166"/>
      <c r="B44" s="164" t="s">
        <v>411</v>
      </c>
      <c r="C44" s="183">
        <v>0.029</v>
      </c>
      <c r="D44" s="183">
        <v>0.026</v>
      </c>
      <c r="E44" s="183">
        <v>0.024</v>
      </c>
      <c r="F44" s="183">
        <v>0.024</v>
      </c>
      <c r="G44" s="183">
        <v>0.022</v>
      </c>
    </row>
    <row r="45" spans="1:7" ht="12" customHeight="1">
      <c r="A45" s="166"/>
      <c r="B45" s="164" t="s">
        <v>412</v>
      </c>
      <c r="C45" s="183">
        <v>0.031</v>
      </c>
      <c r="D45" s="183">
        <v>0.028</v>
      </c>
      <c r="E45" s="183">
        <v>0.026</v>
      </c>
      <c r="F45" s="183">
        <v>0.022</v>
      </c>
      <c r="G45" s="183">
        <v>0.022</v>
      </c>
    </row>
    <row r="46" spans="1:7" ht="12" customHeight="1">
      <c r="A46" s="166" t="s">
        <v>378</v>
      </c>
      <c r="B46" s="164" t="s">
        <v>583</v>
      </c>
      <c r="C46" s="183">
        <v>0.031</v>
      </c>
      <c r="D46" s="183">
        <v>0.028</v>
      </c>
      <c r="E46" s="183">
        <v>0.026</v>
      </c>
      <c r="F46" s="183">
        <v>0.022</v>
      </c>
      <c r="G46" s="183">
        <v>0.022</v>
      </c>
    </row>
    <row r="47" spans="1:7" ht="12" customHeight="1">
      <c r="A47" s="166" t="s">
        <v>379</v>
      </c>
      <c r="B47" s="164" t="s">
        <v>582</v>
      </c>
      <c r="C47" s="183">
        <v>0.03</v>
      </c>
      <c r="D47" s="183">
        <v>0.032</v>
      </c>
      <c r="E47" s="183">
        <v>0.026</v>
      </c>
      <c r="F47" s="183">
        <v>0.017</v>
      </c>
      <c r="G47" s="183">
        <v>0.016</v>
      </c>
    </row>
    <row r="48" spans="1:7" ht="12" customHeight="1">
      <c r="A48" s="166" t="s">
        <v>383</v>
      </c>
      <c r="B48" s="164" t="s">
        <v>696</v>
      </c>
      <c r="C48" s="183">
        <v>0.027</v>
      </c>
      <c r="D48" s="183">
        <v>0.023</v>
      </c>
      <c r="E48" s="183">
        <v>0.022</v>
      </c>
      <c r="F48" s="183">
        <v>0.021</v>
      </c>
      <c r="G48" s="183">
        <v>0.02</v>
      </c>
    </row>
    <row r="49" spans="1:7" ht="12" customHeight="1">
      <c r="A49" s="166"/>
      <c r="B49" s="164" t="s">
        <v>697</v>
      </c>
      <c r="C49" s="183">
        <v>0.032</v>
      </c>
      <c r="D49" s="183">
        <v>0.028</v>
      </c>
      <c r="E49" s="183">
        <v>0.025</v>
      </c>
      <c r="F49" s="183">
        <v>0.024</v>
      </c>
      <c r="G49" s="183">
        <v>0.025</v>
      </c>
    </row>
    <row r="50" spans="1:7" ht="12" customHeight="1">
      <c r="A50" s="166"/>
      <c r="B50" s="164" t="s">
        <v>665</v>
      </c>
      <c r="C50" s="183">
        <v>0.03</v>
      </c>
      <c r="D50" s="183">
        <v>0.025</v>
      </c>
      <c r="E50" s="183">
        <v>0.023</v>
      </c>
      <c r="F50" s="183">
        <v>0.022</v>
      </c>
      <c r="G50" s="183">
        <v>0.021</v>
      </c>
    </row>
    <row r="51" spans="1:7" ht="12" customHeight="1">
      <c r="A51" s="166"/>
      <c r="B51" s="164" t="s">
        <v>698</v>
      </c>
      <c r="C51" s="183">
        <v>0.028</v>
      </c>
      <c r="D51" s="183">
        <v>0.027</v>
      </c>
      <c r="E51" s="183">
        <v>0.025</v>
      </c>
      <c r="F51" s="183">
        <v>0.024</v>
      </c>
      <c r="G51" s="183">
        <v>0.023</v>
      </c>
    </row>
    <row r="52" spans="1:7" ht="12" customHeight="1">
      <c r="A52" s="166"/>
      <c r="B52" s="164" t="s">
        <v>699</v>
      </c>
      <c r="C52" s="183">
        <v>0.032</v>
      </c>
      <c r="D52" s="183">
        <v>0.023</v>
      </c>
      <c r="E52" s="183">
        <v>0.027</v>
      </c>
      <c r="F52" s="183">
        <v>0.023</v>
      </c>
      <c r="G52" s="183">
        <v>0.026</v>
      </c>
    </row>
    <row r="53" spans="1:7" ht="12" customHeight="1">
      <c r="A53" s="166"/>
      <c r="B53" s="164" t="s">
        <v>700</v>
      </c>
      <c r="C53" s="183">
        <v>0.027</v>
      </c>
      <c r="D53" s="183">
        <v>0.026</v>
      </c>
      <c r="E53" s="183">
        <v>0.028</v>
      </c>
      <c r="F53" s="183">
        <v>0.026</v>
      </c>
      <c r="G53" s="183">
        <v>0.026</v>
      </c>
    </row>
    <row r="54" spans="1:7" ht="12" customHeight="1">
      <c r="A54" s="166"/>
      <c r="B54" s="164" t="s">
        <v>701</v>
      </c>
      <c r="C54" s="183">
        <v>0.026</v>
      </c>
      <c r="D54" s="183">
        <v>0.022</v>
      </c>
      <c r="E54" s="183">
        <v>0.022</v>
      </c>
      <c r="F54" s="183">
        <v>0.017</v>
      </c>
      <c r="G54" s="183">
        <v>0.017</v>
      </c>
    </row>
    <row r="55" spans="1:7" ht="12" customHeight="1">
      <c r="A55" s="166"/>
      <c r="B55" s="164" t="s">
        <v>702</v>
      </c>
      <c r="C55" s="183">
        <v>0.031</v>
      </c>
      <c r="D55" s="183">
        <v>0.03</v>
      </c>
      <c r="E55" s="184">
        <v>0.028</v>
      </c>
      <c r="F55" s="184" t="s">
        <v>633</v>
      </c>
      <c r="G55" s="184" t="s">
        <v>633</v>
      </c>
    </row>
    <row r="56" spans="1:7" ht="12" customHeight="1">
      <c r="A56" s="166"/>
      <c r="B56" s="164" t="s">
        <v>996</v>
      </c>
      <c r="C56" s="183" t="s">
        <v>633</v>
      </c>
      <c r="D56" s="183" t="s">
        <v>633</v>
      </c>
      <c r="E56" s="183">
        <v>0.023</v>
      </c>
      <c r="F56" s="183">
        <v>0.024</v>
      </c>
      <c r="G56" s="183">
        <v>0.026</v>
      </c>
    </row>
    <row r="57" spans="1:7" ht="12" customHeight="1">
      <c r="A57" s="166"/>
      <c r="B57" s="164" t="s">
        <v>703</v>
      </c>
      <c r="C57" s="183">
        <v>0.025</v>
      </c>
      <c r="D57" s="183">
        <v>0.022</v>
      </c>
      <c r="E57" s="183">
        <v>0.022</v>
      </c>
      <c r="F57" s="183">
        <v>0.018</v>
      </c>
      <c r="G57" s="183">
        <v>0.017</v>
      </c>
    </row>
    <row r="58" spans="1:7" ht="12" customHeight="1">
      <c r="A58" s="166" t="s">
        <v>413</v>
      </c>
      <c r="B58" s="164" t="s">
        <v>693</v>
      </c>
      <c r="C58" s="183">
        <v>0.027</v>
      </c>
      <c r="D58" s="183">
        <v>0.024</v>
      </c>
      <c r="E58" s="183">
        <v>0.022</v>
      </c>
      <c r="F58" s="183">
        <v>0.022</v>
      </c>
      <c r="G58" s="183">
        <v>0.02</v>
      </c>
    </row>
    <row r="59" spans="1:7" ht="12" customHeight="1">
      <c r="A59" s="166" t="s">
        <v>704</v>
      </c>
      <c r="B59" s="164" t="s">
        <v>582</v>
      </c>
      <c r="C59" s="183">
        <v>0.025</v>
      </c>
      <c r="D59" s="183">
        <v>0.019</v>
      </c>
      <c r="E59" s="183">
        <v>0.019</v>
      </c>
      <c r="F59" s="184">
        <v>0.019</v>
      </c>
      <c r="G59" s="184">
        <v>0.013</v>
      </c>
    </row>
    <row r="60" spans="1:7" ht="12" customHeight="1">
      <c r="A60" s="166" t="s">
        <v>384</v>
      </c>
      <c r="B60" s="164" t="s">
        <v>583</v>
      </c>
      <c r="C60" s="183">
        <v>0.027</v>
      </c>
      <c r="D60" s="183">
        <v>0.024</v>
      </c>
      <c r="E60" s="183">
        <v>0.023</v>
      </c>
      <c r="F60" s="183">
        <v>0.02</v>
      </c>
      <c r="G60" s="183">
        <v>0.017</v>
      </c>
    </row>
    <row r="61" spans="1:7" ht="12" customHeight="1">
      <c r="A61" s="166" t="s">
        <v>385</v>
      </c>
      <c r="B61" s="164" t="s">
        <v>583</v>
      </c>
      <c r="C61" s="183">
        <v>0.025</v>
      </c>
      <c r="D61" s="183">
        <v>0.023</v>
      </c>
      <c r="E61" s="183">
        <v>0.021</v>
      </c>
      <c r="F61" s="183">
        <v>0.021</v>
      </c>
      <c r="G61" s="183">
        <v>0.02</v>
      </c>
    </row>
    <row r="62" spans="1:7" ht="12" customHeight="1">
      <c r="A62" s="166" t="s">
        <v>548</v>
      </c>
      <c r="B62" s="164" t="s">
        <v>31</v>
      </c>
      <c r="C62" s="183">
        <v>0.021</v>
      </c>
      <c r="D62" s="183">
        <v>0.022</v>
      </c>
      <c r="E62" s="183">
        <v>0.019</v>
      </c>
      <c r="F62" s="183">
        <v>0.019</v>
      </c>
      <c r="G62" s="183">
        <v>0.021</v>
      </c>
    </row>
    <row r="63" spans="1:7" ht="12" customHeight="1">
      <c r="A63" s="166" t="s">
        <v>386</v>
      </c>
      <c r="B63" s="164" t="s">
        <v>32</v>
      </c>
      <c r="C63" s="183">
        <v>0.019</v>
      </c>
      <c r="D63" s="183">
        <v>0.017</v>
      </c>
      <c r="E63" s="183">
        <v>0.018</v>
      </c>
      <c r="F63" s="183">
        <v>0.015</v>
      </c>
      <c r="G63" s="183">
        <v>0.022</v>
      </c>
    </row>
    <row r="64" spans="1:7" ht="12" customHeight="1">
      <c r="A64" s="166" t="s">
        <v>388</v>
      </c>
      <c r="B64" s="164" t="s">
        <v>32</v>
      </c>
      <c r="C64" s="183">
        <v>0.025</v>
      </c>
      <c r="D64" s="183">
        <v>0.023</v>
      </c>
      <c r="E64" s="183">
        <v>0.023</v>
      </c>
      <c r="F64" s="183">
        <v>0.021</v>
      </c>
      <c r="G64" s="183">
        <v>0.019</v>
      </c>
    </row>
    <row r="65" spans="1:7" ht="3.75" customHeight="1">
      <c r="A65" s="168"/>
      <c r="B65" s="169"/>
      <c r="C65" s="186"/>
      <c r="D65" s="186"/>
      <c r="E65" s="186"/>
      <c r="F65" s="186"/>
      <c r="G65" s="186"/>
    </row>
    <row r="66" spans="1:7" s="30" customFormat="1" ht="11.25">
      <c r="A66" s="166" t="s">
        <v>850</v>
      </c>
      <c r="B66" s="187"/>
      <c r="C66" s="187"/>
      <c r="D66" s="187"/>
      <c r="E66" s="187"/>
      <c r="F66" s="187"/>
      <c r="G66" s="187"/>
    </row>
    <row r="67" spans="1:7" s="30" customFormat="1" ht="11.25">
      <c r="A67" s="30" t="s">
        <v>957</v>
      </c>
      <c r="C67" s="188"/>
      <c r="D67" s="188"/>
      <c r="E67" s="188"/>
      <c r="F67" s="188"/>
      <c r="G67" s="188"/>
    </row>
    <row r="68" spans="1:7" s="30" customFormat="1" ht="11.25">
      <c r="A68" s="30" t="s">
        <v>33</v>
      </c>
      <c r="C68" s="188"/>
      <c r="D68" s="188"/>
      <c r="E68" s="188"/>
      <c r="F68" s="188"/>
      <c r="G68" s="188"/>
    </row>
    <row r="69" spans="1:7" s="30" customFormat="1" ht="11.25">
      <c r="A69" s="30" t="s">
        <v>34</v>
      </c>
      <c r="C69" s="188"/>
      <c r="D69" s="188"/>
      <c r="E69" s="188"/>
      <c r="F69" s="188"/>
      <c r="G69" s="188"/>
    </row>
  </sheetData>
  <sheetProtection/>
  <mergeCells count="1">
    <mergeCell ref="A4:B4"/>
  </mergeCells>
  <printOptions/>
  <pageMargins left="0.5905511811023623" right="0.5905511811023623" top="0.5905511811023623" bottom="0.5905511811023623" header="0.2755905511811024" footer="0.1968503937007874"/>
  <pageSetup fitToHeight="1" fitToWidth="1" horizontalDpi="600" verticalDpi="600" orientation="portrait" paperSize="9" scale="97" r:id="rId1"/>
</worksheet>
</file>

<file path=xl/worksheets/sheet16.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F2" sqref="F2"/>
    </sheetView>
  </sheetViews>
  <sheetFormatPr defaultColWidth="9.00390625" defaultRowHeight="12.75"/>
  <cols>
    <col min="1" max="1" width="7.875" style="160" customWidth="1"/>
    <col min="2" max="2" width="14.25390625" style="160" customWidth="1"/>
    <col min="3" max="5" width="9.25390625" style="171" customWidth="1"/>
    <col min="6" max="6" width="9.25390625" style="214" customWidth="1"/>
    <col min="7" max="7" width="9.25390625" style="171" customWidth="1"/>
    <col min="8" max="10" width="9.25390625" style="160" customWidth="1"/>
    <col min="11" max="11" width="9.25390625" style="179" customWidth="1"/>
    <col min="12" max="12" width="9.25390625" style="160" customWidth="1"/>
    <col min="13" max="16384" width="9.125" style="160" customWidth="1"/>
  </cols>
  <sheetData>
    <row r="1" spans="1:11" s="154" customFormat="1" ht="17.25">
      <c r="A1" s="153"/>
      <c r="C1" s="189"/>
      <c r="D1" s="189"/>
      <c r="E1" s="189"/>
      <c r="F1" s="190"/>
      <c r="G1" s="189"/>
      <c r="K1" s="174"/>
    </row>
    <row r="2" spans="1:12" s="156" customFormat="1" ht="14.25">
      <c r="A2" s="155" t="s">
        <v>1008</v>
      </c>
      <c r="C2" s="191"/>
      <c r="D2" s="191"/>
      <c r="E2" s="191"/>
      <c r="F2" s="192"/>
      <c r="G2" s="191"/>
      <c r="H2" s="193"/>
      <c r="I2" s="193"/>
      <c r="J2" s="193"/>
      <c r="K2" s="175"/>
      <c r="L2" s="157"/>
    </row>
    <row r="3" spans="1:12" s="194" customFormat="1" ht="11.25">
      <c r="A3" s="159"/>
      <c r="C3" s="172"/>
      <c r="D3" s="172"/>
      <c r="E3" s="172"/>
      <c r="F3" s="195"/>
      <c r="G3" s="172"/>
      <c r="H3" s="196"/>
      <c r="I3" s="196"/>
      <c r="J3" s="176"/>
      <c r="K3" s="166"/>
      <c r="L3" s="197" t="s">
        <v>668</v>
      </c>
    </row>
    <row r="4" spans="1:12" ht="15" customHeight="1">
      <c r="A4" s="146" t="s">
        <v>673</v>
      </c>
      <c r="B4" s="273"/>
      <c r="C4" s="268" t="s">
        <v>672</v>
      </c>
      <c r="D4" s="269"/>
      <c r="E4" s="269"/>
      <c r="F4" s="269"/>
      <c r="G4" s="278"/>
      <c r="H4" s="268" t="s">
        <v>671</v>
      </c>
      <c r="I4" s="269"/>
      <c r="J4" s="269"/>
      <c r="K4" s="269"/>
      <c r="L4" s="269"/>
    </row>
    <row r="5" spans="1:12" ht="15" customHeight="1">
      <c r="A5" s="275"/>
      <c r="B5" s="276"/>
      <c r="C5" s="198" t="s">
        <v>1050</v>
      </c>
      <c r="D5" s="199" t="s">
        <v>1051</v>
      </c>
      <c r="E5" s="200" t="s">
        <v>1052</v>
      </c>
      <c r="F5" s="200" t="s">
        <v>1053</v>
      </c>
      <c r="G5" s="200" t="s">
        <v>1054</v>
      </c>
      <c r="H5" s="201" t="s">
        <v>1050</v>
      </c>
      <c r="I5" s="201" t="s">
        <v>1051</v>
      </c>
      <c r="J5" s="201" t="s">
        <v>1052</v>
      </c>
      <c r="K5" s="201" t="s">
        <v>1053</v>
      </c>
      <c r="L5" s="201" t="s">
        <v>1054</v>
      </c>
    </row>
    <row r="6" spans="1:12" ht="18.75" customHeight="1">
      <c r="A6" s="166" t="s">
        <v>370</v>
      </c>
      <c r="B6" s="164" t="s">
        <v>481</v>
      </c>
      <c r="C6" s="202" t="s">
        <v>633</v>
      </c>
      <c r="D6" s="165" t="s">
        <v>633</v>
      </c>
      <c r="E6" s="203" t="s">
        <v>633</v>
      </c>
      <c r="F6" s="203" t="s">
        <v>633</v>
      </c>
      <c r="G6" s="204" t="s">
        <v>633</v>
      </c>
      <c r="H6" s="205">
        <v>1.1</v>
      </c>
      <c r="I6" s="205">
        <v>1</v>
      </c>
      <c r="J6" s="205">
        <v>0.5</v>
      </c>
      <c r="K6" s="205">
        <v>0.8</v>
      </c>
      <c r="L6" s="205">
        <v>0.8</v>
      </c>
    </row>
    <row r="7" spans="1:12" ht="15" customHeight="1">
      <c r="A7" s="92"/>
      <c r="B7" s="164" t="s">
        <v>389</v>
      </c>
      <c r="C7" s="202">
        <v>0.025</v>
      </c>
      <c r="D7" s="165">
        <v>0.023</v>
      </c>
      <c r="E7" s="165">
        <v>0.022</v>
      </c>
      <c r="F7" s="165">
        <v>0.02</v>
      </c>
      <c r="G7" s="206">
        <v>0.02</v>
      </c>
      <c r="H7" s="69" t="s">
        <v>633</v>
      </c>
      <c r="I7" s="69" t="s">
        <v>633</v>
      </c>
      <c r="J7" s="69" t="s">
        <v>633</v>
      </c>
      <c r="K7" s="69" t="s">
        <v>1076</v>
      </c>
      <c r="L7" s="69" t="s">
        <v>1076</v>
      </c>
    </row>
    <row r="8" spans="1:12" ht="15" customHeight="1">
      <c r="A8" s="92"/>
      <c r="B8" s="164" t="s">
        <v>649</v>
      </c>
      <c r="C8" s="202">
        <v>0.033</v>
      </c>
      <c r="D8" s="165">
        <v>0.029</v>
      </c>
      <c r="E8" s="165">
        <v>0.029</v>
      </c>
      <c r="F8" s="165">
        <v>0.027</v>
      </c>
      <c r="G8" s="206">
        <v>0.028</v>
      </c>
      <c r="H8" s="207">
        <v>0.6</v>
      </c>
      <c r="I8" s="69">
        <v>0.5</v>
      </c>
      <c r="J8" s="207">
        <v>0.5</v>
      </c>
      <c r="K8" s="207">
        <v>0.4</v>
      </c>
      <c r="L8" s="207">
        <v>0.4</v>
      </c>
    </row>
    <row r="9" spans="1:12" ht="15" customHeight="1">
      <c r="A9" s="92"/>
      <c r="B9" s="164" t="s">
        <v>650</v>
      </c>
      <c r="C9" s="202">
        <v>0.029</v>
      </c>
      <c r="D9" s="165">
        <v>0.028</v>
      </c>
      <c r="E9" s="165">
        <v>0.026</v>
      </c>
      <c r="F9" s="165">
        <v>0.024</v>
      </c>
      <c r="G9" s="206">
        <v>0.024</v>
      </c>
      <c r="H9" s="69" t="s">
        <v>633</v>
      </c>
      <c r="I9" s="69" t="s">
        <v>633</v>
      </c>
      <c r="J9" s="69" t="s">
        <v>633</v>
      </c>
      <c r="K9" s="69" t="s">
        <v>1076</v>
      </c>
      <c r="L9" s="69" t="s">
        <v>633</v>
      </c>
    </row>
    <row r="10" spans="1:12" ht="15" customHeight="1">
      <c r="A10" s="92"/>
      <c r="B10" s="164" t="s">
        <v>852</v>
      </c>
      <c r="C10" s="202">
        <v>0.032</v>
      </c>
      <c r="D10" s="165">
        <v>0.028</v>
      </c>
      <c r="E10" s="165">
        <v>0.028</v>
      </c>
      <c r="F10" s="165">
        <v>0.027</v>
      </c>
      <c r="G10" s="206">
        <v>0.027</v>
      </c>
      <c r="H10" s="69" t="s">
        <v>633</v>
      </c>
      <c r="I10" s="69" t="s">
        <v>633</v>
      </c>
      <c r="J10" s="69" t="s">
        <v>633</v>
      </c>
      <c r="K10" s="69" t="s">
        <v>1076</v>
      </c>
      <c r="L10" s="69" t="s">
        <v>633</v>
      </c>
    </row>
    <row r="11" spans="1:12" ht="15" customHeight="1">
      <c r="A11" s="92"/>
      <c r="B11" s="164" t="s">
        <v>651</v>
      </c>
      <c r="C11" s="202">
        <v>0.035</v>
      </c>
      <c r="D11" s="165">
        <v>0.032</v>
      </c>
      <c r="E11" s="165">
        <v>0.03</v>
      </c>
      <c r="F11" s="165">
        <v>0.028</v>
      </c>
      <c r="G11" s="206">
        <v>0.026</v>
      </c>
      <c r="H11" s="69">
        <v>0.7</v>
      </c>
      <c r="I11" s="69">
        <v>0.6</v>
      </c>
      <c r="J11" s="69">
        <v>0.9</v>
      </c>
      <c r="K11" s="69">
        <v>0.5</v>
      </c>
      <c r="L11" s="69">
        <v>0.4</v>
      </c>
    </row>
    <row r="12" spans="1:12" ht="15" customHeight="1">
      <c r="A12" s="92"/>
      <c r="B12" s="164" t="s">
        <v>390</v>
      </c>
      <c r="C12" s="202">
        <v>0.024</v>
      </c>
      <c r="D12" s="165">
        <v>0.02</v>
      </c>
      <c r="E12" s="165">
        <v>0.018</v>
      </c>
      <c r="F12" s="165">
        <v>0.018</v>
      </c>
      <c r="G12" s="206">
        <v>0.017</v>
      </c>
      <c r="H12" s="69" t="s">
        <v>633</v>
      </c>
      <c r="I12" s="69" t="s">
        <v>633</v>
      </c>
      <c r="J12" s="69" t="s">
        <v>633</v>
      </c>
      <c r="K12" s="69" t="s">
        <v>1076</v>
      </c>
      <c r="L12" s="69" t="s">
        <v>633</v>
      </c>
    </row>
    <row r="13" spans="1:12" ht="15" customHeight="1">
      <c r="A13" s="166" t="s">
        <v>371</v>
      </c>
      <c r="B13" s="164" t="s">
        <v>652</v>
      </c>
      <c r="C13" s="202">
        <v>0.028</v>
      </c>
      <c r="D13" s="165">
        <v>0.026</v>
      </c>
      <c r="E13" s="165">
        <v>0.026</v>
      </c>
      <c r="F13" s="165">
        <v>0.024</v>
      </c>
      <c r="G13" s="206">
        <v>0.024</v>
      </c>
      <c r="H13" s="207">
        <v>0.6</v>
      </c>
      <c r="I13" s="69">
        <v>0.5</v>
      </c>
      <c r="J13" s="207">
        <v>0.5</v>
      </c>
      <c r="K13" s="207">
        <v>0.4</v>
      </c>
      <c r="L13" s="207">
        <v>0.4</v>
      </c>
    </row>
    <row r="14" spans="1:12" ht="15" customHeight="1">
      <c r="A14" s="92"/>
      <c r="B14" s="164" t="s">
        <v>391</v>
      </c>
      <c r="C14" s="202">
        <v>0.033</v>
      </c>
      <c r="D14" s="165">
        <v>0.03</v>
      </c>
      <c r="E14" s="165">
        <v>0.027</v>
      </c>
      <c r="F14" s="165">
        <v>0.027</v>
      </c>
      <c r="G14" s="206">
        <v>0.025</v>
      </c>
      <c r="H14" s="207">
        <v>0.6</v>
      </c>
      <c r="I14" s="69">
        <v>0.6</v>
      </c>
      <c r="J14" s="207">
        <v>0.5</v>
      </c>
      <c r="K14" s="207">
        <v>0.5</v>
      </c>
      <c r="L14" s="207">
        <v>0.4</v>
      </c>
    </row>
    <row r="15" spans="1:12" ht="15" customHeight="1">
      <c r="A15" s="92"/>
      <c r="B15" s="164" t="s">
        <v>653</v>
      </c>
      <c r="C15" s="202">
        <v>0.029</v>
      </c>
      <c r="D15" s="165">
        <v>0.028</v>
      </c>
      <c r="E15" s="165">
        <v>0.028</v>
      </c>
      <c r="F15" s="165">
        <v>0.025</v>
      </c>
      <c r="G15" s="206">
        <v>0.027</v>
      </c>
      <c r="H15" s="207">
        <v>0.5</v>
      </c>
      <c r="I15" s="69">
        <v>0.4</v>
      </c>
      <c r="J15" s="207">
        <v>0.4</v>
      </c>
      <c r="K15" s="207">
        <v>0.4</v>
      </c>
      <c r="L15" s="207">
        <v>0.4</v>
      </c>
    </row>
    <row r="16" spans="1:12" ht="15" customHeight="1">
      <c r="A16" s="92"/>
      <c r="B16" s="164" t="s">
        <v>654</v>
      </c>
      <c r="C16" s="202">
        <v>0.024</v>
      </c>
      <c r="D16" s="165">
        <v>0.022</v>
      </c>
      <c r="E16" s="165">
        <v>0.022</v>
      </c>
      <c r="F16" s="165">
        <v>0.02</v>
      </c>
      <c r="G16" s="206">
        <v>0.02</v>
      </c>
      <c r="H16" s="207">
        <v>0.5</v>
      </c>
      <c r="I16" s="69">
        <v>0.5</v>
      </c>
      <c r="J16" s="207">
        <v>0.4</v>
      </c>
      <c r="K16" s="207">
        <v>0.4</v>
      </c>
      <c r="L16" s="207">
        <v>0.4</v>
      </c>
    </row>
    <row r="17" spans="1:12" ht="15" customHeight="1">
      <c r="A17" s="92"/>
      <c r="B17" s="164" t="s">
        <v>392</v>
      </c>
      <c r="C17" s="202">
        <v>0.028</v>
      </c>
      <c r="D17" s="165">
        <v>0.029</v>
      </c>
      <c r="E17" s="165">
        <v>0.031</v>
      </c>
      <c r="F17" s="165">
        <v>0.031</v>
      </c>
      <c r="G17" s="206">
        <v>0.031</v>
      </c>
      <c r="H17" s="207">
        <v>0.5</v>
      </c>
      <c r="I17" s="69">
        <v>0.5</v>
      </c>
      <c r="J17" s="207">
        <v>0.5</v>
      </c>
      <c r="K17" s="207">
        <v>0.5</v>
      </c>
      <c r="L17" s="207">
        <v>0.5</v>
      </c>
    </row>
    <row r="18" spans="1:12" ht="15" customHeight="1">
      <c r="A18" s="166" t="s">
        <v>372</v>
      </c>
      <c r="B18" s="164" t="s">
        <v>655</v>
      </c>
      <c r="C18" s="202">
        <v>0.037</v>
      </c>
      <c r="D18" s="165">
        <v>0.032</v>
      </c>
      <c r="E18" s="165">
        <v>0.032</v>
      </c>
      <c r="F18" s="165">
        <v>0.031</v>
      </c>
      <c r="G18" s="206">
        <v>0.031</v>
      </c>
      <c r="H18" s="207">
        <v>0.6</v>
      </c>
      <c r="I18" s="69">
        <v>0.6</v>
      </c>
      <c r="J18" s="207">
        <v>0.5</v>
      </c>
      <c r="K18" s="207">
        <v>0.5</v>
      </c>
      <c r="L18" s="207">
        <v>0.5</v>
      </c>
    </row>
    <row r="19" spans="1:12" ht="15" customHeight="1">
      <c r="A19" s="166" t="s">
        <v>373</v>
      </c>
      <c r="B19" s="164" t="s">
        <v>656</v>
      </c>
      <c r="C19" s="202">
        <v>0.037</v>
      </c>
      <c r="D19" s="165">
        <v>0.037</v>
      </c>
      <c r="E19" s="165">
        <v>0.037</v>
      </c>
      <c r="F19" s="165">
        <v>0.036</v>
      </c>
      <c r="G19" s="206">
        <v>0.035</v>
      </c>
      <c r="H19" s="207">
        <v>1</v>
      </c>
      <c r="I19" s="69">
        <v>0.8</v>
      </c>
      <c r="J19" s="207">
        <v>0.8</v>
      </c>
      <c r="K19" s="207">
        <v>0.6</v>
      </c>
      <c r="L19" s="207">
        <v>0.5</v>
      </c>
    </row>
    <row r="20" spans="1:12" ht="15" customHeight="1">
      <c r="A20" s="166" t="s">
        <v>374</v>
      </c>
      <c r="B20" s="164" t="s">
        <v>657</v>
      </c>
      <c r="C20" s="202">
        <v>0.042</v>
      </c>
      <c r="D20" s="165">
        <v>0.04</v>
      </c>
      <c r="E20" s="165">
        <v>0.04</v>
      </c>
      <c r="F20" s="165">
        <v>0.037</v>
      </c>
      <c r="G20" s="206">
        <v>0.036</v>
      </c>
      <c r="H20" s="207">
        <v>0.6</v>
      </c>
      <c r="I20" s="69">
        <v>0.6</v>
      </c>
      <c r="J20" s="69">
        <v>0.5</v>
      </c>
      <c r="K20" s="69">
        <v>0.5</v>
      </c>
      <c r="L20" s="69">
        <v>0.4</v>
      </c>
    </row>
    <row r="21" spans="1:12" ht="15" customHeight="1">
      <c r="A21" s="166" t="s">
        <v>375</v>
      </c>
      <c r="B21" s="164" t="s">
        <v>393</v>
      </c>
      <c r="C21" s="202">
        <v>0.025</v>
      </c>
      <c r="D21" s="165">
        <v>0.023</v>
      </c>
      <c r="E21" s="165">
        <v>0.023</v>
      </c>
      <c r="F21" s="165">
        <v>0.021</v>
      </c>
      <c r="G21" s="206">
        <v>0.019</v>
      </c>
      <c r="H21" s="207">
        <v>0.6</v>
      </c>
      <c r="I21" s="69">
        <v>0.6</v>
      </c>
      <c r="J21" s="207">
        <v>0.5</v>
      </c>
      <c r="K21" s="207">
        <v>0.5</v>
      </c>
      <c r="L21" s="207">
        <v>0.6</v>
      </c>
    </row>
    <row r="22" spans="1:12" ht="15" customHeight="1">
      <c r="A22" s="166" t="s">
        <v>369</v>
      </c>
      <c r="B22" s="164" t="s">
        <v>658</v>
      </c>
      <c r="C22" s="202">
        <v>0.034</v>
      </c>
      <c r="D22" s="165">
        <v>0.033</v>
      </c>
      <c r="E22" s="165">
        <v>0.033</v>
      </c>
      <c r="F22" s="165">
        <v>0.029</v>
      </c>
      <c r="G22" s="206">
        <v>0.029</v>
      </c>
      <c r="H22" s="207">
        <v>0.6</v>
      </c>
      <c r="I22" s="69">
        <v>0.5</v>
      </c>
      <c r="J22" s="207">
        <v>0.4</v>
      </c>
      <c r="K22" s="207">
        <v>0.5</v>
      </c>
      <c r="L22" s="207">
        <v>0.5</v>
      </c>
    </row>
    <row r="23" spans="1:12" ht="15" customHeight="1">
      <c r="A23" s="92"/>
      <c r="B23" s="164" t="s">
        <v>659</v>
      </c>
      <c r="C23" s="202">
        <v>0.025</v>
      </c>
      <c r="D23" s="165">
        <v>0.023</v>
      </c>
      <c r="E23" s="165">
        <v>0.025</v>
      </c>
      <c r="F23" s="165">
        <v>0.024</v>
      </c>
      <c r="G23" s="206">
        <v>0.023</v>
      </c>
      <c r="H23" s="207" t="s">
        <v>633</v>
      </c>
      <c r="I23" s="69" t="s">
        <v>633</v>
      </c>
      <c r="J23" s="207" t="s">
        <v>633</v>
      </c>
      <c r="K23" s="207" t="s">
        <v>633</v>
      </c>
      <c r="L23" s="207" t="s">
        <v>1076</v>
      </c>
    </row>
    <row r="24" spans="1:13" ht="15" customHeight="1">
      <c r="A24" s="92"/>
      <c r="B24" s="164" t="s">
        <v>660</v>
      </c>
      <c r="C24" s="202">
        <v>0.029</v>
      </c>
      <c r="D24" s="165">
        <v>0.028</v>
      </c>
      <c r="E24" s="165">
        <v>0.029</v>
      </c>
      <c r="F24" s="165">
        <v>0.028</v>
      </c>
      <c r="G24" s="206">
        <v>0.026</v>
      </c>
      <c r="H24" s="207">
        <v>0.5</v>
      </c>
      <c r="I24" s="69">
        <v>0.4</v>
      </c>
      <c r="J24" s="207">
        <v>0.4</v>
      </c>
      <c r="K24" s="207">
        <v>0.3</v>
      </c>
      <c r="L24" s="207">
        <v>0.4</v>
      </c>
      <c r="M24" s="179"/>
    </row>
    <row r="25" spans="1:12" ht="15" customHeight="1">
      <c r="A25" s="92"/>
      <c r="B25" s="164" t="s">
        <v>661</v>
      </c>
      <c r="C25" s="202">
        <v>0.027</v>
      </c>
      <c r="D25" s="165">
        <v>0.026</v>
      </c>
      <c r="E25" s="208">
        <v>0.025</v>
      </c>
      <c r="F25" s="184" t="s">
        <v>633</v>
      </c>
      <c r="G25" s="209" t="s">
        <v>633</v>
      </c>
      <c r="H25" s="207" t="s">
        <v>633</v>
      </c>
      <c r="I25" s="69" t="s">
        <v>633</v>
      </c>
      <c r="J25" s="207" t="s">
        <v>633</v>
      </c>
      <c r="K25" s="207" t="s">
        <v>633</v>
      </c>
      <c r="L25" s="207" t="s">
        <v>633</v>
      </c>
    </row>
    <row r="26" spans="1:12" ht="15" customHeight="1">
      <c r="A26" s="92"/>
      <c r="B26" s="164" t="s">
        <v>496</v>
      </c>
      <c r="C26" s="202">
        <v>0.019</v>
      </c>
      <c r="D26" s="165">
        <v>0.018</v>
      </c>
      <c r="E26" s="165">
        <v>0.017</v>
      </c>
      <c r="F26" s="165">
        <v>0.017</v>
      </c>
      <c r="G26" s="206">
        <v>0.017</v>
      </c>
      <c r="H26" s="207">
        <v>0.4</v>
      </c>
      <c r="I26" s="69">
        <v>0.3</v>
      </c>
      <c r="J26" s="69">
        <v>0.2</v>
      </c>
      <c r="K26" s="69">
        <v>0.3</v>
      </c>
      <c r="L26" s="69">
        <v>0.4</v>
      </c>
    </row>
    <row r="27" spans="1:12" ht="15" customHeight="1">
      <c r="A27" s="92"/>
      <c r="B27" s="164" t="s">
        <v>998</v>
      </c>
      <c r="C27" s="202" t="s">
        <v>633</v>
      </c>
      <c r="D27" s="165" t="s">
        <v>633</v>
      </c>
      <c r="E27" s="208">
        <v>0.025</v>
      </c>
      <c r="F27" s="183">
        <v>0.025</v>
      </c>
      <c r="G27" s="206">
        <v>0.024</v>
      </c>
      <c r="H27" s="207" t="s">
        <v>633</v>
      </c>
      <c r="I27" s="69" t="s">
        <v>633</v>
      </c>
      <c r="J27" s="69" t="s">
        <v>633</v>
      </c>
      <c r="K27" s="69" t="s">
        <v>633</v>
      </c>
      <c r="L27" s="69" t="s">
        <v>633</v>
      </c>
    </row>
    <row r="28" spans="1:12" ht="15" customHeight="1">
      <c r="A28" s="92"/>
      <c r="B28" s="164" t="s">
        <v>999</v>
      </c>
      <c r="C28" s="202" t="s">
        <v>633</v>
      </c>
      <c r="D28" s="165" t="s">
        <v>633</v>
      </c>
      <c r="E28" s="208">
        <v>0.022</v>
      </c>
      <c r="F28" s="183">
        <v>0.028</v>
      </c>
      <c r="G28" s="206">
        <v>0.026</v>
      </c>
      <c r="H28" s="207" t="s">
        <v>633</v>
      </c>
      <c r="I28" s="69" t="s">
        <v>633</v>
      </c>
      <c r="J28" s="210">
        <v>0.3</v>
      </c>
      <c r="K28" s="211">
        <v>0.6</v>
      </c>
      <c r="L28" s="69">
        <v>0.5</v>
      </c>
    </row>
    <row r="29" spans="1:12" ht="15" customHeight="1">
      <c r="A29" s="92"/>
      <c r="B29" s="164" t="s">
        <v>666</v>
      </c>
      <c r="C29" s="202">
        <v>0.037</v>
      </c>
      <c r="D29" s="165">
        <v>0.037</v>
      </c>
      <c r="E29" s="165" t="s">
        <v>633</v>
      </c>
      <c r="F29" s="165" t="s">
        <v>633</v>
      </c>
      <c r="G29" s="206" t="s">
        <v>633</v>
      </c>
      <c r="H29" s="207">
        <v>1.1</v>
      </c>
      <c r="I29" s="69">
        <v>1</v>
      </c>
      <c r="J29" s="69" t="s">
        <v>633</v>
      </c>
      <c r="K29" s="69" t="s">
        <v>633</v>
      </c>
      <c r="L29" s="69" t="s">
        <v>633</v>
      </c>
    </row>
    <row r="30" spans="1:12" ht="15" customHeight="1">
      <c r="A30" s="166" t="s">
        <v>377</v>
      </c>
      <c r="B30" s="164" t="s">
        <v>397</v>
      </c>
      <c r="C30" s="202">
        <v>0.026</v>
      </c>
      <c r="D30" s="165">
        <v>0.025</v>
      </c>
      <c r="E30" s="165">
        <v>0.026</v>
      </c>
      <c r="F30" s="165">
        <v>0.025</v>
      </c>
      <c r="G30" s="206">
        <v>0.023</v>
      </c>
      <c r="H30" s="69">
        <v>0.5</v>
      </c>
      <c r="I30" s="69">
        <v>0.5</v>
      </c>
      <c r="J30" s="69">
        <v>0.5</v>
      </c>
      <c r="K30" s="69">
        <v>0.5</v>
      </c>
      <c r="L30" s="69">
        <v>0.5</v>
      </c>
    </row>
    <row r="31" spans="1:12" ht="15" customHeight="1">
      <c r="A31" s="92"/>
      <c r="B31" s="164" t="s">
        <v>662</v>
      </c>
      <c r="C31" s="202">
        <v>0.026</v>
      </c>
      <c r="D31" s="165">
        <v>0.026</v>
      </c>
      <c r="E31" s="165">
        <v>0.024</v>
      </c>
      <c r="F31" s="165">
        <v>0.022</v>
      </c>
      <c r="G31" s="206">
        <v>0.021</v>
      </c>
      <c r="H31" s="207">
        <v>0.5</v>
      </c>
      <c r="I31" s="69">
        <v>0.4</v>
      </c>
      <c r="J31" s="207">
        <v>0.5</v>
      </c>
      <c r="K31" s="207">
        <v>0.4</v>
      </c>
      <c r="L31" s="207">
        <v>0.4</v>
      </c>
    </row>
    <row r="32" spans="1:12" ht="15" customHeight="1">
      <c r="A32" s="166" t="s">
        <v>197</v>
      </c>
      <c r="B32" s="164" t="s">
        <v>395</v>
      </c>
      <c r="C32" s="202">
        <v>0.028</v>
      </c>
      <c r="D32" s="165">
        <v>0.026</v>
      </c>
      <c r="E32" s="165">
        <v>0.024</v>
      </c>
      <c r="F32" s="165">
        <v>0.023</v>
      </c>
      <c r="G32" s="206">
        <v>0.025</v>
      </c>
      <c r="H32" s="207">
        <v>0.4</v>
      </c>
      <c r="I32" s="69">
        <v>0.4</v>
      </c>
      <c r="J32" s="207">
        <v>0.4</v>
      </c>
      <c r="K32" s="207">
        <v>0.4</v>
      </c>
      <c r="L32" s="207">
        <v>0.4</v>
      </c>
    </row>
    <row r="33" spans="1:12" ht="15" customHeight="1">
      <c r="A33" s="166"/>
      <c r="B33" s="164" t="s">
        <v>547</v>
      </c>
      <c r="C33" s="202">
        <v>0.023</v>
      </c>
      <c r="D33" s="165">
        <v>0.021</v>
      </c>
      <c r="E33" s="165">
        <v>0.021</v>
      </c>
      <c r="F33" s="165">
        <v>0.02</v>
      </c>
      <c r="G33" s="206">
        <v>0.02</v>
      </c>
      <c r="H33" s="69" t="s">
        <v>633</v>
      </c>
      <c r="I33" s="69" t="s">
        <v>633</v>
      </c>
      <c r="J33" s="69" t="s">
        <v>633</v>
      </c>
      <c r="K33" s="69" t="s">
        <v>633</v>
      </c>
      <c r="L33" s="69" t="s">
        <v>633</v>
      </c>
    </row>
    <row r="34" spans="1:12" ht="15" customHeight="1">
      <c r="A34" s="166" t="s">
        <v>378</v>
      </c>
      <c r="B34" s="164" t="s">
        <v>396</v>
      </c>
      <c r="C34" s="202">
        <v>0.025</v>
      </c>
      <c r="D34" s="165">
        <v>0.023</v>
      </c>
      <c r="E34" s="165">
        <v>0.021</v>
      </c>
      <c r="F34" s="165">
        <v>0.018</v>
      </c>
      <c r="G34" s="206">
        <v>0.018</v>
      </c>
      <c r="H34" s="207">
        <v>0.5</v>
      </c>
      <c r="I34" s="69">
        <v>0.5</v>
      </c>
      <c r="J34" s="207">
        <v>0.4</v>
      </c>
      <c r="K34" s="207">
        <v>0.4</v>
      </c>
      <c r="L34" s="207">
        <v>0.4</v>
      </c>
    </row>
    <row r="35" spans="1:12" ht="15" customHeight="1">
      <c r="A35" s="166" t="s">
        <v>381</v>
      </c>
      <c r="B35" s="164" t="s">
        <v>663</v>
      </c>
      <c r="C35" s="202">
        <v>0.018</v>
      </c>
      <c r="D35" s="165">
        <v>0.017</v>
      </c>
      <c r="E35" s="165">
        <v>0.015</v>
      </c>
      <c r="F35" s="165">
        <v>0.016</v>
      </c>
      <c r="G35" s="206">
        <v>0.016</v>
      </c>
      <c r="H35" s="207">
        <v>0.6</v>
      </c>
      <c r="I35" s="69">
        <v>0.6</v>
      </c>
      <c r="J35" s="207">
        <v>0.5</v>
      </c>
      <c r="K35" s="207">
        <v>0.5</v>
      </c>
      <c r="L35" s="207">
        <v>0.5</v>
      </c>
    </row>
    <row r="36" spans="1:12" ht="15" customHeight="1">
      <c r="A36" s="166" t="s">
        <v>383</v>
      </c>
      <c r="B36" s="164" t="s">
        <v>664</v>
      </c>
      <c r="C36" s="202">
        <v>0.024</v>
      </c>
      <c r="D36" s="165">
        <v>0.018</v>
      </c>
      <c r="E36" s="165">
        <v>0.022</v>
      </c>
      <c r="F36" s="165">
        <v>0.018</v>
      </c>
      <c r="G36" s="206">
        <v>0.017</v>
      </c>
      <c r="H36" s="207">
        <v>0.6</v>
      </c>
      <c r="I36" s="69">
        <v>0.5</v>
      </c>
      <c r="J36" s="207">
        <v>0.4</v>
      </c>
      <c r="K36" s="207">
        <v>0.4</v>
      </c>
      <c r="L36" s="207">
        <v>0.4</v>
      </c>
    </row>
    <row r="37" spans="1:12" ht="15" customHeight="1">
      <c r="A37" s="92"/>
      <c r="B37" s="164" t="s">
        <v>665</v>
      </c>
      <c r="C37" s="202">
        <v>0.023</v>
      </c>
      <c r="D37" s="165">
        <v>0.02</v>
      </c>
      <c r="E37" s="165">
        <v>0.021</v>
      </c>
      <c r="F37" s="165">
        <v>0.019</v>
      </c>
      <c r="G37" s="206">
        <v>0.019</v>
      </c>
      <c r="H37" s="207">
        <v>0.5</v>
      </c>
      <c r="I37" s="69">
        <v>0.4</v>
      </c>
      <c r="J37" s="207">
        <v>0.4</v>
      </c>
      <c r="K37" s="207">
        <v>0.4</v>
      </c>
      <c r="L37" s="207">
        <v>0.3</v>
      </c>
    </row>
    <row r="38" spans="1:12" ht="15" customHeight="1">
      <c r="A38" s="166" t="s">
        <v>384</v>
      </c>
      <c r="B38" s="164" t="s">
        <v>592</v>
      </c>
      <c r="C38" s="202">
        <v>0.025</v>
      </c>
      <c r="D38" s="165">
        <v>0.024</v>
      </c>
      <c r="E38" s="165">
        <v>0.023</v>
      </c>
      <c r="F38" s="165">
        <v>0.023</v>
      </c>
      <c r="G38" s="206">
        <v>0.023</v>
      </c>
      <c r="H38" s="207">
        <v>0.4</v>
      </c>
      <c r="I38" s="69">
        <v>0.4</v>
      </c>
      <c r="J38" s="207">
        <v>0.3</v>
      </c>
      <c r="K38" s="207">
        <v>0.3</v>
      </c>
      <c r="L38" s="207">
        <v>0.3</v>
      </c>
    </row>
    <row r="39" spans="1:12" ht="15" customHeight="1">
      <c r="A39" s="166" t="s">
        <v>386</v>
      </c>
      <c r="B39" s="164" t="s">
        <v>853</v>
      </c>
      <c r="C39" s="165">
        <v>0.013</v>
      </c>
      <c r="D39" s="165">
        <v>0.012</v>
      </c>
      <c r="E39" s="165">
        <v>0.011</v>
      </c>
      <c r="F39" s="165">
        <v>0.009</v>
      </c>
      <c r="G39" s="206">
        <v>0.008</v>
      </c>
      <c r="H39" s="69">
        <v>0.5</v>
      </c>
      <c r="I39" s="69">
        <v>0.4</v>
      </c>
      <c r="J39" s="69">
        <v>0.4</v>
      </c>
      <c r="K39" s="69">
        <v>0.4</v>
      </c>
      <c r="L39" s="210">
        <v>0.3</v>
      </c>
    </row>
    <row r="40" spans="1:12" ht="3.75" customHeight="1">
      <c r="A40" s="168"/>
      <c r="B40" s="169"/>
      <c r="C40" s="170"/>
      <c r="D40" s="170"/>
      <c r="E40" s="170"/>
      <c r="F40" s="170"/>
      <c r="G40" s="212"/>
      <c r="H40" s="213"/>
      <c r="I40" s="213"/>
      <c r="J40" s="213"/>
      <c r="K40" s="213"/>
      <c r="L40" s="213"/>
    </row>
    <row r="41" spans="1:11" ht="11.25">
      <c r="A41" s="166" t="s">
        <v>850</v>
      </c>
      <c r="C41" s="172"/>
      <c r="D41" s="172"/>
      <c r="E41" s="172"/>
      <c r="F41" s="172"/>
      <c r="G41" s="172"/>
      <c r="K41" s="166"/>
    </row>
    <row r="42" spans="1:11" ht="11.25">
      <c r="A42" s="160" t="s">
        <v>669</v>
      </c>
      <c r="D42" s="172"/>
      <c r="E42" s="172"/>
      <c r="F42" s="171"/>
      <c r="K42" s="160"/>
    </row>
    <row r="43" spans="1:11" ht="11.25">
      <c r="A43" s="160" t="s">
        <v>956</v>
      </c>
      <c r="D43" s="172"/>
      <c r="E43" s="172"/>
      <c r="F43" s="171"/>
      <c r="K43" s="160"/>
    </row>
    <row r="44" spans="1:11" ht="11.25">
      <c r="A44" s="160" t="s">
        <v>667</v>
      </c>
      <c r="D44" s="173"/>
      <c r="E44" s="173"/>
      <c r="F44" s="171"/>
      <c r="K44" s="160"/>
    </row>
    <row r="45" spans="1:11" ht="11.25">
      <c r="A45" s="160" t="s">
        <v>670</v>
      </c>
      <c r="D45" s="173"/>
      <c r="E45" s="173"/>
      <c r="F45" s="171"/>
      <c r="K45" s="160"/>
    </row>
    <row r="46" spans="4:11" ht="15" customHeight="1">
      <c r="D46" s="172"/>
      <c r="E46" s="172"/>
      <c r="F46" s="171"/>
      <c r="K46" s="160"/>
    </row>
    <row r="47" spans="4:11" ht="15" customHeight="1">
      <c r="D47" s="172"/>
      <c r="E47" s="172"/>
      <c r="F47" s="171"/>
      <c r="K47" s="160"/>
    </row>
    <row r="48" spans="4:11" ht="15" customHeight="1">
      <c r="D48" s="173"/>
      <c r="E48" s="173"/>
      <c r="F48" s="171"/>
      <c r="K48" s="160"/>
    </row>
    <row r="49" spans="4:11" ht="15" customHeight="1">
      <c r="D49" s="173"/>
      <c r="E49" s="173"/>
      <c r="F49" s="171"/>
      <c r="K49" s="160"/>
    </row>
    <row r="50" spans="4:11" ht="15" customHeight="1">
      <c r="D50" s="172"/>
      <c r="E50" s="172"/>
      <c r="F50" s="171"/>
      <c r="K50" s="160"/>
    </row>
    <row r="51" spans="4:11" ht="15" customHeight="1">
      <c r="D51" s="172"/>
      <c r="E51" s="172"/>
      <c r="F51" s="171"/>
      <c r="K51" s="160"/>
    </row>
    <row r="52" spans="4:5" ht="11.25">
      <c r="D52" s="173"/>
      <c r="E52" s="173"/>
    </row>
    <row r="53" spans="4:5" ht="11.25">
      <c r="D53" s="172"/>
      <c r="E53" s="172"/>
    </row>
  </sheetData>
  <sheetProtection/>
  <mergeCells count="3">
    <mergeCell ref="H4:L4"/>
    <mergeCell ref="C4:G4"/>
    <mergeCell ref="A4:B5"/>
  </mergeCells>
  <printOptions/>
  <pageMargins left="0.5905511811023623" right="0.5905511811023623" top="0.5905511811023623" bottom="0.5905511811023623" header="0.3937007874015748" footer="0.3937007874015748"/>
  <pageSetup fitToHeight="1" fitToWidth="1" horizontalDpi="600" verticalDpi="600" orientation="portrait" paperSize="9" scale="86" r:id="rId1"/>
</worksheet>
</file>

<file path=xl/worksheets/sheet17.xml><?xml version="1.0" encoding="utf-8"?>
<worksheet xmlns="http://schemas.openxmlformats.org/spreadsheetml/2006/main" xmlns:r="http://schemas.openxmlformats.org/officeDocument/2006/relationships">
  <sheetPr>
    <pageSetUpPr fitToPage="1"/>
  </sheetPr>
  <dimension ref="A1:H53"/>
  <sheetViews>
    <sheetView zoomScaleSheetLayoutView="100" zoomScalePageLayoutView="0" workbookViewId="0" topLeftCell="A1">
      <selection activeCell="D2" sqref="D2"/>
    </sheetView>
  </sheetViews>
  <sheetFormatPr defaultColWidth="9.00390625" defaultRowHeight="12.75"/>
  <cols>
    <col min="1" max="1" width="8.625" style="5" customWidth="1"/>
    <col min="2" max="2" width="7.125" style="5" customWidth="1"/>
    <col min="3" max="3" width="23.625" style="5" customWidth="1"/>
    <col min="4" max="8" width="11.75390625" style="5" customWidth="1"/>
    <col min="9" max="16384" width="9.125" style="5" customWidth="1"/>
  </cols>
  <sheetData>
    <row r="1" spans="1:2" s="18" customFormat="1" ht="17.25">
      <c r="A1" s="39" t="s">
        <v>969</v>
      </c>
      <c r="B1" s="39"/>
    </row>
    <row r="2" spans="1:6" s="217" customFormat="1" ht="14.25">
      <c r="A2" s="215" t="s">
        <v>1009</v>
      </c>
      <c r="B2" s="215"/>
      <c r="C2" s="216"/>
      <c r="F2" s="216"/>
    </row>
    <row r="3" spans="1:8" ht="11.25">
      <c r="A3" s="15"/>
      <c r="B3" s="15"/>
      <c r="C3" s="14"/>
      <c r="H3" s="12" t="s">
        <v>779</v>
      </c>
    </row>
    <row r="4" spans="1:8" ht="15" customHeight="1">
      <c r="A4" s="264" t="s">
        <v>782</v>
      </c>
      <c r="B4" s="316"/>
      <c r="C4" s="218" t="s">
        <v>737</v>
      </c>
      <c r="D4" s="65" t="s">
        <v>1050</v>
      </c>
      <c r="E4" s="65" t="s">
        <v>1051</v>
      </c>
      <c r="F4" s="65" t="s">
        <v>1052</v>
      </c>
      <c r="G4" s="65" t="s">
        <v>1053</v>
      </c>
      <c r="H4" s="55" t="s">
        <v>1070</v>
      </c>
    </row>
    <row r="5" spans="1:8" ht="17.25" customHeight="1">
      <c r="A5" s="14" t="s">
        <v>732</v>
      </c>
      <c r="B5" s="14" t="s">
        <v>593</v>
      </c>
      <c r="C5" s="219" t="s">
        <v>738</v>
      </c>
      <c r="D5" s="207">
        <v>1</v>
      </c>
      <c r="E5" s="69">
        <v>0.9</v>
      </c>
      <c r="F5" s="69">
        <v>1.2</v>
      </c>
      <c r="G5" s="69">
        <v>1</v>
      </c>
      <c r="H5" s="69">
        <v>1.1</v>
      </c>
    </row>
    <row r="6" spans="1:8" ht="13.5" customHeight="1">
      <c r="A6" s="88"/>
      <c r="B6" s="88"/>
      <c r="C6" s="219" t="s">
        <v>739</v>
      </c>
      <c r="D6" s="207">
        <v>0.9</v>
      </c>
      <c r="E6" s="69">
        <v>0.8</v>
      </c>
      <c r="F6" s="69">
        <v>1.1</v>
      </c>
      <c r="G6" s="69">
        <v>0.9</v>
      </c>
      <c r="H6" s="69">
        <v>1.1</v>
      </c>
    </row>
    <row r="7" spans="1:8" ht="13.5" customHeight="1">
      <c r="A7" s="88"/>
      <c r="B7" s="14" t="s">
        <v>594</v>
      </c>
      <c r="C7" s="219" t="s">
        <v>740</v>
      </c>
      <c r="D7" s="207">
        <v>1.5</v>
      </c>
      <c r="E7" s="69">
        <v>1.9</v>
      </c>
      <c r="F7" s="69">
        <v>1.6</v>
      </c>
      <c r="G7" s="69">
        <v>1.5</v>
      </c>
      <c r="H7" s="69">
        <v>1.8</v>
      </c>
    </row>
    <row r="8" spans="1:8" ht="13.5" customHeight="1">
      <c r="A8" s="88"/>
      <c r="B8" s="14" t="s">
        <v>595</v>
      </c>
      <c r="C8" s="219" t="s">
        <v>741</v>
      </c>
      <c r="D8" s="207">
        <v>11</v>
      </c>
      <c r="E8" s="69">
        <v>11</v>
      </c>
      <c r="F8" s="69">
        <v>11</v>
      </c>
      <c r="G8" s="69">
        <v>9.6</v>
      </c>
      <c r="H8" s="69">
        <v>9.5</v>
      </c>
    </row>
    <row r="9" spans="1:8" ht="13.5" customHeight="1">
      <c r="A9" s="14" t="s">
        <v>417</v>
      </c>
      <c r="B9" s="14"/>
      <c r="C9" s="219" t="s">
        <v>742</v>
      </c>
      <c r="D9" s="207">
        <v>1.7</v>
      </c>
      <c r="E9" s="69">
        <v>2.1</v>
      </c>
      <c r="F9" s="69">
        <v>1.4</v>
      </c>
      <c r="G9" s="69">
        <v>2</v>
      </c>
      <c r="H9" s="69">
        <v>2.3</v>
      </c>
    </row>
    <row r="10" spans="1:8" ht="13.5" customHeight="1">
      <c r="A10" s="14" t="s">
        <v>418</v>
      </c>
      <c r="B10" s="14"/>
      <c r="C10" s="219" t="s">
        <v>743</v>
      </c>
      <c r="D10" s="207">
        <v>2.2</v>
      </c>
      <c r="E10" s="69">
        <v>2</v>
      </c>
      <c r="F10" s="69">
        <v>1.9</v>
      </c>
      <c r="G10" s="69">
        <v>2.1</v>
      </c>
      <c r="H10" s="69">
        <v>2.3</v>
      </c>
    </row>
    <row r="11" spans="1:8" ht="13.5" customHeight="1">
      <c r="A11" s="14" t="s">
        <v>419</v>
      </c>
      <c r="B11" s="14"/>
      <c r="C11" s="219" t="s">
        <v>735</v>
      </c>
      <c r="D11" s="207">
        <v>2.7</v>
      </c>
      <c r="E11" s="69">
        <v>2.5</v>
      </c>
      <c r="F11" s="69">
        <v>2.1</v>
      </c>
      <c r="G11" s="69">
        <v>2.7</v>
      </c>
      <c r="H11" s="69">
        <v>2.2</v>
      </c>
    </row>
    <row r="12" spans="1:8" ht="13.5" customHeight="1">
      <c r="A12" s="14" t="s">
        <v>598</v>
      </c>
      <c r="B12" s="14" t="s">
        <v>593</v>
      </c>
      <c r="C12" s="219" t="s">
        <v>744</v>
      </c>
      <c r="D12" s="207">
        <v>0.9</v>
      </c>
      <c r="E12" s="69">
        <v>1.1</v>
      </c>
      <c r="F12" s="69">
        <v>1.4</v>
      </c>
      <c r="G12" s="69">
        <v>1.3</v>
      </c>
      <c r="H12" s="69">
        <v>0.5</v>
      </c>
    </row>
    <row r="13" spans="1:8" ht="13.5" customHeight="1">
      <c r="A13" s="14"/>
      <c r="B13" s="14" t="s">
        <v>596</v>
      </c>
      <c r="C13" s="219" t="s">
        <v>745</v>
      </c>
      <c r="D13" s="207">
        <v>1.2</v>
      </c>
      <c r="E13" s="69">
        <v>1.3</v>
      </c>
      <c r="F13" s="69">
        <v>1.5</v>
      </c>
      <c r="G13" s="69">
        <v>1.1</v>
      </c>
      <c r="H13" s="69">
        <v>1.1</v>
      </c>
    </row>
    <row r="14" spans="1:8" ht="13.5" customHeight="1">
      <c r="A14" s="14"/>
      <c r="B14" s="14" t="s">
        <v>597</v>
      </c>
      <c r="C14" s="219" t="s">
        <v>746</v>
      </c>
      <c r="D14" s="207">
        <v>1.8</v>
      </c>
      <c r="E14" s="69">
        <v>1.8</v>
      </c>
      <c r="F14" s="69">
        <v>2</v>
      </c>
      <c r="G14" s="69">
        <v>1.3</v>
      </c>
      <c r="H14" s="69">
        <v>1.6</v>
      </c>
    </row>
    <row r="15" spans="1:8" ht="13.5" customHeight="1">
      <c r="A15" s="14" t="s">
        <v>420</v>
      </c>
      <c r="B15" s="14"/>
      <c r="C15" s="219" t="s">
        <v>747</v>
      </c>
      <c r="D15" s="207">
        <v>1.8</v>
      </c>
      <c r="E15" s="69">
        <v>1.1</v>
      </c>
      <c r="F15" s="69">
        <v>1.7</v>
      </c>
      <c r="G15" s="69">
        <v>0.6</v>
      </c>
      <c r="H15" s="69">
        <v>1.1</v>
      </c>
    </row>
    <row r="16" spans="1:8" ht="13.5" customHeight="1">
      <c r="A16" s="14" t="s">
        <v>421</v>
      </c>
      <c r="B16" s="14"/>
      <c r="C16" s="219" t="s">
        <v>748</v>
      </c>
      <c r="D16" s="207">
        <v>1.7</v>
      </c>
      <c r="E16" s="69">
        <v>2</v>
      </c>
      <c r="F16" s="69">
        <v>1.7</v>
      </c>
      <c r="G16" s="69">
        <v>1.7</v>
      </c>
      <c r="H16" s="69">
        <v>1.8</v>
      </c>
    </row>
    <row r="17" spans="1:8" ht="13.5" customHeight="1">
      <c r="A17" s="14" t="s">
        <v>599</v>
      </c>
      <c r="B17" s="14" t="s">
        <v>593</v>
      </c>
      <c r="C17" s="219" t="s">
        <v>749</v>
      </c>
      <c r="D17" s="207">
        <v>1.1</v>
      </c>
      <c r="E17" s="69">
        <v>1.2</v>
      </c>
      <c r="F17" s="69">
        <v>1.1</v>
      </c>
      <c r="G17" s="69">
        <v>1.2</v>
      </c>
      <c r="H17" s="69">
        <v>1.4</v>
      </c>
    </row>
    <row r="18" spans="1:8" ht="13.5" customHeight="1">
      <c r="A18" s="88"/>
      <c r="B18" s="14" t="s">
        <v>597</v>
      </c>
      <c r="C18" s="219" t="s">
        <v>750</v>
      </c>
      <c r="D18" s="207">
        <v>1.5</v>
      </c>
      <c r="E18" s="69">
        <v>1.4</v>
      </c>
      <c r="F18" s="69">
        <v>3.5</v>
      </c>
      <c r="G18" s="69">
        <v>2.2</v>
      </c>
      <c r="H18" s="69">
        <v>4.8</v>
      </c>
    </row>
    <row r="19" spans="1:8" ht="13.5" customHeight="1">
      <c r="A19" s="14" t="s">
        <v>422</v>
      </c>
      <c r="B19" s="14"/>
      <c r="C19" s="219" t="s">
        <v>751</v>
      </c>
      <c r="D19" s="207">
        <v>1.5</v>
      </c>
      <c r="E19" s="69">
        <v>1.5</v>
      </c>
      <c r="F19" s="69">
        <v>1.3</v>
      </c>
      <c r="G19" s="69">
        <v>1.8</v>
      </c>
      <c r="H19" s="69">
        <v>2</v>
      </c>
    </row>
    <row r="20" spans="1:8" ht="13.5" customHeight="1">
      <c r="A20" s="14" t="s">
        <v>423</v>
      </c>
      <c r="B20" s="14"/>
      <c r="C20" s="219" t="s">
        <v>752</v>
      </c>
      <c r="D20" s="207">
        <v>3.5</v>
      </c>
      <c r="E20" s="69">
        <v>2.6</v>
      </c>
      <c r="F20" s="69">
        <v>3.2</v>
      </c>
      <c r="G20" s="69">
        <v>2.2</v>
      </c>
      <c r="H20" s="69">
        <v>2.5</v>
      </c>
    </row>
    <row r="21" spans="1:8" ht="13.5" customHeight="1">
      <c r="A21" s="14" t="s">
        <v>424</v>
      </c>
      <c r="B21" s="14"/>
      <c r="C21" s="219" t="s">
        <v>753</v>
      </c>
      <c r="D21" s="207">
        <v>5.7</v>
      </c>
      <c r="E21" s="69">
        <v>5.1</v>
      </c>
      <c r="F21" s="69">
        <v>4.4</v>
      </c>
      <c r="G21" s="69">
        <v>2.8</v>
      </c>
      <c r="H21" s="69">
        <v>3.8</v>
      </c>
    </row>
    <row r="22" spans="1:8" ht="13.5" customHeight="1">
      <c r="A22" s="14" t="s">
        <v>600</v>
      </c>
      <c r="B22" s="14" t="s">
        <v>593</v>
      </c>
      <c r="C22" s="219" t="s">
        <v>754</v>
      </c>
      <c r="D22" s="207">
        <v>0.8</v>
      </c>
      <c r="E22" s="69">
        <v>0.8</v>
      </c>
      <c r="F22" s="69">
        <v>1</v>
      </c>
      <c r="G22" s="69">
        <v>1.2</v>
      </c>
      <c r="H22" s="69">
        <v>0.9</v>
      </c>
    </row>
    <row r="23" spans="1:8" ht="13.5" customHeight="1">
      <c r="A23" s="88"/>
      <c r="B23" s="14" t="s">
        <v>597</v>
      </c>
      <c r="C23" s="219" t="s">
        <v>1038</v>
      </c>
      <c r="D23" s="207">
        <v>1.2</v>
      </c>
      <c r="E23" s="69">
        <v>1.3</v>
      </c>
      <c r="F23" s="69">
        <v>1</v>
      </c>
      <c r="G23" s="69">
        <v>1</v>
      </c>
      <c r="H23" s="69">
        <v>1.2</v>
      </c>
    </row>
    <row r="24" spans="1:8" ht="13.5" customHeight="1">
      <c r="A24" s="88"/>
      <c r="B24" s="14" t="s">
        <v>597</v>
      </c>
      <c r="C24" s="219" t="s">
        <v>755</v>
      </c>
      <c r="D24" s="207">
        <v>1.7</v>
      </c>
      <c r="E24" s="69">
        <v>2.1</v>
      </c>
      <c r="F24" s="69">
        <v>1.3</v>
      </c>
      <c r="G24" s="69">
        <v>1.7</v>
      </c>
      <c r="H24" s="69">
        <v>1.3</v>
      </c>
    </row>
    <row r="25" spans="1:8" ht="13.5" customHeight="1">
      <c r="A25" s="14" t="s">
        <v>425</v>
      </c>
      <c r="B25" s="14"/>
      <c r="C25" s="219" t="s">
        <v>756</v>
      </c>
      <c r="D25" s="207">
        <v>1</v>
      </c>
      <c r="E25" s="69">
        <v>1.1</v>
      </c>
      <c r="F25" s="69">
        <v>1.1</v>
      </c>
      <c r="G25" s="69">
        <v>0.6</v>
      </c>
      <c r="H25" s="69">
        <v>1</v>
      </c>
    </row>
    <row r="26" spans="1:8" ht="13.5" customHeight="1">
      <c r="A26" s="14" t="s">
        <v>426</v>
      </c>
      <c r="B26" s="14"/>
      <c r="C26" s="219" t="s">
        <v>757</v>
      </c>
      <c r="D26" s="207">
        <v>2.9</v>
      </c>
      <c r="E26" s="69">
        <v>3.3</v>
      </c>
      <c r="F26" s="69">
        <v>2.7</v>
      </c>
      <c r="G26" s="69">
        <v>2.3</v>
      </c>
      <c r="H26" s="69">
        <v>2.9</v>
      </c>
    </row>
    <row r="27" spans="1:8" ht="13.5" customHeight="1">
      <c r="A27" s="14" t="s">
        <v>601</v>
      </c>
      <c r="B27" s="14" t="s">
        <v>593</v>
      </c>
      <c r="C27" s="219" t="s">
        <v>758</v>
      </c>
      <c r="D27" s="207">
        <v>1.9</v>
      </c>
      <c r="E27" s="69">
        <v>1.3</v>
      </c>
      <c r="F27" s="69">
        <v>1.4</v>
      </c>
      <c r="G27" s="69">
        <v>1</v>
      </c>
      <c r="H27" s="69">
        <v>1.5</v>
      </c>
    </row>
    <row r="28" spans="1:8" ht="13.5" customHeight="1">
      <c r="A28" s="88"/>
      <c r="B28" s="88"/>
      <c r="C28" s="219" t="s">
        <v>759</v>
      </c>
      <c r="D28" s="207">
        <v>1</v>
      </c>
      <c r="E28" s="69">
        <v>1.2</v>
      </c>
      <c r="F28" s="69">
        <v>1.3</v>
      </c>
      <c r="G28" s="69">
        <v>1.3</v>
      </c>
      <c r="H28" s="69">
        <v>1</v>
      </c>
    </row>
    <row r="29" spans="1:8" ht="13.5" customHeight="1">
      <c r="A29" s="88"/>
      <c r="B29" s="14" t="s">
        <v>597</v>
      </c>
      <c r="C29" s="219" t="s">
        <v>760</v>
      </c>
      <c r="D29" s="207">
        <v>1.1</v>
      </c>
      <c r="E29" s="69">
        <v>1.5</v>
      </c>
      <c r="F29" s="69">
        <v>1.5</v>
      </c>
      <c r="G29" s="69">
        <v>1.3</v>
      </c>
      <c r="H29" s="69">
        <v>1.1</v>
      </c>
    </row>
    <row r="30" spans="1:8" ht="13.5" customHeight="1">
      <c r="A30" s="14" t="s">
        <v>602</v>
      </c>
      <c r="B30" s="14" t="s">
        <v>593</v>
      </c>
      <c r="C30" s="219" t="s">
        <v>761</v>
      </c>
      <c r="D30" s="207">
        <v>1.4</v>
      </c>
      <c r="E30" s="69">
        <v>1.5</v>
      </c>
      <c r="F30" s="69">
        <v>1.4</v>
      </c>
      <c r="G30" s="69">
        <v>1.1</v>
      </c>
      <c r="H30" s="69">
        <v>1</v>
      </c>
    </row>
    <row r="31" spans="1:8" ht="13.5" customHeight="1">
      <c r="A31" s="88"/>
      <c r="B31" s="14" t="s">
        <v>597</v>
      </c>
      <c r="C31" s="219" t="s">
        <v>762</v>
      </c>
      <c r="D31" s="207">
        <v>3.1</v>
      </c>
      <c r="E31" s="69">
        <v>4</v>
      </c>
      <c r="F31" s="69">
        <v>3</v>
      </c>
      <c r="G31" s="69">
        <v>3.6</v>
      </c>
      <c r="H31" s="69">
        <v>1.6</v>
      </c>
    </row>
    <row r="32" spans="1:8" ht="13.5" customHeight="1">
      <c r="A32" s="14" t="s">
        <v>603</v>
      </c>
      <c r="B32" s="14" t="s">
        <v>593</v>
      </c>
      <c r="C32" s="219" t="s">
        <v>763</v>
      </c>
      <c r="D32" s="207">
        <v>0.9</v>
      </c>
      <c r="E32" s="69">
        <v>1.2</v>
      </c>
      <c r="F32" s="69">
        <v>1.1</v>
      </c>
      <c r="G32" s="69">
        <v>0.9</v>
      </c>
      <c r="H32" s="69">
        <v>1.1</v>
      </c>
    </row>
    <row r="33" spans="1:8" ht="13.5" customHeight="1">
      <c r="A33" s="88"/>
      <c r="B33" s="14" t="s">
        <v>597</v>
      </c>
      <c r="C33" s="219" t="s">
        <v>764</v>
      </c>
      <c r="D33" s="207">
        <v>0.7</v>
      </c>
      <c r="E33" s="69">
        <v>1.4</v>
      </c>
      <c r="F33" s="69">
        <v>1.1</v>
      </c>
      <c r="G33" s="69">
        <v>1</v>
      </c>
      <c r="H33" s="69">
        <v>1.1</v>
      </c>
    </row>
    <row r="34" spans="1:8" ht="13.5" customHeight="1">
      <c r="A34" s="14" t="s">
        <v>604</v>
      </c>
      <c r="B34" s="14" t="s">
        <v>593</v>
      </c>
      <c r="C34" s="219" t="s">
        <v>765</v>
      </c>
      <c r="D34" s="207">
        <v>0.5</v>
      </c>
      <c r="E34" s="69">
        <v>0.6</v>
      </c>
      <c r="F34" s="69">
        <v>0.6</v>
      </c>
      <c r="G34" s="69">
        <v>0.5</v>
      </c>
      <c r="H34" s="69">
        <v>0.6</v>
      </c>
    </row>
    <row r="35" spans="1:8" ht="13.5" customHeight="1">
      <c r="A35" s="88"/>
      <c r="B35" s="88"/>
      <c r="C35" s="219" t="s">
        <v>766</v>
      </c>
      <c r="D35" s="207">
        <v>0.7</v>
      </c>
      <c r="E35" s="69">
        <v>0.7</v>
      </c>
      <c r="F35" s="69">
        <v>0.7</v>
      </c>
      <c r="G35" s="69">
        <v>0.7</v>
      </c>
      <c r="H35" s="69">
        <v>0.7</v>
      </c>
    </row>
    <row r="36" spans="1:8" ht="13.5" customHeight="1">
      <c r="A36" s="88"/>
      <c r="B36" s="14" t="s">
        <v>597</v>
      </c>
      <c r="C36" s="219" t="s">
        <v>767</v>
      </c>
      <c r="D36" s="207">
        <v>0.8</v>
      </c>
      <c r="E36" s="69">
        <v>0.9</v>
      </c>
      <c r="F36" s="69">
        <v>0.8</v>
      </c>
      <c r="G36" s="69">
        <v>0.8</v>
      </c>
      <c r="H36" s="69">
        <v>0.8</v>
      </c>
    </row>
    <row r="37" spans="1:8" ht="13.5" customHeight="1">
      <c r="A37" s="14" t="s">
        <v>605</v>
      </c>
      <c r="B37" s="14" t="s">
        <v>593</v>
      </c>
      <c r="C37" s="219" t="s">
        <v>768</v>
      </c>
      <c r="D37" s="207">
        <v>0.9</v>
      </c>
      <c r="E37" s="69">
        <v>0.9</v>
      </c>
      <c r="F37" s="69">
        <v>1</v>
      </c>
      <c r="G37" s="69">
        <v>0.9</v>
      </c>
      <c r="H37" s="69">
        <v>0.6</v>
      </c>
    </row>
    <row r="38" spans="1:8" ht="13.5" customHeight="1">
      <c r="A38" s="88"/>
      <c r="B38" s="14" t="s">
        <v>597</v>
      </c>
      <c r="C38" s="219" t="s">
        <v>769</v>
      </c>
      <c r="D38" s="207">
        <v>1.1</v>
      </c>
      <c r="E38" s="69">
        <v>1.5</v>
      </c>
      <c r="F38" s="69">
        <v>1.1</v>
      </c>
      <c r="G38" s="69">
        <v>1.2</v>
      </c>
      <c r="H38" s="69">
        <v>0.7</v>
      </c>
    </row>
    <row r="39" spans="1:8" ht="13.5" customHeight="1">
      <c r="A39" s="88"/>
      <c r="B39" s="88"/>
      <c r="C39" s="219" t="s">
        <v>770</v>
      </c>
      <c r="D39" s="207">
        <v>1.6</v>
      </c>
      <c r="E39" s="69">
        <v>1.5</v>
      </c>
      <c r="F39" s="69">
        <v>1.5</v>
      </c>
      <c r="G39" s="69">
        <v>1.5</v>
      </c>
      <c r="H39" s="69">
        <v>0.9</v>
      </c>
    </row>
    <row r="40" spans="1:8" ht="13.5" customHeight="1">
      <c r="A40" s="14" t="s">
        <v>606</v>
      </c>
      <c r="B40" s="14" t="s">
        <v>593</v>
      </c>
      <c r="C40" s="219" t="s">
        <v>771</v>
      </c>
      <c r="D40" s="207">
        <v>0.9</v>
      </c>
      <c r="E40" s="69">
        <v>0.6</v>
      </c>
      <c r="F40" s="69">
        <v>0.7</v>
      </c>
      <c r="G40" s="69">
        <v>0.6</v>
      </c>
      <c r="H40" s="69">
        <v>0.6</v>
      </c>
    </row>
    <row r="41" spans="1:8" ht="13.5" customHeight="1">
      <c r="A41" s="88"/>
      <c r="B41" s="88"/>
      <c r="C41" s="219" t="s">
        <v>772</v>
      </c>
      <c r="D41" s="207">
        <v>0.6</v>
      </c>
      <c r="E41" s="69">
        <v>0.6</v>
      </c>
      <c r="F41" s="69">
        <v>0.6</v>
      </c>
      <c r="G41" s="69">
        <v>0.5</v>
      </c>
      <c r="H41" s="69">
        <v>0.6</v>
      </c>
    </row>
    <row r="42" spans="1:8" ht="13.5" customHeight="1">
      <c r="A42" s="88"/>
      <c r="B42" s="14" t="s">
        <v>597</v>
      </c>
      <c r="C42" s="219" t="s">
        <v>773</v>
      </c>
      <c r="D42" s="207">
        <v>0.6</v>
      </c>
      <c r="E42" s="69">
        <v>0.5</v>
      </c>
      <c r="F42" s="69">
        <v>0.5</v>
      </c>
      <c r="G42" s="69">
        <v>0.5</v>
      </c>
      <c r="H42" s="69">
        <v>0.6</v>
      </c>
    </row>
    <row r="43" spans="1:8" ht="13.5" customHeight="1">
      <c r="A43" s="14" t="s">
        <v>427</v>
      </c>
      <c r="B43" s="14"/>
      <c r="C43" s="219" t="s">
        <v>774</v>
      </c>
      <c r="D43" s="207" t="s">
        <v>1071</v>
      </c>
      <c r="E43" s="69">
        <v>0.5</v>
      </c>
      <c r="F43" s="69">
        <v>0.5</v>
      </c>
      <c r="G43" s="69" t="s">
        <v>1071</v>
      </c>
      <c r="H43" s="69">
        <v>0.6</v>
      </c>
    </row>
    <row r="44" spans="1:8" ht="13.5" customHeight="1">
      <c r="A44" s="14" t="s">
        <v>428</v>
      </c>
      <c r="B44" s="14"/>
      <c r="C44" s="219" t="s">
        <v>775</v>
      </c>
      <c r="D44" s="207">
        <v>0.5</v>
      </c>
      <c r="E44" s="69">
        <v>0.7</v>
      </c>
      <c r="F44" s="69">
        <v>0.5</v>
      </c>
      <c r="G44" s="69">
        <v>0.5</v>
      </c>
      <c r="H44" s="69">
        <v>0.5</v>
      </c>
    </row>
    <row r="45" spans="1:8" ht="13.5" customHeight="1">
      <c r="A45" s="14" t="s">
        <v>733</v>
      </c>
      <c r="B45" s="14" t="s">
        <v>593</v>
      </c>
      <c r="C45" s="219" t="s">
        <v>776</v>
      </c>
      <c r="D45" s="69" t="s">
        <v>1071</v>
      </c>
      <c r="E45" s="69" t="s">
        <v>1071</v>
      </c>
      <c r="F45" s="69" t="s">
        <v>1071</v>
      </c>
      <c r="G45" s="69" t="s">
        <v>1071</v>
      </c>
      <c r="H45" s="69">
        <v>0.5</v>
      </c>
    </row>
    <row r="46" spans="1:8" ht="13.5" customHeight="1">
      <c r="A46" s="88"/>
      <c r="B46" s="14" t="s">
        <v>597</v>
      </c>
      <c r="C46" s="219" t="s">
        <v>777</v>
      </c>
      <c r="D46" s="69" t="s">
        <v>1071</v>
      </c>
      <c r="E46" s="69">
        <v>0.5</v>
      </c>
      <c r="F46" s="69">
        <v>0.6</v>
      </c>
      <c r="G46" s="69">
        <v>0.6</v>
      </c>
      <c r="H46" s="69">
        <v>0.5</v>
      </c>
    </row>
    <row r="47" spans="1:8" ht="13.5" customHeight="1">
      <c r="A47" s="14" t="s">
        <v>734</v>
      </c>
      <c r="B47" s="14" t="s">
        <v>593</v>
      </c>
      <c r="C47" s="219" t="s">
        <v>778</v>
      </c>
      <c r="D47" s="207" t="s">
        <v>1071</v>
      </c>
      <c r="E47" s="69" t="s">
        <v>1071</v>
      </c>
      <c r="F47" s="69" t="s">
        <v>1071</v>
      </c>
      <c r="G47" s="69" t="s">
        <v>1071</v>
      </c>
      <c r="H47" s="69">
        <v>0.7</v>
      </c>
    </row>
    <row r="48" spans="1:8" ht="13.5" customHeight="1">
      <c r="A48" s="88"/>
      <c r="B48" s="14" t="s">
        <v>597</v>
      </c>
      <c r="C48" s="219" t="s">
        <v>736</v>
      </c>
      <c r="D48" s="69">
        <v>0.8</v>
      </c>
      <c r="E48" s="69">
        <v>0.7</v>
      </c>
      <c r="F48" s="69">
        <v>0.5</v>
      </c>
      <c r="G48" s="69">
        <v>0.7</v>
      </c>
      <c r="H48" s="69">
        <v>0.7</v>
      </c>
    </row>
    <row r="49" spans="1:8" ht="3.75" customHeight="1">
      <c r="A49" s="95"/>
      <c r="B49" s="220"/>
      <c r="C49" s="221"/>
      <c r="D49" s="213"/>
      <c r="E49" s="213"/>
      <c r="F49" s="213"/>
      <c r="G49" s="213"/>
      <c r="H49" s="213"/>
    </row>
    <row r="50" spans="1:3" ht="11.25">
      <c r="A50" s="166" t="s">
        <v>850</v>
      </c>
      <c r="B50" s="14"/>
      <c r="C50" s="14"/>
    </row>
    <row r="51" ht="11.25">
      <c r="A51" s="5" t="s">
        <v>780</v>
      </c>
    </row>
    <row r="52" ht="11.25">
      <c r="A52" s="5" t="s">
        <v>781</v>
      </c>
    </row>
    <row r="53" ht="11.25">
      <c r="A53" s="5" t="s">
        <v>951</v>
      </c>
    </row>
  </sheetData>
  <sheetProtection/>
  <mergeCells count="1">
    <mergeCell ref="A4:B4"/>
  </mergeCells>
  <printOptions/>
  <pageMargins left="0.5905511811023623" right="0.5905511811023623" top="0.5905511811023623" bottom="0.5905511811023623" header="0.3937007874015748" footer="0.1968503937007874"/>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H70"/>
  <sheetViews>
    <sheetView zoomScaleSheetLayoutView="100" zoomScalePageLayoutView="0" workbookViewId="0" topLeftCell="A1">
      <selection activeCell="B1" sqref="B1"/>
    </sheetView>
  </sheetViews>
  <sheetFormatPr defaultColWidth="9.00390625" defaultRowHeight="12.75"/>
  <cols>
    <col min="1" max="1" width="2.125" style="5" customWidth="1"/>
    <col min="2" max="3" width="17.125" style="5" customWidth="1"/>
    <col min="4" max="8" width="11.75390625" style="5" customWidth="1"/>
    <col min="9" max="16384" width="9.125" style="5" customWidth="1"/>
  </cols>
  <sheetData>
    <row r="1" s="18" customFormat="1" ht="17.25">
      <c r="B1" s="39"/>
    </row>
    <row r="2" spans="1:7" s="217" customFormat="1" ht="14.25">
      <c r="A2" s="215" t="s">
        <v>1010</v>
      </c>
      <c r="C2" s="216"/>
      <c r="G2" s="216"/>
    </row>
    <row r="3" spans="1:8" ht="11.25">
      <c r="A3" s="15"/>
      <c r="C3" s="14"/>
      <c r="H3" s="12" t="s">
        <v>779</v>
      </c>
    </row>
    <row r="4" spans="1:8" ht="15" customHeight="1">
      <c r="A4" s="264" t="s">
        <v>842</v>
      </c>
      <c r="B4" s="265"/>
      <c r="C4" s="222" t="s">
        <v>531</v>
      </c>
      <c r="D4" s="65" t="s">
        <v>1050</v>
      </c>
      <c r="E4" s="65" t="s">
        <v>1051</v>
      </c>
      <c r="F4" s="65" t="s">
        <v>1052</v>
      </c>
      <c r="G4" s="65" t="s">
        <v>1053</v>
      </c>
      <c r="H4" s="55" t="s">
        <v>1070</v>
      </c>
    </row>
    <row r="5" spans="1:8" ht="15" customHeight="1">
      <c r="A5" s="30" t="s">
        <v>607</v>
      </c>
      <c r="B5" s="14"/>
      <c r="C5" s="223"/>
      <c r="D5" s="207"/>
      <c r="E5" s="69"/>
      <c r="F5" s="69"/>
      <c r="G5" s="69"/>
      <c r="H5" s="69"/>
    </row>
    <row r="6" spans="1:8" ht="11.25">
      <c r="A6" s="30"/>
      <c r="B6" s="14" t="s">
        <v>609</v>
      </c>
      <c r="C6" s="219" t="s">
        <v>429</v>
      </c>
      <c r="D6" s="207">
        <v>4.7</v>
      </c>
      <c r="E6" s="69">
        <v>4.2</v>
      </c>
      <c r="F6" s="69">
        <v>3.9</v>
      </c>
      <c r="G6" s="69">
        <v>3.5</v>
      </c>
      <c r="H6" s="69">
        <v>4.9</v>
      </c>
    </row>
    <row r="7" spans="1:8" ht="11.25">
      <c r="A7" s="30"/>
      <c r="B7" s="14"/>
      <c r="C7" s="219" t="s">
        <v>430</v>
      </c>
      <c r="D7" s="207">
        <v>5.2</v>
      </c>
      <c r="E7" s="69">
        <v>5.3</v>
      </c>
      <c r="F7" s="69">
        <v>5</v>
      </c>
      <c r="G7" s="69">
        <v>4.9</v>
      </c>
      <c r="H7" s="69">
        <v>5.2</v>
      </c>
    </row>
    <row r="8" spans="1:8" ht="11.25">
      <c r="A8" s="30"/>
      <c r="B8" s="14" t="s">
        <v>610</v>
      </c>
      <c r="C8" s="219" t="s">
        <v>431</v>
      </c>
      <c r="D8" s="207">
        <v>4.9</v>
      </c>
      <c r="E8" s="69">
        <v>4</v>
      </c>
      <c r="F8" s="69">
        <v>3.8</v>
      </c>
      <c r="G8" s="69">
        <v>3.2</v>
      </c>
      <c r="H8" s="69">
        <v>4.7</v>
      </c>
    </row>
    <row r="9" spans="1:8" ht="11.25">
      <c r="A9" s="30"/>
      <c r="B9" s="14"/>
      <c r="C9" s="219" t="s">
        <v>432</v>
      </c>
      <c r="D9" s="207">
        <v>4.4</v>
      </c>
      <c r="E9" s="69">
        <v>4.3</v>
      </c>
      <c r="F9" s="69">
        <v>4</v>
      </c>
      <c r="G9" s="69">
        <v>3.7</v>
      </c>
      <c r="H9" s="69">
        <v>4.4</v>
      </c>
    </row>
    <row r="10" spans="1:8" ht="11.25">
      <c r="A10" s="30"/>
      <c r="B10" s="14" t="s">
        <v>611</v>
      </c>
      <c r="C10" s="219" t="s">
        <v>433</v>
      </c>
      <c r="D10" s="207">
        <v>3.7</v>
      </c>
      <c r="E10" s="69">
        <v>3.9</v>
      </c>
      <c r="F10" s="69">
        <v>3.7</v>
      </c>
      <c r="G10" s="69">
        <v>2.8</v>
      </c>
      <c r="H10" s="69">
        <v>3.3</v>
      </c>
    </row>
    <row r="11" spans="1:8" ht="11.25">
      <c r="A11" s="30"/>
      <c r="B11" s="14" t="s">
        <v>612</v>
      </c>
      <c r="C11" s="223" t="s">
        <v>434</v>
      </c>
      <c r="D11" s="207">
        <v>3.7</v>
      </c>
      <c r="E11" s="69">
        <v>3.6</v>
      </c>
      <c r="F11" s="69">
        <v>3.2</v>
      </c>
      <c r="G11" s="69">
        <v>2.7</v>
      </c>
      <c r="H11" s="69">
        <v>2.9</v>
      </c>
    </row>
    <row r="12" spans="1:8" ht="11.25">
      <c r="A12" s="30"/>
      <c r="B12" s="14"/>
      <c r="C12" s="219" t="s">
        <v>435</v>
      </c>
      <c r="D12" s="207">
        <v>3.5</v>
      </c>
      <c r="E12" s="69">
        <v>3.4</v>
      </c>
      <c r="F12" s="69">
        <v>2.9</v>
      </c>
      <c r="G12" s="69">
        <v>2.4</v>
      </c>
      <c r="H12" s="69">
        <v>2.5</v>
      </c>
    </row>
    <row r="13" spans="1:8" ht="11.25">
      <c r="A13" s="30"/>
      <c r="B13" s="14" t="s">
        <v>613</v>
      </c>
      <c r="C13" s="219" t="s">
        <v>436</v>
      </c>
      <c r="D13" s="207">
        <v>1.7</v>
      </c>
      <c r="E13" s="69">
        <v>1.7</v>
      </c>
      <c r="F13" s="69">
        <v>2</v>
      </c>
      <c r="G13" s="69">
        <v>1.7</v>
      </c>
      <c r="H13" s="69">
        <v>1.7</v>
      </c>
    </row>
    <row r="14" spans="1:8" ht="11.25">
      <c r="A14" s="30"/>
      <c r="B14" s="14"/>
      <c r="C14" s="219" t="s">
        <v>437</v>
      </c>
      <c r="D14" s="207">
        <v>1.8</v>
      </c>
      <c r="E14" s="69">
        <v>1.7</v>
      </c>
      <c r="F14" s="69">
        <v>1.9</v>
      </c>
      <c r="G14" s="69">
        <v>1.7</v>
      </c>
      <c r="H14" s="69">
        <v>1.6</v>
      </c>
    </row>
    <row r="15" spans="1:8" ht="11.25">
      <c r="A15" s="30"/>
      <c r="B15" s="14" t="s">
        <v>614</v>
      </c>
      <c r="C15" s="223" t="s">
        <v>438</v>
      </c>
      <c r="D15" s="207">
        <v>2.2</v>
      </c>
      <c r="E15" s="69">
        <v>2.3</v>
      </c>
      <c r="F15" s="69">
        <v>2.2</v>
      </c>
      <c r="G15" s="69">
        <v>1.9</v>
      </c>
      <c r="H15" s="69">
        <v>1.9</v>
      </c>
    </row>
    <row r="16" spans="1:8" ht="11.25">
      <c r="A16" s="30"/>
      <c r="B16" s="14" t="s">
        <v>615</v>
      </c>
      <c r="C16" s="223" t="s">
        <v>439</v>
      </c>
      <c r="D16" s="207">
        <v>2.1</v>
      </c>
      <c r="E16" s="69">
        <v>2</v>
      </c>
      <c r="F16" s="69">
        <v>1.8</v>
      </c>
      <c r="G16" s="69">
        <v>2.1</v>
      </c>
      <c r="H16" s="69">
        <v>1.9</v>
      </c>
    </row>
    <row r="17" spans="1:8" ht="11.25">
      <c r="A17" s="30"/>
      <c r="B17" s="14" t="s">
        <v>616</v>
      </c>
      <c r="C17" s="223" t="s">
        <v>502</v>
      </c>
      <c r="D17" s="207">
        <v>2.2</v>
      </c>
      <c r="E17" s="69">
        <v>3.1</v>
      </c>
      <c r="F17" s="69">
        <v>2.4</v>
      </c>
      <c r="G17" s="69">
        <v>2.4</v>
      </c>
      <c r="H17" s="69">
        <v>2</v>
      </c>
    </row>
    <row r="18" spans="1:8" ht="11.25">
      <c r="A18" s="30"/>
      <c r="B18" s="14" t="s">
        <v>617</v>
      </c>
      <c r="C18" s="223" t="s">
        <v>440</v>
      </c>
      <c r="D18" s="207">
        <v>4.4</v>
      </c>
      <c r="E18" s="69">
        <v>4.1</v>
      </c>
      <c r="F18" s="69">
        <v>5</v>
      </c>
      <c r="G18" s="69">
        <v>4.4</v>
      </c>
      <c r="H18" s="69">
        <v>5.6</v>
      </c>
    </row>
    <row r="19" spans="1:8" ht="11.25" customHeight="1" hidden="1">
      <c r="A19" s="30"/>
      <c r="B19" s="14"/>
      <c r="C19" s="223"/>
      <c r="D19" s="207"/>
      <c r="E19" s="69"/>
      <c r="F19" s="69"/>
      <c r="G19" s="69"/>
      <c r="H19" s="69"/>
    </row>
    <row r="20" spans="1:7" ht="11.25">
      <c r="A20" s="30" t="s">
        <v>608</v>
      </c>
      <c r="B20" s="14"/>
      <c r="C20" s="223"/>
      <c r="D20" s="207"/>
      <c r="E20" s="69"/>
      <c r="F20" s="207"/>
      <c r="G20" s="207"/>
    </row>
    <row r="21" spans="1:8" ht="11.25">
      <c r="A21" s="30"/>
      <c r="B21" s="14" t="s">
        <v>618</v>
      </c>
      <c r="C21" s="223" t="s">
        <v>441</v>
      </c>
      <c r="D21" s="207">
        <v>1.9</v>
      </c>
      <c r="E21" s="69">
        <v>1.9</v>
      </c>
      <c r="F21" s="69">
        <v>1.7</v>
      </c>
      <c r="G21" s="69">
        <v>1.8</v>
      </c>
      <c r="H21" s="207">
        <v>1.8</v>
      </c>
    </row>
    <row r="22" spans="1:8" ht="11.25">
      <c r="A22" s="30"/>
      <c r="B22" s="14" t="s">
        <v>619</v>
      </c>
      <c r="C22" s="223" t="s">
        <v>442</v>
      </c>
      <c r="D22" s="207">
        <v>3.1</v>
      </c>
      <c r="E22" s="69">
        <v>3.2</v>
      </c>
      <c r="F22" s="69">
        <v>3</v>
      </c>
      <c r="G22" s="69">
        <v>2.5</v>
      </c>
      <c r="H22" s="69">
        <v>2.6</v>
      </c>
    </row>
    <row r="23" spans="1:8" ht="11.25">
      <c r="A23" s="30"/>
      <c r="B23" s="14" t="s">
        <v>620</v>
      </c>
      <c r="C23" s="223" t="s">
        <v>443</v>
      </c>
      <c r="D23" s="207">
        <v>2.8</v>
      </c>
      <c r="E23" s="69">
        <v>3</v>
      </c>
      <c r="F23" s="69">
        <v>2.6</v>
      </c>
      <c r="G23" s="69">
        <v>3.5</v>
      </c>
      <c r="H23" s="69">
        <v>3.2</v>
      </c>
    </row>
    <row r="24" spans="1:8" ht="11.25">
      <c r="A24" s="30"/>
      <c r="B24" s="14" t="s">
        <v>621</v>
      </c>
      <c r="C24" s="219" t="s">
        <v>444</v>
      </c>
      <c r="D24" s="207">
        <v>2.8</v>
      </c>
      <c r="E24" s="69">
        <v>2.8</v>
      </c>
      <c r="F24" s="69">
        <v>2.7</v>
      </c>
      <c r="G24" s="69">
        <v>2.9</v>
      </c>
      <c r="H24" s="69">
        <v>2.4</v>
      </c>
    </row>
    <row r="25" spans="1:8" ht="11.25">
      <c r="A25" s="30"/>
      <c r="B25" s="14" t="s">
        <v>622</v>
      </c>
      <c r="C25" s="223" t="s">
        <v>445</v>
      </c>
      <c r="D25" s="207">
        <v>3.4</v>
      </c>
      <c r="E25" s="69">
        <v>3.8</v>
      </c>
      <c r="F25" s="69">
        <v>3.2</v>
      </c>
      <c r="G25" s="69">
        <v>3.3</v>
      </c>
      <c r="H25" s="69">
        <v>3.1</v>
      </c>
    </row>
    <row r="26" spans="1:8" ht="11.25">
      <c r="A26" s="30"/>
      <c r="B26" s="14" t="s">
        <v>623</v>
      </c>
      <c r="C26" s="223" t="s">
        <v>446</v>
      </c>
      <c r="D26" s="207">
        <v>3.3</v>
      </c>
      <c r="E26" s="69">
        <v>3</v>
      </c>
      <c r="F26" s="69">
        <v>3</v>
      </c>
      <c r="G26" s="69">
        <v>2.7</v>
      </c>
      <c r="H26" s="69">
        <v>2.9</v>
      </c>
    </row>
    <row r="27" spans="1:8" ht="11.25">
      <c r="A27" s="30"/>
      <c r="B27" s="14" t="s">
        <v>624</v>
      </c>
      <c r="C27" s="223" t="s">
        <v>503</v>
      </c>
      <c r="D27" s="207">
        <v>3.8</v>
      </c>
      <c r="E27" s="69">
        <v>3.7</v>
      </c>
      <c r="F27" s="69">
        <v>3.4</v>
      </c>
      <c r="G27" s="69">
        <v>4.3</v>
      </c>
      <c r="H27" s="69">
        <v>3.4</v>
      </c>
    </row>
    <row r="28" spans="1:8" ht="11.25">
      <c r="A28" s="30"/>
      <c r="B28" s="14" t="s">
        <v>625</v>
      </c>
      <c r="C28" s="223" t="s">
        <v>447</v>
      </c>
      <c r="D28" s="207">
        <v>3.4</v>
      </c>
      <c r="E28" s="69">
        <v>2.7</v>
      </c>
      <c r="F28" s="69">
        <v>2.8</v>
      </c>
      <c r="G28" s="69">
        <v>3.1</v>
      </c>
      <c r="H28" s="69">
        <v>3.8</v>
      </c>
    </row>
    <row r="29" spans="1:8" ht="11.25">
      <c r="A29" s="30"/>
      <c r="B29" s="14" t="s">
        <v>626</v>
      </c>
      <c r="C29" s="223" t="s">
        <v>448</v>
      </c>
      <c r="D29" s="207">
        <v>3.5</v>
      </c>
      <c r="E29" s="69">
        <v>3.2</v>
      </c>
      <c r="F29" s="69">
        <v>3.3</v>
      </c>
      <c r="G29" s="69">
        <v>3</v>
      </c>
      <c r="H29" s="69">
        <v>3.5</v>
      </c>
    </row>
    <row r="30" spans="1:8" ht="11.25">
      <c r="A30" s="30"/>
      <c r="B30" s="14" t="s">
        <v>627</v>
      </c>
      <c r="C30" s="223" t="s">
        <v>449</v>
      </c>
      <c r="D30" s="207">
        <v>3.6</v>
      </c>
      <c r="E30" s="69">
        <v>3.2</v>
      </c>
      <c r="F30" s="69">
        <v>3.1</v>
      </c>
      <c r="G30" s="69">
        <v>3.3</v>
      </c>
      <c r="H30" s="69">
        <v>3</v>
      </c>
    </row>
    <row r="31" spans="1:8" ht="11.25">
      <c r="A31" s="30"/>
      <c r="B31" s="14" t="s">
        <v>628</v>
      </c>
      <c r="C31" s="219" t="s">
        <v>450</v>
      </c>
      <c r="D31" s="207">
        <v>2.2</v>
      </c>
      <c r="E31" s="69">
        <v>2.1</v>
      </c>
      <c r="F31" s="69">
        <v>2</v>
      </c>
      <c r="G31" s="69">
        <v>2.3</v>
      </c>
      <c r="H31" s="69">
        <v>2.4</v>
      </c>
    </row>
    <row r="32" spans="1:8" ht="11.25">
      <c r="A32" s="30"/>
      <c r="B32" s="14"/>
      <c r="C32" s="219" t="s">
        <v>451</v>
      </c>
      <c r="D32" s="207">
        <v>2.5</v>
      </c>
      <c r="E32" s="69">
        <v>2.1</v>
      </c>
      <c r="F32" s="69">
        <v>2.2</v>
      </c>
      <c r="G32" s="69">
        <v>2.2</v>
      </c>
      <c r="H32" s="69">
        <v>2.1</v>
      </c>
    </row>
    <row r="33" spans="1:8" ht="11.25">
      <c r="A33" s="30"/>
      <c r="B33" s="14"/>
      <c r="C33" s="219" t="s">
        <v>452</v>
      </c>
      <c r="D33" s="207">
        <v>2.7</v>
      </c>
      <c r="E33" s="69">
        <v>2.7</v>
      </c>
      <c r="F33" s="69">
        <v>2.6</v>
      </c>
      <c r="G33" s="69">
        <v>2.4</v>
      </c>
      <c r="H33" s="69">
        <v>2.2</v>
      </c>
    </row>
    <row r="34" spans="1:8" ht="11.25">
      <c r="A34" s="30"/>
      <c r="B34" s="14"/>
      <c r="C34" s="219" t="s">
        <v>453</v>
      </c>
      <c r="D34" s="207">
        <v>3.4</v>
      </c>
      <c r="E34" s="69">
        <v>2.6</v>
      </c>
      <c r="F34" s="69">
        <v>2.7</v>
      </c>
      <c r="G34" s="69">
        <v>2.6</v>
      </c>
      <c r="H34" s="69">
        <v>2.7</v>
      </c>
    </row>
    <row r="35" spans="1:8" ht="11.25">
      <c r="A35" s="30"/>
      <c r="B35" s="14"/>
      <c r="C35" s="219" t="s">
        <v>454</v>
      </c>
      <c r="D35" s="207">
        <v>3.4</v>
      </c>
      <c r="E35" s="69">
        <v>2.7</v>
      </c>
      <c r="F35" s="69">
        <v>2.8</v>
      </c>
      <c r="G35" s="69">
        <v>3.1</v>
      </c>
      <c r="H35" s="69">
        <v>2.7</v>
      </c>
    </row>
    <row r="36" spans="1:8" ht="11.25">
      <c r="A36" s="30"/>
      <c r="B36" s="14"/>
      <c r="C36" s="223" t="s">
        <v>455</v>
      </c>
      <c r="D36" s="207">
        <v>3.4</v>
      </c>
      <c r="E36" s="69">
        <v>2.6</v>
      </c>
      <c r="F36" s="69">
        <v>3</v>
      </c>
      <c r="G36" s="69">
        <v>3</v>
      </c>
      <c r="H36" s="69">
        <v>2.4</v>
      </c>
    </row>
    <row r="37" spans="1:8" ht="11.25">
      <c r="A37" s="30"/>
      <c r="B37" s="14" t="s">
        <v>629</v>
      </c>
      <c r="C37" s="223" t="s">
        <v>456</v>
      </c>
      <c r="D37" s="207">
        <v>1.8</v>
      </c>
      <c r="E37" s="69">
        <v>1.8</v>
      </c>
      <c r="F37" s="69">
        <v>1.8</v>
      </c>
      <c r="G37" s="69">
        <v>2</v>
      </c>
      <c r="H37" s="69">
        <v>1.9</v>
      </c>
    </row>
    <row r="38" spans="1:8" ht="11.25">
      <c r="A38" s="30"/>
      <c r="B38" s="14" t="s">
        <v>630</v>
      </c>
      <c r="C38" s="223" t="s">
        <v>457</v>
      </c>
      <c r="D38" s="207">
        <v>2.1</v>
      </c>
      <c r="E38" s="69">
        <v>1.9</v>
      </c>
      <c r="F38" s="69">
        <v>1.9</v>
      </c>
      <c r="G38" s="69">
        <v>1.9</v>
      </c>
      <c r="H38" s="69">
        <v>2.1</v>
      </c>
    </row>
    <row r="39" spans="1:8" ht="11.25">
      <c r="A39" s="30"/>
      <c r="B39" s="14"/>
      <c r="C39" s="223" t="s">
        <v>458</v>
      </c>
      <c r="D39" s="207">
        <v>2.2</v>
      </c>
      <c r="E39" s="69">
        <v>1.8</v>
      </c>
      <c r="F39" s="69">
        <v>1.8</v>
      </c>
      <c r="G39" s="69">
        <v>2</v>
      </c>
      <c r="H39" s="69">
        <v>2</v>
      </c>
    </row>
    <row r="40" spans="1:8" ht="11.25">
      <c r="A40" s="30"/>
      <c r="B40" s="14"/>
      <c r="C40" s="223" t="s">
        <v>459</v>
      </c>
      <c r="D40" s="207">
        <v>2.8</v>
      </c>
      <c r="E40" s="69">
        <v>2.6</v>
      </c>
      <c r="F40" s="69">
        <v>2.6</v>
      </c>
      <c r="G40" s="69">
        <v>2.4</v>
      </c>
      <c r="H40" s="69">
        <v>2</v>
      </c>
    </row>
    <row r="41" spans="1:8" ht="11.25" customHeight="1" hidden="1">
      <c r="A41" s="30"/>
      <c r="B41" s="14"/>
      <c r="C41" s="223"/>
      <c r="D41" s="207"/>
      <c r="E41" s="69"/>
      <c r="F41" s="69"/>
      <c r="G41" s="69"/>
      <c r="H41" s="69"/>
    </row>
    <row r="42" spans="1:7" ht="11.25">
      <c r="A42" s="14" t="s">
        <v>460</v>
      </c>
      <c r="C42" s="223"/>
      <c r="D42" s="207"/>
      <c r="E42" s="69"/>
      <c r="F42" s="207"/>
      <c r="G42" s="207"/>
    </row>
    <row r="43" spans="1:8" ht="11.25">
      <c r="A43" s="30"/>
      <c r="B43" s="14" t="s">
        <v>783</v>
      </c>
      <c r="C43" s="223" t="s">
        <v>461</v>
      </c>
      <c r="D43" s="207">
        <v>2.6</v>
      </c>
      <c r="E43" s="69">
        <v>2.4</v>
      </c>
      <c r="F43" s="69">
        <v>2.6</v>
      </c>
      <c r="G43" s="69">
        <v>2.3</v>
      </c>
      <c r="H43" s="69">
        <v>2.3</v>
      </c>
    </row>
    <row r="44" spans="1:8" ht="11.25">
      <c r="A44" s="30"/>
      <c r="B44" s="14"/>
      <c r="C44" s="223" t="s">
        <v>462</v>
      </c>
      <c r="D44" s="207">
        <v>2.7</v>
      </c>
      <c r="E44" s="69">
        <v>2.2</v>
      </c>
      <c r="F44" s="69">
        <v>2.4</v>
      </c>
      <c r="G44" s="69">
        <v>2.4</v>
      </c>
      <c r="H44" s="207">
        <v>2.1</v>
      </c>
    </row>
    <row r="45" spans="1:8" ht="11.25" customHeight="1" hidden="1">
      <c r="A45" s="30"/>
      <c r="B45" s="14"/>
      <c r="C45" s="223"/>
      <c r="D45" s="207"/>
      <c r="E45" s="69"/>
      <c r="F45" s="69"/>
      <c r="G45" s="69"/>
      <c r="H45" s="69">
        <v>2</v>
      </c>
    </row>
    <row r="46" spans="1:7" ht="11.25">
      <c r="A46" s="14" t="s">
        <v>463</v>
      </c>
      <c r="C46" s="223"/>
      <c r="D46" s="207"/>
      <c r="E46" s="69"/>
      <c r="F46" s="207"/>
      <c r="G46" s="207"/>
    </row>
    <row r="47" spans="1:8" ht="11.25">
      <c r="A47" s="30"/>
      <c r="B47" s="14" t="s">
        <v>784</v>
      </c>
      <c r="C47" s="223" t="s">
        <v>522</v>
      </c>
      <c r="D47" s="207">
        <v>1.9</v>
      </c>
      <c r="E47" s="69">
        <v>1.8</v>
      </c>
      <c r="F47" s="69">
        <v>1.8</v>
      </c>
      <c r="G47" s="69">
        <v>1.8</v>
      </c>
      <c r="H47" s="69">
        <v>2</v>
      </c>
    </row>
    <row r="48" spans="1:8" ht="11.25">
      <c r="A48" s="30"/>
      <c r="B48" s="14"/>
      <c r="C48" s="223" t="s">
        <v>523</v>
      </c>
      <c r="D48" s="207">
        <v>1.9</v>
      </c>
      <c r="E48" s="69">
        <v>1.9</v>
      </c>
      <c r="F48" s="69">
        <v>1.7</v>
      </c>
      <c r="G48" s="69">
        <v>1.8</v>
      </c>
      <c r="H48" s="207">
        <v>1.9</v>
      </c>
    </row>
    <row r="49" spans="1:8" ht="11.25">
      <c r="A49" s="30"/>
      <c r="B49" s="14"/>
      <c r="C49" s="219" t="s">
        <v>524</v>
      </c>
      <c r="D49" s="207">
        <v>2</v>
      </c>
      <c r="E49" s="69">
        <v>2</v>
      </c>
      <c r="F49" s="69">
        <v>1.8</v>
      </c>
      <c r="G49" s="69">
        <v>1.8</v>
      </c>
      <c r="H49" s="69">
        <v>1.8</v>
      </c>
    </row>
    <row r="50" spans="1:8" ht="11.25">
      <c r="A50" s="30"/>
      <c r="B50" s="14"/>
      <c r="C50" s="223" t="s">
        <v>525</v>
      </c>
      <c r="D50" s="207">
        <v>1.7</v>
      </c>
      <c r="E50" s="69">
        <v>1.6</v>
      </c>
      <c r="F50" s="69">
        <v>1.6</v>
      </c>
      <c r="G50" s="69">
        <v>1.5</v>
      </c>
      <c r="H50" s="69">
        <v>1.6</v>
      </c>
    </row>
    <row r="51" spans="1:8" ht="11.25">
      <c r="A51" s="30"/>
      <c r="B51" s="14"/>
      <c r="C51" s="223" t="s">
        <v>526</v>
      </c>
      <c r="D51" s="207">
        <v>1.6</v>
      </c>
      <c r="E51" s="69">
        <v>1.6</v>
      </c>
      <c r="F51" s="69">
        <v>1.6</v>
      </c>
      <c r="G51" s="69">
        <v>1.5</v>
      </c>
      <c r="H51" s="69">
        <v>1.6</v>
      </c>
    </row>
    <row r="52" spans="1:8" ht="11.25" customHeight="1" hidden="1">
      <c r="A52" s="30"/>
      <c r="B52" s="14"/>
      <c r="C52" s="223"/>
      <c r="D52" s="207"/>
      <c r="E52" s="69"/>
      <c r="F52" s="69"/>
      <c r="G52" s="69"/>
      <c r="H52" s="69">
        <v>1.4</v>
      </c>
    </row>
    <row r="53" spans="1:8" ht="11.25">
      <c r="A53" s="14" t="s">
        <v>464</v>
      </c>
      <c r="C53" s="223"/>
      <c r="D53" s="207"/>
      <c r="E53" s="69"/>
      <c r="F53" s="207"/>
      <c r="G53" s="207"/>
      <c r="H53" s="69"/>
    </row>
    <row r="54" spans="1:8" ht="11.25">
      <c r="A54" s="30"/>
      <c r="B54" s="14" t="s">
        <v>785</v>
      </c>
      <c r="C54" s="223" t="s">
        <v>466</v>
      </c>
      <c r="D54" s="207">
        <v>1.3</v>
      </c>
      <c r="E54" s="69">
        <v>1.4</v>
      </c>
      <c r="F54" s="69">
        <v>1.3</v>
      </c>
      <c r="G54" s="69">
        <v>1.4</v>
      </c>
      <c r="H54" s="69">
        <v>1.4</v>
      </c>
    </row>
    <row r="55" spans="1:8" ht="11.25">
      <c r="A55" s="30"/>
      <c r="B55" s="14"/>
      <c r="C55" s="223" t="s">
        <v>527</v>
      </c>
      <c r="D55" s="207">
        <v>1.5</v>
      </c>
      <c r="E55" s="69">
        <v>1.2</v>
      </c>
      <c r="F55" s="69">
        <v>1.3</v>
      </c>
      <c r="G55" s="69">
        <v>1.3</v>
      </c>
      <c r="H55" s="207">
        <v>1.4</v>
      </c>
    </row>
    <row r="56" spans="1:8" ht="11.25">
      <c r="A56" s="30"/>
      <c r="B56" s="14"/>
      <c r="C56" s="219" t="s">
        <v>528</v>
      </c>
      <c r="D56" s="207">
        <v>1.6</v>
      </c>
      <c r="E56" s="69">
        <v>1.3</v>
      </c>
      <c r="F56" s="69">
        <v>1.3</v>
      </c>
      <c r="G56" s="69">
        <v>1.3</v>
      </c>
      <c r="H56" s="69">
        <v>1.5</v>
      </c>
    </row>
    <row r="57" spans="1:8" ht="11.25">
      <c r="A57" s="30"/>
      <c r="B57" s="14"/>
      <c r="C57" s="223" t="s">
        <v>529</v>
      </c>
      <c r="D57" s="207">
        <v>1.5</v>
      </c>
      <c r="E57" s="69">
        <v>1.3</v>
      </c>
      <c r="F57" s="69">
        <v>1.3</v>
      </c>
      <c r="G57" s="69">
        <v>1.2</v>
      </c>
      <c r="H57" s="69">
        <v>1.5</v>
      </c>
    </row>
    <row r="58" spans="1:8" ht="11.25">
      <c r="A58" s="30"/>
      <c r="B58" s="14"/>
      <c r="C58" s="223" t="s">
        <v>532</v>
      </c>
      <c r="D58" s="207">
        <v>1.6</v>
      </c>
      <c r="E58" s="69">
        <v>1.4</v>
      </c>
      <c r="F58" s="69">
        <v>1.1</v>
      </c>
      <c r="G58" s="69">
        <v>1.4</v>
      </c>
      <c r="H58" s="69">
        <v>1.5</v>
      </c>
    </row>
    <row r="59" spans="1:8" ht="11.25">
      <c r="A59" s="30"/>
      <c r="B59" s="6" t="s">
        <v>786</v>
      </c>
      <c r="C59" s="223" t="s">
        <v>465</v>
      </c>
      <c r="D59" s="69">
        <v>1.6</v>
      </c>
      <c r="E59" s="69">
        <v>1.3</v>
      </c>
      <c r="F59" s="69">
        <v>1.9</v>
      </c>
      <c r="G59" s="69">
        <v>2.1</v>
      </c>
      <c r="H59" s="69">
        <v>1.9</v>
      </c>
    </row>
    <row r="60" spans="1:8" ht="3.75" customHeight="1">
      <c r="A60" s="38"/>
      <c r="B60" s="38"/>
      <c r="C60" s="224"/>
      <c r="D60" s="213"/>
      <c r="E60" s="213"/>
      <c r="F60" s="213"/>
      <c r="G60" s="213"/>
      <c r="H60" s="213"/>
    </row>
    <row r="61" spans="1:7" ht="11.25">
      <c r="A61" s="166" t="s">
        <v>850</v>
      </c>
      <c r="C61" s="14"/>
      <c r="G61" s="14"/>
    </row>
    <row r="62" spans="2:7" ht="11.25">
      <c r="B62" s="225"/>
      <c r="C62" s="226"/>
      <c r="G62" s="17"/>
    </row>
    <row r="63" spans="2:7" ht="11.25">
      <c r="B63" s="225"/>
      <c r="C63" s="226"/>
      <c r="G63" s="17"/>
    </row>
    <row r="64" spans="2:7" ht="11.25">
      <c r="B64" s="225"/>
      <c r="C64" s="225"/>
      <c r="G64" s="17"/>
    </row>
    <row r="65" spans="1:8" s="217" customFormat="1" ht="14.25">
      <c r="A65" s="215" t="s">
        <v>1011</v>
      </c>
      <c r="C65" s="216"/>
      <c r="D65" s="215"/>
      <c r="E65" s="216"/>
      <c r="G65" s="216"/>
      <c r="H65" s="216"/>
    </row>
    <row r="66" spans="1:8" ht="11.25">
      <c r="A66" s="15"/>
      <c r="C66" s="14"/>
      <c r="D66" s="15"/>
      <c r="E66" s="14"/>
      <c r="G66" s="14"/>
      <c r="H66" s="12" t="s">
        <v>779</v>
      </c>
    </row>
    <row r="67" spans="1:8" ht="12" customHeight="1">
      <c r="A67" s="264" t="s">
        <v>843</v>
      </c>
      <c r="B67" s="265"/>
      <c r="C67" s="218" t="s">
        <v>787</v>
      </c>
      <c r="D67" s="65" t="s">
        <v>1050</v>
      </c>
      <c r="E67" s="65" t="s">
        <v>1051</v>
      </c>
      <c r="F67" s="65" t="s">
        <v>1052</v>
      </c>
      <c r="G67" s="65" t="s">
        <v>1053</v>
      </c>
      <c r="H67" s="55" t="s">
        <v>1070</v>
      </c>
    </row>
    <row r="68" spans="2:8" ht="15.75" customHeight="1">
      <c r="B68" s="32" t="s">
        <v>530</v>
      </c>
      <c r="C68" s="227" t="s">
        <v>788</v>
      </c>
      <c r="D68" s="205">
        <v>2.8</v>
      </c>
      <c r="E68" s="205">
        <v>3.6</v>
      </c>
      <c r="F68" s="205">
        <v>4</v>
      </c>
      <c r="G68" s="205">
        <v>3.3</v>
      </c>
      <c r="H68" s="205">
        <v>3.6</v>
      </c>
    </row>
    <row r="69" spans="1:8" ht="3.75" customHeight="1">
      <c r="A69" s="35"/>
      <c r="B69" s="228"/>
      <c r="C69" s="229"/>
      <c r="D69" s="213"/>
      <c r="E69" s="213"/>
      <c r="F69" s="213"/>
      <c r="G69" s="213"/>
      <c r="H69" s="213"/>
    </row>
    <row r="70" spans="1:8" ht="11.25">
      <c r="A70" s="166" t="s">
        <v>850</v>
      </c>
      <c r="C70" s="14"/>
      <c r="D70" s="14"/>
      <c r="G70" s="14"/>
      <c r="H70" s="14"/>
    </row>
  </sheetData>
  <sheetProtection/>
  <mergeCells count="2">
    <mergeCell ref="A4:B4"/>
    <mergeCell ref="A67:B67"/>
  </mergeCells>
  <printOptions/>
  <pageMargins left="0.5905511811023623" right="0.5905511811023623" top="0.5905511811023623" bottom="0.5905511811023623" header="0.35433070866141736" footer="0.275590551181102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69"/>
  <sheetViews>
    <sheetView zoomScalePageLayoutView="0" workbookViewId="0" topLeftCell="A1">
      <selection activeCell="A67" sqref="A67"/>
    </sheetView>
  </sheetViews>
  <sheetFormatPr defaultColWidth="8.875" defaultRowHeight="12.75"/>
  <cols>
    <col min="1" max="1" width="4.00390625" style="4" customWidth="1"/>
    <col min="2" max="2" width="14.25390625" style="4" customWidth="1"/>
    <col min="3" max="7" width="7.75390625" style="4" customWidth="1"/>
    <col min="8" max="8" width="7.625" style="4" customWidth="1"/>
    <col min="9" max="9" width="7.75390625" style="4" customWidth="1"/>
    <col min="10" max="13" width="7.25390625" style="4" customWidth="1"/>
    <col min="14" max="14" width="7.75390625" style="4" customWidth="1"/>
    <col min="15" max="16384" width="8.875" style="4" customWidth="1"/>
  </cols>
  <sheetData>
    <row r="1" spans="1:13" s="9" customFormat="1" ht="17.25">
      <c r="A1" s="9" t="s">
        <v>1018</v>
      </c>
      <c r="M1" s="10"/>
    </row>
    <row r="2" spans="1:14" ht="12" customHeight="1">
      <c r="A2" s="244" t="s">
        <v>137</v>
      </c>
      <c r="B2" s="245"/>
      <c r="C2" s="259" t="s">
        <v>976</v>
      </c>
      <c r="D2" s="260"/>
      <c r="E2" s="260"/>
      <c r="F2" s="260"/>
      <c r="G2" s="261"/>
      <c r="H2" s="259" t="s">
        <v>991</v>
      </c>
      <c r="I2" s="260"/>
      <c r="J2" s="260"/>
      <c r="K2" s="260"/>
      <c r="L2" s="260"/>
      <c r="M2" s="260"/>
      <c r="N2" s="260"/>
    </row>
    <row r="3" spans="1:14" ht="12" customHeight="1">
      <c r="A3" s="246"/>
      <c r="B3" s="247"/>
      <c r="C3" s="252" t="s">
        <v>791</v>
      </c>
      <c r="D3" s="253"/>
      <c r="E3" s="254" t="s">
        <v>800</v>
      </c>
      <c r="F3" s="255" t="s">
        <v>801</v>
      </c>
      <c r="G3" s="254" t="s">
        <v>990</v>
      </c>
      <c r="H3" s="250" t="s">
        <v>799</v>
      </c>
      <c r="I3" s="250" t="s">
        <v>176</v>
      </c>
      <c r="J3" s="250" t="s">
        <v>177</v>
      </c>
      <c r="K3" s="250" t="s">
        <v>132</v>
      </c>
      <c r="L3" s="250" t="s">
        <v>483</v>
      </c>
      <c r="M3" s="257" t="s">
        <v>476</v>
      </c>
      <c r="N3" s="262" t="s">
        <v>477</v>
      </c>
    </row>
    <row r="4" spans="1:14" ht="12" customHeight="1">
      <c r="A4" s="248"/>
      <c r="B4" s="249"/>
      <c r="C4" s="44" t="s">
        <v>178</v>
      </c>
      <c r="D4" s="44" t="s">
        <v>179</v>
      </c>
      <c r="E4" s="251"/>
      <c r="F4" s="256"/>
      <c r="G4" s="251"/>
      <c r="H4" s="251"/>
      <c r="I4" s="251"/>
      <c r="J4" s="251"/>
      <c r="K4" s="251"/>
      <c r="L4" s="251"/>
      <c r="M4" s="258"/>
      <c r="N4" s="263"/>
    </row>
    <row r="5" spans="1:14" ht="13.5" customHeight="1">
      <c r="A5" s="8"/>
      <c r="B5" s="8"/>
      <c r="C5" s="45" t="s">
        <v>792</v>
      </c>
      <c r="D5" s="46" t="s">
        <v>135</v>
      </c>
      <c r="E5" s="46" t="s">
        <v>136</v>
      </c>
      <c r="F5" s="46" t="s">
        <v>136</v>
      </c>
      <c r="G5" s="46" t="s">
        <v>134</v>
      </c>
      <c r="H5" s="46" t="s">
        <v>133</v>
      </c>
      <c r="I5" s="46" t="s">
        <v>133</v>
      </c>
      <c r="J5" s="46" t="s">
        <v>133</v>
      </c>
      <c r="K5" s="46" t="s">
        <v>133</v>
      </c>
      <c r="L5" s="46" t="s">
        <v>133</v>
      </c>
      <c r="M5" s="46" t="s">
        <v>133</v>
      </c>
      <c r="N5" s="46" t="s">
        <v>133</v>
      </c>
    </row>
    <row r="6" spans="2:14" ht="13.5" customHeight="1">
      <c r="B6" s="71" t="s">
        <v>0</v>
      </c>
      <c r="C6" s="11">
        <v>353</v>
      </c>
      <c r="D6" s="11">
        <v>64972</v>
      </c>
      <c r="E6" s="11">
        <v>4851</v>
      </c>
      <c r="F6" s="11">
        <v>2886</v>
      </c>
      <c r="G6" s="72">
        <v>2337</v>
      </c>
      <c r="H6" s="11">
        <v>11953</v>
      </c>
      <c r="I6" s="11">
        <v>3708</v>
      </c>
      <c r="J6" s="11">
        <v>12458</v>
      </c>
      <c r="K6" s="11">
        <v>1236</v>
      </c>
      <c r="L6" s="11">
        <v>979</v>
      </c>
      <c r="M6" s="11">
        <v>34547</v>
      </c>
      <c r="N6" s="11">
        <v>13888</v>
      </c>
    </row>
    <row r="7" spans="2:14" ht="13.5" customHeight="1">
      <c r="B7" s="71" t="s">
        <v>1040</v>
      </c>
      <c r="C7" s="11">
        <v>354</v>
      </c>
      <c r="D7" s="11">
        <v>64767</v>
      </c>
      <c r="E7" s="11">
        <v>4891</v>
      </c>
      <c r="F7" s="11">
        <v>2910</v>
      </c>
      <c r="G7" s="72">
        <v>2363</v>
      </c>
      <c r="H7" s="11" t="s">
        <v>180</v>
      </c>
      <c r="I7" s="11" t="s">
        <v>180</v>
      </c>
      <c r="J7" s="11" t="s">
        <v>180</v>
      </c>
      <c r="K7" s="11" t="s">
        <v>180</v>
      </c>
      <c r="L7" s="11" t="s">
        <v>180</v>
      </c>
      <c r="M7" s="11" t="s">
        <v>180</v>
      </c>
      <c r="N7" s="11" t="s">
        <v>180</v>
      </c>
    </row>
    <row r="8" spans="2:14" ht="13.5" customHeight="1">
      <c r="B8" s="71" t="s">
        <v>1041</v>
      </c>
      <c r="C8" s="11">
        <v>353</v>
      </c>
      <c r="D8" s="11">
        <v>64760</v>
      </c>
      <c r="E8" s="11">
        <v>4908</v>
      </c>
      <c r="F8" s="11">
        <v>2917</v>
      </c>
      <c r="G8" s="72">
        <v>2394</v>
      </c>
      <c r="H8" s="11">
        <v>12313</v>
      </c>
      <c r="I8" s="11">
        <v>3747</v>
      </c>
      <c r="J8" s="11">
        <v>13237</v>
      </c>
      <c r="K8" s="11">
        <v>1396</v>
      </c>
      <c r="L8" s="11">
        <v>1073</v>
      </c>
      <c r="M8" s="11">
        <v>38026</v>
      </c>
      <c r="N8" s="11">
        <v>13684</v>
      </c>
    </row>
    <row r="9" spans="2:14" ht="13.5" customHeight="1">
      <c r="B9" s="71" t="s">
        <v>1029</v>
      </c>
      <c r="C9" s="11">
        <v>351</v>
      </c>
      <c r="D9" s="11">
        <v>64474</v>
      </c>
      <c r="E9" s="11">
        <v>4936</v>
      </c>
      <c r="F9" s="11">
        <v>2947</v>
      </c>
      <c r="G9" s="72">
        <v>2389</v>
      </c>
      <c r="H9" s="11" t="s">
        <v>180</v>
      </c>
      <c r="I9" s="11" t="s">
        <v>180</v>
      </c>
      <c r="J9" s="11" t="s">
        <v>180</v>
      </c>
      <c r="K9" s="11" t="s">
        <v>180</v>
      </c>
      <c r="L9" s="11" t="s">
        <v>180</v>
      </c>
      <c r="M9" s="11" t="s">
        <v>180</v>
      </c>
      <c r="N9" s="11" t="s">
        <v>180</v>
      </c>
    </row>
    <row r="10" spans="2:14" ht="13.5" customHeight="1">
      <c r="B10" s="71" t="s">
        <v>1044</v>
      </c>
      <c r="C10" s="11">
        <v>349</v>
      </c>
      <c r="D10" s="11">
        <v>64215</v>
      </c>
      <c r="E10" s="11">
        <v>4951</v>
      </c>
      <c r="F10" s="11">
        <v>2963</v>
      </c>
      <c r="G10" s="72">
        <v>2406</v>
      </c>
      <c r="H10" s="11">
        <v>12641</v>
      </c>
      <c r="I10" s="11">
        <v>3866</v>
      </c>
      <c r="J10" s="11">
        <v>13372</v>
      </c>
      <c r="K10" s="11">
        <f>SUM(K22:K62)</f>
        <v>1482</v>
      </c>
      <c r="L10" s="11">
        <f>SUM(L22:L62)</f>
        <v>1160</v>
      </c>
      <c r="M10" s="11">
        <f>SUM(M22:M62)</f>
        <v>41267</v>
      </c>
      <c r="N10" s="11">
        <f>SUM(N22:N62)</f>
        <v>13246</v>
      </c>
    </row>
    <row r="11" spans="2:14" ht="6.75" customHeight="1">
      <c r="B11" s="73"/>
      <c r="C11" s="11"/>
      <c r="D11" s="11"/>
      <c r="E11" s="11"/>
      <c r="F11" s="11"/>
      <c r="G11" s="11"/>
      <c r="H11" s="11"/>
      <c r="I11" s="11"/>
      <c r="J11" s="11"/>
      <c r="K11" s="11"/>
      <c r="L11" s="11"/>
      <c r="M11" s="11"/>
      <c r="N11" s="11"/>
    </row>
    <row r="12" spans="2:14" ht="13.5" customHeight="1">
      <c r="B12" s="74" t="s">
        <v>181</v>
      </c>
      <c r="C12" s="11">
        <v>51</v>
      </c>
      <c r="D12" s="11">
        <v>9219</v>
      </c>
      <c r="E12" s="11">
        <v>1078</v>
      </c>
      <c r="F12" s="11">
        <v>587</v>
      </c>
      <c r="G12" s="72">
        <v>444</v>
      </c>
      <c r="H12" s="11">
        <v>2764</v>
      </c>
      <c r="I12" s="11">
        <v>795</v>
      </c>
      <c r="J12" s="11">
        <v>2674</v>
      </c>
      <c r="K12" s="20">
        <v>205</v>
      </c>
      <c r="L12" s="20">
        <v>199</v>
      </c>
      <c r="M12" s="20">
        <v>6614</v>
      </c>
      <c r="N12" s="20">
        <v>2014</v>
      </c>
    </row>
    <row r="13" spans="2:14" ht="13.5" customHeight="1">
      <c r="B13" s="74" t="s">
        <v>182</v>
      </c>
      <c r="C13" s="11">
        <v>33</v>
      </c>
      <c r="D13" s="11">
        <v>8139</v>
      </c>
      <c r="E13" s="11">
        <v>573</v>
      </c>
      <c r="F13" s="11">
        <v>362</v>
      </c>
      <c r="G13" s="72">
        <v>243</v>
      </c>
      <c r="H13" s="11">
        <v>1192</v>
      </c>
      <c r="I13" s="11">
        <v>438</v>
      </c>
      <c r="J13" s="11">
        <v>1524</v>
      </c>
      <c r="K13" s="20">
        <v>172</v>
      </c>
      <c r="L13" s="20">
        <v>132</v>
      </c>
      <c r="M13" s="20">
        <v>4724</v>
      </c>
      <c r="N13" s="20">
        <v>1568</v>
      </c>
    </row>
    <row r="14" spans="2:14" ht="13.5" customHeight="1">
      <c r="B14" s="74" t="s">
        <v>183</v>
      </c>
      <c r="C14" s="11">
        <v>41</v>
      </c>
      <c r="D14" s="11">
        <v>7526</v>
      </c>
      <c r="E14" s="11">
        <v>529</v>
      </c>
      <c r="F14" s="11">
        <v>338</v>
      </c>
      <c r="G14" s="72">
        <v>296</v>
      </c>
      <c r="H14" s="11">
        <v>1355</v>
      </c>
      <c r="I14" s="11">
        <v>434</v>
      </c>
      <c r="J14" s="11">
        <v>1470</v>
      </c>
      <c r="K14" s="20">
        <v>171</v>
      </c>
      <c r="L14" s="20">
        <v>115</v>
      </c>
      <c r="M14" s="20">
        <v>4771</v>
      </c>
      <c r="N14" s="20">
        <v>1946</v>
      </c>
    </row>
    <row r="15" spans="2:14" ht="13.5" customHeight="1">
      <c r="B15" s="74" t="s">
        <v>184</v>
      </c>
      <c r="C15" s="11">
        <v>22</v>
      </c>
      <c r="D15" s="11">
        <v>4432</v>
      </c>
      <c r="E15" s="11">
        <v>206</v>
      </c>
      <c r="F15" s="11">
        <v>129</v>
      </c>
      <c r="G15" s="72">
        <v>133</v>
      </c>
      <c r="H15" s="11">
        <v>489</v>
      </c>
      <c r="I15" s="11">
        <v>148</v>
      </c>
      <c r="J15" s="11">
        <v>537</v>
      </c>
      <c r="K15" s="20">
        <v>111</v>
      </c>
      <c r="L15" s="20">
        <v>51</v>
      </c>
      <c r="M15" s="20">
        <v>2348</v>
      </c>
      <c r="N15" s="20">
        <v>837</v>
      </c>
    </row>
    <row r="16" spans="2:14" ht="13.5" customHeight="1">
      <c r="B16" s="74" t="s">
        <v>185</v>
      </c>
      <c r="C16" s="11">
        <v>38</v>
      </c>
      <c r="D16" s="11">
        <v>6603</v>
      </c>
      <c r="E16" s="11">
        <v>442</v>
      </c>
      <c r="F16" s="11">
        <v>302</v>
      </c>
      <c r="G16" s="72">
        <v>254</v>
      </c>
      <c r="H16" s="11">
        <v>1044</v>
      </c>
      <c r="I16" s="11">
        <v>408</v>
      </c>
      <c r="J16" s="11">
        <v>1116</v>
      </c>
      <c r="K16" s="20">
        <v>107</v>
      </c>
      <c r="L16" s="20">
        <v>105</v>
      </c>
      <c r="M16" s="20">
        <v>4717</v>
      </c>
      <c r="N16" s="20">
        <v>1506</v>
      </c>
    </row>
    <row r="17" spans="2:14" ht="13.5" customHeight="1">
      <c r="B17" s="74" t="s">
        <v>186</v>
      </c>
      <c r="C17" s="11">
        <v>25</v>
      </c>
      <c r="D17" s="11">
        <v>3687</v>
      </c>
      <c r="E17" s="11">
        <v>188</v>
      </c>
      <c r="F17" s="11">
        <v>107</v>
      </c>
      <c r="G17" s="72">
        <v>116</v>
      </c>
      <c r="H17" s="11">
        <v>421</v>
      </c>
      <c r="I17" s="11">
        <v>148</v>
      </c>
      <c r="J17" s="11">
        <v>437</v>
      </c>
      <c r="K17" s="20">
        <v>106</v>
      </c>
      <c r="L17" s="20">
        <v>38</v>
      </c>
      <c r="M17" s="20">
        <v>1855</v>
      </c>
      <c r="N17" s="20">
        <v>946</v>
      </c>
    </row>
    <row r="18" spans="2:14" ht="13.5" customHeight="1">
      <c r="B18" s="74" t="s">
        <v>187</v>
      </c>
      <c r="C18" s="11">
        <v>13</v>
      </c>
      <c r="D18" s="11">
        <v>2231</v>
      </c>
      <c r="E18" s="11">
        <v>135</v>
      </c>
      <c r="F18" s="11">
        <v>73</v>
      </c>
      <c r="G18" s="72">
        <v>95</v>
      </c>
      <c r="H18" s="11">
        <v>320</v>
      </c>
      <c r="I18" s="11">
        <v>93</v>
      </c>
      <c r="J18" s="11">
        <v>298</v>
      </c>
      <c r="K18" s="20">
        <v>102</v>
      </c>
      <c r="L18" s="20">
        <v>51</v>
      </c>
      <c r="M18" s="20">
        <v>1596</v>
      </c>
      <c r="N18" s="20">
        <v>472</v>
      </c>
    </row>
    <row r="19" spans="2:14" ht="13.5" customHeight="1">
      <c r="B19" s="74" t="s">
        <v>188</v>
      </c>
      <c r="C19" s="11">
        <v>8</v>
      </c>
      <c r="D19" s="11">
        <v>1557</v>
      </c>
      <c r="E19" s="11">
        <v>84</v>
      </c>
      <c r="F19" s="11">
        <v>47</v>
      </c>
      <c r="G19" s="72">
        <v>47</v>
      </c>
      <c r="H19" s="11">
        <v>184</v>
      </c>
      <c r="I19" s="11">
        <v>63</v>
      </c>
      <c r="J19" s="11">
        <v>197</v>
      </c>
      <c r="K19" s="20">
        <v>55</v>
      </c>
      <c r="L19" s="20">
        <v>17</v>
      </c>
      <c r="M19" s="20">
        <v>760</v>
      </c>
      <c r="N19" s="20">
        <v>347</v>
      </c>
    </row>
    <row r="20" spans="2:14" ht="13.5" customHeight="1">
      <c r="B20" s="74" t="s">
        <v>189</v>
      </c>
      <c r="C20" s="11">
        <v>12</v>
      </c>
      <c r="D20" s="11">
        <v>2057</v>
      </c>
      <c r="E20" s="11">
        <v>137</v>
      </c>
      <c r="F20" s="11">
        <v>80</v>
      </c>
      <c r="G20" s="72">
        <v>71</v>
      </c>
      <c r="H20" s="11">
        <v>273</v>
      </c>
      <c r="I20" s="11">
        <v>101</v>
      </c>
      <c r="J20" s="11">
        <v>274</v>
      </c>
      <c r="K20" s="20">
        <v>76</v>
      </c>
      <c r="L20" s="20">
        <v>23</v>
      </c>
      <c r="M20" s="20">
        <v>966</v>
      </c>
      <c r="N20" s="20">
        <v>683</v>
      </c>
    </row>
    <row r="21" spans="2:14" ht="6" customHeight="1">
      <c r="B21" s="74"/>
      <c r="C21" s="11"/>
      <c r="D21" s="11"/>
      <c r="E21" s="11"/>
      <c r="F21" s="11"/>
      <c r="G21" s="72"/>
      <c r="H21" s="11"/>
      <c r="I21" s="11"/>
      <c r="J21" s="11"/>
      <c r="K21" s="20"/>
      <c r="L21" s="20"/>
      <c r="M21" s="20"/>
      <c r="N21" s="20"/>
    </row>
    <row r="22" spans="1:14" ht="13.5" customHeight="1">
      <c r="A22" s="4">
        <v>100</v>
      </c>
      <c r="B22" s="74" t="s">
        <v>573</v>
      </c>
      <c r="C22" s="11">
        <v>106</v>
      </c>
      <c r="D22" s="11">
        <v>18764</v>
      </c>
      <c r="E22" s="11">
        <v>1579</v>
      </c>
      <c r="F22" s="11">
        <v>938</v>
      </c>
      <c r="G22" s="75">
        <v>707</v>
      </c>
      <c r="H22" s="11">
        <v>4599</v>
      </c>
      <c r="I22" s="11">
        <v>1238</v>
      </c>
      <c r="J22" s="11">
        <v>4845</v>
      </c>
      <c r="K22" s="20">
        <v>377</v>
      </c>
      <c r="L22" s="20">
        <v>429</v>
      </c>
      <c r="M22" s="20">
        <v>12916</v>
      </c>
      <c r="N22" s="20">
        <v>2927</v>
      </c>
    </row>
    <row r="23" spans="1:14" ht="13.5" customHeight="1">
      <c r="A23" s="4">
        <v>201</v>
      </c>
      <c r="B23" s="76" t="s">
        <v>793</v>
      </c>
      <c r="C23" s="11">
        <v>35</v>
      </c>
      <c r="D23" s="11">
        <v>6046</v>
      </c>
      <c r="E23" s="11">
        <v>412</v>
      </c>
      <c r="F23" s="11">
        <v>285</v>
      </c>
      <c r="G23" s="75">
        <v>236</v>
      </c>
      <c r="H23" s="11">
        <v>988</v>
      </c>
      <c r="I23" s="11">
        <v>387</v>
      </c>
      <c r="J23" s="11">
        <v>1048</v>
      </c>
      <c r="K23" s="20">
        <v>81</v>
      </c>
      <c r="L23" s="20">
        <v>102</v>
      </c>
      <c r="M23" s="20">
        <v>4464</v>
      </c>
      <c r="N23" s="20">
        <v>1389</v>
      </c>
    </row>
    <row r="24" spans="1:14" ht="13.5" customHeight="1">
      <c r="A24" s="4">
        <v>202</v>
      </c>
      <c r="B24" s="74" t="s">
        <v>191</v>
      </c>
      <c r="C24" s="11">
        <v>25</v>
      </c>
      <c r="D24" s="11">
        <v>4025</v>
      </c>
      <c r="E24" s="11">
        <v>487</v>
      </c>
      <c r="F24" s="11">
        <v>249</v>
      </c>
      <c r="G24" s="75">
        <v>217</v>
      </c>
      <c r="H24" s="11">
        <v>1119</v>
      </c>
      <c r="I24" s="11">
        <v>332</v>
      </c>
      <c r="J24" s="11">
        <v>1143</v>
      </c>
      <c r="K24" s="20">
        <v>93</v>
      </c>
      <c r="L24" s="20">
        <v>95</v>
      </c>
      <c r="M24" s="20">
        <v>2953</v>
      </c>
      <c r="N24" s="20">
        <v>1104</v>
      </c>
    </row>
    <row r="25" spans="1:14" ht="13.5" customHeight="1">
      <c r="A25" s="4">
        <v>203</v>
      </c>
      <c r="B25" s="74" t="s">
        <v>192</v>
      </c>
      <c r="C25" s="11">
        <v>22</v>
      </c>
      <c r="D25" s="11">
        <v>3636</v>
      </c>
      <c r="E25" s="11">
        <v>241</v>
      </c>
      <c r="F25" s="11">
        <v>155</v>
      </c>
      <c r="G25" s="75">
        <v>122</v>
      </c>
      <c r="H25" s="11">
        <v>604</v>
      </c>
      <c r="I25" s="11">
        <v>203</v>
      </c>
      <c r="J25" s="11">
        <v>661</v>
      </c>
      <c r="K25" s="20">
        <v>71</v>
      </c>
      <c r="L25" s="20">
        <v>64</v>
      </c>
      <c r="M25" s="20">
        <v>2224</v>
      </c>
      <c r="N25" s="20">
        <v>838</v>
      </c>
    </row>
    <row r="26" spans="1:14" ht="13.5" customHeight="1">
      <c r="A26" s="4">
        <v>204</v>
      </c>
      <c r="B26" s="74" t="s">
        <v>193</v>
      </c>
      <c r="C26" s="11">
        <v>23</v>
      </c>
      <c r="D26" s="11">
        <v>4855</v>
      </c>
      <c r="E26" s="11">
        <v>467</v>
      </c>
      <c r="F26" s="11">
        <v>269</v>
      </c>
      <c r="G26" s="75">
        <v>183</v>
      </c>
      <c r="H26" s="11">
        <v>1468</v>
      </c>
      <c r="I26" s="11">
        <v>366</v>
      </c>
      <c r="J26" s="11">
        <v>1306</v>
      </c>
      <c r="K26" s="20">
        <v>82</v>
      </c>
      <c r="L26" s="20">
        <v>80</v>
      </c>
      <c r="M26" s="20">
        <v>3322</v>
      </c>
      <c r="N26" s="20">
        <v>800</v>
      </c>
    </row>
    <row r="27" spans="1:14" ht="13.5" customHeight="1">
      <c r="A27" s="4">
        <v>205</v>
      </c>
      <c r="B27" s="76" t="s">
        <v>794</v>
      </c>
      <c r="C27" s="11">
        <v>3</v>
      </c>
      <c r="D27" s="11">
        <v>845</v>
      </c>
      <c r="E27" s="11">
        <v>56</v>
      </c>
      <c r="F27" s="11">
        <v>29</v>
      </c>
      <c r="G27" s="75">
        <v>24</v>
      </c>
      <c r="H27" s="11">
        <v>150</v>
      </c>
      <c r="I27" s="11">
        <v>38</v>
      </c>
      <c r="J27" s="11">
        <v>108</v>
      </c>
      <c r="K27" s="20">
        <v>36</v>
      </c>
      <c r="L27" s="20">
        <v>18</v>
      </c>
      <c r="M27" s="20">
        <v>546</v>
      </c>
      <c r="N27" s="20">
        <v>241</v>
      </c>
    </row>
    <row r="28" spans="1:14" ht="13.5" customHeight="1">
      <c r="A28" s="4">
        <v>206</v>
      </c>
      <c r="B28" s="74" t="s">
        <v>194</v>
      </c>
      <c r="C28" s="11">
        <v>3</v>
      </c>
      <c r="D28" s="11">
        <v>339</v>
      </c>
      <c r="E28" s="11">
        <v>124</v>
      </c>
      <c r="F28" s="11">
        <v>69</v>
      </c>
      <c r="G28" s="75">
        <v>44</v>
      </c>
      <c r="H28" s="11">
        <v>177</v>
      </c>
      <c r="I28" s="11">
        <v>97</v>
      </c>
      <c r="J28" s="11">
        <v>225</v>
      </c>
      <c r="K28" s="20">
        <v>30</v>
      </c>
      <c r="L28" s="20">
        <v>24</v>
      </c>
      <c r="M28" s="20">
        <v>339</v>
      </c>
      <c r="N28" s="20">
        <v>110</v>
      </c>
    </row>
    <row r="29" spans="1:14" ht="13.5" customHeight="1">
      <c r="A29" s="4">
        <v>207</v>
      </c>
      <c r="B29" s="74" t="s">
        <v>195</v>
      </c>
      <c r="C29" s="11">
        <v>8</v>
      </c>
      <c r="D29" s="11">
        <v>1541</v>
      </c>
      <c r="E29" s="11">
        <v>165</v>
      </c>
      <c r="F29" s="11">
        <v>105</v>
      </c>
      <c r="G29" s="75">
        <v>72</v>
      </c>
      <c r="H29" s="11">
        <v>381</v>
      </c>
      <c r="I29" s="11">
        <v>137</v>
      </c>
      <c r="J29" s="11">
        <v>356</v>
      </c>
      <c r="K29" s="20">
        <v>51</v>
      </c>
      <c r="L29" s="20">
        <v>51</v>
      </c>
      <c r="M29" s="20">
        <v>1143</v>
      </c>
      <c r="N29" s="20">
        <v>468</v>
      </c>
    </row>
    <row r="30" spans="1:14" ht="13.5" customHeight="1">
      <c r="A30" s="4">
        <v>208</v>
      </c>
      <c r="B30" s="74" t="s">
        <v>196</v>
      </c>
      <c r="C30" s="11">
        <v>4</v>
      </c>
      <c r="D30" s="11">
        <v>745</v>
      </c>
      <c r="E30" s="11">
        <v>24</v>
      </c>
      <c r="F30" s="11">
        <v>16</v>
      </c>
      <c r="G30" s="75">
        <v>13</v>
      </c>
      <c r="H30" s="11">
        <v>62</v>
      </c>
      <c r="I30" s="11">
        <v>19</v>
      </c>
      <c r="J30" s="11">
        <v>46</v>
      </c>
      <c r="K30" s="20">
        <v>10</v>
      </c>
      <c r="L30" s="20">
        <v>2</v>
      </c>
      <c r="M30" s="20">
        <v>294</v>
      </c>
      <c r="N30" s="20">
        <v>142</v>
      </c>
    </row>
    <row r="31" spans="1:14" ht="13.5" customHeight="1">
      <c r="A31" s="4">
        <v>209</v>
      </c>
      <c r="B31" s="74" t="s">
        <v>795</v>
      </c>
      <c r="C31" s="11">
        <v>3</v>
      </c>
      <c r="D31" s="11">
        <v>705</v>
      </c>
      <c r="E31" s="11">
        <v>66</v>
      </c>
      <c r="F31" s="11">
        <v>32</v>
      </c>
      <c r="G31" s="75">
        <v>49</v>
      </c>
      <c r="H31" s="11">
        <v>192</v>
      </c>
      <c r="I31" s="11">
        <v>44</v>
      </c>
      <c r="J31" s="11">
        <v>160</v>
      </c>
      <c r="K31" s="20">
        <v>47</v>
      </c>
      <c r="L31" s="20">
        <v>32</v>
      </c>
      <c r="M31" s="20">
        <v>757</v>
      </c>
      <c r="N31" s="20">
        <v>158</v>
      </c>
    </row>
    <row r="32" spans="1:14" ht="13.5" customHeight="1">
      <c r="A32" s="4">
        <v>210</v>
      </c>
      <c r="B32" s="74" t="s">
        <v>197</v>
      </c>
      <c r="C32" s="11">
        <v>15</v>
      </c>
      <c r="D32" s="11">
        <v>2943</v>
      </c>
      <c r="E32" s="11">
        <v>170</v>
      </c>
      <c r="F32" s="11">
        <v>118</v>
      </c>
      <c r="G32" s="75">
        <v>105</v>
      </c>
      <c r="H32" s="11">
        <v>563</v>
      </c>
      <c r="I32" s="11">
        <v>150</v>
      </c>
      <c r="J32" s="11">
        <v>515</v>
      </c>
      <c r="K32" s="20">
        <v>63</v>
      </c>
      <c r="L32" s="20">
        <v>43</v>
      </c>
      <c r="M32" s="20">
        <v>1867</v>
      </c>
      <c r="N32" s="20">
        <v>723</v>
      </c>
    </row>
    <row r="33" spans="1:14" ht="13.5" customHeight="1">
      <c r="A33" s="4">
        <v>212</v>
      </c>
      <c r="B33" s="74" t="s">
        <v>198</v>
      </c>
      <c r="C33" s="11">
        <v>5</v>
      </c>
      <c r="D33" s="11">
        <v>1074</v>
      </c>
      <c r="E33" s="11">
        <v>38</v>
      </c>
      <c r="F33" s="11">
        <v>19</v>
      </c>
      <c r="G33" s="75">
        <v>20</v>
      </c>
      <c r="H33" s="11">
        <v>142</v>
      </c>
      <c r="I33" s="11">
        <v>35</v>
      </c>
      <c r="J33" s="11">
        <v>122</v>
      </c>
      <c r="K33" s="20">
        <v>22</v>
      </c>
      <c r="L33" s="20">
        <v>24</v>
      </c>
      <c r="M33" s="20">
        <v>555</v>
      </c>
      <c r="N33" s="20">
        <v>209</v>
      </c>
    </row>
    <row r="34" spans="1:14" ht="13.5" customHeight="1">
      <c r="A34" s="4">
        <v>213</v>
      </c>
      <c r="B34" s="74" t="s">
        <v>796</v>
      </c>
      <c r="C34" s="11">
        <v>2</v>
      </c>
      <c r="D34" s="11">
        <v>430</v>
      </c>
      <c r="E34" s="11">
        <v>36</v>
      </c>
      <c r="F34" s="11">
        <v>17</v>
      </c>
      <c r="G34" s="75">
        <v>29</v>
      </c>
      <c r="H34" s="11">
        <v>82</v>
      </c>
      <c r="I34" s="11">
        <v>23</v>
      </c>
      <c r="J34" s="11">
        <v>119</v>
      </c>
      <c r="K34" s="20">
        <v>14</v>
      </c>
      <c r="L34" s="20">
        <v>14</v>
      </c>
      <c r="M34" s="20">
        <v>409</v>
      </c>
      <c r="N34" s="20">
        <v>123</v>
      </c>
    </row>
    <row r="35" spans="1:14" ht="13.5" customHeight="1">
      <c r="A35" s="4">
        <v>214</v>
      </c>
      <c r="B35" s="74" t="s">
        <v>199</v>
      </c>
      <c r="C35" s="11">
        <v>6</v>
      </c>
      <c r="D35" s="11">
        <v>1233</v>
      </c>
      <c r="E35" s="11">
        <v>193</v>
      </c>
      <c r="F35" s="11">
        <v>132</v>
      </c>
      <c r="G35" s="75">
        <v>86</v>
      </c>
      <c r="H35" s="11">
        <v>359</v>
      </c>
      <c r="I35" s="11">
        <v>156</v>
      </c>
      <c r="J35" s="11">
        <v>437</v>
      </c>
      <c r="K35" s="20">
        <v>53</v>
      </c>
      <c r="L35" s="20">
        <v>27</v>
      </c>
      <c r="M35" s="20">
        <v>1257</v>
      </c>
      <c r="N35" s="20">
        <v>314</v>
      </c>
    </row>
    <row r="36" spans="1:14" ht="13.5" customHeight="1">
      <c r="A36" s="4">
        <v>215</v>
      </c>
      <c r="B36" s="74" t="s">
        <v>797</v>
      </c>
      <c r="C36" s="11">
        <v>7</v>
      </c>
      <c r="D36" s="11">
        <v>1779</v>
      </c>
      <c r="E36" s="11">
        <v>60</v>
      </c>
      <c r="F36" s="11">
        <v>46</v>
      </c>
      <c r="G36" s="75">
        <v>31</v>
      </c>
      <c r="H36" s="11">
        <v>154</v>
      </c>
      <c r="I36" s="11">
        <v>45</v>
      </c>
      <c r="J36" s="11">
        <v>146</v>
      </c>
      <c r="K36" s="20">
        <v>24</v>
      </c>
      <c r="L36" s="20">
        <v>2</v>
      </c>
      <c r="M36" s="20">
        <v>757</v>
      </c>
      <c r="N36" s="20">
        <v>293</v>
      </c>
    </row>
    <row r="37" spans="1:14" ht="13.5" customHeight="1">
      <c r="A37" s="4">
        <v>216</v>
      </c>
      <c r="B37" s="74" t="s">
        <v>200</v>
      </c>
      <c r="C37" s="11">
        <v>2</v>
      </c>
      <c r="D37" s="11">
        <v>489</v>
      </c>
      <c r="E37" s="11">
        <v>76</v>
      </c>
      <c r="F37" s="11">
        <v>36</v>
      </c>
      <c r="G37" s="75">
        <v>47</v>
      </c>
      <c r="H37" s="11">
        <v>131</v>
      </c>
      <c r="I37" s="11">
        <v>42</v>
      </c>
      <c r="J37" s="11">
        <v>194</v>
      </c>
      <c r="K37" s="20">
        <v>23</v>
      </c>
      <c r="L37" s="77">
        <v>8</v>
      </c>
      <c r="M37" s="77">
        <v>522</v>
      </c>
      <c r="N37" s="77">
        <v>221</v>
      </c>
    </row>
    <row r="38" spans="1:14" ht="13.5" customHeight="1">
      <c r="A38" s="4">
        <v>217</v>
      </c>
      <c r="B38" s="74" t="s">
        <v>201</v>
      </c>
      <c r="C38" s="11">
        <v>8</v>
      </c>
      <c r="D38" s="11">
        <v>1883</v>
      </c>
      <c r="E38" s="11">
        <v>114</v>
      </c>
      <c r="F38" s="11">
        <v>69</v>
      </c>
      <c r="G38" s="75">
        <v>49</v>
      </c>
      <c r="H38" s="11">
        <v>262</v>
      </c>
      <c r="I38" s="11">
        <v>87</v>
      </c>
      <c r="J38" s="11">
        <v>334</v>
      </c>
      <c r="K38" s="20">
        <v>31</v>
      </c>
      <c r="L38" s="20">
        <v>34</v>
      </c>
      <c r="M38" s="20">
        <v>1056</v>
      </c>
      <c r="N38" s="20">
        <v>313</v>
      </c>
    </row>
    <row r="39" spans="1:14" ht="13.5" customHeight="1">
      <c r="A39" s="4">
        <v>218</v>
      </c>
      <c r="B39" s="74" t="s">
        <v>202</v>
      </c>
      <c r="C39" s="11">
        <v>4</v>
      </c>
      <c r="D39" s="11">
        <v>870</v>
      </c>
      <c r="E39" s="11">
        <v>37</v>
      </c>
      <c r="F39" s="11">
        <v>21</v>
      </c>
      <c r="G39" s="75">
        <v>24</v>
      </c>
      <c r="H39" s="11">
        <v>92</v>
      </c>
      <c r="I39" s="11">
        <v>25</v>
      </c>
      <c r="J39" s="11">
        <v>85</v>
      </c>
      <c r="K39" s="20">
        <v>16</v>
      </c>
      <c r="L39" s="20">
        <v>19</v>
      </c>
      <c r="M39" s="20">
        <v>428</v>
      </c>
      <c r="N39" s="20">
        <v>149</v>
      </c>
    </row>
    <row r="40" spans="1:14" ht="13.5" customHeight="1">
      <c r="A40" s="4">
        <v>219</v>
      </c>
      <c r="B40" s="74" t="s">
        <v>203</v>
      </c>
      <c r="C40" s="11">
        <v>9</v>
      </c>
      <c r="D40" s="11">
        <v>2915</v>
      </c>
      <c r="E40" s="11">
        <v>82</v>
      </c>
      <c r="F40" s="11">
        <v>48</v>
      </c>
      <c r="G40" s="75">
        <v>29</v>
      </c>
      <c r="H40" s="11">
        <v>160</v>
      </c>
      <c r="I40" s="11">
        <v>52</v>
      </c>
      <c r="J40" s="11">
        <v>340</v>
      </c>
      <c r="K40" s="20">
        <v>29</v>
      </c>
      <c r="L40" s="20">
        <v>19</v>
      </c>
      <c r="M40" s="20">
        <v>1122</v>
      </c>
      <c r="N40" s="20">
        <v>395</v>
      </c>
    </row>
    <row r="41" spans="1:14" ht="13.5" customHeight="1">
      <c r="A41" s="4">
        <v>220</v>
      </c>
      <c r="B41" s="74" t="s">
        <v>204</v>
      </c>
      <c r="C41" s="11">
        <v>4</v>
      </c>
      <c r="D41" s="11">
        <v>514</v>
      </c>
      <c r="E41" s="11">
        <v>30</v>
      </c>
      <c r="F41" s="11">
        <v>19</v>
      </c>
      <c r="G41" s="75">
        <v>22</v>
      </c>
      <c r="H41" s="11">
        <v>90</v>
      </c>
      <c r="I41" s="11">
        <v>22</v>
      </c>
      <c r="J41" s="11">
        <v>74</v>
      </c>
      <c r="K41" s="20">
        <v>14</v>
      </c>
      <c r="L41" s="20">
        <v>15</v>
      </c>
      <c r="M41" s="20">
        <v>379</v>
      </c>
      <c r="N41" s="20">
        <v>117</v>
      </c>
    </row>
    <row r="42" spans="1:14" ht="13.5" customHeight="1">
      <c r="A42" s="4">
        <v>221</v>
      </c>
      <c r="B42" s="74" t="s">
        <v>205</v>
      </c>
      <c r="C42" s="11">
        <v>4</v>
      </c>
      <c r="D42" s="11">
        <v>441</v>
      </c>
      <c r="E42" s="11">
        <v>33</v>
      </c>
      <c r="F42" s="11">
        <v>16</v>
      </c>
      <c r="G42" s="75">
        <v>15</v>
      </c>
      <c r="H42" s="11">
        <v>84</v>
      </c>
      <c r="I42" s="11">
        <v>20</v>
      </c>
      <c r="J42" s="11">
        <v>90</v>
      </c>
      <c r="K42" s="20">
        <v>15</v>
      </c>
      <c r="L42" s="20">
        <v>6</v>
      </c>
      <c r="M42" s="20">
        <v>287</v>
      </c>
      <c r="N42" s="20">
        <v>104</v>
      </c>
    </row>
    <row r="43" spans="1:14" ht="13.5" customHeight="1">
      <c r="A43" s="5">
        <v>222</v>
      </c>
      <c r="B43" s="74" t="s">
        <v>504</v>
      </c>
      <c r="C43" s="11">
        <v>2</v>
      </c>
      <c r="D43" s="11">
        <v>707</v>
      </c>
      <c r="E43" s="11">
        <v>19</v>
      </c>
      <c r="F43" s="11">
        <v>10</v>
      </c>
      <c r="G43" s="75">
        <v>17</v>
      </c>
      <c r="H43" s="11">
        <v>53</v>
      </c>
      <c r="I43" s="11">
        <v>13</v>
      </c>
      <c r="J43" s="11">
        <v>55</v>
      </c>
      <c r="K43" s="20">
        <v>15</v>
      </c>
      <c r="L43" s="20">
        <v>16</v>
      </c>
      <c r="M43" s="20">
        <v>464</v>
      </c>
      <c r="N43" s="20">
        <v>97</v>
      </c>
    </row>
    <row r="44" spans="1:14" ht="13.5" customHeight="1">
      <c r="A44" s="5">
        <v>223</v>
      </c>
      <c r="B44" s="74" t="s">
        <v>505</v>
      </c>
      <c r="C44" s="11">
        <v>4</v>
      </c>
      <c r="D44" s="11">
        <v>1116</v>
      </c>
      <c r="E44" s="11">
        <v>51</v>
      </c>
      <c r="F44" s="11">
        <v>31</v>
      </c>
      <c r="G44" s="75">
        <v>32</v>
      </c>
      <c r="H44" s="11">
        <v>100</v>
      </c>
      <c r="I44" s="11">
        <v>43</v>
      </c>
      <c r="J44" s="11">
        <v>107</v>
      </c>
      <c r="K44" s="20">
        <v>40</v>
      </c>
      <c r="L44" s="20">
        <v>11</v>
      </c>
      <c r="M44" s="20">
        <v>473</v>
      </c>
      <c r="N44" s="20">
        <v>243</v>
      </c>
    </row>
    <row r="45" spans="1:14" ht="13.5" customHeight="1">
      <c r="A45" s="5">
        <v>224</v>
      </c>
      <c r="B45" s="6" t="s">
        <v>500</v>
      </c>
      <c r="C45" s="11">
        <v>5</v>
      </c>
      <c r="D45" s="11">
        <v>630</v>
      </c>
      <c r="E45" s="11">
        <v>41</v>
      </c>
      <c r="F45" s="11">
        <v>28</v>
      </c>
      <c r="G45" s="75">
        <v>22</v>
      </c>
      <c r="H45" s="11">
        <v>61</v>
      </c>
      <c r="I45" s="11">
        <v>37</v>
      </c>
      <c r="J45" s="11">
        <v>79</v>
      </c>
      <c r="K45" s="20">
        <v>16</v>
      </c>
      <c r="L45" s="20">
        <v>3</v>
      </c>
      <c r="M45" s="20">
        <v>184</v>
      </c>
      <c r="N45" s="20">
        <v>247</v>
      </c>
    </row>
    <row r="46" spans="1:14" ht="13.5" customHeight="1">
      <c r="A46" s="5">
        <v>225</v>
      </c>
      <c r="B46" s="6" t="s">
        <v>538</v>
      </c>
      <c r="C46" s="11">
        <v>3</v>
      </c>
      <c r="D46" s="11">
        <v>439</v>
      </c>
      <c r="E46" s="11">
        <v>27</v>
      </c>
      <c r="F46" s="11">
        <v>17</v>
      </c>
      <c r="G46" s="75">
        <v>18</v>
      </c>
      <c r="H46" s="11">
        <v>45</v>
      </c>
      <c r="I46" s="11">
        <v>22</v>
      </c>
      <c r="J46" s="11">
        <v>52</v>
      </c>
      <c r="K46" s="20">
        <v>26</v>
      </c>
      <c r="L46" s="20">
        <v>2</v>
      </c>
      <c r="M46" s="20">
        <v>232</v>
      </c>
      <c r="N46" s="20">
        <v>114</v>
      </c>
    </row>
    <row r="47" spans="1:14" ht="13.5" customHeight="1">
      <c r="A47" s="5">
        <v>226</v>
      </c>
      <c r="B47" s="6" t="s">
        <v>539</v>
      </c>
      <c r="C47" s="11">
        <v>4</v>
      </c>
      <c r="D47" s="11">
        <v>582</v>
      </c>
      <c r="E47" s="11">
        <v>40</v>
      </c>
      <c r="F47" s="11">
        <v>23</v>
      </c>
      <c r="G47" s="75">
        <v>25</v>
      </c>
      <c r="H47" s="11">
        <v>62</v>
      </c>
      <c r="I47" s="11">
        <v>26</v>
      </c>
      <c r="J47" s="11">
        <v>87</v>
      </c>
      <c r="K47" s="20">
        <v>24</v>
      </c>
      <c r="L47" s="20">
        <v>2</v>
      </c>
      <c r="M47" s="20">
        <v>236</v>
      </c>
      <c r="N47" s="20">
        <v>195</v>
      </c>
    </row>
    <row r="48" spans="1:14" ht="13.5" customHeight="1">
      <c r="A48" s="5">
        <v>227</v>
      </c>
      <c r="B48" s="6" t="s">
        <v>540</v>
      </c>
      <c r="C48" s="11">
        <v>1</v>
      </c>
      <c r="D48" s="11">
        <v>205</v>
      </c>
      <c r="E48" s="11">
        <v>33</v>
      </c>
      <c r="F48" s="11">
        <v>16</v>
      </c>
      <c r="G48" s="75">
        <v>19</v>
      </c>
      <c r="H48" s="11">
        <v>48</v>
      </c>
      <c r="I48" s="11">
        <v>19</v>
      </c>
      <c r="J48" s="11">
        <v>58</v>
      </c>
      <c r="K48" s="20">
        <v>19</v>
      </c>
      <c r="L48" s="20">
        <v>11</v>
      </c>
      <c r="M48" s="20">
        <v>238</v>
      </c>
      <c r="N48" s="20">
        <v>117</v>
      </c>
    </row>
    <row r="49" spans="1:14" ht="13.5" customHeight="1">
      <c r="A49" s="5">
        <v>228</v>
      </c>
      <c r="B49" s="6" t="s">
        <v>541</v>
      </c>
      <c r="C49" s="11">
        <v>3</v>
      </c>
      <c r="D49" s="11">
        <v>669</v>
      </c>
      <c r="E49" s="11">
        <v>29</v>
      </c>
      <c r="F49" s="11">
        <v>19</v>
      </c>
      <c r="G49" s="75">
        <v>15</v>
      </c>
      <c r="H49" s="11">
        <v>54</v>
      </c>
      <c r="I49" s="11">
        <v>24</v>
      </c>
      <c r="J49" s="11">
        <v>87</v>
      </c>
      <c r="K49" s="20">
        <v>33</v>
      </c>
      <c r="L49" s="20">
        <v>0</v>
      </c>
      <c r="M49" s="20">
        <v>277</v>
      </c>
      <c r="N49" s="20">
        <v>106</v>
      </c>
    </row>
    <row r="50" spans="1:14" ht="13.5" customHeight="1">
      <c r="A50" s="5">
        <v>229</v>
      </c>
      <c r="B50" s="6" t="s">
        <v>542</v>
      </c>
      <c r="C50" s="11">
        <v>9</v>
      </c>
      <c r="D50" s="11">
        <v>1139</v>
      </c>
      <c r="E50" s="11">
        <v>45</v>
      </c>
      <c r="F50" s="11">
        <v>28</v>
      </c>
      <c r="G50" s="75">
        <v>37</v>
      </c>
      <c r="H50" s="11">
        <v>104</v>
      </c>
      <c r="I50" s="11">
        <v>35</v>
      </c>
      <c r="J50" s="11">
        <v>124</v>
      </c>
      <c r="K50" s="20">
        <v>34</v>
      </c>
      <c r="L50" s="20">
        <v>1</v>
      </c>
      <c r="M50" s="20">
        <v>504</v>
      </c>
      <c r="N50" s="20">
        <v>270</v>
      </c>
    </row>
    <row r="51" spans="1:14" ht="13.5" customHeight="1">
      <c r="A51" s="4">
        <v>301</v>
      </c>
      <c r="B51" s="74" t="s">
        <v>206</v>
      </c>
      <c r="C51" s="11">
        <v>2</v>
      </c>
      <c r="D51" s="11">
        <v>567</v>
      </c>
      <c r="E51" s="11">
        <v>19</v>
      </c>
      <c r="F51" s="11">
        <v>8</v>
      </c>
      <c r="G51" s="75">
        <v>7</v>
      </c>
      <c r="H51" s="11">
        <v>30</v>
      </c>
      <c r="I51" s="11">
        <v>6</v>
      </c>
      <c r="J51" s="11">
        <v>57</v>
      </c>
      <c r="K51" s="20">
        <v>8</v>
      </c>
      <c r="L51" s="20">
        <v>1</v>
      </c>
      <c r="M51" s="20">
        <v>146</v>
      </c>
      <c r="N51" s="20">
        <v>78</v>
      </c>
    </row>
    <row r="52" spans="1:14" ht="13.5" customHeight="1">
      <c r="A52" s="5">
        <v>365</v>
      </c>
      <c r="B52" s="6" t="s">
        <v>543</v>
      </c>
      <c r="C52" s="11">
        <v>2</v>
      </c>
      <c r="D52" s="11">
        <v>170</v>
      </c>
      <c r="E52" s="11">
        <v>14</v>
      </c>
      <c r="F52" s="11">
        <v>7</v>
      </c>
      <c r="G52" s="75">
        <v>12</v>
      </c>
      <c r="H52" s="11">
        <v>17</v>
      </c>
      <c r="I52" s="11">
        <v>9</v>
      </c>
      <c r="J52" s="11">
        <v>26</v>
      </c>
      <c r="K52" s="20">
        <v>10</v>
      </c>
      <c r="L52" s="20">
        <v>1</v>
      </c>
      <c r="M52" s="20">
        <v>98</v>
      </c>
      <c r="N52" s="20">
        <v>49</v>
      </c>
    </row>
    <row r="53" spans="1:14" ht="13.5" customHeight="1">
      <c r="A53" s="4">
        <v>381</v>
      </c>
      <c r="B53" s="74" t="s">
        <v>207</v>
      </c>
      <c r="C53" s="11">
        <v>2</v>
      </c>
      <c r="D53" s="11">
        <v>458</v>
      </c>
      <c r="E53" s="11">
        <v>19</v>
      </c>
      <c r="F53" s="11">
        <v>15</v>
      </c>
      <c r="G53" s="75">
        <v>9</v>
      </c>
      <c r="H53" s="11">
        <v>37</v>
      </c>
      <c r="I53" s="11">
        <v>24</v>
      </c>
      <c r="J53" s="11">
        <v>58</v>
      </c>
      <c r="K53" s="20">
        <v>7</v>
      </c>
      <c r="L53" s="20">
        <v>0</v>
      </c>
      <c r="M53" s="20">
        <v>118</v>
      </c>
      <c r="N53" s="20">
        <v>118</v>
      </c>
    </row>
    <row r="54" spans="1:14" ht="13.5" customHeight="1">
      <c r="A54" s="4">
        <v>382</v>
      </c>
      <c r="B54" s="74" t="s">
        <v>208</v>
      </c>
      <c r="C54" s="11">
        <v>0</v>
      </c>
      <c r="D54" s="11">
        <v>0</v>
      </c>
      <c r="E54" s="11">
        <v>23</v>
      </c>
      <c r="F54" s="11">
        <v>14</v>
      </c>
      <c r="G54" s="75">
        <v>13</v>
      </c>
      <c r="H54" s="11">
        <v>20</v>
      </c>
      <c r="I54" s="11">
        <v>15</v>
      </c>
      <c r="J54" s="11">
        <v>42</v>
      </c>
      <c r="K54" s="20">
        <v>7</v>
      </c>
      <c r="L54" s="20">
        <v>0</v>
      </c>
      <c r="M54" s="20">
        <v>40</v>
      </c>
      <c r="N54" s="20">
        <v>46</v>
      </c>
    </row>
    <row r="55" spans="1:14" ht="13.5" customHeight="1">
      <c r="A55" s="4">
        <v>442</v>
      </c>
      <c r="B55" s="74" t="s">
        <v>209</v>
      </c>
      <c r="C55" s="11">
        <v>0</v>
      </c>
      <c r="D55" s="11">
        <v>0</v>
      </c>
      <c r="E55" s="11">
        <v>6</v>
      </c>
      <c r="F55" s="11">
        <v>4</v>
      </c>
      <c r="G55" s="75">
        <v>4</v>
      </c>
      <c r="H55" s="11">
        <v>6</v>
      </c>
      <c r="I55" s="11">
        <v>4</v>
      </c>
      <c r="J55" s="11">
        <v>15</v>
      </c>
      <c r="K55" s="20">
        <v>5</v>
      </c>
      <c r="L55" s="20">
        <v>0</v>
      </c>
      <c r="M55" s="20">
        <v>10</v>
      </c>
      <c r="N55" s="20">
        <v>17</v>
      </c>
    </row>
    <row r="56" spans="1:14" ht="13.5" customHeight="1">
      <c r="A56" s="8">
        <v>443</v>
      </c>
      <c r="B56" s="74" t="s">
        <v>210</v>
      </c>
      <c r="C56" s="20">
        <v>2</v>
      </c>
      <c r="D56" s="20">
        <v>402</v>
      </c>
      <c r="E56" s="20">
        <v>16</v>
      </c>
      <c r="F56" s="20">
        <v>10</v>
      </c>
      <c r="G56" s="78">
        <v>13</v>
      </c>
      <c r="H56" s="20">
        <v>27</v>
      </c>
      <c r="I56" s="20">
        <v>13</v>
      </c>
      <c r="J56" s="20">
        <v>41</v>
      </c>
      <c r="K56" s="20">
        <v>11</v>
      </c>
      <c r="L56" s="20">
        <v>0</v>
      </c>
      <c r="M56" s="20">
        <v>119</v>
      </c>
      <c r="N56" s="20">
        <v>73</v>
      </c>
    </row>
    <row r="57" spans="1:14" ht="13.5" customHeight="1">
      <c r="A57" s="5">
        <v>446</v>
      </c>
      <c r="B57" s="6" t="s">
        <v>544</v>
      </c>
      <c r="C57" s="11">
        <v>1</v>
      </c>
      <c r="D57" s="11">
        <v>155</v>
      </c>
      <c r="E57" s="11">
        <v>8</v>
      </c>
      <c r="F57" s="11">
        <v>3</v>
      </c>
      <c r="G57" s="75">
        <v>1</v>
      </c>
      <c r="H57" s="11">
        <v>23</v>
      </c>
      <c r="I57" s="11">
        <v>4</v>
      </c>
      <c r="J57" s="11">
        <v>12</v>
      </c>
      <c r="K57" s="20">
        <v>10</v>
      </c>
      <c r="L57" s="20">
        <v>3</v>
      </c>
      <c r="M57" s="20">
        <v>124</v>
      </c>
      <c r="N57" s="20">
        <v>27</v>
      </c>
    </row>
    <row r="58" spans="1:14" ht="13.5" customHeight="1">
      <c r="A58" s="4">
        <v>464</v>
      </c>
      <c r="B58" s="74" t="s">
        <v>211</v>
      </c>
      <c r="C58" s="11">
        <v>1</v>
      </c>
      <c r="D58" s="11">
        <v>132</v>
      </c>
      <c r="E58" s="11">
        <v>19</v>
      </c>
      <c r="F58" s="11">
        <v>15</v>
      </c>
      <c r="G58" s="75">
        <v>11</v>
      </c>
      <c r="H58" s="11">
        <v>25</v>
      </c>
      <c r="I58" s="11">
        <v>21</v>
      </c>
      <c r="J58" s="11">
        <v>40</v>
      </c>
      <c r="K58" s="20">
        <v>9</v>
      </c>
      <c r="L58" s="20">
        <v>0</v>
      </c>
      <c r="M58" s="20">
        <v>90</v>
      </c>
      <c r="N58" s="20">
        <v>54</v>
      </c>
    </row>
    <row r="59" spans="1:14" ht="13.5" customHeight="1">
      <c r="A59" s="8">
        <v>481</v>
      </c>
      <c r="B59" s="74" t="s">
        <v>212</v>
      </c>
      <c r="C59" s="20">
        <v>1</v>
      </c>
      <c r="D59" s="20">
        <v>30</v>
      </c>
      <c r="E59" s="20">
        <v>13</v>
      </c>
      <c r="F59" s="20">
        <v>7</v>
      </c>
      <c r="G59" s="78">
        <v>5</v>
      </c>
      <c r="H59" s="20">
        <v>16</v>
      </c>
      <c r="I59" s="20">
        <v>8</v>
      </c>
      <c r="J59" s="20">
        <v>12</v>
      </c>
      <c r="K59" s="20">
        <v>5</v>
      </c>
      <c r="L59" s="20">
        <v>0</v>
      </c>
      <c r="M59" s="20">
        <v>49</v>
      </c>
      <c r="N59" s="20">
        <v>33</v>
      </c>
    </row>
    <row r="60" spans="1:14" ht="13.5" customHeight="1">
      <c r="A60" s="8">
        <v>501</v>
      </c>
      <c r="B60" s="74" t="s">
        <v>798</v>
      </c>
      <c r="C60" s="20">
        <v>4</v>
      </c>
      <c r="D60" s="20">
        <v>362</v>
      </c>
      <c r="E60" s="20">
        <v>16</v>
      </c>
      <c r="F60" s="20">
        <v>6</v>
      </c>
      <c r="G60" s="78">
        <v>11</v>
      </c>
      <c r="H60" s="11">
        <v>24</v>
      </c>
      <c r="I60" s="11">
        <v>11</v>
      </c>
      <c r="J60" s="11">
        <v>35</v>
      </c>
      <c r="K60" s="20">
        <v>7</v>
      </c>
      <c r="L60" s="20">
        <v>0</v>
      </c>
      <c r="M60" s="20">
        <v>125</v>
      </c>
      <c r="N60" s="20">
        <v>121</v>
      </c>
    </row>
    <row r="61" spans="1:14" ht="13.5" customHeight="1">
      <c r="A61" s="5">
        <v>585</v>
      </c>
      <c r="B61" s="6" t="s">
        <v>545</v>
      </c>
      <c r="C61" s="11">
        <v>2</v>
      </c>
      <c r="D61" s="11">
        <v>100</v>
      </c>
      <c r="E61" s="11">
        <v>11</v>
      </c>
      <c r="F61" s="11">
        <v>7</v>
      </c>
      <c r="G61" s="79">
        <v>5</v>
      </c>
      <c r="H61" s="11">
        <v>16</v>
      </c>
      <c r="I61" s="11">
        <v>8</v>
      </c>
      <c r="J61" s="11">
        <v>16</v>
      </c>
      <c r="K61" s="20">
        <v>9</v>
      </c>
      <c r="L61" s="20">
        <v>1</v>
      </c>
      <c r="M61" s="20">
        <v>84</v>
      </c>
      <c r="N61" s="20">
        <v>52</v>
      </c>
    </row>
    <row r="62" spans="1:14" ht="13.5" customHeight="1">
      <c r="A62" s="5">
        <v>586</v>
      </c>
      <c r="B62" s="6" t="s">
        <v>546</v>
      </c>
      <c r="C62" s="11">
        <v>3</v>
      </c>
      <c r="D62" s="11">
        <v>280</v>
      </c>
      <c r="E62" s="11">
        <v>12</v>
      </c>
      <c r="F62" s="11">
        <v>7</v>
      </c>
      <c r="G62" s="79">
        <v>6</v>
      </c>
      <c r="H62" s="11">
        <v>14</v>
      </c>
      <c r="I62" s="11">
        <v>6</v>
      </c>
      <c r="J62" s="11">
        <v>15</v>
      </c>
      <c r="K62" s="20">
        <v>5</v>
      </c>
      <c r="L62" s="20">
        <v>0</v>
      </c>
      <c r="M62" s="20">
        <v>59</v>
      </c>
      <c r="N62" s="20">
        <v>51</v>
      </c>
    </row>
    <row r="63" spans="1:14" ht="3.75" customHeight="1">
      <c r="A63" s="80"/>
      <c r="B63" s="81"/>
      <c r="C63" s="21"/>
      <c r="D63" s="21"/>
      <c r="E63" s="21"/>
      <c r="F63" s="21"/>
      <c r="G63" s="21"/>
      <c r="H63" s="21"/>
      <c r="I63" s="21"/>
      <c r="J63" s="21"/>
      <c r="K63" s="21"/>
      <c r="L63" s="21"/>
      <c r="M63" s="21"/>
      <c r="N63" s="21"/>
    </row>
    <row r="64" spans="1:14" ht="11.25">
      <c r="A64" s="41" t="s">
        <v>992</v>
      </c>
      <c r="B64" s="42"/>
      <c r="C64" s="7"/>
      <c r="D64" s="7"/>
      <c r="E64" s="7"/>
      <c r="F64" s="7"/>
      <c r="G64" s="8"/>
      <c r="H64" s="7"/>
      <c r="I64" s="7"/>
      <c r="J64" s="7"/>
      <c r="K64" s="7"/>
      <c r="L64" s="7"/>
      <c r="M64" s="7"/>
      <c r="N64" s="7"/>
    </row>
    <row r="65" spans="1:14" ht="11.25">
      <c r="A65" s="63" t="s">
        <v>952</v>
      </c>
      <c r="B65" s="8"/>
      <c r="C65" s="82"/>
      <c r="D65" s="82"/>
      <c r="E65" s="82"/>
      <c r="F65" s="82"/>
      <c r="H65" s="7"/>
      <c r="I65" s="7"/>
      <c r="J65" s="7"/>
      <c r="K65" s="7"/>
      <c r="L65" s="7"/>
      <c r="M65" s="7"/>
      <c r="N65" s="7"/>
    </row>
    <row r="66" spans="1:2" ht="11.25">
      <c r="A66" s="63" t="s">
        <v>1083</v>
      </c>
      <c r="B66" s="8"/>
    </row>
    <row r="67" spans="1:14" ht="11.25">
      <c r="A67" s="63" t="s">
        <v>953</v>
      </c>
      <c r="B67" s="8"/>
      <c r="C67" s="7"/>
      <c r="D67" s="7"/>
      <c r="E67" s="7"/>
      <c r="F67" s="7"/>
      <c r="G67" s="8"/>
      <c r="H67" s="7"/>
      <c r="I67" s="7"/>
      <c r="J67" s="7"/>
      <c r="K67" s="7"/>
      <c r="L67" s="7"/>
      <c r="M67" s="7"/>
      <c r="N67" s="7"/>
    </row>
    <row r="68" spans="1:14" ht="11.25">
      <c r="A68" s="63" t="s">
        <v>1075</v>
      </c>
      <c r="B68" s="8"/>
      <c r="C68" s="7"/>
      <c r="D68" s="7"/>
      <c r="E68" s="7"/>
      <c r="F68" s="7"/>
      <c r="G68" s="8"/>
      <c r="H68" s="7"/>
      <c r="I68" s="7"/>
      <c r="J68" s="7"/>
      <c r="K68" s="7"/>
      <c r="L68" s="7"/>
      <c r="M68" s="7"/>
      <c r="N68" s="7"/>
    </row>
    <row r="69" ht="11.25">
      <c r="A69" s="4" t="s">
        <v>963</v>
      </c>
    </row>
  </sheetData>
  <sheetProtection/>
  <mergeCells count="14">
    <mergeCell ref="L3:L4"/>
    <mergeCell ref="M3:M4"/>
    <mergeCell ref="C2:G2"/>
    <mergeCell ref="H2:N2"/>
    <mergeCell ref="N3:N4"/>
    <mergeCell ref="K3:K4"/>
    <mergeCell ref="A2:B4"/>
    <mergeCell ref="H3:H4"/>
    <mergeCell ref="I3:I4"/>
    <mergeCell ref="J3:J4"/>
    <mergeCell ref="C3:D3"/>
    <mergeCell ref="G3:G4"/>
    <mergeCell ref="E3:E4"/>
    <mergeCell ref="F3:F4"/>
  </mergeCells>
  <printOptions/>
  <pageMargins left="0.5905511811023623" right="0.5905511811023623" top="0.5905511811023623" bottom="0.5905511811023623" header="0.5118110236220472" footer="0.1968503937007874"/>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P54"/>
  <sheetViews>
    <sheetView zoomScalePageLayoutView="0" workbookViewId="0" topLeftCell="A1">
      <selection activeCell="A2" sqref="A2"/>
    </sheetView>
  </sheetViews>
  <sheetFormatPr defaultColWidth="7.875" defaultRowHeight="12.75"/>
  <cols>
    <col min="1" max="1" width="2.125" style="30" customWidth="1"/>
    <col min="2" max="2" width="30.00390625" style="30" customWidth="1"/>
    <col min="3" max="7" width="10.00390625" style="30" customWidth="1"/>
    <col min="8" max="16" width="8.625" style="30" customWidth="1"/>
    <col min="17" max="16384" width="7.875" style="30" customWidth="1"/>
  </cols>
  <sheetData>
    <row r="1" spans="1:4" s="40" customFormat="1" ht="17.25">
      <c r="A1" s="39" t="s">
        <v>964</v>
      </c>
      <c r="D1" s="18"/>
    </row>
    <row r="2" spans="2:16" ht="11.25">
      <c r="B2" s="56"/>
      <c r="C2" s="56"/>
      <c r="D2" s="56"/>
      <c r="E2" s="56"/>
      <c r="F2" s="56"/>
      <c r="G2" s="16" t="s">
        <v>635</v>
      </c>
      <c r="H2" s="56"/>
      <c r="I2" s="14"/>
      <c r="J2" s="14"/>
      <c r="K2" s="14"/>
      <c r="L2" s="14"/>
      <c r="M2" s="14"/>
      <c r="N2" s="14"/>
      <c r="O2" s="14"/>
      <c r="P2" s="14"/>
    </row>
    <row r="3" spans="1:15" ht="22.5" customHeight="1">
      <c r="A3" s="264" t="s">
        <v>29</v>
      </c>
      <c r="B3" s="265"/>
      <c r="C3" s="64" t="s">
        <v>1039</v>
      </c>
      <c r="D3" s="64" t="s">
        <v>1045</v>
      </c>
      <c r="E3" s="65" t="s">
        <v>1046</v>
      </c>
      <c r="F3" s="65" t="s">
        <v>1047</v>
      </c>
      <c r="G3" s="55" t="s">
        <v>1048</v>
      </c>
      <c r="H3" s="12"/>
      <c r="I3" s="14"/>
      <c r="J3" s="14"/>
      <c r="K3" s="14"/>
      <c r="L3" s="14"/>
      <c r="M3" s="14"/>
      <c r="N3" s="14"/>
      <c r="O3" s="14"/>
    </row>
    <row r="4" spans="1:16" ht="15" customHeight="1">
      <c r="A4" s="32" t="s">
        <v>965</v>
      </c>
      <c r="B4" s="57"/>
      <c r="C4" s="58"/>
      <c r="D4" s="58"/>
      <c r="E4" s="58"/>
      <c r="F4" s="58"/>
      <c r="G4" s="58"/>
      <c r="H4" s="12"/>
      <c r="I4" s="12"/>
      <c r="J4" s="14"/>
      <c r="K4" s="14"/>
      <c r="L4" s="14"/>
      <c r="M4" s="14"/>
      <c r="N4" s="14"/>
      <c r="O4" s="14"/>
      <c r="P4" s="14"/>
    </row>
    <row r="5" spans="1:16" ht="11.25">
      <c r="A5" s="14"/>
      <c r="B5" s="59" t="s">
        <v>1</v>
      </c>
      <c r="C5" s="20" t="s">
        <v>633</v>
      </c>
      <c r="D5" s="20" t="s">
        <v>633</v>
      </c>
      <c r="E5" s="20" t="s">
        <v>633</v>
      </c>
      <c r="F5" s="20" t="s">
        <v>633</v>
      </c>
      <c r="G5" s="20">
        <v>1</v>
      </c>
      <c r="H5" s="14"/>
      <c r="I5" s="14"/>
      <c r="J5" s="14"/>
      <c r="K5" s="14"/>
      <c r="L5" s="14"/>
      <c r="M5" s="14"/>
      <c r="N5" s="14"/>
      <c r="O5" s="14"/>
      <c r="P5" s="14"/>
    </row>
    <row r="6" spans="1:16" ht="11.25">
      <c r="A6" s="14"/>
      <c r="B6" s="6" t="s">
        <v>506</v>
      </c>
      <c r="C6" s="20" t="s">
        <v>180</v>
      </c>
      <c r="D6" s="20">
        <v>722</v>
      </c>
      <c r="E6" s="20">
        <v>1357</v>
      </c>
      <c r="F6" s="20">
        <v>1386</v>
      </c>
      <c r="G6" s="20">
        <v>996</v>
      </c>
      <c r="H6" s="14"/>
      <c r="I6" s="14"/>
      <c r="J6" s="14"/>
      <c r="K6" s="14"/>
      <c r="L6" s="14"/>
      <c r="M6" s="14"/>
      <c r="N6" s="14"/>
      <c r="O6" s="14"/>
      <c r="P6" s="14"/>
    </row>
    <row r="7" spans="1:16" ht="11.25">
      <c r="A7" s="14"/>
      <c r="B7" s="60" t="s">
        <v>2</v>
      </c>
      <c r="C7" s="20" t="s">
        <v>633</v>
      </c>
      <c r="D7" s="20" t="s">
        <v>633</v>
      </c>
      <c r="E7" s="20" t="s">
        <v>633</v>
      </c>
      <c r="F7" s="20" t="s">
        <v>633</v>
      </c>
      <c r="G7" s="20" t="s">
        <v>1074</v>
      </c>
      <c r="H7" s="14"/>
      <c r="I7" s="14"/>
      <c r="J7" s="14"/>
      <c r="K7" s="14"/>
      <c r="L7" s="14"/>
      <c r="M7" s="14"/>
      <c r="N7" s="14"/>
      <c r="O7" s="14"/>
      <c r="P7" s="14"/>
    </row>
    <row r="8" spans="1:16" ht="11.25">
      <c r="A8" s="14"/>
      <c r="B8" s="59" t="s">
        <v>3</v>
      </c>
      <c r="C8" s="20" t="s">
        <v>180</v>
      </c>
      <c r="D8" s="20" t="s">
        <v>633</v>
      </c>
      <c r="E8" s="20" t="s">
        <v>633</v>
      </c>
      <c r="F8" s="20" t="s">
        <v>633</v>
      </c>
      <c r="G8" s="20" t="s">
        <v>1074</v>
      </c>
      <c r="H8" s="14"/>
      <c r="I8" s="14"/>
      <c r="J8" s="14"/>
      <c r="K8" s="14"/>
      <c r="L8" s="14"/>
      <c r="M8" s="14"/>
      <c r="N8" s="14"/>
      <c r="O8" s="14"/>
      <c r="P8" s="14"/>
    </row>
    <row r="9" spans="1:16" ht="11.25">
      <c r="A9" s="14"/>
      <c r="B9" s="6"/>
      <c r="C9" s="20"/>
      <c r="D9" s="20"/>
      <c r="E9" s="20"/>
      <c r="F9" s="20"/>
      <c r="G9" s="20"/>
      <c r="H9" s="14"/>
      <c r="I9" s="14"/>
      <c r="J9" s="14"/>
      <c r="K9" s="14"/>
      <c r="L9" s="14"/>
      <c r="M9" s="14"/>
      <c r="N9" s="14"/>
      <c r="O9" s="14"/>
      <c r="P9" s="14"/>
    </row>
    <row r="10" spans="1:16" ht="11.25">
      <c r="A10" s="14" t="s">
        <v>966</v>
      </c>
      <c r="B10" s="6"/>
      <c r="C10" s="20"/>
      <c r="D10" s="20"/>
      <c r="E10" s="20"/>
      <c r="F10" s="20"/>
      <c r="G10" s="20"/>
      <c r="H10" s="14"/>
      <c r="I10" s="14"/>
      <c r="J10" s="14"/>
      <c r="K10" s="14"/>
      <c r="L10" s="14"/>
      <c r="M10" s="14"/>
      <c r="N10" s="14"/>
      <c r="O10" s="14"/>
      <c r="P10" s="14"/>
    </row>
    <row r="11" spans="1:16" ht="11.25">
      <c r="A11" s="14"/>
      <c r="B11" s="6" t="s">
        <v>4</v>
      </c>
      <c r="C11" s="20" t="s">
        <v>633</v>
      </c>
      <c r="D11" s="20">
        <v>1</v>
      </c>
      <c r="E11" s="20" t="s">
        <v>633</v>
      </c>
      <c r="F11" s="20" t="s">
        <v>633</v>
      </c>
      <c r="G11" s="20" t="s">
        <v>1074</v>
      </c>
      <c r="H11" s="14"/>
      <c r="I11" s="14"/>
      <c r="J11" s="14"/>
      <c r="K11" s="14"/>
      <c r="L11" s="14"/>
      <c r="M11" s="14"/>
      <c r="N11" s="14"/>
      <c r="O11" s="14"/>
      <c r="P11" s="14"/>
    </row>
    <row r="12" spans="1:16" ht="11.25">
      <c r="A12" s="14"/>
      <c r="B12" s="59" t="s">
        <v>5</v>
      </c>
      <c r="C12" s="20">
        <v>16</v>
      </c>
      <c r="D12" s="20">
        <v>10</v>
      </c>
      <c r="E12" s="20">
        <v>6</v>
      </c>
      <c r="F12" s="20">
        <v>2</v>
      </c>
      <c r="G12" s="20">
        <v>6</v>
      </c>
      <c r="H12" s="14"/>
      <c r="I12" s="14"/>
      <c r="J12" s="14"/>
      <c r="K12" s="14"/>
      <c r="L12" s="14"/>
      <c r="M12" s="14"/>
      <c r="N12" s="14"/>
      <c r="O12" s="14"/>
      <c r="P12" s="14"/>
    </row>
    <row r="13" spans="1:16" ht="11.25">
      <c r="A13" s="14"/>
      <c r="B13" s="59" t="s">
        <v>6</v>
      </c>
      <c r="C13" s="20">
        <v>166</v>
      </c>
      <c r="D13" s="20">
        <v>210</v>
      </c>
      <c r="E13" s="20">
        <v>144</v>
      </c>
      <c r="F13" s="20">
        <v>178</v>
      </c>
      <c r="G13" s="20">
        <v>188</v>
      </c>
      <c r="H13" s="14"/>
      <c r="I13" s="14"/>
      <c r="J13" s="14"/>
      <c r="K13" s="14"/>
      <c r="L13" s="14"/>
      <c r="M13" s="14"/>
      <c r="N13" s="14"/>
      <c r="O13" s="14"/>
      <c r="P13" s="14"/>
    </row>
    <row r="14" spans="1:16" ht="11.25">
      <c r="A14" s="14"/>
      <c r="B14" s="6" t="s">
        <v>489</v>
      </c>
      <c r="C14" s="20">
        <v>1</v>
      </c>
      <c r="D14" s="20">
        <v>4</v>
      </c>
      <c r="E14" s="20">
        <v>5</v>
      </c>
      <c r="F14" s="20">
        <v>2</v>
      </c>
      <c r="G14" s="20">
        <v>2</v>
      </c>
      <c r="H14" s="14"/>
      <c r="I14" s="14"/>
      <c r="J14" s="14"/>
      <c r="K14" s="14"/>
      <c r="L14" s="14"/>
      <c r="M14" s="14"/>
      <c r="N14" s="14"/>
      <c r="O14" s="14"/>
      <c r="P14" s="14"/>
    </row>
    <row r="15" spans="1:16" ht="11.25">
      <c r="A15" s="14"/>
      <c r="B15" s="60" t="s">
        <v>7</v>
      </c>
      <c r="C15" s="20">
        <v>1</v>
      </c>
      <c r="D15" s="20">
        <v>1</v>
      </c>
      <c r="E15" s="20" t="s">
        <v>633</v>
      </c>
      <c r="F15" s="20" t="s">
        <v>633</v>
      </c>
      <c r="G15" s="20" t="s">
        <v>1074</v>
      </c>
      <c r="H15" s="14"/>
      <c r="I15" s="14"/>
      <c r="J15" s="14"/>
      <c r="K15" s="14"/>
      <c r="L15" s="14"/>
      <c r="M15" s="14"/>
      <c r="N15" s="14"/>
      <c r="O15" s="14"/>
      <c r="P15" s="14"/>
    </row>
    <row r="16" spans="1:16" ht="11.25">
      <c r="A16" s="14"/>
      <c r="B16" s="6"/>
      <c r="C16" s="20"/>
      <c r="D16" s="20"/>
      <c r="E16" s="20"/>
      <c r="F16" s="20"/>
      <c r="G16" s="20"/>
      <c r="H16" s="14"/>
      <c r="I16" s="14"/>
      <c r="J16" s="14"/>
      <c r="K16" s="14"/>
      <c r="L16" s="14"/>
      <c r="M16" s="14"/>
      <c r="N16" s="14"/>
      <c r="O16" s="14"/>
      <c r="P16" s="14"/>
    </row>
    <row r="17" spans="1:16" ht="11.25">
      <c r="A17" s="14" t="s">
        <v>967</v>
      </c>
      <c r="B17" s="6"/>
      <c r="C17" s="20"/>
      <c r="D17" s="20"/>
      <c r="E17" s="20"/>
      <c r="F17" s="20"/>
      <c r="G17" s="20"/>
      <c r="H17" s="14"/>
      <c r="I17" s="14"/>
      <c r="J17" s="14"/>
      <c r="K17" s="14"/>
      <c r="L17" s="14"/>
      <c r="M17" s="14"/>
      <c r="N17" s="14"/>
      <c r="O17" s="14"/>
      <c r="P17" s="14"/>
    </row>
    <row r="18" spans="1:16" ht="11.25">
      <c r="A18" s="14"/>
      <c r="B18" s="6" t="s">
        <v>978</v>
      </c>
      <c r="C18" s="20">
        <v>1</v>
      </c>
      <c r="D18" s="20">
        <v>1</v>
      </c>
      <c r="E18" s="20" t="s">
        <v>633</v>
      </c>
      <c r="F18" s="20" t="s">
        <v>633</v>
      </c>
      <c r="G18" s="20">
        <v>1</v>
      </c>
      <c r="H18" s="14"/>
      <c r="I18" s="14"/>
      <c r="J18" s="14"/>
      <c r="K18" s="14"/>
      <c r="L18" s="14"/>
      <c r="M18" s="14"/>
      <c r="N18" s="14"/>
      <c r="O18" s="14"/>
      <c r="P18" s="14"/>
    </row>
    <row r="19" spans="1:16" ht="11.25">
      <c r="A19" s="14"/>
      <c r="B19" s="6" t="s">
        <v>979</v>
      </c>
      <c r="C19" s="20">
        <v>20</v>
      </c>
      <c r="D19" s="20">
        <v>9</v>
      </c>
      <c r="E19" s="20">
        <v>14</v>
      </c>
      <c r="F19" s="20">
        <v>7</v>
      </c>
      <c r="G19" s="20">
        <v>21</v>
      </c>
      <c r="H19" s="14"/>
      <c r="I19" s="14"/>
      <c r="J19" s="14"/>
      <c r="K19" s="14"/>
      <c r="L19" s="14"/>
      <c r="M19" s="14"/>
      <c r="N19" s="14"/>
      <c r="O19" s="14"/>
      <c r="P19" s="14"/>
    </row>
    <row r="20" spans="1:16" ht="11.25">
      <c r="A20" s="14"/>
      <c r="B20" s="6" t="s">
        <v>490</v>
      </c>
      <c r="C20" s="20">
        <v>2</v>
      </c>
      <c r="D20" s="20">
        <v>1</v>
      </c>
      <c r="E20" s="20" t="s">
        <v>633</v>
      </c>
      <c r="F20" s="20">
        <v>1</v>
      </c>
      <c r="G20" s="20" t="s">
        <v>1074</v>
      </c>
      <c r="H20" s="14"/>
      <c r="I20" s="14"/>
      <c r="J20" s="14"/>
      <c r="K20" s="14"/>
      <c r="L20" s="14"/>
      <c r="M20" s="14"/>
      <c r="N20" s="14"/>
      <c r="O20" s="14"/>
      <c r="P20" s="14"/>
    </row>
    <row r="21" spans="1:16" ht="11.25">
      <c r="A21" s="14"/>
      <c r="B21" s="6" t="s">
        <v>491</v>
      </c>
      <c r="C21" s="20" t="s">
        <v>633</v>
      </c>
      <c r="D21" s="20">
        <v>1</v>
      </c>
      <c r="E21" s="20" t="s">
        <v>633</v>
      </c>
      <c r="F21" s="20">
        <v>1</v>
      </c>
      <c r="G21" s="20" t="s">
        <v>1074</v>
      </c>
      <c r="H21" s="14"/>
      <c r="I21" s="14"/>
      <c r="J21" s="14"/>
      <c r="K21" s="14"/>
      <c r="L21" s="14"/>
      <c r="M21" s="14"/>
      <c r="N21" s="14"/>
      <c r="O21" s="14"/>
      <c r="P21" s="14"/>
    </row>
    <row r="22" spans="1:16" ht="11.25">
      <c r="A22" s="14"/>
      <c r="B22" s="6" t="s">
        <v>514</v>
      </c>
      <c r="C22" s="20">
        <v>4</v>
      </c>
      <c r="D22" s="20">
        <v>3</v>
      </c>
      <c r="E22" s="20">
        <v>2</v>
      </c>
      <c r="F22" s="20">
        <v>1</v>
      </c>
      <c r="G22" s="20">
        <v>4</v>
      </c>
      <c r="H22" s="14"/>
      <c r="I22" s="14"/>
      <c r="J22" s="14"/>
      <c r="K22" s="14"/>
      <c r="L22" s="14"/>
      <c r="M22" s="14"/>
      <c r="N22" s="14"/>
      <c r="O22" s="14"/>
      <c r="P22" s="14"/>
    </row>
    <row r="23" spans="1:16" ht="11.25">
      <c r="A23" s="14"/>
      <c r="B23" s="6" t="s">
        <v>492</v>
      </c>
      <c r="C23" s="20">
        <v>1</v>
      </c>
      <c r="D23" s="20">
        <v>6</v>
      </c>
      <c r="E23" s="20">
        <v>1</v>
      </c>
      <c r="F23" s="20">
        <v>3</v>
      </c>
      <c r="G23" s="20">
        <v>13</v>
      </c>
      <c r="H23" s="14"/>
      <c r="I23" s="14"/>
      <c r="J23" s="14"/>
      <c r="K23" s="14"/>
      <c r="L23" s="14"/>
      <c r="M23" s="14"/>
      <c r="N23" s="14"/>
      <c r="O23" s="14"/>
      <c r="P23" s="14"/>
    </row>
    <row r="24" spans="1:16" ht="11.25">
      <c r="A24" s="14"/>
      <c r="B24" s="6" t="s">
        <v>515</v>
      </c>
      <c r="C24" s="20">
        <v>1</v>
      </c>
      <c r="D24" s="20">
        <v>4</v>
      </c>
      <c r="E24" s="20">
        <v>4</v>
      </c>
      <c r="F24" s="20">
        <v>5</v>
      </c>
      <c r="G24" s="20">
        <v>1</v>
      </c>
      <c r="H24" s="14"/>
      <c r="I24" s="14"/>
      <c r="J24" s="14"/>
      <c r="K24" s="14"/>
      <c r="L24" s="14"/>
      <c r="M24" s="14"/>
      <c r="N24" s="14"/>
      <c r="O24" s="14"/>
      <c r="P24" s="14"/>
    </row>
    <row r="25" spans="1:16" ht="11.25">
      <c r="A25" s="14"/>
      <c r="B25" s="6" t="s">
        <v>516</v>
      </c>
      <c r="C25" s="20">
        <v>3</v>
      </c>
      <c r="D25" s="20">
        <v>2</v>
      </c>
      <c r="E25" s="20" t="s">
        <v>633</v>
      </c>
      <c r="F25" s="20">
        <v>1</v>
      </c>
      <c r="G25" s="20">
        <v>2</v>
      </c>
      <c r="H25" s="14"/>
      <c r="I25" s="14"/>
      <c r="J25" s="14"/>
      <c r="K25" s="14"/>
      <c r="L25" s="14"/>
      <c r="M25" s="14"/>
      <c r="N25" s="14"/>
      <c r="O25" s="14"/>
      <c r="P25" s="14"/>
    </row>
    <row r="26" spans="1:16" ht="11.25">
      <c r="A26" s="14"/>
      <c r="B26" s="6" t="s">
        <v>493</v>
      </c>
      <c r="C26" s="20">
        <v>20</v>
      </c>
      <c r="D26" s="20">
        <v>27</v>
      </c>
      <c r="E26" s="20">
        <v>41</v>
      </c>
      <c r="F26" s="20">
        <v>45</v>
      </c>
      <c r="G26" s="20">
        <v>41</v>
      </c>
      <c r="H26" s="14"/>
      <c r="I26" s="14"/>
      <c r="J26" s="14"/>
      <c r="K26" s="14"/>
      <c r="L26" s="14"/>
      <c r="M26" s="14"/>
      <c r="N26" s="14"/>
      <c r="O26" s="14"/>
      <c r="P26" s="14"/>
    </row>
    <row r="27" spans="1:16" ht="11.25">
      <c r="A27" s="14"/>
      <c r="B27" s="6"/>
      <c r="C27" s="20"/>
      <c r="D27" s="20"/>
      <c r="E27" s="20"/>
      <c r="F27" s="20"/>
      <c r="G27" s="20"/>
      <c r="H27" s="14"/>
      <c r="I27" s="14"/>
      <c r="J27" s="14"/>
      <c r="K27" s="14"/>
      <c r="L27" s="14"/>
      <c r="M27" s="14"/>
      <c r="N27" s="14"/>
      <c r="O27" s="14"/>
      <c r="P27" s="14"/>
    </row>
    <row r="28" spans="1:16" ht="11.25">
      <c r="A28" s="14" t="s">
        <v>968</v>
      </c>
      <c r="B28" s="6"/>
      <c r="C28" s="20"/>
      <c r="D28" s="20"/>
      <c r="E28" s="20"/>
      <c r="F28" s="20"/>
      <c r="G28" s="20"/>
      <c r="H28" s="14"/>
      <c r="I28" s="14"/>
      <c r="J28" s="14"/>
      <c r="K28" s="14"/>
      <c r="L28" s="14"/>
      <c r="M28" s="14"/>
      <c r="N28" s="14"/>
      <c r="O28" s="14"/>
      <c r="P28" s="14"/>
    </row>
    <row r="29" spans="1:16" ht="11.25">
      <c r="A29" s="14"/>
      <c r="B29" s="6" t="s">
        <v>518</v>
      </c>
      <c r="C29" s="20">
        <v>43</v>
      </c>
      <c r="D29" s="20">
        <v>39</v>
      </c>
      <c r="E29" s="20">
        <v>42</v>
      </c>
      <c r="F29" s="20">
        <v>45</v>
      </c>
      <c r="G29" s="20">
        <v>36</v>
      </c>
      <c r="H29" s="14"/>
      <c r="I29" s="14"/>
      <c r="J29" s="14"/>
      <c r="K29" s="14"/>
      <c r="L29" s="14"/>
      <c r="M29" s="14"/>
      <c r="N29" s="14"/>
      <c r="O29" s="14"/>
      <c r="P29" s="14"/>
    </row>
    <row r="30" spans="1:16" ht="11.25">
      <c r="A30" s="14"/>
      <c r="B30" s="6" t="s">
        <v>980</v>
      </c>
      <c r="C30" s="20">
        <v>26</v>
      </c>
      <c r="D30" s="20">
        <v>15</v>
      </c>
      <c r="E30" s="20">
        <v>17</v>
      </c>
      <c r="F30" s="20">
        <v>16</v>
      </c>
      <c r="G30" s="20">
        <v>16</v>
      </c>
      <c r="H30" s="14"/>
      <c r="I30" s="14"/>
      <c r="J30" s="14"/>
      <c r="K30" s="14"/>
      <c r="L30" s="14"/>
      <c r="M30" s="14"/>
      <c r="N30" s="14"/>
      <c r="O30" s="14"/>
      <c r="P30" s="14"/>
    </row>
    <row r="31" spans="1:16" ht="11.25">
      <c r="A31" s="14"/>
      <c r="B31" s="6" t="s">
        <v>981</v>
      </c>
      <c r="C31" s="20">
        <v>4</v>
      </c>
      <c r="D31" s="20">
        <v>12</v>
      </c>
      <c r="E31" s="20">
        <v>8</v>
      </c>
      <c r="F31" s="20">
        <v>8</v>
      </c>
      <c r="G31" s="20">
        <v>9</v>
      </c>
      <c r="H31" s="14"/>
      <c r="I31" s="14"/>
      <c r="J31" s="14"/>
      <c r="K31" s="14"/>
      <c r="L31" s="14"/>
      <c r="M31" s="14"/>
      <c r="N31" s="14"/>
      <c r="O31" s="14"/>
      <c r="P31" s="14"/>
    </row>
    <row r="32" spans="1:16" ht="11.25">
      <c r="A32" s="14"/>
      <c r="B32" s="6" t="s">
        <v>519</v>
      </c>
      <c r="C32" s="20">
        <v>5</v>
      </c>
      <c r="D32" s="20">
        <v>11</v>
      </c>
      <c r="E32" s="20">
        <v>7</v>
      </c>
      <c r="F32" s="20">
        <v>2</v>
      </c>
      <c r="G32" s="20">
        <v>8</v>
      </c>
      <c r="H32" s="14"/>
      <c r="I32" s="14"/>
      <c r="J32" s="14"/>
      <c r="K32" s="14"/>
      <c r="L32" s="14"/>
      <c r="M32" s="14"/>
      <c r="N32" s="14"/>
      <c r="O32" s="14"/>
      <c r="P32" s="14"/>
    </row>
    <row r="33" spans="1:16" ht="11.25">
      <c r="A33" s="14"/>
      <c r="B33" s="6" t="s">
        <v>8</v>
      </c>
      <c r="C33" s="20">
        <v>7</v>
      </c>
      <c r="D33" s="20">
        <v>3</v>
      </c>
      <c r="E33" s="20">
        <v>11</v>
      </c>
      <c r="F33" s="20">
        <v>7</v>
      </c>
      <c r="G33" s="20">
        <v>2</v>
      </c>
      <c r="H33" s="14"/>
      <c r="I33" s="14"/>
      <c r="J33" s="14"/>
      <c r="K33" s="14"/>
      <c r="L33" s="14"/>
      <c r="M33" s="14"/>
      <c r="N33" s="14"/>
      <c r="O33" s="14"/>
      <c r="P33" s="14"/>
    </row>
    <row r="34" spans="1:16" ht="11.25">
      <c r="A34" s="14"/>
      <c r="B34" s="6" t="s">
        <v>165</v>
      </c>
      <c r="C34" s="20">
        <v>48</v>
      </c>
      <c r="D34" s="20">
        <v>39</v>
      </c>
      <c r="E34" s="20">
        <v>41</v>
      </c>
      <c r="F34" s="20">
        <v>43</v>
      </c>
      <c r="G34" s="20">
        <v>39</v>
      </c>
      <c r="H34" s="14"/>
      <c r="I34" s="14"/>
      <c r="J34" s="14"/>
      <c r="K34" s="14"/>
      <c r="L34" s="14"/>
      <c r="M34" s="14"/>
      <c r="N34" s="14"/>
      <c r="O34" s="14"/>
      <c r="P34" s="14"/>
    </row>
    <row r="35" spans="1:16" ht="11.25">
      <c r="A35" s="14"/>
      <c r="B35" s="6" t="s">
        <v>162</v>
      </c>
      <c r="C35" s="20">
        <v>2</v>
      </c>
      <c r="D35" s="20">
        <v>1</v>
      </c>
      <c r="E35" s="20">
        <v>2</v>
      </c>
      <c r="F35" s="20">
        <v>2</v>
      </c>
      <c r="G35" s="20">
        <v>3</v>
      </c>
      <c r="H35" s="14"/>
      <c r="I35" s="14"/>
      <c r="J35" s="14"/>
      <c r="K35" s="14"/>
      <c r="L35" s="14"/>
      <c r="M35" s="14"/>
      <c r="N35" s="14"/>
      <c r="O35" s="14"/>
      <c r="P35" s="14"/>
    </row>
    <row r="36" spans="1:16" ht="11.25">
      <c r="A36" s="14"/>
      <c r="B36" s="6" t="s">
        <v>520</v>
      </c>
      <c r="C36" s="20" t="s">
        <v>633</v>
      </c>
      <c r="D36" s="20">
        <v>1</v>
      </c>
      <c r="E36" s="20">
        <v>1</v>
      </c>
      <c r="F36" s="20" t="s">
        <v>633</v>
      </c>
      <c r="G36" s="20">
        <v>1</v>
      </c>
      <c r="H36" s="14"/>
      <c r="I36" s="14"/>
      <c r="J36" s="14"/>
      <c r="K36" s="14"/>
      <c r="L36" s="14"/>
      <c r="M36" s="14"/>
      <c r="N36" s="14"/>
      <c r="O36" s="14"/>
      <c r="P36" s="14"/>
    </row>
    <row r="37" spans="1:16" ht="11.25">
      <c r="A37" s="14"/>
      <c r="B37" s="6" t="s">
        <v>163</v>
      </c>
      <c r="C37" s="20">
        <v>21</v>
      </c>
      <c r="D37" s="20">
        <v>17</v>
      </c>
      <c r="E37" s="20">
        <v>14</v>
      </c>
      <c r="F37" s="20">
        <v>12</v>
      </c>
      <c r="G37" s="20">
        <v>9</v>
      </c>
      <c r="H37" s="14"/>
      <c r="I37" s="14"/>
      <c r="J37" s="14"/>
      <c r="K37" s="14"/>
      <c r="L37" s="14"/>
      <c r="M37" s="14"/>
      <c r="N37" s="14"/>
      <c r="O37" s="14"/>
      <c r="P37" s="14"/>
    </row>
    <row r="38" spans="1:16" ht="11.25">
      <c r="A38" s="14"/>
      <c r="B38" s="6" t="s">
        <v>164</v>
      </c>
      <c r="C38" s="20">
        <v>3</v>
      </c>
      <c r="D38" s="20">
        <v>3</v>
      </c>
      <c r="E38" s="20">
        <v>1</v>
      </c>
      <c r="F38" s="20">
        <v>3</v>
      </c>
      <c r="G38" s="20">
        <v>2</v>
      </c>
      <c r="H38" s="14"/>
      <c r="I38" s="14"/>
      <c r="J38" s="14"/>
      <c r="K38" s="14"/>
      <c r="L38" s="14"/>
      <c r="M38" s="14"/>
      <c r="N38" s="14"/>
      <c r="O38" s="14"/>
      <c r="P38" s="14"/>
    </row>
    <row r="39" spans="1:16" ht="11.25">
      <c r="A39" s="14"/>
      <c r="B39" s="6" t="s">
        <v>521</v>
      </c>
      <c r="C39" s="20">
        <v>1</v>
      </c>
      <c r="D39" s="20">
        <v>4</v>
      </c>
      <c r="E39" s="20">
        <v>4</v>
      </c>
      <c r="F39" s="20">
        <v>1</v>
      </c>
      <c r="G39" s="20" t="s">
        <v>1074</v>
      </c>
      <c r="H39" s="14"/>
      <c r="I39" s="14"/>
      <c r="J39" s="14"/>
      <c r="K39" s="14"/>
      <c r="L39" s="14"/>
      <c r="M39" s="14"/>
      <c r="N39" s="14"/>
      <c r="O39" s="14"/>
      <c r="P39" s="14"/>
    </row>
    <row r="40" spans="1:16" ht="11.25">
      <c r="A40" s="14"/>
      <c r="B40" s="6" t="s">
        <v>1081</v>
      </c>
      <c r="C40" s="20" t="s">
        <v>633</v>
      </c>
      <c r="D40" s="20" t="s">
        <v>633</v>
      </c>
      <c r="E40" s="20">
        <v>14</v>
      </c>
      <c r="F40" s="20">
        <v>7</v>
      </c>
      <c r="G40" s="20">
        <v>6</v>
      </c>
      <c r="H40" s="14"/>
      <c r="I40" s="14"/>
      <c r="J40" s="14"/>
      <c r="K40" s="14"/>
      <c r="L40" s="14"/>
      <c r="M40" s="14"/>
      <c r="N40" s="14"/>
      <c r="O40" s="14"/>
      <c r="P40" s="14"/>
    </row>
    <row r="41" spans="1:16" ht="11.25">
      <c r="A41" s="14"/>
      <c r="B41" s="6" t="s">
        <v>1082</v>
      </c>
      <c r="C41" s="20" t="s">
        <v>633</v>
      </c>
      <c r="D41" s="20" t="s">
        <v>633</v>
      </c>
      <c r="E41" s="20">
        <v>144</v>
      </c>
      <c r="F41" s="20">
        <v>8</v>
      </c>
      <c r="G41" s="20">
        <v>13</v>
      </c>
      <c r="H41" s="14"/>
      <c r="I41" s="14"/>
      <c r="J41" s="14"/>
      <c r="K41" s="14"/>
      <c r="L41" s="14"/>
      <c r="M41" s="14"/>
      <c r="N41" s="14"/>
      <c r="O41" s="14"/>
      <c r="P41" s="14"/>
    </row>
    <row r="42" spans="1:16" ht="11.25">
      <c r="A42" s="14"/>
      <c r="B42" s="6"/>
      <c r="C42" s="20"/>
      <c r="D42" s="20"/>
      <c r="E42" s="20"/>
      <c r="F42" s="20"/>
      <c r="G42" s="20"/>
      <c r="H42" s="14"/>
      <c r="I42" s="14"/>
      <c r="J42" s="14"/>
      <c r="K42" s="14"/>
      <c r="L42" s="14"/>
      <c r="M42" s="14"/>
      <c r="N42" s="14"/>
      <c r="O42" s="14"/>
      <c r="P42" s="14"/>
    </row>
    <row r="43" spans="1:16" ht="11.25">
      <c r="A43" s="14" t="s">
        <v>517</v>
      </c>
      <c r="B43" s="6"/>
      <c r="C43" s="20">
        <v>2189</v>
      </c>
      <c r="D43" s="20">
        <v>1480</v>
      </c>
      <c r="E43" s="20">
        <v>1233</v>
      </c>
      <c r="F43" s="20">
        <v>923</v>
      </c>
      <c r="G43" s="20">
        <v>1723</v>
      </c>
      <c r="H43" s="14"/>
      <c r="I43" s="14"/>
      <c r="J43" s="14"/>
      <c r="K43" s="14"/>
      <c r="L43" s="14"/>
      <c r="M43" s="14"/>
      <c r="N43" s="14"/>
      <c r="O43" s="14"/>
      <c r="P43" s="14"/>
    </row>
    <row r="44" spans="1:16" ht="3.75" customHeight="1">
      <c r="A44" s="38"/>
      <c r="B44" s="29"/>
      <c r="C44" s="21"/>
      <c r="D44" s="21"/>
      <c r="E44" s="21"/>
      <c r="F44" s="21"/>
      <c r="G44" s="21"/>
      <c r="H44" s="14"/>
      <c r="I44" s="14"/>
      <c r="J44" s="14"/>
      <c r="K44" s="14"/>
      <c r="L44" s="14"/>
      <c r="M44" s="14"/>
      <c r="N44" s="14"/>
      <c r="O44" s="14"/>
      <c r="P44" s="14"/>
    </row>
    <row r="45" spans="1:16" ht="11.25">
      <c r="A45" s="14" t="s">
        <v>993</v>
      </c>
      <c r="C45" s="14"/>
      <c r="D45" s="14"/>
      <c r="E45" s="14"/>
      <c r="F45" s="14"/>
      <c r="G45" s="14"/>
      <c r="H45" s="14"/>
      <c r="I45" s="14"/>
      <c r="J45" s="14"/>
      <c r="K45" s="14"/>
      <c r="L45" s="14"/>
      <c r="M45" s="14"/>
      <c r="N45" s="14"/>
      <c r="O45" s="14"/>
      <c r="P45" s="14"/>
    </row>
    <row r="46" spans="1:16" ht="11.25">
      <c r="A46" s="19" t="s">
        <v>983</v>
      </c>
      <c r="C46" s="14"/>
      <c r="D46" s="14"/>
      <c r="E46" s="14"/>
      <c r="F46" s="14"/>
      <c r="G46" s="14"/>
      <c r="H46" s="14"/>
      <c r="I46" s="14"/>
      <c r="J46" s="14"/>
      <c r="K46" s="14"/>
      <c r="L46" s="14"/>
      <c r="M46" s="14"/>
      <c r="N46" s="14"/>
      <c r="O46" s="14"/>
      <c r="P46" s="14"/>
    </row>
    <row r="47" spans="1:16" ht="11.25">
      <c r="A47" s="19" t="s">
        <v>982</v>
      </c>
      <c r="C47" s="14"/>
      <c r="D47" s="14"/>
      <c r="E47" s="14"/>
      <c r="F47" s="14"/>
      <c r="G47" s="14"/>
      <c r="H47" s="14"/>
      <c r="I47" s="14"/>
      <c r="J47" s="14"/>
      <c r="K47" s="14"/>
      <c r="L47" s="14"/>
      <c r="M47" s="14"/>
      <c r="N47" s="14"/>
      <c r="O47" s="14"/>
      <c r="P47" s="14"/>
    </row>
    <row r="48" spans="1:16" ht="11.25">
      <c r="A48" s="19" t="s">
        <v>977</v>
      </c>
      <c r="C48" s="14"/>
      <c r="D48" s="14"/>
      <c r="E48" s="14"/>
      <c r="F48" s="14"/>
      <c r="G48" s="14"/>
      <c r="H48" s="14"/>
      <c r="I48" s="14"/>
      <c r="J48" s="14"/>
      <c r="K48" s="14"/>
      <c r="L48" s="14"/>
      <c r="M48" s="14"/>
      <c r="N48" s="14"/>
      <c r="O48" s="14"/>
      <c r="P48" s="14"/>
    </row>
    <row r="49" spans="1:16" ht="11.25">
      <c r="A49" s="19" t="s">
        <v>984</v>
      </c>
      <c r="C49" s="14"/>
      <c r="D49" s="14"/>
      <c r="E49" s="14"/>
      <c r="F49" s="14"/>
      <c r="G49" s="14"/>
      <c r="H49" s="14"/>
      <c r="I49" s="14"/>
      <c r="J49" s="14"/>
      <c r="K49" s="14"/>
      <c r="L49" s="14"/>
      <c r="M49" s="14"/>
      <c r="N49" s="14"/>
      <c r="O49" s="14"/>
      <c r="P49" s="14"/>
    </row>
    <row r="50" spans="1:16" ht="11.25">
      <c r="A50" s="19" t="s">
        <v>985</v>
      </c>
      <c r="C50" s="14"/>
      <c r="D50" s="14"/>
      <c r="E50" s="14"/>
      <c r="F50" s="14"/>
      <c r="G50" s="14"/>
      <c r="H50" s="14"/>
      <c r="I50" s="14"/>
      <c r="J50" s="14"/>
      <c r="K50" s="14"/>
      <c r="L50" s="14"/>
      <c r="M50" s="14"/>
      <c r="N50" s="14"/>
      <c r="O50" s="14"/>
      <c r="P50" s="14"/>
    </row>
    <row r="51" spans="1:16" ht="11.25">
      <c r="A51" s="19"/>
      <c r="C51" s="14"/>
      <c r="D51" s="14"/>
      <c r="E51" s="14"/>
      <c r="F51" s="14"/>
      <c r="G51" s="14"/>
      <c r="H51" s="14"/>
      <c r="I51" s="14"/>
      <c r="J51" s="14"/>
      <c r="K51" s="14"/>
      <c r="L51" s="14"/>
      <c r="M51" s="14"/>
      <c r="N51" s="14"/>
      <c r="O51" s="14"/>
      <c r="P51" s="14"/>
    </row>
    <row r="52" spans="2:16" ht="11.25">
      <c r="B52" s="14"/>
      <c r="C52" s="14"/>
      <c r="D52" s="14"/>
      <c r="E52" s="14"/>
      <c r="F52" s="14"/>
      <c r="G52" s="14"/>
      <c r="H52" s="14"/>
      <c r="I52" s="14"/>
      <c r="J52" s="14"/>
      <c r="K52" s="14"/>
      <c r="L52" s="14"/>
      <c r="M52" s="14"/>
      <c r="N52" s="14"/>
      <c r="O52" s="14"/>
      <c r="P52" s="14"/>
    </row>
    <row r="53" spans="2:16" ht="11.25">
      <c r="B53" s="14"/>
      <c r="C53" s="14"/>
      <c r="D53" s="14"/>
      <c r="E53" s="14"/>
      <c r="F53" s="14"/>
      <c r="G53" s="14"/>
      <c r="H53" s="14"/>
      <c r="I53" s="14"/>
      <c r="J53" s="14"/>
      <c r="K53" s="14"/>
      <c r="L53" s="14"/>
      <c r="M53" s="14"/>
      <c r="N53" s="14"/>
      <c r="O53" s="14"/>
      <c r="P53" s="14"/>
    </row>
    <row r="54" spans="2:16" ht="11.25">
      <c r="B54" s="14"/>
      <c r="C54" s="14"/>
      <c r="D54" s="14"/>
      <c r="E54" s="14"/>
      <c r="F54" s="14"/>
      <c r="G54" s="14"/>
      <c r="H54" s="14"/>
      <c r="I54" s="14"/>
      <c r="J54" s="14"/>
      <c r="K54" s="14"/>
      <c r="L54" s="14"/>
      <c r="M54" s="14"/>
      <c r="N54" s="14"/>
      <c r="O54" s="14"/>
      <c r="P54" s="14"/>
    </row>
  </sheetData>
  <sheetProtection/>
  <mergeCells count="1">
    <mergeCell ref="A3:B3"/>
  </mergeCells>
  <printOptions/>
  <pageMargins left="0.5905511811023623" right="0.5905511811023623" top="0.5905511811023623" bottom="0.5905511811023623" header="0.31496062992125984" footer="0.2362204724409449"/>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R88"/>
  <sheetViews>
    <sheetView zoomScalePageLayoutView="0" workbookViewId="0" topLeftCell="A1">
      <selection activeCell="B2" sqref="B2"/>
    </sheetView>
  </sheetViews>
  <sheetFormatPr defaultColWidth="7.875" defaultRowHeight="12.75"/>
  <cols>
    <col min="1" max="2" width="2.125" style="30" customWidth="1"/>
    <col min="3" max="3" width="11.375" style="30" customWidth="1"/>
    <col min="4" max="17" width="8.625" style="30" customWidth="1"/>
    <col min="18" max="16384" width="7.875" style="30" customWidth="1"/>
  </cols>
  <sheetData>
    <row r="1" spans="1:17" s="40" customFormat="1" ht="17.25">
      <c r="A1" s="83" t="s">
        <v>943</v>
      </c>
      <c r="B1" s="83"/>
      <c r="C1" s="18"/>
      <c r="D1" s="18"/>
      <c r="E1" s="18"/>
      <c r="F1" s="18"/>
      <c r="G1" s="18"/>
      <c r="H1" s="18"/>
      <c r="I1" s="18"/>
      <c r="J1" s="18"/>
      <c r="K1" s="18"/>
      <c r="L1" s="18"/>
      <c r="M1" s="18"/>
      <c r="N1" s="18"/>
      <c r="O1" s="18"/>
      <c r="P1" s="18"/>
      <c r="Q1" s="18"/>
    </row>
    <row r="2" spans="1:17" ht="11.25">
      <c r="A2" s="84"/>
      <c r="B2" s="84"/>
      <c r="C2" s="5"/>
      <c r="D2" s="5"/>
      <c r="E2" s="5"/>
      <c r="F2" s="5"/>
      <c r="G2" s="5"/>
      <c r="H2" s="5"/>
      <c r="I2" s="5"/>
      <c r="J2" s="5"/>
      <c r="K2" s="5"/>
      <c r="L2" s="5"/>
      <c r="M2" s="5"/>
      <c r="N2" s="5"/>
      <c r="O2" s="5"/>
      <c r="P2" s="5"/>
      <c r="Q2" s="16" t="s">
        <v>635</v>
      </c>
    </row>
    <row r="3" spans="1:17" ht="22.5" customHeight="1">
      <c r="A3" s="266" t="s">
        <v>632</v>
      </c>
      <c r="B3" s="266"/>
      <c r="C3" s="266"/>
      <c r="D3" s="267"/>
      <c r="E3" s="85" t="s">
        <v>9</v>
      </c>
      <c r="F3" s="85" t="s">
        <v>215</v>
      </c>
      <c r="G3" s="85" t="s">
        <v>216</v>
      </c>
      <c r="H3" s="85" t="s">
        <v>478</v>
      </c>
      <c r="I3" s="85" t="s">
        <v>479</v>
      </c>
      <c r="J3" s="85" t="s">
        <v>480</v>
      </c>
      <c r="K3" s="85" t="s">
        <v>10</v>
      </c>
      <c r="L3" s="85" t="s">
        <v>11</v>
      </c>
      <c r="M3" s="85" t="s">
        <v>12</v>
      </c>
      <c r="N3" s="85" t="s">
        <v>13</v>
      </c>
      <c r="O3" s="85" t="s">
        <v>14</v>
      </c>
      <c r="P3" s="85" t="s">
        <v>15</v>
      </c>
      <c r="Q3" s="86" t="s">
        <v>217</v>
      </c>
    </row>
    <row r="4" spans="1:17" ht="15" customHeight="1">
      <c r="A4" s="30" t="s">
        <v>637</v>
      </c>
      <c r="B4" s="87"/>
      <c r="C4" s="88"/>
      <c r="D4" s="12" t="s">
        <v>0</v>
      </c>
      <c r="E4" s="37">
        <v>46476</v>
      </c>
      <c r="F4" s="20">
        <v>118</v>
      </c>
      <c r="G4" s="20">
        <v>94</v>
      </c>
      <c r="H4" s="20">
        <v>216</v>
      </c>
      <c r="I4" s="20">
        <v>1190</v>
      </c>
      <c r="J4" s="20">
        <v>6504</v>
      </c>
      <c r="K4" s="20">
        <v>3468</v>
      </c>
      <c r="L4" s="20">
        <v>5164</v>
      </c>
      <c r="M4" s="20">
        <v>7083</v>
      </c>
      <c r="N4" s="20">
        <v>7468</v>
      </c>
      <c r="O4" s="20">
        <v>6990</v>
      </c>
      <c r="P4" s="20">
        <v>8181</v>
      </c>
      <c r="Q4" s="20" t="s">
        <v>633</v>
      </c>
    </row>
    <row r="5" spans="1:17" ht="11.25">
      <c r="A5" s="87"/>
      <c r="B5" s="87"/>
      <c r="C5" s="88"/>
      <c r="D5" s="12" t="s">
        <v>1040</v>
      </c>
      <c r="E5" s="37">
        <v>47877</v>
      </c>
      <c r="F5" s="20">
        <v>105</v>
      </c>
      <c r="G5" s="20">
        <v>117</v>
      </c>
      <c r="H5" s="20">
        <v>168</v>
      </c>
      <c r="I5" s="20">
        <v>1170</v>
      </c>
      <c r="J5" s="20">
        <v>6488</v>
      </c>
      <c r="K5" s="20">
        <v>3512</v>
      </c>
      <c r="L5" s="20">
        <v>5208</v>
      </c>
      <c r="M5" s="20">
        <v>7094</v>
      </c>
      <c r="N5" s="20">
        <v>8078</v>
      </c>
      <c r="O5" s="20">
        <v>7274</v>
      </c>
      <c r="P5" s="20">
        <v>8663</v>
      </c>
      <c r="Q5" s="20" t="s">
        <v>633</v>
      </c>
    </row>
    <row r="6" spans="1:17" ht="11.25">
      <c r="A6" s="87"/>
      <c r="B6" s="87"/>
      <c r="C6" s="88"/>
      <c r="D6" s="12" t="s">
        <v>1041</v>
      </c>
      <c r="E6" s="37">
        <v>49074</v>
      </c>
      <c r="F6" s="20">
        <v>115</v>
      </c>
      <c r="G6" s="20">
        <v>96</v>
      </c>
      <c r="H6" s="20">
        <v>193</v>
      </c>
      <c r="I6" s="20">
        <v>1110</v>
      </c>
      <c r="J6" s="20">
        <v>6158</v>
      </c>
      <c r="K6" s="20">
        <v>3447</v>
      </c>
      <c r="L6" s="20">
        <v>5102</v>
      </c>
      <c r="M6" s="20">
        <v>7186</v>
      </c>
      <c r="N6" s="20">
        <v>8456</v>
      </c>
      <c r="O6" s="20">
        <v>7797</v>
      </c>
      <c r="P6" s="20">
        <v>9413</v>
      </c>
      <c r="Q6" s="20">
        <v>1</v>
      </c>
    </row>
    <row r="7" spans="1:17" ht="11.25">
      <c r="A7" s="87"/>
      <c r="B7" s="87"/>
      <c r="C7" s="88"/>
      <c r="D7" s="12" t="s">
        <v>1029</v>
      </c>
      <c r="E7" s="37">
        <v>48864</v>
      </c>
      <c r="F7" s="20">
        <v>97</v>
      </c>
      <c r="G7" s="20">
        <v>92</v>
      </c>
      <c r="H7" s="20">
        <v>211</v>
      </c>
      <c r="I7" s="20">
        <v>1097</v>
      </c>
      <c r="J7" s="20">
        <v>5964</v>
      </c>
      <c r="K7" s="20">
        <v>3669</v>
      </c>
      <c r="L7" s="20">
        <v>4695</v>
      </c>
      <c r="M7" s="20">
        <v>6952</v>
      </c>
      <c r="N7" s="20">
        <v>8810</v>
      </c>
      <c r="O7" s="20">
        <v>7945</v>
      </c>
      <c r="P7" s="20">
        <v>9331</v>
      </c>
      <c r="Q7" s="20">
        <v>1</v>
      </c>
    </row>
    <row r="8" spans="1:17" ht="11.25">
      <c r="A8" s="87"/>
      <c r="B8" s="87"/>
      <c r="C8" s="88"/>
      <c r="D8" s="12" t="s">
        <v>1044</v>
      </c>
      <c r="E8" s="37">
        <v>51568</v>
      </c>
      <c r="F8" s="20">
        <v>105</v>
      </c>
      <c r="G8" s="20">
        <v>102</v>
      </c>
      <c r="H8" s="20">
        <v>195</v>
      </c>
      <c r="I8" s="20">
        <v>1060</v>
      </c>
      <c r="J8" s="20">
        <v>6047</v>
      </c>
      <c r="K8" s="20">
        <v>3670</v>
      </c>
      <c r="L8" s="20">
        <v>4924</v>
      </c>
      <c r="M8" s="20">
        <v>7199</v>
      </c>
      <c r="N8" s="20">
        <v>9239</v>
      </c>
      <c r="O8" s="20">
        <v>8682</v>
      </c>
      <c r="P8" s="20">
        <v>10343</v>
      </c>
      <c r="Q8" s="20">
        <v>2</v>
      </c>
    </row>
    <row r="9" spans="1:17" ht="3.75" customHeight="1">
      <c r="A9" s="87"/>
      <c r="B9" s="87"/>
      <c r="C9" s="88"/>
      <c r="D9" s="12"/>
      <c r="E9" s="37"/>
      <c r="F9" s="20"/>
      <c r="G9" s="20"/>
      <c r="H9" s="20"/>
      <c r="I9" s="20"/>
      <c r="J9" s="20"/>
      <c r="K9" s="20"/>
      <c r="L9" s="20"/>
      <c r="M9" s="20"/>
      <c r="N9" s="20"/>
      <c r="O9" s="20"/>
      <c r="P9" s="20"/>
      <c r="Q9" s="20"/>
    </row>
    <row r="10" spans="1:17" ht="11.25">
      <c r="A10" s="87"/>
      <c r="B10" s="14" t="s">
        <v>506</v>
      </c>
      <c r="D10" s="89" t="s">
        <v>1039</v>
      </c>
      <c r="E10" s="37">
        <v>119</v>
      </c>
      <c r="F10" s="20" t="s">
        <v>633</v>
      </c>
      <c r="G10" s="20" t="s">
        <v>633</v>
      </c>
      <c r="H10" s="20" t="s">
        <v>633</v>
      </c>
      <c r="I10" s="20">
        <v>2</v>
      </c>
      <c r="J10" s="20">
        <v>13</v>
      </c>
      <c r="K10" s="20">
        <v>4</v>
      </c>
      <c r="L10" s="20">
        <v>13</v>
      </c>
      <c r="M10" s="20">
        <v>21</v>
      </c>
      <c r="N10" s="20">
        <v>20</v>
      </c>
      <c r="O10" s="20">
        <v>26</v>
      </c>
      <c r="P10" s="20">
        <v>20</v>
      </c>
      <c r="Q10" s="20" t="s">
        <v>633</v>
      </c>
    </row>
    <row r="11" spans="1:17" ht="11.25">
      <c r="A11" s="87"/>
      <c r="B11" s="88"/>
      <c r="D11" s="89" t="s">
        <v>848</v>
      </c>
      <c r="E11" s="37">
        <v>118</v>
      </c>
      <c r="F11" s="20" t="s">
        <v>633</v>
      </c>
      <c r="G11" s="20" t="s">
        <v>633</v>
      </c>
      <c r="H11" s="20" t="s">
        <v>633</v>
      </c>
      <c r="I11" s="20">
        <v>2</v>
      </c>
      <c r="J11" s="20">
        <v>10</v>
      </c>
      <c r="K11" s="20">
        <v>4</v>
      </c>
      <c r="L11" s="20">
        <v>13</v>
      </c>
      <c r="M11" s="20">
        <v>22</v>
      </c>
      <c r="N11" s="20">
        <v>26</v>
      </c>
      <c r="O11" s="20">
        <v>23</v>
      </c>
      <c r="P11" s="20">
        <v>18</v>
      </c>
      <c r="Q11" s="20" t="s">
        <v>633</v>
      </c>
    </row>
    <row r="12" spans="1:17" ht="11.25">
      <c r="A12" s="87"/>
      <c r="B12" s="88"/>
      <c r="D12" s="89" t="s">
        <v>975</v>
      </c>
      <c r="E12" s="37">
        <v>140</v>
      </c>
      <c r="F12" s="20" t="s">
        <v>633</v>
      </c>
      <c r="G12" s="20" t="s">
        <v>633</v>
      </c>
      <c r="H12" s="20" t="s">
        <v>633</v>
      </c>
      <c r="I12" s="20">
        <v>4</v>
      </c>
      <c r="J12" s="20">
        <v>13</v>
      </c>
      <c r="K12" s="20">
        <v>8</v>
      </c>
      <c r="L12" s="20">
        <v>6</v>
      </c>
      <c r="M12" s="20">
        <v>31</v>
      </c>
      <c r="N12" s="20">
        <v>28</v>
      </c>
      <c r="O12" s="20">
        <v>26</v>
      </c>
      <c r="P12" s="20">
        <v>24</v>
      </c>
      <c r="Q12" s="20" t="s">
        <v>633</v>
      </c>
    </row>
    <row r="13" spans="1:17" ht="11.25">
      <c r="A13" s="87"/>
      <c r="B13" s="88"/>
      <c r="D13" s="89" t="s">
        <v>1042</v>
      </c>
      <c r="E13" s="37">
        <v>106</v>
      </c>
      <c r="F13" s="20" t="s">
        <v>633</v>
      </c>
      <c r="G13" s="20" t="s">
        <v>633</v>
      </c>
      <c r="H13" s="20" t="s">
        <v>633</v>
      </c>
      <c r="I13" s="20">
        <v>1</v>
      </c>
      <c r="J13" s="20">
        <v>6</v>
      </c>
      <c r="K13" s="20">
        <v>6</v>
      </c>
      <c r="L13" s="20">
        <v>9</v>
      </c>
      <c r="M13" s="20">
        <v>9</v>
      </c>
      <c r="N13" s="20">
        <v>28</v>
      </c>
      <c r="O13" s="20">
        <v>24</v>
      </c>
      <c r="P13" s="20">
        <v>23</v>
      </c>
      <c r="Q13" s="20" t="s">
        <v>633</v>
      </c>
    </row>
    <row r="14" spans="1:17" ht="11.25">
      <c r="A14" s="87"/>
      <c r="B14" s="88"/>
      <c r="D14" s="89" t="s">
        <v>1043</v>
      </c>
      <c r="E14" s="37">
        <v>110</v>
      </c>
      <c r="F14" s="20" t="s">
        <v>633</v>
      </c>
      <c r="G14" s="20" t="s">
        <v>633</v>
      </c>
      <c r="H14" s="20" t="s">
        <v>633</v>
      </c>
      <c r="I14" s="20" t="s">
        <v>633</v>
      </c>
      <c r="J14" s="20">
        <v>5</v>
      </c>
      <c r="K14" s="20">
        <v>7</v>
      </c>
      <c r="L14" s="20">
        <v>6</v>
      </c>
      <c r="M14" s="20">
        <v>8</v>
      </c>
      <c r="N14" s="20">
        <v>27</v>
      </c>
      <c r="O14" s="20">
        <v>23</v>
      </c>
      <c r="P14" s="20">
        <v>34</v>
      </c>
      <c r="Q14" s="20" t="s">
        <v>633</v>
      </c>
    </row>
    <row r="15" spans="1:17" ht="3.75" customHeight="1">
      <c r="A15" s="15"/>
      <c r="B15" s="88"/>
      <c r="D15" s="15"/>
      <c r="E15" s="37"/>
      <c r="F15" s="20"/>
      <c r="G15" s="20"/>
      <c r="H15" s="20"/>
      <c r="I15" s="20"/>
      <c r="J15" s="20"/>
      <c r="K15" s="20"/>
      <c r="L15" s="20"/>
      <c r="M15" s="20"/>
      <c r="N15" s="20"/>
      <c r="O15" s="20"/>
      <c r="P15" s="20"/>
      <c r="Q15" s="20"/>
    </row>
    <row r="16" spans="1:17" ht="11.25">
      <c r="A16" s="12"/>
      <c r="B16" s="14" t="s">
        <v>510</v>
      </c>
      <c r="D16" s="12" t="s">
        <v>0</v>
      </c>
      <c r="E16" s="37">
        <v>14758</v>
      </c>
      <c r="F16" s="11" t="s">
        <v>633</v>
      </c>
      <c r="G16" s="11">
        <v>12</v>
      </c>
      <c r="H16" s="11">
        <v>16</v>
      </c>
      <c r="I16" s="20">
        <v>270</v>
      </c>
      <c r="J16" s="20">
        <v>3015</v>
      </c>
      <c r="K16" s="20">
        <v>1688</v>
      </c>
      <c r="L16" s="20">
        <v>2409</v>
      </c>
      <c r="M16" s="20">
        <v>2672</v>
      </c>
      <c r="N16" s="20">
        <v>2160</v>
      </c>
      <c r="O16" s="20">
        <v>1519</v>
      </c>
      <c r="P16" s="20">
        <v>997</v>
      </c>
      <c r="Q16" s="20" t="s">
        <v>633</v>
      </c>
    </row>
    <row r="17" spans="1:17" ht="11.25">
      <c r="A17" s="12"/>
      <c r="B17" s="14" t="s">
        <v>988</v>
      </c>
      <c r="D17" s="12"/>
      <c r="E17" s="90">
        <v>2201</v>
      </c>
      <c r="F17" s="91" t="s">
        <v>634</v>
      </c>
      <c r="G17" s="91" t="s">
        <v>634</v>
      </c>
      <c r="H17" s="91">
        <v>2</v>
      </c>
      <c r="I17" s="91">
        <v>34</v>
      </c>
      <c r="J17" s="91">
        <v>449</v>
      </c>
      <c r="K17" s="91">
        <v>241</v>
      </c>
      <c r="L17" s="91">
        <v>330</v>
      </c>
      <c r="M17" s="91">
        <v>394</v>
      </c>
      <c r="N17" s="91">
        <v>341</v>
      </c>
      <c r="O17" s="91">
        <v>225</v>
      </c>
      <c r="P17" s="91">
        <v>185</v>
      </c>
      <c r="Q17" s="91" t="s">
        <v>634</v>
      </c>
    </row>
    <row r="18" spans="1:17" ht="11.25">
      <c r="A18" s="12"/>
      <c r="B18" s="14"/>
      <c r="D18" s="13" t="s">
        <v>1040</v>
      </c>
      <c r="E18" s="37">
        <v>15156</v>
      </c>
      <c r="F18" s="11">
        <v>2</v>
      </c>
      <c r="G18" s="11">
        <v>17</v>
      </c>
      <c r="H18" s="11">
        <v>10</v>
      </c>
      <c r="I18" s="20">
        <v>225</v>
      </c>
      <c r="J18" s="20">
        <v>3038</v>
      </c>
      <c r="K18" s="20">
        <v>1696</v>
      </c>
      <c r="L18" s="20">
        <v>2359</v>
      </c>
      <c r="M18" s="20">
        <v>2779</v>
      </c>
      <c r="N18" s="20">
        <v>2429</v>
      </c>
      <c r="O18" s="20">
        <v>1532</v>
      </c>
      <c r="P18" s="20">
        <v>1069</v>
      </c>
      <c r="Q18" s="20" t="s">
        <v>633</v>
      </c>
    </row>
    <row r="19" spans="1:17" ht="11.25">
      <c r="A19" s="12"/>
      <c r="B19" s="14"/>
      <c r="D19" s="13"/>
      <c r="E19" s="90">
        <v>2266</v>
      </c>
      <c r="F19" s="91" t="s">
        <v>634</v>
      </c>
      <c r="G19" s="91" t="s">
        <v>634</v>
      </c>
      <c r="H19" s="91" t="s">
        <v>634</v>
      </c>
      <c r="I19" s="91">
        <v>29</v>
      </c>
      <c r="J19" s="91">
        <v>463</v>
      </c>
      <c r="K19" s="91">
        <v>241</v>
      </c>
      <c r="L19" s="91">
        <v>352</v>
      </c>
      <c r="M19" s="91">
        <v>384</v>
      </c>
      <c r="N19" s="91">
        <v>355</v>
      </c>
      <c r="O19" s="91">
        <v>257</v>
      </c>
      <c r="P19" s="91">
        <v>185</v>
      </c>
      <c r="Q19" s="91" t="s">
        <v>634</v>
      </c>
    </row>
    <row r="20" spans="1:17" ht="11.25">
      <c r="A20" s="12"/>
      <c r="B20" s="14"/>
      <c r="D20" s="12" t="s">
        <v>986</v>
      </c>
      <c r="E20" s="37">
        <v>15260</v>
      </c>
      <c r="F20" s="11">
        <v>1</v>
      </c>
      <c r="G20" s="11">
        <v>10</v>
      </c>
      <c r="H20" s="11">
        <v>21</v>
      </c>
      <c r="I20" s="20">
        <v>247</v>
      </c>
      <c r="J20" s="20">
        <v>2946</v>
      </c>
      <c r="K20" s="20">
        <v>1726</v>
      </c>
      <c r="L20" s="20">
        <v>2279</v>
      </c>
      <c r="M20" s="20">
        <v>2734</v>
      </c>
      <c r="N20" s="20">
        <v>2503</v>
      </c>
      <c r="O20" s="20">
        <v>1660</v>
      </c>
      <c r="P20" s="20">
        <v>1133</v>
      </c>
      <c r="Q20" s="20" t="s">
        <v>633</v>
      </c>
    </row>
    <row r="21" spans="1:17" ht="11.25">
      <c r="A21" s="12"/>
      <c r="B21" s="14"/>
      <c r="D21" s="13"/>
      <c r="E21" s="90">
        <v>2226</v>
      </c>
      <c r="F21" s="91" t="s">
        <v>634</v>
      </c>
      <c r="G21" s="91" t="s">
        <v>634</v>
      </c>
      <c r="H21" s="91">
        <v>1</v>
      </c>
      <c r="I21" s="91">
        <v>35</v>
      </c>
      <c r="J21" s="91">
        <v>414</v>
      </c>
      <c r="K21" s="91">
        <v>249</v>
      </c>
      <c r="L21" s="91">
        <v>344</v>
      </c>
      <c r="M21" s="91">
        <v>410</v>
      </c>
      <c r="N21" s="91">
        <v>336</v>
      </c>
      <c r="O21" s="91">
        <v>243</v>
      </c>
      <c r="P21" s="91">
        <v>194</v>
      </c>
      <c r="Q21" s="91" t="s">
        <v>634</v>
      </c>
    </row>
    <row r="22" spans="1:17" ht="11.25">
      <c r="A22" s="12"/>
      <c r="B22" s="14"/>
      <c r="D22" s="12" t="s">
        <v>1030</v>
      </c>
      <c r="E22" s="37">
        <v>15589</v>
      </c>
      <c r="F22" s="11">
        <v>2</v>
      </c>
      <c r="G22" s="11">
        <v>10</v>
      </c>
      <c r="H22" s="11">
        <v>23</v>
      </c>
      <c r="I22" s="20">
        <v>241</v>
      </c>
      <c r="J22" s="20">
        <v>2827</v>
      </c>
      <c r="K22" s="20">
        <v>1861</v>
      </c>
      <c r="L22" s="20">
        <v>2216</v>
      </c>
      <c r="M22" s="20">
        <v>2776</v>
      </c>
      <c r="N22" s="20">
        <v>2734</v>
      </c>
      <c r="O22" s="20">
        <v>1720</v>
      </c>
      <c r="P22" s="20">
        <v>1179</v>
      </c>
      <c r="Q22" s="20" t="s">
        <v>633</v>
      </c>
    </row>
    <row r="23" spans="1:17" ht="11.25">
      <c r="A23" s="12"/>
      <c r="B23" s="14"/>
      <c r="D23" s="13"/>
      <c r="E23" s="90">
        <v>2244</v>
      </c>
      <c r="F23" s="91">
        <v>0</v>
      </c>
      <c r="G23" s="91">
        <v>0</v>
      </c>
      <c r="H23" s="91">
        <v>0</v>
      </c>
      <c r="I23" s="91">
        <v>31</v>
      </c>
      <c r="J23" s="91">
        <v>423</v>
      </c>
      <c r="K23" s="91">
        <v>264</v>
      </c>
      <c r="L23" s="91">
        <v>309</v>
      </c>
      <c r="M23" s="91">
        <v>405</v>
      </c>
      <c r="N23" s="91">
        <v>364</v>
      </c>
      <c r="O23" s="91">
        <v>265</v>
      </c>
      <c r="P23" s="91">
        <v>183</v>
      </c>
      <c r="Q23" s="91">
        <v>0</v>
      </c>
    </row>
    <row r="24" spans="1:17" ht="11.25">
      <c r="A24" s="12"/>
      <c r="B24" s="14"/>
      <c r="D24" s="12" t="s">
        <v>1049</v>
      </c>
      <c r="E24" s="37">
        <v>15855</v>
      </c>
      <c r="F24" s="11" t="s">
        <v>633</v>
      </c>
      <c r="G24" s="11">
        <v>12</v>
      </c>
      <c r="H24" s="11">
        <v>19</v>
      </c>
      <c r="I24" s="20">
        <v>243</v>
      </c>
      <c r="J24" s="20">
        <v>2814</v>
      </c>
      <c r="K24" s="20">
        <v>1856</v>
      </c>
      <c r="L24" s="20">
        <v>2260</v>
      </c>
      <c r="M24" s="20">
        <v>2779</v>
      </c>
      <c r="N24" s="20">
        <v>2770</v>
      </c>
      <c r="O24" s="20">
        <v>1873</v>
      </c>
      <c r="P24" s="20">
        <v>1229</v>
      </c>
      <c r="Q24" s="20" t="s">
        <v>633</v>
      </c>
    </row>
    <row r="25" spans="1:17" ht="11.25">
      <c r="A25" s="12"/>
      <c r="B25" s="14"/>
      <c r="D25" s="13"/>
      <c r="E25" s="90">
        <v>2311</v>
      </c>
      <c r="F25" s="91" t="s">
        <v>633</v>
      </c>
      <c r="G25" s="91" t="s">
        <v>634</v>
      </c>
      <c r="H25" s="91" t="s">
        <v>634</v>
      </c>
      <c r="I25" s="91">
        <v>27</v>
      </c>
      <c r="J25" s="91">
        <v>391</v>
      </c>
      <c r="K25" s="91">
        <v>276</v>
      </c>
      <c r="L25" s="91">
        <v>324</v>
      </c>
      <c r="M25" s="91">
        <v>405</v>
      </c>
      <c r="N25" s="91">
        <v>399</v>
      </c>
      <c r="O25" s="91">
        <v>278</v>
      </c>
      <c r="P25" s="91">
        <v>211</v>
      </c>
      <c r="Q25" s="91" t="s">
        <v>633</v>
      </c>
    </row>
    <row r="26" spans="1:17" ht="3.75" customHeight="1">
      <c r="A26" s="12"/>
      <c r="B26" s="14"/>
      <c r="D26" s="13"/>
      <c r="E26" s="37"/>
      <c r="F26" s="20"/>
      <c r="G26" s="20"/>
      <c r="H26" s="20"/>
      <c r="I26" s="20"/>
      <c r="J26" s="20"/>
      <c r="K26" s="20"/>
      <c r="L26" s="20"/>
      <c r="M26" s="20"/>
      <c r="N26" s="20"/>
      <c r="O26" s="20"/>
      <c r="P26" s="20"/>
      <c r="Q26" s="20"/>
    </row>
    <row r="27" spans="1:17" ht="11.25">
      <c r="A27" s="87"/>
      <c r="B27" s="30" t="s">
        <v>511</v>
      </c>
      <c r="D27" s="89" t="s">
        <v>1039</v>
      </c>
      <c r="E27" s="37">
        <v>215</v>
      </c>
      <c r="F27" s="11" t="s">
        <v>633</v>
      </c>
      <c r="G27" s="11" t="s">
        <v>633</v>
      </c>
      <c r="H27" s="11" t="s">
        <v>633</v>
      </c>
      <c r="I27" s="20">
        <v>1</v>
      </c>
      <c r="J27" s="20">
        <v>13</v>
      </c>
      <c r="K27" s="20">
        <v>16</v>
      </c>
      <c r="L27" s="20">
        <v>8</v>
      </c>
      <c r="M27" s="20">
        <v>28</v>
      </c>
      <c r="N27" s="20">
        <v>39</v>
      </c>
      <c r="O27" s="20">
        <v>43</v>
      </c>
      <c r="P27" s="20">
        <v>67</v>
      </c>
      <c r="Q27" s="20" t="s">
        <v>633</v>
      </c>
    </row>
    <row r="28" spans="1:17" ht="11.25">
      <c r="A28" s="87"/>
      <c r="B28" s="88"/>
      <c r="D28" s="89" t="s">
        <v>848</v>
      </c>
      <c r="E28" s="37">
        <v>270</v>
      </c>
      <c r="F28" s="11" t="s">
        <v>633</v>
      </c>
      <c r="G28" s="11" t="s">
        <v>633</v>
      </c>
      <c r="H28" s="11" t="s">
        <v>633</v>
      </c>
      <c r="I28" s="20">
        <v>4</v>
      </c>
      <c r="J28" s="20">
        <v>23</v>
      </c>
      <c r="K28" s="20">
        <v>12</v>
      </c>
      <c r="L28" s="20">
        <v>15</v>
      </c>
      <c r="M28" s="20">
        <v>22</v>
      </c>
      <c r="N28" s="20">
        <v>34</v>
      </c>
      <c r="O28" s="20">
        <v>59</v>
      </c>
      <c r="P28" s="20">
        <v>101</v>
      </c>
      <c r="Q28" s="20" t="s">
        <v>633</v>
      </c>
    </row>
    <row r="29" spans="1:17" ht="11.25">
      <c r="A29" s="87"/>
      <c r="B29" s="88"/>
      <c r="D29" s="89" t="s">
        <v>975</v>
      </c>
      <c r="E29" s="37">
        <v>259</v>
      </c>
      <c r="F29" s="11" t="s">
        <v>633</v>
      </c>
      <c r="G29" s="11" t="s">
        <v>633</v>
      </c>
      <c r="H29" s="11" t="s">
        <v>633</v>
      </c>
      <c r="I29" s="20">
        <v>3</v>
      </c>
      <c r="J29" s="20">
        <v>23</v>
      </c>
      <c r="K29" s="20">
        <v>8</v>
      </c>
      <c r="L29" s="20">
        <v>12</v>
      </c>
      <c r="M29" s="20">
        <v>27</v>
      </c>
      <c r="N29" s="20">
        <v>36</v>
      </c>
      <c r="O29" s="20">
        <v>54</v>
      </c>
      <c r="P29" s="20">
        <v>96</v>
      </c>
      <c r="Q29" s="20" t="s">
        <v>633</v>
      </c>
    </row>
    <row r="30" spans="1:17" ht="11.25">
      <c r="A30" s="87"/>
      <c r="B30" s="88"/>
      <c r="D30" s="89" t="s">
        <v>1042</v>
      </c>
      <c r="E30" s="37">
        <v>255</v>
      </c>
      <c r="F30" s="11">
        <v>0</v>
      </c>
      <c r="G30" s="11">
        <v>0</v>
      </c>
      <c r="H30" s="11">
        <v>0</v>
      </c>
      <c r="I30" s="20">
        <v>0</v>
      </c>
      <c r="J30" s="20">
        <v>20</v>
      </c>
      <c r="K30" s="20">
        <v>5</v>
      </c>
      <c r="L30" s="20">
        <v>10</v>
      </c>
      <c r="M30" s="20">
        <v>20</v>
      </c>
      <c r="N30" s="20">
        <v>42</v>
      </c>
      <c r="O30" s="20">
        <v>44</v>
      </c>
      <c r="P30" s="20">
        <v>114</v>
      </c>
      <c r="Q30" s="20" t="s">
        <v>633</v>
      </c>
    </row>
    <row r="31" spans="1:17" ht="11.25">
      <c r="A31" s="87"/>
      <c r="B31" s="88"/>
      <c r="D31" s="89" t="s">
        <v>1043</v>
      </c>
      <c r="E31" s="37">
        <v>300</v>
      </c>
      <c r="F31" s="11" t="s">
        <v>633</v>
      </c>
      <c r="G31" s="11" t="s">
        <v>633</v>
      </c>
      <c r="H31" s="11" t="s">
        <v>633</v>
      </c>
      <c r="I31" s="20">
        <v>1</v>
      </c>
      <c r="J31" s="20">
        <v>15</v>
      </c>
      <c r="K31" s="20">
        <v>12</v>
      </c>
      <c r="L31" s="20">
        <v>11</v>
      </c>
      <c r="M31" s="20">
        <v>32</v>
      </c>
      <c r="N31" s="20">
        <v>44</v>
      </c>
      <c r="O31" s="20">
        <v>66</v>
      </c>
      <c r="P31" s="20">
        <v>119</v>
      </c>
      <c r="Q31" s="20" t="s">
        <v>633</v>
      </c>
    </row>
    <row r="32" spans="1:17" ht="3.75" customHeight="1">
      <c r="A32" s="87"/>
      <c r="B32" s="88"/>
      <c r="D32" s="13"/>
      <c r="E32" s="37"/>
      <c r="F32" s="20"/>
      <c r="G32" s="20"/>
      <c r="H32" s="20"/>
      <c r="I32" s="20"/>
      <c r="J32" s="20"/>
      <c r="K32" s="20"/>
      <c r="L32" s="20"/>
      <c r="M32" s="20"/>
      <c r="N32" s="20"/>
      <c r="O32" s="20"/>
      <c r="P32" s="20"/>
      <c r="Q32" s="20"/>
    </row>
    <row r="33" spans="1:17" ht="11.25">
      <c r="A33" s="87"/>
      <c r="B33" s="270" t="s">
        <v>507</v>
      </c>
      <c r="C33" s="270"/>
      <c r="D33" s="89" t="s">
        <v>1039</v>
      </c>
      <c r="E33" s="37">
        <v>7259</v>
      </c>
      <c r="F33" s="20">
        <v>4</v>
      </c>
      <c r="G33" s="20">
        <v>8</v>
      </c>
      <c r="H33" s="20">
        <v>6</v>
      </c>
      <c r="I33" s="20">
        <v>127</v>
      </c>
      <c r="J33" s="20">
        <v>749</v>
      </c>
      <c r="K33" s="20">
        <v>415</v>
      </c>
      <c r="L33" s="20">
        <v>649</v>
      </c>
      <c r="M33" s="20">
        <v>1024</v>
      </c>
      <c r="N33" s="20">
        <v>1261</v>
      </c>
      <c r="O33" s="20">
        <v>1312</v>
      </c>
      <c r="P33" s="20">
        <v>1704</v>
      </c>
      <c r="Q33" s="20" t="s">
        <v>633</v>
      </c>
    </row>
    <row r="34" spans="1:17" ht="11.25">
      <c r="A34" s="87"/>
      <c r="B34" s="270" t="s">
        <v>631</v>
      </c>
      <c r="C34" s="270"/>
      <c r="D34" s="89" t="s">
        <v>848</v>
      </c>
      <c r="E34" s="37">
        <v>7527</v>
      </c>
      <c r="F34" s="20">
        <v>3</v>
      </c>
      <c r="G34" s="20">
        <v>9</v>
      </c>
      <c r="H34" s="20">
        <v>13</v>
      </c>
      <c r="I34" s="20">
        <v>107</v>
      </c>
      <c r="J34" s="20">
        <v>712</v>
      </c>
      <c r="K34" s="20">
        <v>448</v>
      </c>
      <c r="L34" s="20">
        <v>650</v>
      </c>
      <c r="M34" s="20">
        <v>998</v>
      </c>
      <c r="N34" s="20">
        <v>1358</v>
      </c>
      <c r="O34" s="20">
        <v>1406</v>
      </c>
      <c r="P34" s="20">
        <v>1823</v>
      </c>
      <c r="Q34" s="20" t="s">
        <v>633</v>
      </c>
    </row>
    <row r="35" spans="1:17" ht="11.25">
      <c r="A35" s="87"/>
      <c r="B35" s="88"/>
      <c r="D35" s="89" t="s">
        <v>975</v>
      </c>
      <c r="E35" s="37">
        <v>7811</v>
      </c>
      <c r="F35" s="20">
        <v>2</v>
      </c>
      <c r="G35" s="20">
        <v>7</v>
      </c>
      <c r="H35" s="20">
        <v>12</v>
      </c>
      <c r="I35" s="20">
        <v>92</v>
      </c>
      <c r="J35" s="20">
        <v>698</v>
      </c>
      <c r="K35" s="20">
        <v>413</v>
      </c>
      <c r="L35" s="20">
        <v>709</v>
      </c>
      <c r="M35" s="20">
        <v>986</v>
      </c>
      <c r="N35" s="20">
        <v>1423</v>
      </c>
      <c r="O35" s="20">
        <v>1462</v>
      </c>
      <c r="P35" s="20">
        <v>2007</v>
      </c>
      <c r="Q35" s="20" t="s">
        <v>633</v>
      </c>
    </row>
    <row r="36" spans="1:17" ht="11.25">
      <c r="A36" s="87"/>
      <c r="B36" s="88"/>
      <c r="D36" s="89" t="s">
        <v>1042</v>
      </c>
      <c r="E36" s="37">
        <v>7520</v>
      </c>
      <c r="F36" s="20">
        <v>3</v>
      </c>
      <c r="G36" s="20">
        <v>7</v>
      </c>
      <c r="H36" s="20">
        <v>5</v>
      </c>
      <c r="I36" s="20">
        <v>104</v>
      </c>
      <c r="J36" s="20">
        <v>677</v>
      </c>
      <c r="K36" s="20">
        <v>397</v>
      </c>
      <c r="L36" s="20">
        <v>589</v>
      </c>
      <c r="M36" s="20">
        <v>920</v>
      </c>
      <c r="N36" s="20">
        <v>1412</v>
      </c>
      <c r="O36" s="20">
        <v>1460</v>
      </c>
      <c r="P36" s="20">
        <v>1946</v>
      </c>
      <c r="Q36" s="20" t="s">
        <v>633</v>
      </c>
    </row>
    <row r="37" spans="1:17" ht="11.25">
      <c r="A37" s="87"/>
      <c r="B37" s="88"/>
      <c r="D37" s="89" t="s">
        <v>1043</v>
      </c>
      <c r="E37" s="37">
        <v>7969</v>
      </c>
      <c r="F37" s="20">
        <v>4</v>
      </c>
      <c r="G37" s="20">
        <v>4</v>
      </c>
      <c r="H37" s="20">
        <v>7</v>
      </c>
      <c r="I37" s="20">
        <v>93</v>
      </c>
      <c r="J37" s="20">
        <v>685</v>
      </c>
      <c r="K37" s="20">
        <v>400</v>
      </c>
      <c r="L37" s="20">
        <v>581</v>
      </c>
      <c r="M37" s="20">
        <v>1009</v>
      </c>
      <c r="N37" s="20">
        <v>1478</v>
      </c>
      <c r="O37" s="20">
        <v>1605</v>
      </c>
      <c r="P37" s="20">
        <v>2103</v>
      </c>
      <c r="Q37" s="20" t="s">
        <v>633</v>
      </c>
    </row>
    <row r="38" spans="1:17" ht="3.75" customHeight="1">
      <c r="A38" s="87"/>
      <c r="B38" s="88"/>
      <c r="D38" s="13"/>
      <c r="E38" s="37"/>
      <c r="F38" s="20"/>
      <c r="G38" s="20"/>
      <c r="H38" s="20"/>
      <c r="I38" s="20"/>
      <c r="J38" s="20"/>
      <c r="K38" s="20"/>
      <c r="L38" s="20"/>
      <c r="M38" s="20"/>
      <c r="N38" s="20"/>
      <c r="O38" s="20"/>
      <c r="P38" s="20"/>
      <c r="Q38" s="20"/>
    </row>
    <row r="39" spans="1:18" ht="11.25">
      <c r="A39" s="87"/>
      <c r="B39" s="30" t="s">
        <v>512</v>
      </c>
      <c r="D39" s="89" t="s">
        <v>1039</v>
      </c>
      <c r="E39" s="37">
        <v>4761</v>
      </c>
      <c r="F39" s="20" t="s">
        <v>633</v>
      </c>
      <c r="G39" s="20">
        <v>3</v>
      </c>
      <c r="H39" s="20">
        <v>2</v>
      </c>
      <c r="I39" s="20">
        <v>59</v>
      </c>
      <c r="J39" s="20">
        <v>504</v>
      </c>
      <c r="K39" s="20">
        <v>250</v>
      </c>
      <c r="L39" s="20">
        <v>438</v>
      </c>
      <c r="M39" s="20">
        <v>689</v>
      </c>
      <c r="N39" s="20">
        <v>840</v>
      </c>
      <c r="O39" s="20">
        <v>901</v>
      </c>
      <c r="P39" s="20">
        <v>1075</v>
      </c>
      <c r="Q39" s="20" t="s">
        <v>633</v>
      </c>
      <c r="R39" s="92"/>
    </row>
    <row r="40" spans="1:18" ht="11.25">
      <c r="A40" s="87"/>
      <c r="B40" s="88"/>
      <c r="D40" s="89" t="s">
        <v>848</v>
      </c>
      <c r="E40" s="37">
        <v>4638</v>
      </c>
      <c r="F40" s="20" t="s">
        <v>633</v>
      </c>
      <c r="G40" s="20" t="s">
        <v>633</v>
      </c>
      <c r="H40" s="20">
        <v>1</v>
      </c>
      <c r="I40" s="20">
        <v>66</v>
      </c>
      <c r="J40" s="20">
        <v>441</v>
      </c>
      <c r="K40" s="20">
        <v>230</v>
      </c>
      <c r="L40" s="20">
        <v>401</v>
      </c>
      <c r="M40" s="20">
        <v>670</v>
      </c>
      <c r="N40" s="20">
        <v>877</v>
      </c>
      <c r="O40" s="20">
        <v>897</v>
      </c>
      <c r="P40" s="20">
        <v>1055</v>
      </c>
      <c r="Q40" s="20" t="s">
        <v>633</v>
      </c>
      <c r="R40" s="92"/>
    </row>
    <row r="41" spans="1:18" ht="11.25">
      <c r="A41" s="87"/>
      <c r="B41" s="88"/>
      <c r="D41" s="89" t="s">
        <v>975</v>
      </c>
      <c r="E41" s="37">
        <v>4629</v>
      </c>
      <c r="F41" s="20" t="s">
        <v>633</v>
      </c>
      <c r="G41" s="20">
        <v>1</v>
      </c>
      <c r="H41" s="20">
        <v>5</v>
      </c>
      <c r="I41" s="20">
        <v>53</v>
      </c>
      <c r="J41" s="20">
        <v>428</v>
      </c>
      <c r="K41" s="20">
        <v>244</v>
      </c>
      <c r="L41" s="20">
        <v>398</v>
      </c>
      <c r="M41" s="20">
        <v>654</v>
      </c>
      <c r="N41" s="20">
        <v>862</v>
      </c>
      <c r="O41" s="20">
        <v>923</v>
      </c>
      <c r="P41" s="20">
        <v>1061</v>
      </c>
      <c r="Q41" s="20" t="s">
        <v>633</v>
      </c>
      <c r="R41" s="92"/>
    </row>
    <row r="42" spans="1:18" ht="11.25">
      <c r="A42" s="87"/>
      <c r="B42" s="88"/>
      <c r="D42" s="89" t="s">
        <v>1042</v>
      </c>
      <c r="E42" s="37">
        <v>4481</v>
      </c>
      <c r="F42" s="20" t="s">
        <v>633</v>
      </c>
      <c r="G42" s="20">
        <v>1</v>
      </c>
      <c r="H42" s="20">
        <v>3</v>
      </c>
      <c r="I42" s="20">
        <v>52</v>
      </c>
      <c r="J42" s="20">
        <v>429</v>
      </c>
      <c r="K42" s="20">
        <v>246</v>
      </c>
      <c r="L42" s="20">
        <v>326</v>
      </c>
      <c r="M42" s="20">
        <v>655</v>
      </c>
      <c r="N42" s="20">
        <v>898</v>
      </c>
      <c r="O42" s="20">
        <v>888</v>
      </c>
      <c r="P42" s="20">
        <v>982</v>
      </c>
      <c r="Q42" s="20">
        <v>1</v>
      </c>
      <c r="R42" s="92"/>
    </row>
    <row r="43" spans="1:17" ht="11.25">
      <c r="A43" s="87"/>
      <c r="B43" s="88"/>
      <c r="D43" s="89" t="s">
        <v>1043</v>
      </c>
      <c r="E43" s="37">
        <v>4699</v>
      </c>
      <c r="F43" s="20" t="s">
        <v>633</v>
      </c>
      <c r="G43" s="20">
        <v>1</v>
      </c>
      <c r="H43" s="20">
        <v>2</v>
      </c>
      <c r="I43" s="20">
        <v>44</v>
      </c>
      <c r="J43" s="20">
        <v>424</v>
      </c>
      <c r="K43" s="20">
        <v>272</v>
      </c>
      <c r="L43" s="20">
        <v>383</v>
      </c>
      <c r="M43" s="20">
        <v>619</v>
      </c>
      <c r="N43" s="20">
        <v>947</v>
      </c>
      <c r="O43" s="20">
        <v>931</v>
      </c>
      <c r="P43" s="20">
        <v>1076</v>
      </c>
      <c r="Q43" s="20" t="s">
        <v>633</v>
      </c>
    </row>
    <row r="44" spans="1:17" ht="3.75" customHeight="1">
      <c r="A44" s="87"/>
      <c r="B44" s="88"/>
      <c r="D44" s="13"/>
      <c r="E44" s="37"/>
      <c r="F44" s="20"/>
      <c r="G44" s="20"/>
      <c r="H44" s="20"/>
      <c r="I44" s="20"/>
      <c r="J44" s="20"/>
      <c r="K44" s="20"/>
      <c r="L44" s="20"/>
      <c r="M44" s="20"/>
      <c r="N44" s="20"/>
      <c r="O44" s="20"/>
      <c r="P44" s="20"/>
      <c r="Q44" s="20"/>
    </row>
    <row r="45" spans="1:17" ht="11.25">
      <c r="A45" s="87"/>
      <c r="B45" s="30" t="s">
        <v>508</v>
      </c>
      <c r="D45" s="89" t="s">
        <v>1039</v>
      </c>
      <c r="E45" s="37">
        <v>4431</v>
      </c>
      <c r="F45" s="20">
        <v>2</v>
      </c>
      <c r="G45" s="20">
        <v>3</v>
      </c>
      <c r="H45" s="20">
        <v>4</v>
      </c>
      <c r="I45" s="20">
        <v>13</v>
      </c>
      <c r="J45" s="20">
        <v>136</v>
      </c>
      <c r="K45" s="20">
        <v>147</v>
      </c>
      <c r="L45" s="20">
        <v>302</v>
      </c>
      <c r="M45" s="20">
        <v>595</v>
      </c>
      <c r="N45" s="20">
        <v>835</v>
      </c>
      <c r="O45" s="20">
        <v>1007</v>
      </c>
      <c r="P45" s="20">
        <v>1387</v>
      </c>
      <c r="Q45" s="20" t="s">
        <v>633</v>
      </c>
    </row>
    <row r="46" spans="1:17" ht="11.25">
      <c r="A46" s="87"/>
      <c r="B46" s="88"/>
      <c r="D46" s="89" t="s">
        <v>848</v>
      </c>
      <c r="E46" s="37">
        <v>4627</v>
      </c>
      <c r="F46" s="20">
        <v>2</v>
      </c>
      <c r="G46" s="20">
        <v>8</v>
      </c>
      <c r="H46" s="20">
        <v>1</v>
      </c>
      <c r="I46" s="20">
        <v>20</v>
      </c>
      <c r="J46" s="20">
        <v>154</v>
      </c>
      <c r="K46" s="20">
        <v>148</v>
      </c>
      <c r="L46" s="20">
        <v>307</v>
      </c>
      <c r="M46" s="20">
        <v>598</v>
      </c>
      <c r="N46" s="20">
        <v>898</v>
      </c>
      <c r="O46" s="20">
        <v>1030</v>
      </c>
      <c r="P46" s="20">
        <v>1461</v>
      </c>
      <c r="Q46" s="20" t="s">
        <v>633</v>
      </c>
    </row>
    <row r="47" spans="1:17" ht="11.25">
      <c r="A47" s="87"/>
      <c r="B47" s="88"/>
      <c r="D47" s="89" t="s">
        <v>975</v>
      </c>
      <c r="E47" s="37">
        <v>4828</v>
      </c>
      <c r="F47" s="20">
        <v>2</v>
      </c>
      <c r="G47" s="20">
        <v>7</v>
      </c>
      <c r="H47" s="20">
        <v>1</v>
      </c>
      <c r="I47" s="20">
        <v>19</v>
      </c>
      <c r="J47" s="20">
        <v>164</v>
      </c>
      <c r="K47" s="20">
        <v>134</v>
      </c>
      <c r="L47" s="20">
        <v>280</v>
      </c>
      <c r="M47" s="20">
        <v>582</v>
      </c>
      <c r="N47" s="20">
        <v>993</v>
      </c>
      <c r="O47" s="20">
        <v>1079</v>
      </c>
      <c r="P47" s="20">
        <v>1567</v>
      </c>
      <c r="Q47" s="20" t="s">
        <v>633</v>
      </c>
    </row>
    <row r="48" spans="1:17" ht="11.25">
      <c r="A48" s="87"/>
      <c r="B48" s="88"/>
      <c r="D48" s="89" t="s">
        <v>1042</v>
      </c>
      <c r="E48" s="37">
        <v>4546</v>
      </c>
      <c r="F48" s="20">
        <v>2</v>
      </c>
      <c r="G48" s="20">
        <v>3</v>
      </c>
      <c r="H48" s="20">
        <v>1</v>
      </c>
      <c r="I48" s="20">
        <v>16</v>
      </c>
      <c r="J48" s="20">
        <v>134</v>
      </c>
      <c r="K48" s="20">
        <v>148</v>
      </c>
      <c r="L48" s="20">
        <v>257</v>
      </c>
      <c r="M48" s="20">
        <v>538</v>
      </c>
      <c r="N48" s="20">
        <v>946</v>
      </c>
      <c r="O48" s="20">
        <v>1085</v>
      </c>
      <c r="P48" s="20">
        <v>1416</v>
      </c>
      <c r="Q48" s="20" t="s">
        <v>633</v>
      </c>
    </row>
    <row r="49" spans="1:17" ht="11.25">
      <c r="A49" s="87"/>
      <c r="B49" s="88"/>
      <c r="D49" s="89" t="s">
        <v>1043</v>
      </c>
      <c r="E49" s="37">
        <v>4919</v>
      </c>
      <c r="F49" s="20">
        <v>1</v>
      </c>
      <c r="G49" s="20">
        <v>6</v>
      </c>
      <c r="H49" s="20">
        <v>6</v>
      </c>
      <c r="I49" s="20">
        <v>22</v>
      </c>
      <c r="J49" s="20">
        <v>127</v>
      </c>
      <c r="K49" s="20">
        <v>123</v>
      </c>
      <c r="L49" s="20">
        <v>235</v>
      </c>
      <c r="M49" s="20">
        <v>579</v>
      </c>
      <c r="N49" s="20">
        <v>1032</v>
      </c>
      <c r="O49" s="20">
        <v>1173</v>
      </c>
      <c r="P49" s="20">
        <v>1615</v>
      </c>
      <c r="Q49" s="20" t="s">
        <v>633</v>
      </c>
    </row>
    <row r="50" spans="1:17" ht="3.75" customHeight="1">
      <c r="A50" s="87"/>
      <c r="B50" s="88"/>
      <c r="D50" s="13"/>
      <c r="E50" s="37"/>
      <c r="F50" s="20"/>
      <c r="G50" s="20"/>
      <c r="H50" s="20"/>
      <c r="I50" s="20"/>
      <c r="J50" s="20"/>
      <c r="K50" s="20"/>
      <c r="L50" s="20"/>
      <c r="M50" s="20"/>
      <c r="N50" s="20"/>
      <c r="O50" s="20"/>
      <c r="P50" s="20"/>
      <c r="Q50" s="20"/>
    </row>
    <row r="51" spans="1:18" ht="11.25">
      <c r="A51" s="87"/>
      <c r="B51" s="30" t="s">
        <v>509</v>
      </c>
      <c r="D51" s="89" t="s">
        <v>1039</v>
      </c>
      <c r="E51" s="37">
        <v>1180</v>
      </c>
      <c r="F51" s="11" t="s">
        <v>633</v>
      </c>
      <c r="G51" s="11" t="s">
        <v>633</v>
      </c>
      <c r="H51" s="11" t="s">
        <v>633</v>
      </c>
      <c r="I51" s="11" t="s">
        <v>633</v>
      </c>
      <c r="J51" s="20">
        <v>1</v>
      </c>
      <c r="K51" s="20">
        <v>3</v>
      </c>
      <c r="L51" s="20">
        <v>5</v>
      </c>
      <c r="M51" s="20">
        <v>35</v>
      </c>
      <c r="N51" s="20">
        <v>98</v>
      </c>
      <c r="O51" s="20">
        <v>226</v>
      </c>
      <c r="P51" s="20">
        <v>812</v>
      </c>
      <c r="Q51" s="20" t="s">
        <v>633</v>
      </c>
      <c r="R51" s="92"/>
    </row>
    <row r="52" spans="1:18" ht="11.25">
      <c r="A52" s="87"/>
      <c r="B52" s="88"/>
      <c r="D52" s="89" t="s">
        <v>848</v>
      </c>
      <c r="E52" s="37">
        <v>1263</v>
      </c>
      <c r="F52" s="11" t="s">
        <v>633</v>
      </c>
      <c r="G52" s="11" t="s">
        <v>633</v>
      </c>
      <c r="H52" s="11" t="s">
        <v>633</v>
      </c>
      <c r="I52" s="11" t="s">
        <v>633</v>
      </c>
      <c r="J52" s="20" t="s">
        <v>633</v>
      </c>
      <c r="K52" s="20">
        <v>4</v>
      </c>
      <c r="L52" s="20">
        <v>5</v>
      </c>
      <c r="M52" s="20">
        <v>27</v>
      </c>
      <c r="N52" s="20">
        <v>127</v>
      </c>
      <c r="O52" s="20">
        <v>223</v>
      </c>
      <c r="P52" s="20">
        <v>877</v>
      </c>
      <c r="Q52" s="20" t="s">
        <v>633</v>
      </c>
      <c r="R52" s="92"/>
    </row>
    <row r="53" spans="1:18" ht="11.25">
      <c r="A53" s="87"/>
      <c r="B53" s="88"/>
      <c r="D53" s="89" t="s">
        <v>975</v>
      </c>
      <c r="E53" s="37">
        <v>1588</v>
      </c>
      <c r="F53" s="11" t="s">
        <v>633</v>
      </c>
      <c r="G53" s="11" t="s">
        <v>633</v>
      </c>
      <c r="H53" s="11" t="s">
        <v>633</v>
      </c>
      <c r="I53" s="11" t="s">
        <v>633</v>
      </c>
      <c r="J53" s="20" t="s">
        <v>633</v>
      </c>
      <c r="K53" s="20">
        <v>5</v>
      </c>
      <c r="L53" s="20">
        <v>18</v>
      </c>
      <c r="M53" s="20">
        <v>42</v>
      </c>
      <c r="N53" s="20">
        <v>130</v>
      </c>
      <c r="O53" s="20">
        <v>277</v>
      </c>
      <c r="P53" s="20">
        <v>1116</v>
      </c>
      <c r="Q53" s="20" t="s">
        <v>633</v>
      </c>
      <c r="R53" s="92"/>
    </row>
    <row r="54" spans="1:18" ht="11.25">
      <c r="A54" s="87"/>
      <c r="B54" s="88"/>
      <c r="D54" s="89" t="s">
        <v>1042</v>
      </c>
      <c r="E54" s="37">
        <v>1661</v>
      </c>
      <c r="F54" s="11" t="s">
        <v>633</v>
      </c>
      <c r="G54" s="11" t="s">
        <v>633</v>
      </c>
      <c r="H54" s="11" t="s">
        <v>633</v>
      </c>
      <c r="I54" s="11" t="s">
        <v>633</v>
      </c>
      <c r="J54" s="20" t="s">
        <v>633</v>
      </c>
      <c r="K54" s="20">
        <v>4</v>
      </c>
      <c r="L54" s="20">
        <v>8</v>
      </c>
      <c r="M54" s="20">
        <v>35</v>
      </c>
      <c r="N54" s="20">
        <v>148</v>
      </c>
      <c r="O54" s="20">
        <v>324</v>
      </c>
      <c r="P54" s="20">
        <v>1142</v>
      </c>
      <c r="Q54" s="20" t="s">
        <v>633</v>
      </c>
      <c r="R54" s="92"/>
    </row>
    <row r="55" spans="1:17" ht="11.25">
      <c r="A55" s="87"/>
      <c r="B55" s="88"/>
      <c r="D55" s="89" t="s">
        <v>1043</v>
      </c>
      <c r="E55" s="37">
        <v>1912</v>
      </c>
      <c r="F55" s="11" t="s">
        <v>633</v>
      </c>
      <c r="G55" s="11" t="s">
        <v>633</v>
      </c>
      <c r="H55" s="11" t="s">
        <v>633</v>
      </c>
      <c r="I55" s="11" t="s">
        <v>633</v>
      </c>
      <c r="J55" s="20" t="s">
        <v>633</v>
      </c>
      <c r="K55" s="20">
        <v>1</v>
      </c>
      <c r="L55" s="20">
        <v>15</v>
      </c>
      <c r="M55" s="20">
        <v>43</v>
      </c>
      <c r="N55" s="20">
        <v>179</v>
      </c>
      <c r="O55" s="20">
        <v>367</v>
      </c>
      <c r="P55" s="20">
        <v>1307</v>
      </c>
      <c r="Q55" s="20" t="s">
        <v>633</v>
      </c>
    </row>
    <row r="56" spans="1:17" ht="3.75" customHeight="1">
      <c r="A56" s="87"/>
      <c r="B56" s="88"/>
      <c r="D56" s="13"/>
      <c r="E56" s="37"/>
      <c r="F56" s="20"/>
      <c r="G56" s="20"/>
      <c r="H56" s="20"/>
      <c r="I56" s="20"/>
      <c r="J56" s="20"/>
      <c r="K56" s="20"/>
      <c r="L56" s="20"/>
      <c r="M56" s="20"/>
      <c r="N56" s="20"/>
      <c r="O56" s="20"/>
      <c r="P56" s="20"/>
      <c r="Q56" s="20"/>
    </row>
    <row r="57" spans="1:18" ht="11.25">
      <c r="A57" s="87"/>
      <c r="B57" s="30" t="s">
        <v>513</v>
      </c>
      <c r="D57" s="93" t="s">
        <v>1039</v>
      </c>
      <c r="E57" s="20">
        <v>1738</v>
      </c>
      <c r="F57" s="20">
        <v>2</v>
      </c>
      <c r="G57" s="20">
        <v>25</v>
      </c>
      <c r="H57" s="20">
        <v>60</v>
      </c>
      <c r="I57" s="20">
        <v>146</v>
      </c>
      <c r="J57" s="20">
        <v>297</v>
      </c>
      <c r="K57" s="20">
        <v>130</v>
      </c>
      <c r="L57" s="20">
        <v>162</v>
      </c>
      <c r="M57" s="20">
        <v>265</v>
      </c>
      <c r="N57" s="20">
        <v>257</v>
      </c>
      <c r="O57" s="20">
        <v>188</v>
      </c>
      <c r="P57" s="20">
        <v>206</v>
      </c>
      <c r="Q57" s="20" t="s">
        <v>633</v>
      </c>
      <c r="R57" s="92"/>
    </row>
    <row r="58" spans="1:18" ht="11.25">
      <c r="A58" s="87"/>
      <c r="B58" s="88"/>
      <c r="D58" s="93" t="s">
        <v>848</v>
      </c>
      <c r="E58" s="20">
        <v>1733</v>
      </c>
      <c r="F58" s="20">
        <v>5</v>
      </c>
      <c r="G58" s="20">
        <v>28</v>
      </c>
      <c r="H58" s="20">
        <v>40</v>
      </c>
      <c r="I58" s="20">
        <v>132</v>
      </c>
      <c r="J58" s="20">
        <v>277</v>
      </c>
      <c r="K58" s="20">
        <v>127</v>
      </c>
      <c r="L58" s="20">
        <v>171</v>
      </c>
      <c r="M58" s="20">
        <v>250</v>
      </c>
      <c r="N58" s="20">
        <v>261</v>
      </c>
      <c r="O58" s="20">
        <v>231</v>
      </c>
      <c r="P58" s="20">
        <v>211</v>
      </c>
      <c r="Q58" s="20" t="s">
        <v>633</v>
      </c>
      <c r="R58" s="92"/>
    </row>
    <row r="59" spans="1:18" ht="11.25">
      <c r="A59" s="87"/>
      <c r="B59" s="88"/>
      <c r="D59" s="93" t="s">
        <v>975</v>
      </c>
      <c r="E59" s="20">
        <v>1801</v>
      </c>
      <c r="F59" s="20">
        <v>9</v>
      </c>
      <c r="G59" s="20">
        <v>29</v>
      </c>
      <c r="H59" s="20">
        <v>37</v>
      </c>
      <c r="I59" s="20">
        <v>111</v>
      </c>
      <c r="J59" s="20">
        <v>260</v>
      </c>
      <c r="K59" s="20">
        <v>139</v>
      </c>
      <c r="L59" s="20">
        <v>206</v>
      </c>
      <c r="M59" s="20">
        <v>245</v>
      </c>
      <c r="N59" s="20">
        <v>293</v>
      </c>
      <c r="O59" s="20">
        <v>245</v>
      </c>
      <c r="P59" s="20">
        <v>226</v>
      </c>
      <c r="Q59" s="20">
        <v>1</v>
      </c>
      <c r="R59" s="92"/>
    </row>
    <row r="60" spans="1:18" ht="11.25">
      <c r="A60" s="87"/>
      <c r="B60" s="87"/>
      <c r="C60" s="88"/>
      <c r="D60" s="93" t="s">
        <v>1042</v>
      </c>
      <c r="E60" s="20">
        <v>1715</v>
      </c>
      <c r="F60" s="20">
        <v>5</v>
      </c>
      <c r="G60" s="20">
        <v>22</v>
      </c>
      <c r="H60" s="20">
        <v>43</v>
      </c>
      <c r="I60" s="20">
        <v>112</v>
      </c>
      <c r="J60" s="20">
        <v>259</v>
      </c>
      <c r="K60" s="20">
        <v>131</v>
      </c>
      <c r="L60" s="20">
        <v>134</v>
      </c>
      <c r="M60" s="20">
        <v>223</v>
      </c>
      <c r="N60" s="20">
        <v>301</v>
      </c>
      <c r="O60" s="20">
        <v>249</v>
      </c>
      <c r="P60" s="20">
        <v>236</v>
      </c>
      <c r="Q60" s="20" t="s">
        <v>633</v>
      </c>
      <c r="R60" s="92"/>
    </row>
    <row r="61" spans="1:17" ht="11.25">
      <c r="A61" s="87"/>
      <c r="B61" s="87"/>
      <c r="C61" s="88"/>
      <c r="D61" s="93" t="s">
        <v>1043</v>
      </c>
      <c r="E61" s="20">
        <v>1912</v>
      </c>
      <c r="F61" s="20">
        <v>5</v>
      </c>
      <c r="G61" s="20">
        <v>25</v>
      </c>
      <c r="H61" s="20">
        <v>42</v>
      </c>
      <c r="I61" s="20">
        <v>84</v>
      </c>
      <c r="J61" s="20">
        <v>269</v>
      </c>
      <c r="K61" s="20">
        <v>119</v>
      </c>
      <c r="L61" s="20">
        <v>202</v>
      </c>
      <c r="M61" s="20">
        <v>266</v>
      </c>
      <c r="N61" s="20">
        <v>317</v>
      </c>
      <c r="O61" s="20">
        <v>299</v>
      </c>
      <c r="P61" s="20">
        <v>284</v>
      </c>
      <c r="Q61" s="20" t="s">
        <v>633</v>
      </c>
    </row>
    <row r="62" spans="1:17" ht="3.75" customHeight="1">
      <c r="A62" s="94"/>
      <c r="B62" s="94"/>
      <c r="C62" s="95"/>
      <c r="D62" s="96"/>
      <c r="E62" s="21"/>
      <c r="F62" s="21"/>
      <c r="G62" s="21"/>
      <c r="H62" s="21"/>
      <c r="I62" s="21"/>
      <c r="J62" s="21"/>
      <c r="K62" s="21"/>
      <c r="L62" s="21"/>
      <c r="M62" s="21"/>
      <c r="N62" s="21"/>
      <c r="O62" s="21"/>
      <c r="P62" s="21"/>
      <c r="Q62" s="21"/>
    </row>
    <row r="63" spans="1:17" ht="11.25">
      <c r="A63" s="19" t="s">
        <v>636</v>
      </c>
      <c r="B63" s="19"/>
      <c r="C63" s="15"/>
      <c r="D63" s="14"/>
      <c r="E63" s="14"/>
      <c r="F63" s="14"/>
      <c r="G63" s="14"/>
      <c r="H63" s="14"/>
      <c r="I63" s="14"/>
      <c r="J63" s="14"/>
      <c r="K63" s="14"/>
      <c r="L63" s="14"/>
      <c r="M63" s="14"/>
      <c r="N63" s="14"/>
      <c r="O63" s="14"/>
      <c r="P63" s="14"/>
      <c r="Q63" s="14"/>
    </row>
    <row r="64" spans="1:2" ht="11.25">
      <c r="A64" s="19" t="s">
        <v>987</v>
      </c>
      <c r="B64" s="19"/>
    </row>
    <row r="65" spans="1:2" ht="11.25">
      <c r="A65" s="19"/>
      <c r="B65" s="19"/>
    </row>
    <row r="68" s="18" customFormat="1" ht="17.25">
      <c r="A68" s="39" t="s">
        <v>944</v>
      </c>
    </row>
    <row r="69" spans="3:14" s="5" customFormat="1" ht="11.25">
      <c r="C69" s="14"/>
      <c r="D69" s="14"/>
      <c r="E69" s="14"/>
      <c r="F69" s="14"/>
      <c r="I69" s="15"/>
      <c r="J69" s="15"/>
      <c r="N69" s="16" t="s">
        <v>635</v>
      </c>
    </row>
    <row r="70" spans="1:18" s="5" customFormat="1" ht="22.5" customHeight="1">
      <c r="A70" s="264" t="s">
        <v>16</v>
      </c>
      <c r="B70" s="264"/>
      <c r="C70" s="264"/>
      <c r="D70" s="265"/>
      <c r="E70" s="268" t="s">
        <v>1050</v>
      </c>
      <c r="F70" s="269"/>
      <c r="G70" s="268" t="s">
        <v>1051</v>
      </c>
      <c r="H70" s="269"/>
      <c r="I70" s="268" t="s">
        <v>1052</v>
      </c>
      <c r="J70" s="269"/>
      <c r="K70" s="268" t="s">
        <v>1053</v>
      </c>
      <c r="L70" s="269"/>
      <c r="M70" s="271" t="s">
        <v>1054</v>
      </c>
      <c r="N70" s="264"/>
      <c r="R70" s="14"/>
    </row>
    <row r="71" spans="1:14" s="5" customFormat="1" ht="15.75" customHeight="1">
      <c r="A71" s="32" t="s">
        <v>17</v>
      </c>
      <c r="B71" s="97"/>
      <c r="C71" s="97"/>
      <c r="D71" s="98"/>
      <c r="E71" s="11"/>
      <c r="F71" s="11">
        <v>9910</v>
      </c>
      <c r="G71" s="11"/>
      <c r="H71" s="11">
        <v>9662</v>
      </c>
      <c r="I71" s="11"/>
      <c r="J71" s="11">
        <v>8544</v>
      </c>
      <c r="K71" s="11"/>
      <c r="L71" s="11">
        <v>7918</v>
      </c>
      <c r="M71" s="11"/>
      <c r="N71" s="11">
        <v>7254</v>
      </c>
    </row>
    <row r="72" spans="1:14" s="5" customFormat="1" ht="12" customHeight="1">
      <c r="A72" s="17"/>
      <c r="B72" s="14" t="s">
        <v>226</v>
      </c>
      <c r="C72" s="17"/>
      <c r="D72" s="98"/>
      <c r="E72" s="11"/>
      <c r="F72" s="11"/>
      <c r="G72" s="11"/>
      <c r="H72" s="11"/>
      <c r="I72" s="11"/>
      <c r="J72" s="11"/>
      <c r="K72" s="11"/>
      <c r="L72" s="11"/>
      <c r="M72" s="11"/>
      <c r="N72" s="11"/>
    </row>
    <row r="73" spans="1:14" s="5" customFormat="1" ht="13.5" customHeight="1">
      <c r="A73" s="17"/>
      <c r="B73" s="17"/>
      <c r="C73" s="14" t="s">
        <v>18</v>
      </c>
      <c r="D73" s="6"/>
      <c r="E73" s="11"/>
      <c r="F73" s="11">
        <v>5771</v>
      </c>
      <c r="G73" s="11"/>
      <c r="H73" s="11">
        <v>5384</v>
      </c>
      <c r="I73" s="11"/>
      <c r="J73" s="11">
        <v>4812</v>
      </c>
      <c r="K73" s="11"/>
      <c r="L73" s="11">
        <v>4384</v>
      </c>
      <c r="M73" s="11"/>
      <c r="N73" s="11">
        <v>4001</v>
      </c>
    </row>
    <row r="74" spans="1:14" s="5" customFormat="1" ht="13.5" customHeight="1">
      <c r="A74" s="17"/>
      <c r="B74" s="17"/>
      <c r="C74" s="14" t="s">
        <v>19</v>
      </c>
      <c r="D74" s="6"/>
      <c r="E74" s="11"/>
      <c r="F74" s="11">
        <v>3655</v>
      </c>
      <c r="G74" s="11"/>
      <c r="H74" s="11">
        <v>3801</v>
      </c>
      <c r="I74" s="11"/>
      <c r="J74" s="11">
        <v>3307</v>
      </c>
      <c r="K74" s="11"/>
      <c r="L74" s="11">
        <v>3097</v>
      </c>
      <c r="M74" s="11"/>
      <c r="N74" s="11">
        <v>2834</v>
      </c>
    </row>
    <row r="75" spans="1:14" s="5" customFormat="1" ht="13.5" customHeight="1">
      <c r="A75" s="17"/>
      <c r="B75" s="17"/>
      <c r="C75" s="14" t="s">
        <v>20</v>
      </c>
      <c r="D75" s="6"/>
      <c r="E75" s="11"/>
      <c r="F75" s="11">
        <v>247</v>
      </c>
      <c r="G75" s="11"/>
      <c r="H75" s="11">
        <v>242</v>
      </c>
      <c r="I75" s="11"/>
      <c r="J75" s="11">
        <v>233</v>
      </c>
      <c r="K75" s="11"/>
      <c r="L75" s="11">
        <v>244</v>
      </c>
      <c r="M75" s="11"/>
      <c r="N75" s="11">
        <v>192</v>
      </c>
    </row>
    <row r="76" spans="1:14" s="5" customFormat="1" ht="13.5" customHeight="1">
      <c r="A76" s="17"/>
      <c r="B76" s="17"/>
      <c r="C76" s="14" t="s">
        <v>21</v>
      </c>
      <c r="D76" s="6"/>
      <c r="E76" s="11"/>
      <c r="F76" s="11">
        <v>179</v>
      </c>
      <c r="G76" s="11"/>
      <c r="H76" s="11">
        <v>158</v>
      </c>
      <c r="I76" s="11"/>
      <c r="J76" s="11">
        <v>128</v>
      </c>
      <c r="K76" s="11"/>
      <c r="L76" s="11">
        <v>133</v>
      </c>
      <c r="M76" s="11"/>
      <c r="N76" s="11">
        <v>153</v>
      </c>
    </row>
    <row r="77" spans="1:14" s="5" customFormat="1" ht="13.5" customHeight="1">
      <c r="A77" s="17"/>
      <c r="B77" s="17"/>
      <c r="C77" s="14" t="s">
        <v>22</v>
      </c>
      <c r="D77" s="6"/>
      <c r="E77" s="11"/>
      <c r="F77" s="11">
        <v>58</v>
      </c>
      <c r="G77" s="11"/>
      <c r="H77" s="11">
        <v>77</v>
      </c>
      <c r="I77" s="11"/>
      <c r="J77" s="11">
        <v>64</v>
      </c>
      <c r="K77" s="11"/>
      <c r="L77" s="11">
        <v>60</v>
      </c>
      <c r="M77" s="11"/>
      <c r="N77" s="11">
        <v>74</v>
      </c>
    </row>
    <row r="78" spans="1:14" s="5" customFormat="1" ht="13.5" customHeight="1">
      <c r="A78" s="17"/>
      <c r="B78" s="17"/>
      <c r="C78" s="14" t="s">
        <v>23</v>
      </c>
      <c r="D78" s="6"/>
      <c r="E78" s="11"/>
      <c r="F78" s="11" t="s">
        <v>633</v>
      </c>
      <c r="G78" s="11"/>
      <c r="H78" s="11" t="s">
        <v>633</v>
      </c>
      <c r="I78" s="11"/>
      <c r="J78" s="11" t="s">
        <v>633</v>
      </c>
      <c r="K78" s="11"/>
      <c r="L78" s="11" t="s">
        <v>633</v>
      </c>
      <c r="M78" s="11"/>
      <c r="N78" s="11" t="s">
        <v>633</v>
      </c>
    </row>
    <row r="79" spans="1:14" s="5" customFormat="1" ht="4.5" customHeight="1">
      <c r="A79" s="17"/>
      <c r="B79" s="17"/>
      <c r="C79" s="14"/>
      <c r="D79" s="6"/>
      <c r="E79" s="11"/>
      <c r="F79" s="11"/>
      <c r="G79" s="11"/>
      <c r="H79" s="11"/>
      <c r="I79" s="11"/>
      <c r="J79" s="11"/>
      <c r="K79" s="11"/>
      <c r="L79" s="11"/>
      <c r="M79" s="11"/>
      <c r="N79" s="11"/>
    </row>
    <row r="80" spans="1:14" s="5" customFormat="1" ht="12" customHeight="1">
      <c r="A80" s="17"/>
      <c r="B80" s="14" t="s">
        <v>227</v>
      </c>
      <c r="C80" s="17"/>
      <c r="D80" s="98"/>
      <c r="E80" s="11"/>
      <c r="F80" s="11"/>
      <c r="G80" s="11"/>
      <c r="H80" s="11"/>
      <c r="I80" s="11"/>
      <c r="J80" s="11"/>
      <c r="K80" s="11"/>
      <c r="L80" s="11"/>
      <c r="M80" s="11"/>
      <c r="N80" s="11"/>
    </row>
    <row r="81" spans="1:14" s="5" customFormat="1" ht="13.5" customHeight="1">
      <c r="A81" s="17"/>
      <c r="B81" s="17"/>
      <c r="C81" s="14" t="s">
        <v>24</v>
      </c>
      <c r="D81" s="6"/>
      <c r="E81" s="11"/>
      <c r="F81" s="11">
        <v>944</v>
      </c>
      <c r="G81" s="11"/>
      <c r="H81" s="11">
        <v>880</v>
      </c>
      <c r="I81" s="11"/>
      <c r="J81" s="11">
        <v>816</v>
      </c>
      <c r="K81" s="11"/>
      <c r="L81" s="11">
        <v>740</v>
      </c>
      <c r="M81" s="11"/>
      <c r="N81" s="11">
        <v>749</v>
      </c>
    </row>
    <row r="82" spans="1:14" s="5" customFormat="1" ht="13.5" customHeight="1">
      <c r="A82" s="17"/>
      <c r="B82" s="17"/>
      <c r="C82" s="14" t="s">
        <v>25</v>
      </c>
      <c r="D82" s="6"/>
      <c r="E82" s="11"/>
      <c r="F82" s="11">
        <v>4239</v>
      </c>
      <c r="G82" s="11"/>
      <c r="H82" s="11">
        <v>4111</v>
      </c>
      <c r="I82" s="11"/>
      <c r="J82" s="11">
        <v>3544</v>
      </c>
      <c r="K82" s="11"/>
      <c r="L82" s="11">
        <v>3255</v>
      </c>
      <c r="M82" s="11"/>
      <c r="N82" s="11">
        <v>3047</v>
      </c>
    </row>
    <row r="83" spans="1:14" s="5" customFormat="1" ht="13.5" customHeight="1">
      <c r="A83" s="17"/>
      <c r="B83" s="17"/>
      <c r="C83" s="14" t="s">
        <v>26</v>
      </c>
      <c r="D83" s="6"/>
      <c r="E83" s="11"/>
      <c r="F83" s="11">
        <v>3988</v>
      </c>
      <c r="G83" s="11"/>
      <c r="H83" s="11">
        <v>3980</v>
      </c>
      <c r="I83" s="11"/>
      <c r="J83" s="11">
        <v>3508</v>
      </c>
      <c r="K83" s="11"/>
      <c r="L83" s="11">
        <v>3299</v>
      </c>
      <c r="M83" s="11"/>
      <c r="N83" s="11">
        <v>2899</v>
      </c>
    </row>
    <row r="84" spans="1:14" s="5" customFormat="1" ht="13.5" customHeight="1">
      <c r="A84" s="17"/>
      <c r="B84" s="17"/>
      <c r="C84" s="14" t="s">
        <v>27</v>
      </c>
      <c r="D84" s="6"/>
      <c r="E84" s="11"/>
      <c r="F84" s="11">
        <v>738</v>
      </c>
      <c r="G84" s="11"/>
      <c r="H84" s="11">
        <v>690</v>
      </c>
      <c r="I84" s="11"/>
      <c r="J84" s="11">
        <v>675</v>
      </c>
      <c r="K84" s="11"/>
      <c r="L84" s="11">
        <v>623</v>
      </c>
      <c r="M84" s="11"/>
      <c r="N84" s="11">
        <v>559</v>
      </c>
    </row>
    <row r="85" spans="1:14" s="5" customFormat="1" ht="13.5" customHeight="1">
      <c r="A85" s="17"/>
      <c r="B85" s="17"/>
      <c r="C85" s="14" t="s">
        <v>28</v>
      </c>
      <c r="D85" s="6"/>
      <c r="E85" s="11"/>
      <c r="F85" s="11">
        <v>1</v>
      </c>
      <c r="G85" s="11"/>
      <c r="H85" s="11">
        <v>1</v>
      </c>
      <c r="I85" s="11"/>
      <c r="J85" s="11">
        <v>1</v>
      </c>
      <c r="K85" s="11"/>
      <c r="L85" s="11">
        <v>1</v>
      </c>
      <c r="M85" s="11"/>
      <c r="N85" s="11" t="s">
        <v>633</v>
      </c>
    </row>
    <row r="86" spans="1:18" s="5" customFormat="1" ht="13.5" customHeight="1">
      <c r="A86" s="17"/>
      <c r="B86" s="17"/>
      <c r="C86" s="14" t="s">
        <v>23</v>
      </c>
      <c r="D86" s="6"/>
      <c r="E86" s="20"/>
      <c r="F86" s="20" t="s">
        <v>633</v>
      </c>
      <c r="G86" s="20"/>
      <c r="H86" s="20" t="s">
        <v>633</v>
      </c>
      <c r="I86" s="20"/>
      <c r="J86" s="20" t="s">
        <v>633</v>
      </c>
      <c r="K86" s="20"/>
      <c r="L86" s="20" t="s">
        <v>633</v>
      </c>
      <c r="M86" s="20"/>
      <c r="N86" s="20" t="s">
        <v>633</v>
      </c>
      <c r="R86" s="17"/>
    </row>
    <row r="87" spans="1:18" s="5" customFormat="1" ht="3.75" customHeight="1">
      <c r="A87" s="35"/>
      <c r="B87" s="35"/>
      <c r="C87" s="99"/>
      <c r="D87" s="100"/>
      <c r="E87" s="21"/>
      <c r="F87" s="21"/>
      <c r="G87" s="21"/>
      <c r="H87" s="21"/>
      <c r="I87" s="21"/>
      <c r="J87" s="21"/>
      <c r="K87" s="21"/>
      <c r="L87" s="21"/>
      <c r="M87" s="21"/>
      <c r="N87" s="21"/>
      <c r="R87" s="17"/>
    </row>
    <row r="88" spans="1:9" s="5" customFormat="1" ht="11.25">
      <c r="A88" s="19" t="s">
        <v>636</v>
      </c>
      <c r="E88" s="14"/>
      <c r="F88" s="14"/>
      <c r="G88" s="14"/>
      <c r="H88" s="14"/>
      <c r="I88" s="14"/>
    </row>
  </sheetData>
  <sheetProtection/>
  <mergeCells count="9">
    <mergeCell ref="K70:L70"/>
    <mergeCell ref="B33:C33"/>
    <mergeCell ref="M70:N70"/>
    <mergeCell ref="E70:F70"/>
    <mergeCell ref="A3:D3"/>
    <mergeCell ref="A70:D70"/>
    <mergeCell ref="G70:H70"/>
    <mergeCell ref="I70:J70"/>
    <mergeCell ref="B34:C34"/>
  </mergeCells>
  <printOptions/>
  <pageMargins left="0.5905511811023623" right="0.5905511811023623" top="0.5905511811023623" bottom="0.5905511811023623" header="0.31496062992125984" footer="0.2362204724409449"/>
  <pageSetup fitToHeight="1"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P70"/>
  <sheetViews>
    <sheetView zoomScalePageLayoutView="0" workbookViewId="0" topLeftCell="A1">
      <selection activeCell="D2" sqref="D2"/>
    </sheetView>
  </sheetViews>
  <sheetFormatPr defaultColWidth="8.875" defaultRowHeight="12.75"/>
  <cols>
    <col min="1" max="1" width="9.25390625" style="111" customWidth="1"/>
    <col min="2" max="3" width="2.125" style="5" customWidth="1"/>
    <col min="4" max="4" width="25.75390625" style="5" customWidth="1"/>
    <col min="5" max="13" width="6.375" style="5" customWidth="1"/>
    <col min="14" max="16" width="6.375" style="17" customWidth="1"/>
    <col min="17" max="16384" width="8.875" style="5" customWidth="1"/>
  </cols>
  <sheetData>
    <row r="1" spans="1:16" s="18" customFormat="1" ht="17.25">
      <c r="A1" s="101" t="s">
        <v>945</v>
      </c>
      <c r="B1" s="39"/>
      <c r="C1" s="39"/>
      <c r="N1" s="43"/>
      <c r="O1" s="43"/>
      <c r="P1" s="43"/>
    </row>
    <row r="2" spans="1:16" ht="11.25">
      <c r="A2" s="102"/>
      <c r="B2" s="14"/>
      <c r="C2" s="14"/>
      <c r="D2" s="14"/>
      <c r="E2" s="14"/>
      <c r="F2" s="14"/>
      <c r="G2" s="14"/>
      <c r="H2" s="14"/>
      <c r="I2" s="14"/>
      <c r="K2" s="14"/>
      <c r="L2" s="15"/>
      <c r="M2" s="14"/>
      <c r="N2" s="14"/>
      <c r="O2" s="14"/>
      <c r="P2" s="16" t="s">
        <v>635</v>
      </c>
    </row>
    <row r="3" spans="1:16" ht="12.75" customHeight="1">
      <c r="A3" s="232" t="s">
        <v>41</v>
      </c>
      <c r="B3" s="272" t="s">
        <v>802</v>
      </c>
      <c r="C3" s="236"/>
      <c r="D3" s="237"/>
      <c r="E3" s="268" t="s">
        <v>1045</v>
      </c>
      <c r="F3" s="269"/>
      <c r="G3" s="269"/>
      <c r="H3" s="268" t="s">
        <v>1046</v>
      </c>
      <c r="I3" s="269"/>
      <c r="J3" s="269"/>
      <c r="K3" s="268" t="s">
        <v>1047</v>
      </c>
      <c r="L3" s="269"/>
      <c r="M3" s="269"/>
      <c r="N3" s="271" t="s">
        <v>1048</v>
      </c>
      <c r="O3" s="264"/>
      <c r="P3" s="264"/>
    </row>
    <row r="4" spans="1:16" ht="12.75" customHeight="1">
      <c r="A4" s="233"/>
      <c r="B4" s="238"/>
      <c r="C4" s="239"/>
      <c r="D4" s="240"/>
      <c r="E4" s="66" t="s">
        <v>214</v>
      </c>
      <c r="F4" s="104" t="s">
        <v>1055</v>
      </c>
      <c r="G4" s="66" t="s">
        <v>1056</v>
      </c>
      <c r="H4" s="66" t="s">
        <v>214</v>
      </c>
      <c r="I4" s="104" t="s">
        <v>1055</v>
      </c>
      <c r="J4" s="66" t="s">
        <v>1056</v>
      </c>
      <c r="K4" s="66" t="s">
        <v>214</v>
      </c>
      <c r="L4" s="104" t="s">
        <v>1055</v>
      </c>
      <c r="M4" s="66" t="s">
        <v>1056</v>
      </c>
      <c r="N4" s="28" t="s">
        <v>214</v>
      </c>
      <c r="O4" s="105" t="s">
        <v>494</v>
      </c>
      <c r="P4" s="28" t="s">
        <v>495</v>
      </c>
    </row>
    <row r="5" spans="1:16" ht="16.5" customHeight="1">
      <c r="A5" s="106"/>
      <c r="B5" s="107" t="s">
        <v>228</v>
      </c>
      <c r="C5" s="103"/>
      <c r="D5" s="108"/>
      <c r="E5" s="22">
        <v>47877</v>
      </c>
      <c r="F5" s="22">
        <v>25476</v>
      </c>
      <c r="G5" s="22">
        <v>22401</v>
      </c>
      <c r="H5" s="22">
        <v>49074</v>
      </c>
      <c r="I5" s="22">
        <v>25690</v>
      </c>
      <c r="J5" s="22">
        <v>23384</v>
      </c>
      <c r="K5" s="23">
        <v>48864</v>
      </c>
      <c r="L5" s="23">
        <v>25903</v>
      </c>
      <c r="M5" s="23">
        <v>22961</v>
      </c>
      <c r="N5" s="23">
        <v>51568</v>
      </c>
      <c r="O5" s="23">
        <v>27056</v>
      </c>
      <c r="P5" s="23">
        <v>24512</v>
      </c>
    </row>
    <row r="6" spans="1:16" ht="15" customHeight="1">
      <c r="A6" s="106"/>
      <c r="B6" s="109"/>
      <c r="C6" s="109"/>
      <c r="D6" s="25"/>
      <c r="E6" s="22"/>
      <c r="F6" s="22"/>
      <c r="G6" s="22"/>
      <c r="H6" s="22"/>
      <c r="I6" s="22"/>
      <c r="J6" s="22"/>
      <c r="K6" s="23"/>
      <c r="L6" s="23"/>
      <c r="M6" s="23"/>
      <c r="N6" s="23"/>
      <c r="O6" s="23"/>
      <c r="P6" s="23"/>
    </row>
    <row r="7" spans="1:16" ht="12.75" customHeight="1">
      <c r="A7" s="62" t="s">
        <v>229</v>
      </c>
      <c r="B7" s="26" t="s">
        <v>230</v>
      </c>
      <c r="C7" s="24"/>
      <c r="D7" s="25"/>
      <c r="E7" s="22">
        <v>1190</v>
      </c>
      <c r="F7" s="22">
        <v>605</v>
      </c>
      <c r="G7" s="22">
        <v>585</v>
      </c>
      <c r="H7" s="22">
        <v>1241</v>
      </c>
      <c r="I7" s="22">
        <v>622</v>
      </c>
      <c r="J7" s="22">
        <v>619</v>
      </c>
      <c r="K7" s="23">
        <v>1132</v>
      </c>
      <c r="L7" s="23">
        <v>560</v>
      </c>
      <c r="M7" s="23">
        <v>572</v>
      </c>
      <c r="N7" s="23">
        <v>1261</v>
      </c>
      <c r="O7" s="23">
        <v>625</v>
      </c>
      <c r="P7" s="23">
        <v>636</v>
      </c>
    </row>
    <row r="8" spans="1:16" ht="7.5" customHeight="1">
      <c r="A8" s="62"/>
      <c r="B8" s="24"/>
      <c r="C8" s="24"/>
      <c r="D8" s="25"/>
      <c r="E8" s="22"/>
      <c r="F8" s="22"/>
      <c r="G8" s="22"/>
      <c r="H8" s="22"/>
      <c r="I8" s="22"/>
      <c r="J8" s="22"/>
      <c r="K8" s="23"/>
      <c r="L8" s="23"/>
      <c r="M8" s="23"/>
      <c r="N8" s="23"/>
      <c r="O8" s="23"/>
      <c r="P8" s="23"/>
    </row>
    <row r="9" spans="1:16" ht="12.75" customHeight="1">
      <c r="A9" s="62" t="s">
        <v>231</v>
      </c>
      <c r="B9" s="24"/>
      <c r="C9" s="26" t="s">
        <v>803</v>
      </c>
      <c r="D9" s="25"/>
      <c r="E9" s="22">
        <v>89</v>
      </c>
      <c r="F9" s="22">
        <v>38</v>
      </c>
      <c r="G9" s="22">
        <v>51</v>
      </c>
      <c r="H9" s="22">
        <v>100</v>
      </c>
      <c r="I9" s="22">
        <v>44</v>
      </c>
      <c r="J9" s="22">
        <v>56</v>
      </c>
      <c r="K9" s="23">
        <v>85</v>
      </c>
      <c r="L9" s="23">
        <v>38</v>
      </c>
      <c r="M9" s="23">
        <v>47</v>
      </c>
      <c r="N9" s="23">
        <v>110</v>
      </c>
      <c r="O9" s="23">
        <v>41</v>
      </c>
      <c r="P9" s="23">
        <v>69</v>
      </c>
    </row>
    <row r="10" spans="1:16" ht="12.75" customHeight="1">
      <c r="A10" s="62" t="s">
        <v>218</v>
      </c>
      <c r="B10" s="24"/>
      <c r="C10" s="26" t="s">
        <v>804</v>
      </c>
      <c r="D10" s="25"/>
      <c r="E10" s="22">
        <v>118</v>
      </c>
      <c r="F10" s="22">
        <v>69</v>
      </c>
      <c r="G10" s="22">
        <v>49</v>
      </c>
      <c r="H10" s="22">
        <v>140</v>
      </c>
      <c r="I10" s="22">
        <v>85</v>
      </c>
      <c r="J10" s="22">
        <v>55</v>
      </c>
      <c r="K10" s="23">
        <v>106</v>
      </c>
      <c r="L10" s="23">
        <v>60</v>
      </c>
      <c r="M10" s="23">
        <v>46</v>
      </c>
      <c r="N10" s="23">
        <v>110</v>
      </c>
      <c r="O10" s="23">
        <v>70</v>
      </c>
      <c r="P10" s="23">
        <v>40</v>
      </c>
    </row>
    <row r="11" spans="1:16" ht="12.75" customHeight="1">
      <c r="A11" s="62" t="s">
        <v>232</v>
      </c>
      <c r="B11" s="24"/>
      <c r="C11" s="24"/>
      <c r="D11" s="25" t="s">
        <v>805</v>
      </c>
      <c r="E11" s="22">
        <v>110</v>
      </c>
      <c r="F11" s="22">
        <v>68</v>
      </c>
      <c r="G11" s="22">
        <v>42</v>
      </c>
      <c r="H11" s="22">
        <v>127</v>
      </c>
      <c r="I11" s="22">
        <v>79</v>
      </c>
      <c r="J11" s="22">
        <v>48</v>
      </c>
      <c r="K11" s="23">
        <v>92</v>
      </c>
      <c r="L11" s="23">
        <v>56</v>
      </c>
      <c r="M11" s="23">
        <v>36</v>
      </c>
      <c r="N11" s="23">
        <v>93</v>
      </c>
      <c r="O11" s="23">
        <v>65</v>
      </c>
      <c r="P11" s="23">
        <v>28</v>
      </c>
    </row>
    <row r="12" spans="1:16" ht="12.75" customHeight="1">
      <c r="A12" s="62" t="s">
        <v>233</v>
      </c>
      <c r="B12" s="24"/>
      <c r="C12" s="24"/>
      <c r="D12" s="25" t="s">
        <v>806</v>
      </c>
      <c r="E12" s="22">
        <v>8</v>
      </c>
      <c r="F12" s="22">
        <v>1</v>
      </c>
      <c r="G12" s="22">
        <v>7</v>
      </c>
      <c r="H12" s="22">
        <v>13</v>
      </c>
      <c r="I12" s="22">
        <v>6</v>
      </c>
      <c r="J12" s="22">
        <v>7</v>
      </c>
      <c r="K12" s="23">
        <v>14</v>
      </c>
      <c r="L12" s="23">
        <v>4</v>
      </c>
      <c r="M12" s="23">
        <v>10</v>
      </c>
      <c r="N12" s="23">
        <v>17</v>
      </c>
      <c r="O12" s="23">
        <v>5</v>
      </c>
      <c r="P12" s="23">
        <v>12</v>
      </c>
    </row>
    <row r="13" spans="1:16" ht="12.75" customHeight="1">
      <c r="A13" s="62" t="s">
        <v>234</v>
      </c>
      <c r="B13" s="24"/>
      <c r="C13" s="26" t="s">
        <v>807</v>
      </c>
      <c r="D13" s="25"/>
      <c r="E13" s="22">
        <v>400</v>
      </c>
      <c r="F13" s="22">
        <v>189</v>
      </c>
      <c r="G13" s="22">
        <v>211</v>
      </c>
      <c r="H13" s="22">
        <v>447</v>
      </c>
      <c r="I13" s="22">
        <v>208</v>
      </c>
      <c r="J13" s="22">
        <v>239</v>
      </c>
      <c r="K13" s="23">
        <v>434</v>
      </c>
      <c r="L13" s="23">
        <v>205</v>
      </c>
      <c r="M13" s="23">
        <v>229</v>
      </c>
      <c r="N13" s="23">
        <v>472</v>
      </c>
      <c r="O13" s="23">
        <v>228</v>
      </c>
      <c r="P13" s="23">
        <v>244</v>
      </c>
    </row>
    <row r="14" spans="1:16" ht="12.75" customHeight="1">
      <c r="A14" s="62" t="s">
        <v>235</v>
      </c>
      <c r="B14" s="24"/>
      <c r="C14" s="26" t="s">
        <v>808</v>
      </c>
      <c r="D14" s="25"/>
      <c r="E14" s="22">
        <v>365</v>
      </c>
      <c r="F14" s="22">
        <v>193</v>
      </c>
      <c r="G14" s="22">
        <v>172</v>
      </c>
      <c r="H14" s="22">
        <v>333</v>
      </c>
      <c r="I14" s="22">
        <v>165</v>
      </c>
      <c r="J14" s="22">
        <v>168</v>
      </c>
      <c r="K14" s="23">
        <v>310</v>
      </c>
      <c r="L14" s="23">
        <v>165</v>
      </c>
      <c r="M14" s="23">
        <v>145</v>
      </c>
      <c r="N14" s="23">
        <v>317</v>
      </c>
      <c r="O14" s="23">
        <v>151</v>
      </c>
      <c r="P14" s="23">
        <v>166</v>
      </c>
    </row>
    <row r="15" spans="1:16" ht="12.75" customHeight="1">
      <c r="A15" s="62" t="s">
        <v>236</v>
      </c>
      <c r="B15" s="24"/>
      <c r="C15" s="24"/>
      <c r="D15" s="25" t="s">
        <v>809</v>
      </c>
      <c r="E15" s="22">
        <v>55</v>
      </c>
      <c r="F15" s="22">
        <v>31</v>
      </c>
      <c r="G15" s="22">
        <v>24</v>
      </c>
      <c r="H15" s="22">
        <v>32</v>
      </c>
      <c r="I15" s="22">
        <v>19</v>
      </c>
      <c r="J15" s="22">
        <v>13</v>
      </c>
      <c r="K15" s="23">
        <v>31</v>
      </c>
      <c r="L15" s="23">
        <v>16</v>
      </c>
      <c r="M15" s="23">
        <v>15</v>
      </c>
      <c r="N15" s="23">
        <v>20</v>
      </c>
      <c r="O15" s="23">
        <v>13</v>
      </c>
      <c r="P15" s="23">
        <v>7</v>
      </c>
    </row>
    <row r="16" spans="1:16" ht="12.75" customHeight="1">
      <c r="A16" s="62" t="s">
        <v>237</v>
      </c>
      <c r="B16" s="24"/>
      <c r="C16" s="24"/>
      <c r="D16" s="25" t="s">
        <v>810</v>
      </c>
      <c r="E16" s="22">
        <v>289</v>
      </c>
      <c r="F16" s="22">
        <v>150</v>
      </c>
      <c r="G16" s="22">
        <v>139</v>
      </c>
      <c r="H16" s="22">
        <v>284</v>
      </c>
      <c r="I16" s="22">
        <v>133</v>
      </c>
      <c r="J16" s="22">
        <v>151</v>
      </c>
      <c r="K16" s="23">
        <v>256</v>
      </c>
      <c r="L16" s="23">
        <v>135</v>
      </c>
      <c r="M16" s="23">
        <v>121</v>
      </c>
      <c r="N16" s="23">
        <v>275</v>
      </c>
      <c r="O16" s="23">
        <v>128</v>
      </c>
      <c r="P16" s="23">
        <v>147</v>
      </c>
    </row>
    <row r="17" spans="1:16" ht="12.75" customHeight="1">
      <c r="A17" s="62" t="s">
        <v>238</v>
      </c>
      <c r="B17" s="24"/>
      <c r="C17" s="24"/>
      <c r="D17" s="25" t="s">
        <v>141</v>
      </c>
      <c r="E17" s="22">
        <v>21</v>
      </c>
      <c r="F17" s="22">
        <v>12</v>
      </c>
      <c r="G17" s="22">
        <v>9</v>
      </c>
      <c r="H17" s="22">
        <v>17</v>
      </c>
      <c r="I17" s="22">
        <v>13</v>
      </c>
      <c r="J17" s="22">
        <v>4</v>
      </c>
      <c r="K17" s="23">
        <v>23</v>
      </c>
      <c r="L17" s="23">
        <v>14</v>
      </c>
      <c r="M17" s="23">
        <v>9</v>
      </c>
      <c r="N17" s="23">
        <v>22</v>
      </c>
      <c r="O17" s="23">
        <v>10</v>
      </c>
      <c r="P17" s="23">
        <v>12</v>
      </c>
    </row>
    <row r="18" spans="1:16" ht="12.75" customHeight="1">
      <c r="A18" s="62" t="s">
        <v>239</v>
      </c>
      <c r="B18" s="24"/>
      <c r="C18" s="26" t="s">
        <v>870</v>
      </c>
      <c r="D18" s="25"/>
      <c r="E18" s="22" t="s">
        <v>633</v>
      </c>
      <c r="F18" s="22" t="s">
        <v>633</v>
      </c>
      <c r="G18" s="22" t="s">
        <v>633</v>
      </c>
      <c r="H18" s="22">
        <v>2</v>
      </c>
      <c r="I18" s="22">
        <v>2</v>
      </c>
      <c r="J18" s="22" t="s">
        <v>633</v>
      </c>
      <c r="K18" s="23">
        <v>1</v>
      </c>
      <c r="L18" s="23">
        <v>1</v>
      </c>
      <c r="M18" s="23" t="s">
        <v>633</v>
      </c>
      <c r="N18" s="23">
        <v>1</v>
      </c>
      <c r="O18" s="23">
        <v>1</v>
      </c>
      <c r="P18" s="23">
        <v>0</v>
      </c>
    </row>
    <row r="19" spans="1:16" ht="12.75" customHeight="1">
      <c r="A19" s="62" t="s">
        <v>240</v>
      </c>
      <c r="B19" s="24"/>
      <c r="C19" s="26" t="s">
        <v>142</v>
      </c>
      <c r="D19" s="25"/>
      <c r="E19" s="22">
        <v>218</v>
      </c>
      <c r="F19" s="22">
        <v>116</v>
      </c>
      <c r="G19" s="22">
        <v>102</v>
      </c>
      <c r="H19" s="22">
        <v>219</v>
      </c>
      <c r="I19" s="22">
        <v>118</v>
      </c>
      <c r="J19" s="22">
        <v>101</v>
      </c>
      <c r="K19" s="23">
        <v>196</v>
      </c>
      <c r="L19" s="23">
        <v>91</v>
      </c>
      <c r="M19" s="23">
        <v>105</v>
      </c>
      <c r="N19" s="23">
        <v>251</v>
      </c>
      <c r="O19" s="23">
        <v>134</v>
      </c>
      <c r="P19" s="23">
        <v>117</v>
      </c>
    </row>
    <row r="20" spans="1:16" ht="15" customHeight="1">
      <c r="A20" s="62"/>
      <c r="B20" s="24"/>
      <c r="C20" s="24"/>
      <c r="D20" s="25"/>
      <c r="E20" s="22"/>
      <c r="F20" s="22"/>
      <c r="G20" s="22"/>
      <c r="H20" s="22"/>
      <c r="I20" s="22"/>
      <c r="J20" s="22"/>
      <c r="K20" s="23"/>
      <c r="L20" s="23"/>
      <c r="M20" s="23"/>
      <c r="N20" s="23"/>
      <c r="O20" s="23"/>
      <c r="P20" s="23"/>
    </row>
    <row r="21" spans="1:16" ht="12.75" customHeight="1">
      <c r="A21" s="62" t="s">
        <v>241</v>
      </c>
      <c r="B21" s="26" t="s">
        <v>242</v>
      </c>
      <c r="C21" s="24"/>
      <c r="D21" s="25"/>
      <c r="E21" s="22">
        <v>15550</v>
      </c>
      <c r="F21" s="22">
        <v>9451</v>
      </c>
      <c r="G21" s="22">
        <v>6099</v>
      </c>
      <c r="H21" s="22">
        <v>15688</v>
      </c>
      <c r="I21" s="22">
        <v>9354</v>
      </c>
      <c r="J21" s="22">
        <v>6334</v>
      </c>
      <c r="K21" s="23">
        <v>16010</v>
      </c>
      <c r="L21" s="23">
        <v>9719</v>
      </c>
      <c r="M21" s="23">
        <v>6291</v>
      </c>
      <c r="N21" s="23">
        <v>16284</v>
      </c>
      <c r="O21" s="23">
        <v>9793</v>
      </c>
      <c r="P21" s="23">
        <v>6491</v>
      </c>
    </row>
    <row r="22" spans="1:16" ht="7.5" customHeight="1">
      <c r="A22" s="62"/>
      <c r="B22" s="24"/>
      <c r="C22" s="24"/>
      <c r="D22" s="25"/>
      <c r="E22" s="22"/>
      <c r="F22" s="22"/>
      <c r="G22" s="22"/>
      <c r="H22" s="22"/>
      <c r="I22" s="22"/>
      <c r="J22" s="22"/>
      <c r="K22" s="23"/>
      <c r="L22" s="23"/>
      <c r="M22" s="23"/>
      <c r="N22" s="23"/>
      <c r="O22" s="23"/>
      <c r="P22" s="23"/>
    </row>
    <row r="23" spans="1:16" ht="12.75" customHeight="1">
      <c r="A23" s="62" t="s">
        <v>219</v>
      </c>
      <c r="B23" s="24"/>
      <c r="C23" s="26" t="s">
        <v>811</v>
      </c>
      <c r="D23" s="25"/>
      <c r="E23" s="22">
        <v>15156</v>
      </c>
      <c r="F23" s="22">
        <v>9235</v>
      </c>
      <c r="G23" s="22">
        <v>5921</v>
      </c>
      <c r="H23" s="22">
        <v>15260</v>
      </c>
      <c r="I23" s="22">
        <v>9145</v>
      </c>
      <c r="J23" s="22">
        <v>6115</v>
      </c>
      <c r="K23" s="23">
        <v>15589</v>
      </c>
      <c r="L23" s="23">
        <v>9488</v>
      </c>
      <c r="M23" s="23">
        <v>6101</v>
      </c>
      <c r="N23" s="23">
        <v>15855</v>
      </c>
      <c r="O23" s="23">
        <v>9589</v>
      </c>
      <c r="P23" s="23">
        <v>6266</v>
      </c>
    </row>
    <row r="24" spans="1:16" ht="12.75" customHeight="1">
      <c r="A24" s="62" t="s">
        <v>243</v>
      </c>
      <c r="B24" s="24"/>
      <c r="C24" s="24"/>
      <c r="D24" s="25" t="s">
        <v>812</v>
      </c>
      <c r="E24" s="22">
        <v>311</v>
      </c>
      <c r="F24" s="22">
        <v>226</v>
      </c>
      <c r="G24" s="22">
        <v>85</v>
      </c>
      <c r="H24" s="22">
        <v>281</v>
      </c>
      <c r="I24" s="22">
        <v>210</v>
      </c>
      <c r="J24" s="22">
        <v>71</v>
      </c>
      <c r="K24" s="23">
        <v>295</v>
      </c>
      <c r="L24" s="23">
        <v>224</v>
      </c>
      <c r="M24" s="23">
        <v>71</v>
      </c>
      <c r="N24" s="23">
        <v>302</v>
      </c>
      <c r="O24" s="23">
        <v>223</v>
      </c>
      <c r="P24" s="23">
        <v>79</v>
      </c>
    </row>
    <row r="25" spans="1:16" ht="12.75" customHeight="1">
      <c r="A25" s="62" t="s">
        <v>244</v>
      </c>
      <c r="B25" s="24"/>
      <c r="C25" s="24"/>
      <c r="D25" s="25" t="s">
        <v>813</v>
      </c>
      <c r="E25" s="22">
        <v>529</v>
      </c>
      <c r="F25" s="22">
        <v>445</v>
      </c>
      <c r="G25" s="22">
        <v>84</v>
      </c>
      <c r="H25" s="22">
        <v>555</v>
      </c>
      <c r="I25" s="22">
        <v>475</v>
      </c>
      <c r="J25" s="22">
        <v>80</v>
      </c>
      <c r="K25" s="23">
        <v>549</v>
      </c>
      <c r="L25" s="23">
        <v>440</v>
      </c>
      <c r="M25" s="23">
        <v>109</v>
      </c>
      <c r="N25" s="23">
        <v>542</v>
      </c>
      <c r="O25" s="23">
        <v>453</v>
      </c>
      <c r="P25" s="23">
        <v>89</v>
      </c>
    </row>
    <row r="26" spans="1:16" ht="12.75" customHeight="1">
      <c r="A26" s="62" t="s">
        <v>245</v>
      </c>
      <c r="B26" s="24"/>
      <c r="C26" s="24"/>
      <c r="D26" s="25" t="s">
        <v>814</v>
      </c>
      <c r="E26" s="22">
        <v>2266</v>
      </c>
      <c r="F26" s="22">
        <v>1510</v>
      </c>
      <c r="G26" s="22">
        <v>756</v>
      </c>
      <c r="H26" s="22">
        <v>2226</v>
      </c>
      <c r="I26" s="22">
        <v>1447</v>
      </c>
      <c r="J26" s="22">
        <v>779</v>
      </c>
      <c r="K26" s="23">
        <v>2244</v>
      </c>
      <c r="L26" s="23">
        <v>1481</v>
      </c>
      <c r="M26" s="23">
        <v>763</v>
      </c>
      <c r="N26" s="23">
        <v>2311</v>
      </c>
      <c r="O26" s="23">
        <v>1475</v>
      </c>
      <c r="P26" s="23">
        <v>836</v>
      </c>
    </row>
    <row r="27" spans="1:16" ht="12.75" customHeight="1">
      <c r="A27" s="62" t="s">
        <v>246</v>
      </c>
      <c r="B27" s="24"/>
      <c r="C27" s="24"/>
      <c r="D27" s="25" t="s">
        <v>815</v>
      </c>
      <c r="E27" s="22">
        <v>1157</v>
      </c>
      <c r="F27" s="22">
        <v>596</v>
      </c>
      <c r="G27" s="22">
        <v>561</v>
      </c>
      <c r="H27" s="22">
        <v>1268</v>
      </c>
      <c r="I27" s="22">
        <v>631</v>
      </c>
      <c r="J27" s="22">
        <v>637</v>
      </c>
      <c r="K27" s="23">
        <v>1224</v>
      </c>
      <c r="L27" s="23">
        <v>622</v>
      </c>
      <c r="M27" s="23">
        <v>602</v>
      </c>
      <c r="N27" s="23">
        <v>1248</v>
      </c>
      <c r="O27" s="23">
        <v>633</v>
      </c>
      <c r="P27" s="23">
        <v>615</v>
      </c>
    </row>
    <row r="28" spans="1:16" ht="12.75" customHeight="1">
      <c r="A28" s="62" t="s">
        <v>247</v>
      </c>
      <c r="B28" s="24"/>
      <c r="C28" s="24"/>
      <c r="D28" s="25" t="s">
        <v>138</v>
      </c>
      <c r="E28" s="22">
        <v>563</v>
      </c>
      <c r="F28" s="22">
        <v>340</v>
      </c>
      <c r="G28" s="22">
        <v>223</v>
      </c>
      <c r="H28" s="22">
        <v>614</v>
      </c>
      <c r="I28" s="22">
        <v>371</v>
      </c>
      <c r="J28" s="22">
        <v>243</v>
      </c>
      <c r="K28" s="23">
        <v>555</v>
      </c>
      <c r="L28" s="23">
        <v>331</v>
      </c>
      <c r="M28" s="23">
        <v>224</v>
      </c>
      <c r="N28" s="23">
        <v>564</v>
      </c>
      <c r="O28" s="23">
        <v>348</v>
      </c>
      <c r="P28" s="23">
        <v>216</v>
      </c>
    </row>
    <row r="29" spans="1:16" ht="12.75" customHeight="1">
      <c r="A29" s="62" t="s">
        <v>248</v>
      </c>
      <c r="B29" s="24"/>
      <c r="C29" s="24"/>
      <c r="D29" s="25" t="s">
        <v>816</v>
      </c>
      <c r="E29" s="22">
        <v>1914</v>
      </c>
      <c r="F29" s="22">
        <v>1282</v>
      </c>
      <c r="G29" s="22">
        <v>632</v>
      </c>
      <c r="H29" s="22">
        <v>1731</v>
      </c>
      <c r="I29" s="22">
        <v>1135</v>
      </c>
      <c r="J29" s="22">
        <v>596</v>
      </c>
      <c r="K29" s="23">
        <v>1768</v>
      </c>
      <c r="L29" s="23">
        <v>1174</v>
      </c>
      <c r="M29" s="23">
        <v>594</v>
      </c>
      <c r="N29" s="23">
        <v>1664</v>
      </c>
      <c r="O29" s="23">
        <v>1116</v>
      </c>
      <c r="P29" s="23">
        <v>548</v>
      </c>
    </row>
    <row r="30" spans="1:16" ht="12.75" customHeight="1">
      <c r="A30" s="62" t="s">
        <v>249</v>
      </c>
      <c r="B30" s="24"/>
      <c r="C30" s="24"/>
      <c r="D30" s="25" t="s">
        <v>817</v>
      </c>
      <c r="E30" s="22">
        <v>667</v>
      </c>
      <c r="F30" s="22">
        <v>293</v>
      </c>
      <c r="G30" s="22">
        <v>374</v>
      </c>
      <c r="H30" s="22">
        <v>695</v>
      </c>
      <c r="I30" s="22">
        <v>305</v>
      </c>
      <c r="J30" s="22">
        <v>390</v>
      </c>
      <c r="K30" s="23">
        <v>728</v>
      </c>
      <c r="L30" s="23">
        <v>363</v>
      </c>
      <c r="M30" s="23">
        <v>365</v>
      </c>
      <c r="N30" s="23">
        <v>654</v>
      </c>
      <c r="O30" s="23">
        <v>320</v>
      </c>
      <c r="P30" s="23">
        <v>334</v>
      </c>
    </row>
    <row r="31" spans="1:16" ht="12.75" customHeight="1">
      <c r="A31" s="62" t="s">
        <v>250</v>
      </c>
      <c r="B31" s="24"/>
      <c r="C31" s="24"/>
      <c r="D31" s="25" t="s">
        <v>818</v>
      </c>
      <c r="E31" s="22">
        <v>1037</v>
      </c>
      <c r="F31" s="22">
        <v>571</v>
      </c>
      <c r="G31" s="22">
        <v>466</v>
      </c>
      <c r="H31" s="22">
        <v>1072</v>
      </c>
      <c r="I31" s="22">
        <v>570</v>
      </c>
      <c r="J31" s="22">
        <v>502</v>
      </c>
      <c r="K31" s="23">
        <v>1104</v>
      </c>
      <c r="L31" s="23">
        <v>570</v>
      </c>
      <c r="M31" s="23">
        <v>534</v>
      </c>
      <c r="N31" s="23">
        <v>1199</v>
      </c>
      <c r="O31" s="23">
        <v>622</v>
      </c>
      <c r="P31" s="23">
        <v>577</v>
      </c>
    </row>
    <row r="32" spans="1:16" ht="12.75" customHeight="1">
      <c r="A32" s="62" t="s">
        <v>251</v>
      </c>
      <c r="B32" s="24"/>
      <c r="C32" s="24"/>
      <c r="D32" s="25" t="s">
        <v>819</v>
      </c>
      <c r="E32" s="22">
        <v>54</v>
      </c>
      <c r="F32" s="22">
        <v>50</v>
      </c>
      <c r="G32" s="22">
        <v>4</v>
      </c>
      <c r="H32" s="22">
        <v>34</v>
      </c>
      <c r="I32" s="22">
        <v>30</v>
      </c>
      <c r="J32" s="22">
        <v>4</v>
      </c>
      <c r="K32" s="23">
        <v>53</v>
      </c>
      <c r="L32" s="23">
        <v>48</v>
      </c>
      <c r="M32" s="23">
        <v>5</v>
      </c>
      <c r="N32" s="23">
        <v>52</v>
      </c>
      <c r="O32" s="23">
        <v>47</v>
      </c>
      <c r="P32" s="23">
        <v>5</v>
      </c>
    </row>
    <row r="33" spans="1:16" ht="12.75" customHeight="1">
      <c r="A33" s="62" t="s">
        <v>252</v>
      </c>
      <c r="B33" s="24"/>
      <c r="C33" s="24"/>
      <c r="D33" s="25" t="s">
        <v>820</v>
      </c>
      <c r="E33" s="22">
        <v>3006</v>
      </c>
      <c r="F33" s="22">
        <v>2183</v>
      </c>
      <c r="G33" s="22">
        <v>823</v>
      </c>
      <c r="H33" s="22">
        <v>3062</v>
      </c>
      <c r="I33" s="22">
        <v>2228</v>
      </c>
      <c r="J33" s="22">
        <v>834</v>
      </c>
      <c r="K33" s="23">
        <v>3222</v>
      </c>
      <c r="L33" s="23">
        <v>2316</v>
      </c>
      <c r="M33" s="23">
        <v>906</v>
      </c>
      <c r="N33" s="23">
        <v>3209</v>
      </c>
      <c r="O33" s="23">
        <v>2325</v>
      </c>
      <c r="P33" s="23">
        <v>884</v>
      </c>
    </row>
    <row r="34" spans="1:16" ht="12.75" customHeight="1">
      <c r="A34" s="62" t="s">
        <v>253</v>
      </c>
      <c r="B34" s="24"/>
      <c r="C34" s="24"/>
      <c r="D34" s="25" t="s">
        <v>821</v>
      </c>
      <c r="E34" s="22">
        <v>51</v>
      </c>
      <c r="F34" s="22">
        <v>28</v>
      </c>
      <c r="G34" s="22">
        <v>23</v>
      </c>
      <c r="H34" s="22">
        <v>56</v>
      </c>
      <c r="I34" s="22">
        <v>24</v>
      </c>
      <c r="J34" s="22">
        <v>32</v>
      </c>
      <c r="K34" s="23">
        <v>55</v>
      </c>
      <c r="L34" s="23">
        <v>18</v>
      </c>
      <c r="M34" s="23">
        <v>37</v>
      </c>
      <c r="N34" s="23">
        <v>59</v>
      </c>
      <c r="O34" s="23">
        <v>30</v>
      </c>
      <c r="P34" s="23">
        <v>29</v>
      </c>
    </row>
    <row r="35" spans="1:16" ht="12.75" customHeight="1">
      <c r="A35" s="62" t="s">
        <v>254</v>
      </c>
      <c r="B35" s="24"/>
      <c r="C35" s="24"/>
      <c r="D35" s="25" t="s">
        <v>822</v>
      </c>
      <c r="E35" s="22">
        <v>469</v>
      </c>
      <c r="F35" s="22">
        <v>2</v>
      </c>
      <c r="G35" s="22">
        <v>467</v>
      </c>
      <c r="H35" s="22">
        <v>512</v>
      </c>
      <c r="I35" s="22">
        <v>4</v>
      </c>
      <c r="J35" s="22">
        <v>508</v>
      </c>
      <c r="K35" s="23">
        <v>506</v>
      </c>
      <c r="L35" s="23">
        <v>3</v>
      </c>
      <c r="M35" s="23">
        <v>503</v>
      </c>
      <c r="N35" s="23">
        <v>516</v>
      </c>
      <c r="O35" s="23">
        <v>3</v>
      </c>
      <c r="P35" s="23">
        <v>513</v>
      </c>
    </row>
    <row r="36" spans="1:16" ht="12.75" customHeight="1">
      <c r="A36" s="62" t="s">
        <v>255</v>
      </c>
      <c r="B36" s="24"/>
      <c r="C36" s="24"/>
      <c r="D36" s="25" t="s">
        <v>823</v>
      </c>
      <c r="E36" s="22">
        <v>270</v>
      </c>
      <c r="F36" s="22" t="s">
        <v>876</v>
      </c>
      <c r="G36" s="22">
        <v>270</v>
      </c>
      <c r="H36" s="22">
        <v>278</v>
      </c>
      <c r="I36" s="22" t="s">
        <v>1000</v>
      </c>
      <c r="J36" s="22">
        <v>278</v>
      </c>
      <c r="K36" s="23">
        <v>239</v>
      </c>
      <c r="L36" s="23">
        <v>0</v>
      </c>
      <c r="M36" s="23">
        <v>239</v>
      </c>
      <c r="N36" s="23">
        <v>270</v>
      </c>
      <c r="O36" s="23" t="s">
        <v>1072</v>
      </c>
      <c r="P36" s="23">
        <v>270</v>
      </c>
    </row>
    <row r="37" spans="1:16" ht="12.75" customHeight="1">
      <c r="A37" s="62" t="s">
        <v>256</v>
      </c>
      <c r="B37" s="24"/>
      <c r="C37" s="24"/>
      <c r="D37" s="25" t="s">
        <v>824</v>
      </c>
      <c r="E37" s="22">
        <v>216</v>
      </c>
      <c r="F37" s="22" t="s">
        <v>876</v>
      </c>
      <c r="G37" s="22">
        <v>216</v>
      </c>
      <c r="H37" s="22">
        <v>199</v>
      </c>
      <c r="I37" s="22" t="s">
        <v>1000</v>
      </c>
      <c r="J37" s="22">
        <v>199</v>
      </c>
      <c r="K37" s="23">
        <v>185</v>
      </c>
      <c r="L37" s="23">
        <v>0</v>
      </c>
      <c r="M37" s="23">
        <v>185</v>
      </c>
      <c r="N37" s="23">
        <v>184</v>
      </c>
      <c r="O37" s="23" t="s">
        <v>1072</v>
      </c>
      <c r="P37" s="23">
        <v>184</v>
      </c>
    </row>
    <row r="38" spans="1:16" ht="12.75" customHeight="1">
      <c r="A38" s="62" t="s">
        <v>257</v>
      </c>
      <c r="B38" s="24"/>
      <c r="C38" s="24"/>
      <c r="D38" s="25" t="s">
        <v>825</v>
      </c>
      <c r="E38" s="22">
        <v>355</v>
      </c>
      <c r="F38" s="22">
        <v>355</v>
      </c>
      <c r="G38" s="22" t="s">
        <v>876</v>
      </c>
      <c r="H38" s="22">
        <v>359</v>
      </c>
      <c r="I38" s="22">
        <v>359</v>
      </c>
      <c r="J38" s="22" t="s">
        <v>1000</v>
      </c>
      <c r="K38" s="23">
        <v>410</v>
      </c>
      <c r="L38" s="23">
        <v>410</v>
      </c>
      <c r="M38" s="23">
        <v>0</v>
      </c>
      <c r="N38" s="23">
        <v>447</v>
      </c>
      <c r="O38" s="23">
        <v>447</v>
      </c>
      <c r="P38" s="23" t="s">
        <v>1072</v>
      </c>
    </row>
    <row r="39" spans="1:16" ht="12.75" customHeight="1">
      <c r="A39" s="62" t="s">
        <v>258</v>
      </c>
      <c r="B39" s="24"/>
      <c r="C39" s="24"/>
      <c r="D39" s="25" t="s">
        <v>826</v>
      </c>
      <c r="E39" s="22">
        <v>275</v>
      </c>
      <c r="F39" s="22">
        <v>194</v>
      </c>
      <c r="G39" s="22">
        <v>81</v>
      </c>
      <c r="H39" s="22">
        <v>235</v>
      </c>
      <c r="I39" s="22">
        <v>154</v>
      </c>
      <c r="J39" s="22">
        <v>81</v>
      </c>
      <c r="K39" s="23">
        <v>290</v>
      </c>
      <c r="L39" s="23">
        <v>205</v>
      </c>
      <c r="M39" s="23">
        <v>85</v>
      </c>
      <c r="N39" s="23">
        <v>269</v>
      </c>
      <c r="O39" s="23">
        <v>191</v>
      </c>
      <c r="P39" s="23">
        <v>78</v>
      </c>
    </row>
    <row r="40" spans="1:16" ht="12.75" customHeight="1">
      <c r="A40" s="62" t="s">
        <v>259</v>
      </c>
      <c r="B40" s="24"/>
      <c r="C40" s="24"/>
      <c r="D40" s="25" t="s">
        <v>139</v>
      </c>
      <c r="E40" s="22">
        <v>75</v>
      </c>
      <c r="F40" s="22">
        <v>42</v>
      </c>
      <c r="G40" s="22">
        <v>33</v>
      </c>
      <c r="H40" s="22">
        <v>83</v>
      </c>
      <c r="I40" s="22">
        <v>46</v>
      </c>
      <c r="J40" s="22">
        <v>37</v>
      </c>
      <c r="K40" s="23">
        <v>72</v>
      </c>
      <c r="L40" s="23">
        <v>43</v>
      </c>
      <c r="M40" s="23">
        <v>29</v>
      </c>
      <c r="N40" s="23">
        <v>86</v>
      </c>
      <c r="O40" s="23">
        <v>48</v>
      </c>
      <c r="P40" s="23">
        <v>38</v>
      </c>
    </row>
    <row r="41" spans="1:16" ht="12.75" customHeight="1">
      <c r="A41" s="62" t="s">
        <v>260</v>
      </c>
      <c r="B41" s="24"/>
      <c r="C41" s="24"/>
      <c r="D41" s="25" t="s">
        <v>827</v>
      </c>
      <c r="E41" s="22">
        <v>393</v>
      </c>
      <c r="F41" s="22">
        <v>240</v>
      </c>
      <c r="G41" s="22">
        <v>153</v>
      </c>
      <c r="H41" s="22">
        <v>419</v>
      </c>
      <c r="I41" s="22">
        <v>249</v>
      </c>
      <c r="J41" s="22">
        <v>170</v>
      </c>
      <c r="K41" s="23">
        <v>470</v>
      </c>
      <c r="L41" s="23">
        <v>277</v>
      </c>
      <c r="M41" s="23">
        <v>193</v>
      </c>
      <c r="N41" s="23">
        <v>472</v>
      </c>
      <c r="O41" s="23">
        <v>277</v>
      </c>
      <c r="P41" s="23">
        <v>195</v>
      </c>
    </row>
    <row r="42" spans="1:16" ht="12.75" customHeight="1">
      <c r="A42" s="62" t="s">
        <v>261</v>
      </c>
      <c r="B42" s="24"/>
      <c r="C42" s="24"/>
      <c r="D42" s="25" t="s">
        <v>828</v>
      </c>
      <c r="E42" s="22">
        <v>302</v>
      </c>
      <c r="F42" s="22">
        <v>177</v>
      </c>
      <c r="G42" s="22">
        <v>125</v>
      </c>
      <c r="H42" s="22">
        <v>329</v>
      </c>
      <c r="I42" s="22">
        <v>208</v>
      </c>
      <c r="J42" s="22">
        <v>121</v>
      </c>
      <c r="K42" s="23">
        <v>336</v>
      </c>
      <c r="L42" s="23">
        <v>204</v>
      </c>
      <c r="M42" s="23">
        <v>132</v>
      </c>
      <c r="N42" s="23">
        <v>374</v>
      </c>
      <c r="O42" s="23">
        <v>230</v>
      </c>
      <c r="P42" s="23">
        <v>144</v>
      </c>
    </row>
    <row r="43" spans="1:16" ht="22.5" customHeight="1">
      <c r="A43" s="62" t="s">
        <v>262</v>
      </c>
      <c r="B43" s="24"/>
      <c r="C43" s="24"/>
      <c r="D43" s="110" t="s">
        <v>140</v>
      </c>
      <c r="E43" s="22">
        <v>156</v>
      </c>
      <c r="F43" s="22">
        <v>79</v>
      </c>
      <c r="G43" s="22">
        <v>77</v>
      </c>
      <c r="H43" s="22">
        <v>155</v>
      </c>
      <c r="I43" s="22">
        <v>79</v>
      </c>
      <c r="J43" s="22">
        <v>76</v>
      </c>
      <c r="K43" s="23">
        <v>187</v>
      </c>
      <c r="L43" s="23">
        <v>99</v>
      </c>
      <c r="M43" s="23">
        <v>88</v>
      </c>
      <c r="N43" s="23">
        <v>194</v>
      </c>
      <c r="O43" s="23">
        <v>95</v>
      </c>
      <c r="P43" s="23">
        <v>99</v>
      </c>
    </row>
    <row r="44" spans="1:16" ht="12.75" customHeight="1">
      <c r="A44" s="62" t="s">
        <v>263</v>
      </c>
      <c r="B44" s="24"/>
      <c r="C44" s="24"/>
      <c r="D44" s="25" t="s">
        <v>829</v>
      </c>
      <c r="E44" s="22">
        <v>1090</v>
      </c>
      <c r="F44" s="22">
        <v>622</v>
      </c>
      <c r="G44" s="22">
        <v>468</v>
      </c>
      <c r="H44" s="22">
        <v>1097</v>
      </c>
      <c r="I44" s="22">
        <v>620</v>
      </c>
      <c r="J44" s="22">
        <v>477</v>
      </c>
      <c r="K44" s="23">
        <v>1097</v>
      </c>
      <c r="L44" s="23">
        <v>660</v>
      </c>
      <c r="M44" s="23">
        <v>437</v>
      </c>
      <c r="N44" s="23">
        <v>1239</v>
      </c>
      <c r="O44" s="23">
        <v>706</v>
      </c>
      <c r="P44" s="23">
        <v>533</v>
      </c>
    </row>
    <row r="45" spans="1:16" ht="12.75" customHeight="1">
      <c r="A45" s="62" t="s">
        <v>264</v>
      </c>
      <c r="B45" s="24"/>
      <c r="C45" s="26" t="s">
        <v>830</v>
      </c>
      <c r="D45" s="25"/>
      <c r="E45" s="22">
        <v>394</v>
      </c>
      <c r="F45" s="22">
        <v>216</v>
      </c>
      <c r="G45" s="22">
        <v>178</v>
      </c>
      <c r="H45" s="22">
        <v>428</v>
      </c>
      <c r="I45" s="22">
        <v>209</v>
      </c>
      <c r="J45" s="22">
        <v>219</v>
      </c>
      <c r="K45" s="23">
        <v>421</v>
      </c>
      <c r="L45" s="23">
        <v>231</v>
      </c>
      <c r="M45" s="23">
        <v>190</v>
      </c>
      <c r="N45" s="23">
        <v>429</v>
      </c>
      <c r="O45" s="23">
        <v>204</v>
      </c>
      <c r="P45" s="23">
        <v>225</v>
      </c>
    </row>
    <row r="46" spans="1:16" ht="12.75" customHeight="1">
      <c r="A46" s="62" t="s">
        <v>265</v>
      </c>
      <c r="B46" s="24"/>
      <c r="C46" s="24"/>
      <c r="D46" s="25" t="s">
        <v>831</v>
      </c>
      <c r="E46" s="22">
        <v>118</v>
      </c>
      <c r="F46" s="22">
        <v>57</v>
      </c>
      <c r="G46" s="22">
        <v>61</v>
      </c>
      <c r="H46" s="22">
        <v>115</v>
      </c>
      <c r="I46" s="22">
        <v>55</v>
      </c>
      <c r="J46" s="22">
        <v>60</v>
      </c>
      <c r="K46" s="23">
        <v>110</v>
      </c>
      <c r="L46" s="23">
        <v>52</v>
      </c>
      <c r="M46" s="23">
        <v>58</v>
      </c>
      <c r="N46" s="23">
        <v>111</v>
      </c>
      <c r="O46" s="23">
        <v>46</v>
      </c>
      <c r="P46" s="23">
        <v>65</v>
      </c>
    </row>
    <row r="47" spans="1:16" ht="12.75" customHeight="1">
      <c r="A47" s="62" t="s">
        <v>266</v>
      </c>
      <c r="B47" s="24"/>
      <c r="C47" s="24"/>
      <c r="D47" s="25" t="s">
        <v>832</v>
      </c>
      <c r="E47" s="23">
        <v>276</v>
      </c>
      <c r="F47" s="23">
        <v>159</v>
      </c>
      <c r="G47" s="23">
        <v>117</v>
      </c>
      <c r="H47" s="23">
        <v>313</v>
      </c>
      <c r="I47" s="23">
        <v>154</v>
      </c>
      <c r="J47" s="23">
        <v>159</v>
      </c>
      <c r="K47" s="23">
        <v>311</v>
      </c>
      <c r="L47" s="23">
        <v>179</v>
      </c>
      <c r="M47" s="23">
        <v>132</v>
      </c>
      <c r="N47" s="23">
        <v>318</v>
      </c>
      <c r="O47" s="23">
        <v>158</v>
      </c>
      <c r="P47" s="23">
        <v>160</v>
      </c>
    </row>
    <row r="48" spans="1:16" ht="15" customHeight="1">
      <c r="A48" s="62"/>
      <c r="B48" s="24"/>
      <c r="C48" s="24"/>
      <c r="D48" s="25"/>
      <c r="E48" s="23"/>
      <c r="F48" s="23"/>
      <c r="G48" s="23"/>
      <c r="H48" s="23"/>
      <c r="I48" s="23"/>
      <c r="J48" s="23"/>
      <c r="K48" s="23"/>
      <c r="L48" s="23"/>
      <c r="M48" s="23"/>
      <c r="N48" s="23"/>
      <c r="O48" s="23"/>
      <c r="P48" s="23"/>
    </row>
    <row r="49" spans="1:16" ht="24.75" customHeight="1">
      <c r="A49" s="106" t="s">
        <v>833</v>
      </c>
      <c r="B49" s="234" t="s">
        <v>484</v>
      </c>
      <c r="C49" s="234"/>
      <c r="D49" s="235"/>
      <c r="E49" s="22">
        <v>155</v>
      </c>
      <c r="F49" s="22">
        <v>53</v>
      </c>
      <c r="G49" s="22">
        <v>102</v>
      </c>
      <c r="H49" s="22">
        <v>202</v>
      </c>
      <c r="I49" s="22">
        <v>83</v>
      </c>
      <c r="J49" s="22">
        <v>119</v>
      </c>
      <c r="K49" s="23">
        <v>182</v>
      </c>
      <c r="L49" s="23">
        <v>76</v>
      </c>
      <c r="M49" s="23">
        <v>106</v>
      </c>
      <c r="N49" s="23">
        <v>197</v>
      </c>
      <c r="O49" s="23">
        <v>78</v>
      </c>
      <c r="P49" s="23">
        <v>119</v>
      </c>
    </row>
    <row r="50" spans="1:16" ht="7.5" customHeight="1">
      <c r="A50" s="62"/>
      <c r="B50" s="24"/>
      <c r="C50" s="24"/>
      <c r="D50" s="25"/>
      <c r="E50" s="22"/>
      <c r="F50" s="22"/>
      <c r="G50" s="22"/>
      <c r="H50" s="22"/>
      <c r="I50" s="22"/>
      <c r="J50" s="22"/>
      <c r="K50" s="23"/>
      <c r="L50" s="23"/>
      <c r="M50" s="23"/>
      <c r="N50" s="23"/>
      <c r="O50" s="23"/>
      <c r="P50" s="23"/>
    </row>
    <row r="51" spans="1:16" ht="12.75" customHeight="1">
      <c r="A51" s="62" t="s">
        <v>267</v>
      </c>
      <c r="B51" s="24"/>
      <c r="C51" s="26" t="s">
        <v>834</v>
      </c>
      <c r="D51" s="25"/>
      <c r="E51" s="22">
        <v>61</v>
      </c>
      <c r="F51" s="22">
        <v>17</v>
      </c>
      <c r="G51" s="22">
        <v>44</v>
      </c>
      <c r="H51" s="22">
        <v>82</v>
      </c>
      <c r="I51" s="22">
        <v>28</v>
      </c>
      <c r="J51" s="22">
        <v>54</v>
      </c>
      <c r="K51" s="23">
        <v>76</v>
      </c>
      <c r="L51" s="23">
        <v>34</v>
      </c>
      <c r="M51" s="23">
        <v>42</v>
      </c>
      <c r="N51" s="23">
        <v>83</v>
      </c>
      <c r="O51" s="23">
        <v>33</v>
      </c>
      <c r="P51" s="23">
        <v>50</v>
      </c>
    </row>
    <row r="52" spans="1:16" ht="23.25" customHeight="1">
      <c r="A52" s="62" t="s">
        <v>268</v>
      </c>
      <c r="B52" s="24"/>
      <c r="C52" s="234" t="s">
        <v>35</v>
      </c>
      <c r="D52" s="235"/>
      <c r="E52" s="22">
        <v>94</v>
      </c>
      <c r="F52" s="22">
        <v>36</v>
      </c>
      <c r="G52" s="22">
        <v>58</v>
      </c>
      <c r="H52" s="22">
        <v>120</v>
      </c>
      <c r="I52" s="22">
        <v>55</v>
      </c>
      <c r="J52" s="22">
        <v>65</v>
      </c>
      <c r="K52" s="23">
        <v>106</v>
      </c>
      <c r="L52" s="23">
        <v>42</v>
      </c>
      <c r="M52" s="23">
        <v>64</v>
      </c>
      <c r="N52" s="23">
        <v>114</v>
      </c>
      <c r="O52" s="23">
        <v>45</v>
      </c>
      <c r="P52" s="23">
        <v>69</v>
      </c>
    </row>
    <row r="53" spans="1:16" ht="15" customHeight="1">
      <c r="A53" s="62"/>
      <c r="B53" s="24"/>
      <c r="C53" s="24"/>
      <c r="D53" s="25"/>
      <c r="E53" s="22"/>
      <c r="F53" s="22"/>
      <c r="G53" s="22"/>
      <c r="H53" s="22"/>
      <c r="I53" s="22"/>
      <c r="J53" s="22"/>
      <c r="K53" s="23"/>
      <c r="L53" s="23"/>
      <c r="M53" s="23"/>
      <c r="N53" s="23"/>
      <c r="O53" s="23"/>
      <c r="P53" s="23"/>
    </row>
    <row r="54" spans="1:16" ht="12.75" customHeight="1">
      <c r="A54" s="62" t="s">
        <v>269</v>
      </c>
      <c r="B54" s="26" t="s">
        <v>270</v>
      </c>
      <c r="C54" s="24"/>
      <c r="D54" s="25"/>
      <c r="E54" s="22">
        <v>889</v>
      </c>
      <c r="F54" s="22">
        <v>438</v>
      </c>
      <c r="G54" s="22">
        <v>451</v>
      </c>
      <c r="H54" s="22">
        <v>946</v>
      </c>
      <c r="I54" s="22">
        <v>456</v>
      </c>
      <c r="J54" s="22">
        <v>490</v>
      </c>
      <c r="K54" s="23">
        <v>929</v>
      </c>
      <c r="L54" s="23">
        <v>470</v>
      </c>
      <c r="M54" s="23">
        <v>459</v>
      </c>
      <c r="N54" s="23">
        <v>956</v>
      </c>
      <c r="O54" s="23">
        <v>467</v>
      </c>
      <c r="P54" s="23">
        <v>489</v>
      </c>
    </row>
    <row r="55" spans="1:16" ht="7.5" customHeight="1">
      <c r="A55" s="62"/>
      <c r="B55" s="24"/>
      <c r="C55" s="24"/>
      <c r="D55" s="25"/>
      <c r="E55" s="22"/>
      <c r="F55" s="22"/>
      <c r="G55" s="22"/>
      <c r="H55" s="22"/>
      <c r="I55" s="22"/>
      <c r="J55" s="22"/>
      <c r="K55" s="23"/>
      <c r="L55" s="23"/>
      <c r="M55" s="23"/>
      <c r="N55" s="23"/>
      <c r="O55" s="23"/>
      <c r="P55" s="23"/>
    </row>
    <row r="56" spans="1:16" ht="12.75" customHeight="1">
      <c r="A56" s="62" t="s">
        <v>271</v>
      </c>
      <c r="B56" s="24"/>
      <c r="C56" s="26" t="s">
        <v>36</v>
      </c>
      <c r="D56" s="25"/>
      <c r="E56" s="22">
        <v>594</v>
      </c>
      <c r="F56" s="22">
        <v>323</v>
      </c>
      <c r="G56" s="22">
        <v>271</v>
      </c>
      <c r="H56" s="22">
        <v>649</v>
      </c>
      <c r="I56" s="22">
        <v>325</v>
      </c>
      <c r="J56" s="22">
        <v>324</v>
      </c>
      <c r="K56" s="23">
        <v>608</v>
      </c>
      <c r="L56" s="23">
        <v>311</v>
      </c>
      <c r="M56" s="23">
        <v>297</v>
      </c>
      <c r="N56" s="23">
        <v>627</v>
      </c>
      <c r="O56" s="23">
        <v>326</v>
      </c>
      <c r="P56" s="23">
        <v>301</v>
      </c>
    </row>
    <row r="57" spans="1:16" ht="12.75" customHeight="1">
      <c r="A57" s="62" t="s">
        <v>272</v>
      </c>
      <c r="B57" s="24"/>
      <c r="C57" s="230" t="s">
        <v>143</v>
      </c>
      <c r="D57" s="231"/>
      <c r="E57" s="22">
        <v>295</v>
      </c>
      <c r="F57" s="22">
        <v>115</v>
      </c>
      <c r="G57" s="22">
        <v>180</v>
      </c>
      <c r="H57" s="22">
        <v>297</v>
      </c>
      <c r="I57" s="22">
        <v>131</v>
      </c>
      <c r="J57" s="22">
        <v>166</v>
      </c>
      <c r="K57" s="23">
        <v>321</v>
      </c>
      <c r="L57" s="23">
        <v>159</v>
      </c>
      <c r="M57" s="23">
        <v>162</v>
      </c>
      <c r="N57" s="23">
        <v>329</v>
      </c>
      <c r="O57" s="23">
        <v>141</v>
      </c>
      <c r="P57" s="23">
        <v>188</v>
      </c>
    </row>
    <row r="58" spans="1:16" ht="15" customHeight="1">
      <c r="A58" s="62"/>
      <c r="B58" s="24"/>
      <c r="C58" s="24"/>
      <c r="D58" s="25"/>
      <c r="E58" s="22"/>
      <c r="F58" s="22"/>
      <c r="G58" s="22"/>
      <c r="H58" s="22"/>
      <c r="I58" s="22"/>
      <c r="J58" s="22"/>
      <c r="K58" s="23"/>
      <c r="L58" s="23"/>
      <c r="M58" s="23"/>
      <c r="N58" s="23"/>
      <c r="O58" s="23"/>
      <c r="P58" s="23"/>
    </row>
    <row r="59" spans="1:16" ht="12.75" customHeight="1">
      <c r="A59" s="62" t="s">
        <v>273</v>
      </c>
      <c r="B59" s="26" t="s">
        <v>274</v>
      </c>
      <c r="C59" s="24"/>
      <c r="D59" s="25"/>
      <c r="E59" s="22">
        <v>243</v>
      </c>
      <c r="F59" s="22">
        <v>81</v>
      </c>
      <c r="G59" s="22">
        <v>162</v>
      </c>
      <c r="H59" s="22">
        <v>273</v>
      </c>
      <c r="I59" s="22">
        <v>90</v>
      </c>
      <c r="J59" s="22">
        <v>183</v>
      </c>
      <c r="K59" s="23">
        <v>312</v>
      </c>
      <c r="L59" s="23">
        <v>94</v>
      </c>
      <c r="M59" s="23">
        <v>218</v>
      </c>
      <c r="N59" s="23">
        <v>313</v>
      </c>
      <c r="O59" s="23">
        <v>87</v>
      </c>
      <c r="P59" s="23">
        <v>226</v>
      </c>
    </row>
    <row r="60" spans="1:16" ht="7.5" customHeight="1">
      <c r="A60" s="62"/>
      <c r="B60" s="24"/>
      <c r="C60" s="24"/>
      <c r="D60" s="25"/>
      <c r="E60" s="22"/>
      <c r="F60" s="22"/>
      <c r="G60" s="22"/>
      <c r="H60" s="22"/>
      <c r="I60" s="22"/>
      <c r="J60" s="22"/>
      <c r="K60" s="23"/>
      <c r="L60" s="23"/>
      <c r="M60" s="23"/>
      <c r="N60" s="23"/>
      <c r="O60" s="23"/>
      <c r="P60" s="23"/>
    </row>
    <row r="61" spans="1:16" ht="12.75" customHeight="1">
      <c r="A61" s="62" t="s">
        <v>275</v>
      </c>
      <c r="B61" s="24"/>
      <c r="C61" s="26" t="s">
        <v>871</v>
      </c>
      <c r="D61" s="25"/>
      <c r="E61" s="22">
        <v>189</v>
      </c>
      <c r="F61" s="22">
        <v>59</v>
      </c>
      <c r="G61" s="22">
        <v>130</v>
      </c>
      <c r="H61" s="22">
        <v>202</v>
      </c>
      <c r="I61" s="22">
        <v>49</v>
      </c>
      <c r="J61" s="22">
        <v>153</v>
      </c>
      <c r="K61" s="23">
        <v>235</v>
      </c>
      <c r="L61" s="23">
        <v>58</v>
      </c>
      <c r="M61" s="23">
        <v>177</v>
      </c>
      <c r="N61" s="23">
        <v>256</v>
      </c>
      <c r="O61" s="23">
        <v>53</v>
      </c>
      <c r="P61" s="23">
        <v>203</v>
      </c>
    </row>
    <row r="62" spans="1:16" ht="12.75" customHeight="1">
      <c r="A62" s="62" t="s">
        <v>276</v>
      </c>
      <c r="B62" s="24"/>
      <c r="C62" s="26" t="s">
        <v>144</v>
      </c>
      <c r="D62" s="25"/>
      <c r="E62" s="22">
        <v>54</v>
      </c>
      <c r="F62" s="22">
        <v>22</v>
      </c>
      <c r="G62" s="22">
        <v>32</v>
      </c>
      <c r="H62" s="22">
        <v>71</v>
      </c>
      <c r="I62" s="22">
        <v>41</v>
      </c>
      <c r="J62" s="22">
        <v>30</v>
      </c>
      <c r="K62" s="23">
        <v>77</v>
      </c>
      <c r="L62" s="23">
        <v>36</v>
      </c>
      <c r="M62" s="23">
        <v>41</v>
      </c>
      <c r="N62" s="23">
        <v>57</v>
      </c>
      <c r="O62" s="23">
        <v>34</v>
      </c>
      <c r="P62" s="23">
        <v>23</v>
      </c>
    </row>
    <row r="63" spans="1:16" ht="15" customHeight="1">
      <c r="A63" s="62"/>
      <c r="B63" s="24"/>
      <c r="C63" s="24"/>
      <c r="D63" s="25"/>
      <c r="E63" s="22"/>
      <c r="F63" s="22"/>
      <c r="G63" s="22"/>
      <c r="H63" s="22"/>
      <c r="I63" s="22"/>
      <c r="J63" s="22"/>
      <c r="K63" s="23"/>
      <c r="L63" s="23"/>
      <c r="M63" s="23"/>
      <c r="N63" s="23"/>
      <c r="O63" s="23"/>
      <c r="P63" s="23"/>
    </row>
    <row r="64" spans="1:16" ht="12.75" customHeight="1">
      <c r="A64" s="62" t="s">
        <v>277</v>
      </c>
      <c r="B64" s="26" t="s">
        <v>278</v>
      </c>
      <c r="C64" s="24"/>
      <c r="D64" s="25"/>
      <c r="E64" s="22">
        <v>753</v>
      </c>
      <c r="F64" s="22">
        <v>376</v>
      </c>
      <c r="G64" s="22">
        <v>377</v>
      </c>
      <c r="H64" s="22">
        <v>747</v>
      </c>
      <c r="I64" s="22">
        <v>329</v>
      </c>
      <c r="J64" s="22">
        <v>418</v>
      </c>
      <c r="K64" s="23">
        <v>771</v>
      </c>
      <c r="L64" s="23">
        <v>387</v>
      </c>
      <c r="M64" s="23">
        <v>384</v>
      </c>
      <c r="N64" s="23">
        <v>902</v>
      </c>
      <c r="O64" s="23">
        <v>461</v>
      </c>
      <c r="P64" s="23">
        <v>441</v>
      </c>
    </row>
    <row r="65" spans="1:16" ht="7.5" customHeight="1">
      <c r="A65" s="62"/>
      <c r="B65" s="24"/>
      <c r="C65" s="24"/>
      <c r="D65" s="25"/>
      <c r="E65" s="22"/>
      <c r="F65" s="22"/>
      <c r="G65" s="22"/>
      <c r="H65" s="22"/>
      <c r="I65" s="22"/>
      <c r="J65" s="22"/>
      <c r="K65" s="23"/>
      <c r="L65" s="23"/>
      <c r="M65" s="23"/>
      <c r="N65" s="23"/>
      <c r="O65" s="23"/>
      <c r="P65" s="23"/>
    </row>
    <row r="66" spans="1:16" ht="12.75" customHeight="1">
      <c r="A66" s="62" t="s">
        <v>279</v>
      </c>
      <c r="B66" s="24"/>
      <c r="C66" s="26" t="s">
        <v>37</v>
      </c>
      <c r="D66" s="25"/>
      <c r="E66" s="22">
        <v>13</v>
      </c>
      <c r="F66" s="22">
        <v>11</v>
      </c>
      <c r="G66" s="22">
        <v>2</v>
      </c>
      <c r="H66" s="22">
        <v>19</v>
      </c>
      <c r="I66" s="22">
        <v>13</v>
      </c>
      <c r="J66" s="22">
        <v>6</v>
      </c>
      <c r="K66" s="23">
        <v>19</v>
      </c>
      <c r="L66" s="23">
        <v>12</v>
      </c>
      <c r="M66" s="23">
        <v>7</v>
      </c>
      <c r="N66" s="23">
        <v>12</v>
      </c>
      <c r="O66" s="23">
        <v>5</v>
      </c>
      <c r="P66" s="23">
        <v>7</v>
      </c>
    </row>
    <row r="67" spans="1:16" ht="12.75" customHeight="1">
      <c r="A67" s="62" t="s">
        <v>280</v>
      </c>
      <c r="B67" s="24"/>
      <c r="C67" s="230" t="s">
        <v>145</v>
      </c>
      <c r="D67" s="231"/>
      <c r="E67" s="22">
        <v>84</v>
      </c>
      <c r="F67" s="22">
        <v>44</v>
      </c>
      <c r="G67" s="22">
        <v>40</v>
      </c>
      <c r="H67" s="22">
        <v>65</v>
      </c>
      <c r="I67" s="22">
        <v>32</v>
      </c>
      <c r="J67" s="22">
        <v>33</v>
      </c>
      <c r="K67" s="23">
        <v>70</v>
      </c>
      <c r="L67" s="23">
        <v>38</v>
      </c>
      <c r="M67" s="23">
        <v>32</v>
      </c>
      <c r="N67" s="23">
        <v>90</v>
      </c>
      <c r="O67" s="23">
        <v>50</v>
      </c>
      <c r="P67" s="23">
        <v>40</v>
      </c>
    </row>
    <row r="68" spans="1:16" ht="12.75" customHeight="1">
      <c r="A68" s="62" t="s">
        <v>281</v>
      </c>
      <c r="B68" s="24"/>
      <c r="C68" s="26" t="s">
        <v>38</v>
      </c>
      <c r="D68" s="25"/>
      <c r="E68" s="22">
        <v>212</v>
      </c>
      <c r="F68" s="22">
        <v>95</v>
      </c>
      <c r="G68" s="22">
        <v>117</v>
      </c>
      <c r="H68" s="22">
        <v>215</v>
      </c>
      <c r="I68" s="22">
        <v>86</v>
      </c>
      <c r="J68" s="22">
        <v>129</v>
      </c>
      <c r="K68" s="23">
        <v>226</v>
      </c>
      <c r="L68" s="23">
        <v>105</v>
      </c>
      <c r="M68" s="23">
        <v>121</v>
      </c>
      <c r="N68" s="23">
        <v>242</v>
      </c>
      <c r="O68" s="23">
        <v>128</v>
      </c>
      <c r="P68" s="23">
        <v>114</v>
      </c>
    </row>
    <row r="69" spans="1:16" ht="12.75" customHeight="1">
      <c r="A69" s="62" t="s">
        <v>282</v>
      </c>
      <c r="B69" s="24"/>
      <c r="C69" s="26" t="s">
        <v>39</v>
      </c>
      <c r="D69" s="25"/>
      <c r="E69" s="22">
        <v>129</v>
      </c>
      <c r="F69" s="22">
        <v>44</v>
      </c>
      <c r="G69" s="22">
        <v>85</v>
      </c>
      <c r="H69" s="22">
        <v>138</v>
      </c>
      <c r="I69" s="22">
        <v>43</v>
      </c>
      <c r="J69" s="22">
        <v>95</v>
      </c>
      <c r="K69" s="23">
        <v>115</v>
      </c>
      <c r="L69" s="23">
        <v>43</v>
      </c>
      <c r="M69" s="23">
        <v>72</v>
      </c>
      <c r="N69" s="23">
        <v>173</v>
      </c>
      <c r="O69" s="23">
        <v>67</v>
      </c>
      <c r="P69" s="23">
        <v>106</v>
      </c>
    </row>
    <row r="70" spans="1:16" ht="12.75" customHeight="1">
      <c r="A70" s="62" t="s">
        <v>283</v>
      </c>
      <c r="B70" s="24"/>
      <c r="C70" s="26" t="s">
        <v>40</v>
      </c>
      <c r="D70" s="25"/>
      <c r="E70" s="22">
        <v>315</v>
      </c>
      <c r="F70" s="22">
        <v>182</v>
      </c>
      <c r="G70" s="22">
        <v>133</v>
      </c>
      <c r="H70" s="22">
        <v>310</v>
      </c>
      <c r="I70" s="22">
        <v>155</v>
      </c>
      <c r="J70" s="22">
        <v>155</v>
      </c>
      <c r="K70" s="23">
        <v>341</v>
      </c>
      <c r="L70" s="23">
        <v>189</v>
      </c>
      <c r="M70" s="23">
        <v>152</v>
      </c>
      <c r="N70" s="23">
        <v>385</v>
      </c>
      <c r="O70" s="23">
        <v>211</v>
      </c>
      <c r="P70" s="23">
        <v>174</v>
      </c>
    </row>
  </sheetData>
  <sheetProtection/>
  <mergeCells count="10">
    <mergeCell ref="C67:D67"/>
    <mergeCell ref="H3:J3"/>
    <mergeCell ref="A3:A4"/>
    <mergeCell ref="B49:D49"/>
    <mergeCell ref="C52:D52"/>
    <mergeCell ref="C57:D57"/>
    <mergeCell ref="K3:M3"/>
    <mergeCell ref="N3:P3"/>
    <mergeCell ref="E3:G3"/>
    <mergeCell ref="B3:D4"/>
  </mergeCells>
  <printOptions/>
  <pageMargins left="0.5905511811023623" right="0.5905511811023623" top="0.5905511811023623" bottom="0.5905511811023623" header="0.5118110236220472" footer="0.5118110236220472"/>
  <pageSetup fitToHeight="1"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P106"/>
  <sheetViews>
    <sheetView zoomScalePageLayoutView="0" workbookViewId="0" topLeftCell="A1">
      <selection activeCell="I63" sqref="I63"/>
    </sheetView>
  </sheetViews>
  <sheetFormatPr defaultColWidth="8.875" defaultRowHeight="12.75"/>
  <cols>
    <col min="1" max="1" width="9.25390625" style="111" customWidth="1"/>
    <col min="2" max="3" width="2.125" style="5" customWidth="1"/>
    <col min="4" max="4" width="25.75390625" style="5" customWidth="1"/>
    <col min="5" max="16" width="6.375" style="5" customWidth="1"/>
    <col min="17" max="16384" width="8.875" style="5" customWidth="1"/>
  </cols>
  <sheetData>
    <row r="1" spans="1:4" s="43" customFormat="1" ht="17.25">
      <c r="A1" s="112" t="s">
        <v>946</v>
      </c>
      <c r="B1" s="39"/>
      <c r="C1" s="39"/>
      <c r="D1" s="113"/>
    </row>
    <row r="2" spans="1:16" s="17" customFormat="1" ht="11.25">
      <c r="A2" s="114"/>
      <c r="B2" s="115"/>
      <c r="C2" s="115"/>
      <c r="D2" s="12"/>
      <c r="P2" s="16" t="s">
        <v>635</v>
      </c>
    </row>
    <row r="3" spans="1:16" ht="12.75" customHeight="1">
      <c r="A3" s="232" t="s">
        <v>41</v>
      </c>
      <c r="B3" s="272" t="s">
        <v>802</v>
      </c>
      <c r="C3" s="146"/>
      <c r="D3" s="273"/>
      <c r="E3" s="268" t="s">
        <v>1045</v>
      </c>
      <c r="F3" s="269"/>
      <c r="G3" s="269"/>
      <c r="H3" s="268" t="s">
        <v>1046</v>
      </c>
      <c r="I3" s="269"/>
      <c r="J3" s="269"/>
      <c r="K3" s="268" t="s">
        <v>1047</v>
      </c>
      <c r="L3" s="269"/>
      <c r="M3" s="269"/>
      <c r="N3" s="271" t="s">
        <v>1048</v>
      </c>
      <c r="O3" s="264"/>
      <c r="P3" s="264"/>
    </row>
    <row r="4" spans="1:16" ht="12.75" customHeight="1">
      <c r="A4" s="233"/>
      <c r="B4" s="274"/>
      <c r="C4" s="275"/>
      <c r="D4" s="276"/>
      <c r="E4" s="66" t="s">
        <v>214</v>
      </c>
      <c r="F4" s="104" t="s">
        <v>1055</v>
      </c>
      <c r="G4" s="66" t="s">
        <v>1056</v>
      </c>
      <c r="H4" s="66" t="s">
        <v>214</v>
      </c>
      <c r="I4" s="104" t="s">
        <v>1055</v>
      </c>
      <c r="J4" s="66" t="s">
        <v>1056</v>
      </c>
      <c r="K4" s="66" t="s">
        <v>214</v>
      </c>
      <c r="L4" s="104" t="s">
        <v>1055</v>
      </c>
      <c r="M4" s="66" t="s">
        <v>1056</v>
      </c>
      <c r="N4" s="28" t="s">
        <v>214</v>
      </c>
      <c r="O4" s="105" t="s">
        <v>494</v>
      </c>
      <c r="P4" s="28" t="s">
        <v>495</v>
      </c>
    </row>
    <row r="5" spans="1:16" ht="15" customHeight="1">
      <c r="A5" s="62"/>
      <c r="B5" s="24"/>
      <c r="C5" s="24"/>
      <c r="D5" s="25"/>
      <c r="E5" s="22"/>
      <c r="F5" s="22"/>
      <c r="G5" s="22"/>
      <c r="H5" s="22"/>
      <c r="I5" s="22"/>
      <c r="J5" s="22"/>
      <c r="K5" s="22"/>
      <c r="L5" s="22"/>
      <c r="M5" s="22"/>
      <c r="N5" s="22"/>
      <c r="O5" s="22"/>
      <c r="P5" s="22"/>
    </row>
    <row r="6" spans="1:16" ht="12.75" customHeight="1">
      <c r="A6" s="62" t="s">
        <v>284</v>
      </c>
      <c r="B6" s="26" t="s">
        <v>285</v>
      </c>
      <c r="C6" s="24"/>
      <c r="D6" s="25"/>
      <c r="E6" s="22" t="s">
        <v>633</v>
      </c>
      <c r="F6" s="22" t="s">
        <v>633</v>
      </c>
      <c r="G6" s="22" t="s">
        <v>633</v>
      </c>
      <c r="H6" s="22" t="s">
        <v>633</v>
      </c>
      <c r="I6" s="22" t="s">
        <v>633</v>
      </c>
      <c r="J6" s="22" t="s">
        <v>633</v>
      </c>
      <c r="K6" s="22" t="s">
        <v>633</v>
      </c>
      <c r="L6" s="22" t="s">
        <v>633</v>
      </c>
      <c r="M6" s="22" t="s">
        <v>633</v>
      </c>
      <c r="N6" s="22">
        <v>2</v>
      </c>
      <c r="O6" s="22">
        <v>1</v>
      </c>
      <c r="P6" s="22">
        <v>1</v>
      </c>
    </row>
    <row r="7" spans="1:16" ht="15" customHeight="1">
      <c r="A7" s="62"/>
      <c r="B7" s="24"/>
      <c r="C7" s="24"/>
      <c r="D7" s="25"/>
      <c r="E7" s="22"/>
      <c r="F7" s="22"/>
      <c r="G7" s="22"/>
      <c r="H7" s="22"/>
      <c r="I7" s="22"/>
      <c r="J7" s="22"/>
      <c r="K7" s="22"/>
      <c r="L7" s="22"/>
      <c r="M7" s="22"/>
      <c r="N7" s="22"/>
      <c r="O7" s="22"/>
      <c r="P7" s="22"/>
    </row>
    <row r="8" spans="1:16" ht="12.75" customHeight="1">
      <c r="A8" s="62" t="s">
        <v>286</v>
      </c>
      <c r="B8" s="26" t="s">
        <v>287</v>
      </c>
      <c r="C8" s="24"/>
      <c r="D8" s="25"/>
      <c r="E8" s="22">
        <v>4</v>
      </c>
      <c r="F8" s="22">
        <v>3</v>
      </c>
      <c r="G8" s="22">
        <v>1</v>
      </c>
      <c r="H8" s="22">
        <v>1</v>
      </c>
      <c r="I8" s="22">
        <v>1</v>
      </c>
      <c r="J8" s="22" t="s">
        <v>633</v>
      </c>
      <c r="K8" s="22" t="s">
        <v>633</v>
      </c>
      <c r="L8" s="22" t="s">
        <v>633</v>
      </c>
      <c r="M8" s="22" t="s">
        <v>633</v>
      </c>
      <c r="N8" s="22">
        <v>0</v>
      </c>
      <c r="O8" s="22">
        <v>0</v>
      </c>
      <c r="P8" s="22">
        <v>0</v>
      </c>
    </row>
    <row r="9" spans="1:16" ht="15" customHeight="1">
      <c r="A9" s="62"/>
      <c r="B9" s="24"/>
      <c r="C9" s="24"/>
      <c r="D9" s="25"/>
      <c r="E9" s="22"/>
      <c r="F9" s="22"/>
      <c r="G9" s="22"/>
      <c r="H9" s="22"/>
      <c r="I9" s="22"/>
      <c r="J9" s="22"/>
      <c r="K9" s="22"/>
      <c r="L9" s="22"/>
      <c r="M9" s="22"/>
      <c r="N9" s="22"/>
      <c r="O9" s="22"/>
      <c r="P9" s="22"/>
    </row>
    <row r="10" spans="1:16" ht="12.75" customHeight="1">
      <c r="A10" s="62" t="s">
        <v>288</v>
      </c>
      <c r="B10" s="26" t="s">
        <v>289</v>
      </c>
      <c r="C10" s="24"/>
      <c r="D10" s="25"/>
      <c r="E10" s="22">
        <v>13259</v>
      </c>
      <c r="F10" s="22">
        <v>6214</v>
      </c>
      <c r="G10" s="22">
        <v>7045</v>
      </c>
      <c r="H10" s="22">
        <v>13523</v>
      </c>
      <c r="I10" s="22">
        <v>6243</v>
      </c>
      <c r="J10" s="22">
        <v>7280</v>
      </c>
      <c r="K10" s="22">
        <v>13093</v>
      </c>
      <c r="L10" s="22">
        <v>6103</v>
      </c>
      <c r="M10" s="22">
        <v>6990</v>
      </c>
      <c r="N10" s="22">
        <v>13879</v>
      </c>
      <c r="O10" s="22">
        <v>6540</v>
      </c>
      <c r="P10" s="22">
        <v>7339</v>
      </c>
    </row>
    <row r="11" spans="1:16" ht="7.5" customHeight="1">
      <c r="A11" s="62"/>
      <c r="B11" s="24"/>
      <c r="C11" s="24"/>
      <c r="D11" s="25"/>
      <c r="E11" s="22"/>
      <c r="F11" s="22"/>
      <c r="G11" s="22"/>
      <c r="H11" s="22"/>
      <c r="I11" s="22"/>
      <c r="J11" s="22"/>
      <c r="K11" s="22"/>
      <c r="L11" s="22"/>
      <c r="M11" s="22"/>
      <c r="N11" s="22"/>
      <c r="O11" s="22"/>
      <c r="P11" s="22"/>
    </row>
    <row r="12" spans="1:16" ht="12.75" customHeight="1">
      <c r="A12" s="62" t="s">
        <v>221</v>
      </c>
      <c r="B12" s="24"/>
      <c r="C12" s="26" t="s">
        <v>42</v>
      </c>
      <c r="D12" s="25"/>
      <c r="E12" s="22">
        <v>270</v>
      </c>
      <c r="F12" s="22">
        <v>109</v>
      </c>
      <c r="G12" s="22">
        <v>161</v>
      </c>
      <c r="H12" s="22">
        <v>259</v>
      </c>
      <c r="I12" s="22">
        <v>103</v>
      </c>
      <c r="J12" s="22">
        <v>156</v>
      </c>
      <c r="K12" s="22">
        <v>255</v>
      </c>
      <c r="L12" s="22">
        <v>79</v>
      </c>
      <c r="M12" s="22">
        <v>176</v>
      </c>
      <c r="N12" s="22">
        <v>300</v>
      </c>
      <c r="O12" s="22">
        <v>112</v>
      </c>
      <c r="P12" s="22">
        <v>188</v>
      </c>
    </row>
    <row r="13" spans="1:16" ht="12.75" customHeight="1">
      <c r="A13" s="62" t="s">
        <v>290</v>
      </c>
      <c r="B13" s="24"/>
      <c r="C13" s="24"/>
      <c r="D13" s="25" t="s">
        <v>146</v>
      </c>
      <c r="E13" s="22">
        <v>155</v>
      </c>
      <c r="F13" s="22">
        <v>64</v>
      </c>
      <c r="G13" s="22">
        <v>91</v>
      </c>
      <c r="H13" s="22">
        <v>149</v>
      </c>
      <c r="I13" s="22">
        <v>63</v>
      </c>
      <c r="J13" s="22">
        <v>86</v>
      </c>
      <c r="K13" s="22">
        <v>137</v>
      </c>
      <c r="L13" s="22">
        <v>42</v>
      </c>
      <c r="M13" s="22">
        <v>95</v>
      </c>
      <c r="N13" s="22">
        <v>146</v>
      </c>
      <c r="O13" s="22">
        <v>53</v>
      </c>
      <c r="P13" s="22">
        <v>93</v>
      </c>
    </row>
    <row r="14" spans="1:16" ht="12.75" customHeight="1">
      <c r="A14" s="62" t="s">
        <v>291</v>
      </c>
      <c r="B14" s="24"/>
      <c r="C14" s="24"/>
      <c r="D14" s="25" t="s">
        <v>147</v>
      </c>
      <c r="E14" s="22">
        <v>115</v>
      </c>
      <c r="F14" s="22">
        <v>45</v>
      </c>
      <c r="G14" s="22">
        <v>70</v>
      </c>
      <c r="H14" s="22">
        <v>110</v>
      </c>
      <c r="I14" s="22">
        <v>40</v>
      </c>
      <c r="J14" s="22">
        <v>70</v>
      </c>
      <c r="K14" s="22">
        <v>118</v>
      </c>
      <c r="L14" s="22">
        <v>37</v>
      </c>
      <c r="M14" s="22">
        <v>81</v>
      </c>
      <c r="N14" s="22">
        <v>154</v>
      </c>
      <c r="O14" s="22">
        <v>59</v>
      </c>
      <c r="P14" s="22">
        <v>95</v>
      </c>
    </row>
    <row r="15" spans="1:16" ht="12.75" customHeight="1">
      <c r="A15" s="62" t="s">
        <v>220</v>
      </c>
      <c r="B15" s="24"/>
      <c r="C15" s="26" t="s">
        <v>638</v>
      </c>
      <c r="D15" s="25"/>
      <c r="E15" s="22">
        <v>7527</v>
      </c>
      <c r="F15" s="22">
        <v>3482</v>
      </c>
      <c r="G15" s="22">
        <v>4045</v>
      </c>
      <c r="H15" s="22">
        <v>7811</v>
      </c>
      <c r="I15" s="22">
        <v>3521</v>
      </c>
      <c r="J15" s="22">
        <v>4290</v>
      </c>
      <c r="K15" s="22">
        <v>7520</v>
      </c>
      <c r="L15" s="22">
        <v>3387</v>
      </c>
      <c r="M15" s="22">
        <v>4133</v>
      </c>
      <c r="N15" s="22">
        <v>7969</v>
      </c>
      <c r="O15" s="22">
        <v>3649</v>
      </c>
      <c r="P15" s="22">
        <v>4320</v>
      </c>
    </row>
    <row r="16" spans="1:16" ht="12.75" customHeight="1">
      <c r="A16" s="62" t="s">
        <v>292</v>
      </c>
      <c r="B16" s="24"/>
      <c r="C16" s="24"/>
      <c r="D16" s="25" t="s">
        <v>43</v>
      </c>
      <c r="E16" s="22">
        <v>104</v>
      </c>
      <c r="F16" s="22">
        <v>34</v>
      </c>
      <c r="G16" s="22">
        <v>70</v>
      </c>
      <c r="H16" s="22">
        <v>114</v>
      </c>
      <c r="I16" s="22">
        <v>43</v>
      </c>
      <c r="J16" s="22">
        <v>71</v>
      </c>
      <c r="K16" s="22">
        <v>88</v>
      </c>
      <c r="L16" s="22">
        <v>31</v>
      </c>
      <c r="M16" s="22">
        <v>57</v>
      </c>
      <c r="N16" s="22">
        <v>101</v>
      </c>
      <c r="O16" s="22">
        <v>31</v>
      </c>
      <c r="P16" s="22">
        <v>70</v>
      </c>
    </row>
    <row r="17" spans="1:16" ht="12.75" customHeight="1">
      <c r="A17" s="62" t="s">
        <v>293</v>
      </c>
      <c r="B17" s="24"/>
      <c r="C17" s="24"/>
      <c r="D17" s="25" t="s">
        <v>44</v>
      </c>
      <c r="E17" s="22">
        <v>2103</v>
      </c>
      <c r="F17" s="22">
        <v>1183</v>
      </c>
      <c r="G17" s="22">
        <v>920</v>
      </c>
      <c r="H17" s="22">
        <v>2154</v>
      </c>
      <c r="I17" s="22">
        <v>1125</v>
      </c>
      <c r="J17" s="22">
        <v>1029</v>
      </c>
      <c r="K17" s="22">
        <v>2047</v>
      </c>
      <c r="L17" s="22">
        <v>1076</v>
      </c>
      <c r="M17" s="22">
        <v>971</v>
      </c>
      <c r="N17" s="22">
        <v>2101</v>
      </c>
      <c r="O17" s="22">
        <v>1123</v>
      </c>
      <c r="P17" s="22">
        <v>978</v>
      </c>
    </row>
    <row r="18" spans="1:16" ht="12.75" customHeight="1">
      <c r="A18" s="62" t="s">
        <v>294</v>
      </c>
      <c r="B18" s="24"/>
      <c r="C18" s="24"/>
      <c r="D18" s="25" t="s">
        <v>45</v>
      </c>
      <c r="E18" s="22">
        <v>1084</v>
      </c>
      <c r="F18" s="22">
        <v>594</v>
      </c>
      <c r="G18" s="22">
        <v>490</v>
      </c>
      <c r="H18" s="22">
        <v>1210</v>
      </c>
      <c r="I18" s="22">
        <v>678</v>
      </c>
      <c r="J18" s="22">
        <v>532</v>
      </c>
      <c r="K18" s="22">
        <v>1104</v>
      </c>
      <c r="L18" s="22">
        <v>612</v>
      </c>
      <c r="M18" s="22">
        <v>492</v>
      </c>
      <c r="N18" s="22">
        <v>1200</v>
      </c>
      <c r="O18" s="22">
        <v>672</v>
      </c>
      <c r="P18" s="22">
        <v>528</v>
      </c>
    </row>
    <row r="19" spans="1:16" ht="12.75" customHeight="1">
      <c r="A19" s="62" t="s">
        <v>295</v>
      </c>
      <c r="B19" s="24"/>
      <c r="C19" s="24"/>
      <c r="D19" s="25" t="s">
        <v>148</v>
      </c>
      <c r="E19" s="22">
        <v>319</v>
      </c>
      <c r="F19" s="22">
        <v>102</v>
      </c>
      <c r="G19" s="22">
        <v>217</v>
      </c>
      <c r="H19" s="22">
        <v>310</v>
      </c>
      <c r="I19" s="22">
        <v>96</v>
      </c>
      <c r="J19" s="22">
        <v>214</v>
      </c>
      <c r="K19" s="22">
        <v>350</v>
      </c>
      <c r="L19" s="22">
        <v>125</v>
      </c>
      <c r="M19" s="22">
        <v>225</v>
      </c>
      <c r="N19" s="22">
        <v>329</v>
      </c>
      <c r="O19" s="22">
        <v>106</v>
      </c>
      <c r="P19" s="22">
        <v>223</v>
      </c>
    </row>
    <row r="20" spans="1:16" ht="12.75" customHeight="1">
      <c r="A20" s="62" t="s">
        <v>296</v>
      </c>
      <c r="B20" s="24"/>
      <c r="C20" s="24"/>
      <c r="D20" s="25" t="s">
        <v>46</v>
      </c>
      <c r="E20" s="22">
        <v>187</v>
      </c>
      <c r="F20" s="22">
        <v>105</v>
      </c>
      <c r="G20" s="22">
        <v>82</v>
      </c>
      <c r="H20" s="22">
        <v>177</v>
      </c>
      <c r="I20" s="22">
        <v>98</v>
      </c>
      <c r="J20" s="22">
        <v>79</v>
      </c>
      <c r="K20" s="22">
        <v>159</v>
      </c>
      <c r="L20" s="22">
        <v>99</v>
      </c>
      <c r="M20" s="22">
        <v>60</v>
      </c>
      <c r="N20" s="22">
        <v>176</v>
      </c>
      <c r="O20" s="22">
        <v>117</v>
      </c>
      <c r="P20" s="22">
        <v>59</v>
      </c>
    </row>
    <row r="21" spans="1:16" ht="12.75" customHeight="1">
      <c r="A21" s="62" t="s">
        <v>297</v>
      </c>
      <c r="B21" s="24"/>
      <c r="C21" s="24"/>
      <c r="D21" s="25" t="s">
        <v>47</v>
      </c>
      <c r="E21" s="22">
        <v>650</v>
      </c>
      <c r="F21" s="22">
        <v>309</v>
      </c>
      <c r="G21" s="22">
        <v>341</v>
      </c>
      <c r="H21" s="22">
        <v>698</v>
      </c>
      <c r="I21" s="22">
        <v>312</v>
      </c>
      <c r="J21" s="22">
        <v>386</v>
      </c>
      <c r="K21" s="22">
        <v>668</v>
      </c>
      <c r="L21" s="22">
        <v>290</v>
      </c>
      <c r="M21" s="22">
        <v>378</v>
      </c>
      <c r="N21" s="22">
        <v>776</v>
      </c>
      <c r="O21" s="22">
        <v>364</v>
      </c>
      <c r="P21" s="22">
        <v>412</v>
      </c>
    </row>
    <row r="22" spans="1:16" ht="12.75" customHeight="1">
      <c r="A22" s="62" t="s">
        <v>298</v>
      </c>
      <c r="B22" s="24"/>
      <c r="C22" s="24"/>
      <c r="D22" s="25" t="s">
        <v>48</v>
      </c>
      <c r="E22" s="22">
        <v>2906</v>
      </c>
      <c r="F22" s="22">
        <v>1075</v>
      </c>
      <c r="G22" s="22">
        <v>1831</v>
      </c>
      <c r="H22" s="22">
        <v>2960</v>
      </c>
      <c r="I22" s="22">
        <v>1080</v>
      </c>
      <c r="J22" s="22">
        <v>1880</v>
      </c>
      <c r="K22" s="22">
        <v>2925</v>
      </c>
      <c r="L22" s="22">
        <v>1061</v>
      </c>
      <c r="M22" s="22">
        <v>1864</v>
      </c>
      <c r="N22" s="22">
        <v>3101</v>
      </c>
      <c r="O22" s="22">
        <v>1148</v>
      </c>
      <c r="P22" s="22">
        <v>1953</v>
      </c>
    </row>
    <row r="23" spans="1:16" ht="12.75" customHeight="1">
      <c r="A23" s="62" t="s">
        <v>299</v>
      </c>
      <c r="B23" s="24"/>
      <c r="C23" s="24"/>
      <c r="D23" s="25" t="s">
        <v>49</v>
      </c>
      <c r="E23" s="22">
        <v>174</v>
      </c>
      <c r="F23" s="22">
        <v>80</v>
      </c>
      <c r="G23" s="22">
        <v>94</v>
      </c>
      <c r="H23" s="22">
        <v>188</v>
      </c>
      <c r="I23" s="22">
        <v>89</v>
      </c>
      <c r="J23" s="22">
        <v>99</v>
      </c>
      <c r="K23" s="22">
        <v>179</v>
      </c>
      <c r="L23" s="22">
        <v>93</v>
      </c>
      <c r="M23" s="22">
        <v>86</v>
      </c>
      <c r="N23" s="22">
        <v>185</v>
      </c>
      <c r="O23" s="22">
        <v>88</v>
      </c>
      <c r="P23" s="22">
        <v>97</v>
      </c>
    </row>
    <row r="24" spans="1:16" ht="12.75" customHeight="1">
      <c r="A24" s="62" t="s">
        <v>222</v>
      </c>
      <c r="B24" s="24"/>
      <c r="C24" s="26" t="s">
        <v>50</v>
      </c>
      <c r="D24" s="25"/>
      <c r="E24" s="22">
        <v>4638</v>
      </c>
      <c r="F24" s="22">
        <v>2227</v>
      </c>
      <c r="G24" s="22">
        <v>2411</v>
      </c>
      <c r="H24" s="22">
        <v>4629</v>
      </c>
      <c r="I24" s="22">
        <v>2218</v>
      </c>
      <c r="J24" s="22">
        <v>2411</v>
      </c>
      <c r="K24" s="22">
        <v>4481</v>
      </c>
      <c r="L24" s="22">
        <v>2193</v>
      </c>
      <c r="M24" s="22">
        <v>2288</v>
      </c>
      <c r="N24" s="22">
        <v>4699</v>
      </c>
      <c r="O24" s="22">
        <v>2343</v>
      </c>
      <c r="P24" s="22">
        <v>2356</v>
      </c>
    </row>
    <row r="25" spans="1:16" ht="12.75" customHeight="1">
      <c r="A25" s="62" t="s">
        <v>300</v>
      </c>
      <c r="B25" s="24"/>
      <c r="C25" s="24"/>
      <c r="D25" s="25" t="s">
        <v>51</v>
      </c>
      <c r="E25" s="22">
        <v>460</v>
      </c>
      <c r="F25" s="22">
        <v>169</v>
      </c>
      <c r="G25" s="22">
        <v>291</v>
      </c>
      <c r="H25" s="22">
        <v>468</v>
      </c>
      <c r="I25" s="22">
        <v>184</v>
      </c>
      <c r="J25" s="22">
        <v>284</v>
      </c>
      <c r="K25" s="22">
        <v>456</v>
      </c>
      <c r="L25" s="22">
        <v>179</v>
      </c>
      <c r="M25" s="22">
        <v>277</v>
      </c>
      <c r="N25" s="22">
        <v>485</v>
      </c>
      <c r="O25" s="22">
        <v>193</v>
      </c>
      <c r="P25" s="22">
        <v>292</v>
      </c>
    </row>
    <row r="26" spans="1:16" ht="12.75" customHeight="1">
      <c r="A26" s="62" t="s">
        <v>301</v>
      </c>
      <c r="B26" s="24"/>
      <c r="C26" s="24"/>
      <c r="D26" s="25" t="s">
        <v>52</v>
      </c>
      <c r="E26" s="22">
        <v>1121</v>
      </c>
      <c r="F26" s="22">
        <v>645</v>
      </c>
      <c r="G26" s="22">
        <v>476</v>
      </c>
      <c r="H26" s="22">
        <v>1168</v>
      </c>
      <c r="I26" s="22">
        <v>635</v>
      </c>
      <c r="J26" s="22">
        <v>533</v>
      </c>
      <c r="K26" s="22">
        <v>1184</v>
      </c>
      <c r="L26" s="22">
        <v>661</v>
      </c>
      <c r="M26" s="22">
        <v>523</v>
      </c>
      <c r="N26" s="22">
        <v>1328</v>
      </c>
      <c r="O26" s="22">
        <v>763</v>
      </c>
      <c r="P26" s="22">
        <v>565</v>
      </c>
    </row>
    <row r="27" spans="1:16" ht="12.75" customHeight="1">
      <c r="A27" s="62" t="s">
        <v>302</v>
      </c>
      <c r="B27" s="24"/>
      <c r="C27" s="24"/>
      <c r="D27" s="25" t="s">
        <v>53</v>
      </c>
      <c r="E27" s="22">
        <v>2914</v>
      </c>
      <c r="F27" s="22">
        <v>1345</v>
      </c>
      <c r="G27" s="22">
        <v>1569</v>
      </c>
      <c r="H27" s="22">
        <v>2828</v>
      </c>
      <c r="I27" s="22">
        <v>1320</v>
      </c>
      <c r="J27" s="22">
        <v>1508</v>
      </c>
      <c r="K27" s="22">
        <v>2677</v>
      </c>
      <c r="L27" s="22">
        <v>1275</v>
      </c>
      <c r="M27" s="22">
        <v>1402</v>
      </c>
      <c r="N27" s="22">
        <v>2765</v>
      </c>
      <c r="O27" s="22">
        <v>1329</v>
      </c>
      <c r="P27" s="22">
        <v>1436</v>
      </c>
    </row>
    <row r="28" spans="1:16" ht="12.75" customHeight="1">
      <c r="A28" s="62" t="s">
        <v>303</v>
      </c>
      <c r="B28" s="24"/>
      <c r="C28" s="24"/>
      <c r="D28" s="25" t="s">
        <v>54</v>
      </c>
      <c r="E28" s="22">
        <v>143</v>
      </c>
      <c r="F28" s="22">
        <v>68</v>
      </c>
      <c r="G28" s="22">
        <v>75</v>
      </c>
      <c r="H28" s="22">
        <v>165</v>
      </c>
      <c r="I28" s="22">
        <v>79</v>
      </c>
      <c r="J28" s="22">
        <v>86</v>
      </c>
      <c r="K28" s="22">
        <v>164</v>
      </c>
      <c r="L28" s="22">
        <v>78</v>
      </c>
      <c r="M28" s="22">
        <v>86</v>
      </c>
      <c r="N28" s="22">
        <v>121</v>
      </c>
      <c r="O28" s="22">
        <v>58</v>
      </c>
      <c r="P28" s="22">
        <v>63</v>
      </c>
    </row>
    <row r="29" spans="1:16" ht="12.75" customHeight="1">
      <c r="A29" s="62" t="s">
        <v>304</v>
      </c>
      <c r="B29" s="24"/>
      <c r="C29" s="26" t="s">
        <v>55</v>
      </c>
      <c r="D29" s="25"/>
      <c r="E29" s="22">
        <v>513</v>
      </c>
      <c r="F29" s="22">
        <v>264</v>
      </c>
      <c r="G29" s="22">
        <v>249</v>
      </c>
      <c r="H29" s="22">
        <v>552</v>
      </c>
      <c r="I29" s="22">
        <v>276</v>
      </c>
      <c r="J29" s="22">
        <v>276</v>
      </c>
      <c r="K29" s="22">
        <v>548</v>
      </c>
      <c r="L29" s="22">
        <v>314</v>
      </c>
      <c r="M29" s="22">
        <v>234</v>
      </c>
      <c r="N29" s="22">
        <v>585</v>
      </c>
      <c r="O29" s="22">
        <v>304</v>
      </c>
      <c r="P29" s="22">
        <v>281</v>
      </c>
    </row>
    <row r="30" spans="1:16" ht="12.75" customHeight="1">
      <c r="A30" s="62" t="s">
        <v>305</v>
      </c>
      <c r="B30" s="24"/>
      <c r="C30" s="26" t="s">
        <v>56</v>
      </c>
      <c r="D30" s="25"/>
      <c r="E30" s="22">
        <v>311</v>
      </c>
      <c r="F30" s="22">
        <v>132</v>
      </c>
      <c r="G30" s="22">
        <v>179</v>
      </c>
      <c r="H30" s="22">
        <v>272</v>
      </c>
      <c r="I30" s="22">
        <v>125</v>
      </c>
      <c r="J30" s="22">
        <v>147</v>
      </c>
      <c r="K30" s="22">
        <v>289</v>
      </c>
      <c r="L30" s="22">
        <v>130</v>
      </c>
      <c r="M30" s="22">
        <v>159</v>
      </c>
      <c r="N30" s="22">
        <v>326</v>
      </c>
      <c r="O30" s="22">
        <v>132</v>
      </c>
      <c r="P30" s="22">
        <v>194</v>
      </c>
    </row>
    <row r="31" spans="1:16" ht="15" customHeight="1">
      <c r="A31" s="62"/>
      <c r="B31" s="24"/>
      <c r="C31" s="24"/>
      <c r="D31" s="25"/>
      <c r="E31" s="22"/>
      <c r="F31" s="22"/>
      <c r="G31" s="22"/>
      <c r="H31" s="22"/>
      <c r="I31" s="22"/>
      <c r="J31" s="22"/>
      <c r="K31" s="22"/>
      <c r="L31" s="22"/>
      <c r="M31" s="22"/>
      <c r="N31" s="22"/>
      <c r="O31" s="22"/>
      <c r="P31" s="22"/>
    </row>
    <row r="32" spans="1:16" ht="12.75" customHeight="1">
      <c r="A32" s="62" t="s">
        <v>306</v>
      </c>
      <c r="B32" s="26" t="s">
        <v>307</v>
      </c>
      <c r="C32" s="24"/>
      <c r="D32" s="25" t="s">
        <v>1077</v>
      </c>
      <c r="E32" s="22">
        <v>7099</v>
      </c>
      <c r="F32" s="22">
        <v>3893</v>
      </c>
      <c r="G32" s="22">
        <v>3206</v>
      </c>
      <c r="H32" s="22">
        <v>7418</v>
      </c>
      <c r="I32" s="22">
        <v>4046</v>
      </c>
      <c r="J32" s="22">
        <v>3372</v>
      </c>
      <c r="K32" s="22">
        <v>7273</v>
      </c>
      <c r="L32" s="22">
        <v>3990</v>
      </c>
      <c r="M32" s="22">
        <v>3283</v>
      </c>
      <c r="N32" s="22">
        <v>7808</v>
      </c>
      <c r="O32" s="22">
        <v>4278</v>
      </c>
      <c r="P32" s="22">
        <v>3530</v>
      </c>
    </row>
    <row r="33" spans="1:16" ht="7.5" customHeight="1">
      <c r="A33" s="62"/>
      <c r="B33" s="24"/>
      <c r="C33" s="24"/>
      <c r="D33" s="25"/>
      <c r="E33" s="22"/>
      <c r="F33" s="22"/>
      <c r="G33" s="22"/>
      <c r="H33" s="22"/>
      <c r="I33" s="22"/>
      <c r="J33" s="22"/>
      <c r="K33" s="22"/>
      <c r="L33" s="22"/>
      <c r="M33" s="22"/>
      <c r="N33" s="22"/>
      <c r="O33" s="22"/>
      <c r="P33" s="22"/>
    </row>
    <row r="34" spans="1:16" ht="12.75" customHeight="1">
      <c r="A34" s="62" t="s">
        <v>308</v>
      </c>
      <c r="B34" s="24"/>
      <c r="C34" s="26" t="s">
        <v>57</v>
      </c>
      <c r="D34" s="25"/>
      <c r="E34" s="22">
        <v>26</v>
      </c>
      <c r="F34" s="22">
        <v>11</v>
      </c>
      <c r="G34" s="22">
        <v>15</v>
      </c>
      <c r="H34" s="22">
        <v>10</v>
      </c>
      <c r="I34" s="22">
        <v>7</v>
      </c>
      <c r="J34" s="22">
        <v>3</v>
      </c>
      <c r="K34" s="22">
        <v>41</v>
      </c>
      <c r="L34" s="22">
        <v>18</v>
      </c>
      <c r="M34" s="22">
        <v>23</v>
      </c>
      <c r="N34" s="22">
        <v>6</v>
      </c>
      <c r="O34" s="22">
        <v>4</v>
      </c>
      <c r="P34" s="22">
        <v>2</v>
      </c>
    </row>
    <row r="35" spans="1:16" ht="12.75" customHeight="1">
      <c r="A35" s="62" t="s">
        <v>223</v>
      </c>
      <c r="B35" s="24"/>
      <c r="C35" s="26" t="s">
        <v>58</v>
      </c>
      <c r="D35" s="25"/>
      <c r="E35" s="22">
        <v>4627</v>
      </c>
      <c r="F35" s="22">
        <v>2422</v>
      </c>
      <c r="G35" s="22">
        <v>2205</v>
      </c>
      <c r="H35" s="22">
        <v>4828</v>
      </c>
      <c r="I35" s="22">
        <v>2498</v>
      </c>
      <c r="J35" s="22">
        <v>2330</v>
      </c>
      <c r="K35" s="22">
        <v>4546</v>
      </c>
      <c r="L35" s="22">
        <v>2367</v>
      </c>
      <c r="M35" s="22">
        <v>2179</v>
      </c>
      <c r="N35" s="22">
        <v>4919</v>
      </c>
      <c r="O35" s="22">
        <v>2555</v>
      </c>
      <c r="P35" s="22">
        <v>2364</v>
      </c>
    </row>
    <row r="36" spans="1:16" ht="12.75" customHeight="1">
      <c r="A36" s="62" t="s">
        <v>309</v>
      </c>
      <c r="B36" s="24"/>
      <c r="C36" s="26" t="s">
        <v>59</v>
      </c>
      <c r="D36" s="25"/>
      <c r="E36" s="22">
        <v>23</v>
      </c>
      <c r="F36" s="22">
        <v>6</v>
      </c>
      <c r="G36" s="22">
        <v>17</v>
      </c>
      <c r="H36" s="22">
        <v>19</v>
      </c>
      <c r="I36" s="22">
        <v>4</v>
      </c>
      <c r="J36" s="22">
        <v>15</v>
      </c>
      <c r="K36" s="22">
        <v>25</v>
      </c>
      <c r="L36" s="22">
        <v>5</v>
      </c>
      <c r="M36" s="22">
        <v>20</v>
      </c>
      <c r="N36" s="22">
        <v>22</v>
      </c>
      <c r="O36" s="22">
        <v>8</v>
      </c>
      <c r="P36" s="22">
        <v>14</v>
      </c>
    </row>
    <row r="37" spans="1:16" ht="12.75" customHeight="1">
      <c r="A37" s="62" t="s">
        <v>310</v>
      </c>
      <c r="B37" s="24"/>
      <c r="C37" s="26" t="s">
        <v>60</v>
      </c>
      <c r="D37" s="25"/>
      <c r="E37" s="22">
        <v>660</v>
      </c>
      <c r="F37" s="22">
        <v>516</v>
      </c>
      <c r="G37" s="22">
        <v>144</v>
      </c>
      <c r="H37" s="22">
        <v>672</v>
      </c>
      <c r="I37" s="22">
        <v>505</v>
      </c>
      <c r="J37" s="22">
        <v>167</v>
      </c>
      <c r="K37" s="22">
        <v>664</v>
      </c>
      <c r="L37" s="22">
        <v>534</v>
      </c>
      <c r="M37" s="22">
        <v>130</v>
      </c>
      <c r="N37" s="22">
        <v>683</v>
      </c>
      <c r="O37" s="22">
        <v>540</v>
      </c>
      <c r="P37" s="22">
        <v>143</v>
      </c>
    </row>
    <row r="38" spans="1:16" ht="12.75" customHeight="1">
      <c r="A38" s="62" t="s">
        <v>311</v>
      </c>
      <c r="B38" s="24"/>
      <c r="C38" s="26" t="s">
        <v>61</v>
      </c>
      <c r="D38" s="25"/>
      <c r="E38" s="22">
        <v>133</v>
      </c>
      <c r="F38" s="22">
        <v>52</v>
      </c>
      <c r="G38" s="22">
        <v>81</v>
      </c>
      <c r="H38" s="22">
        <v>128</v>
      </c>
      <c r="I38" s="22">
        <v>54</v>
      </c>
      <c r="J38" s="22">
        <v>74</v>
      </c>
      <c r="K38" s="22">
        <v>116</v>
      </c>
      <c r="L38" s="22">
        <v>51</v>
      </c>
      <c r="M38" s="22">
        <v>65</v>
      </c>
      <c r="N38" s="22">
        <v>99</v>
      </c>
      <c r="O38" s="22">
        <v>38</v>
      </c>
      <c r="P38" s="22">
        <v>61</v>
      </c>
    </row>
    <row r="39" spans="1:16" ht="12.75" customHeight="1">
      <c r="A39" s="62" t="s">
        <v>312</v>
      </c>
      <c r="B39" s="24"/>
      <c r="C39" s="26" t="s">
        <v>62</v>
      </c>
      <c r="D39" s="25"/>
      <c r="E39" s="22">
        <v>1630</v>
      </c>
      <c r="F39" s="22">
        <v>886</v>
      </c>
      <c r="G39" s="22">
        <v>744</v>
      </c>
      <c r="H39" s="22">
        <v>1761</v>
      </c>
      <c r="I39" s="22">
        <v>978</v>
      </c>
      <c r="J39" s="22">
        <v>783</v>
      </c>
      <c r="K39" s="22">
        <v>1881</v>
      </c>
      <c r="L39" s="22">
        <v>1015</v>
      </c>
      <c r="M39" s="22">
        <v>866</v>
      </c>
      <c r="N39" s="22">
        <v>2079</v>
      </c>
      <c r="O39" s="22">
        <v>1133</v>
      </c>
      <c r="P39" s="22">
        <v>946</v>
      </c>
    </row>
    <row r="40" spans="1:16" ht="15" customHeight="1">
      <c r="A40" s="62"/>
      <c r="B40" s="24"/>
      <c r="C40" s="24"/>
      <c r="D40" s="25"/>
      <c r="E40" s="22"/>
      <c r="F40" s="22"/>
      <c r="G40" s="22"/>
      <c r="H40" s="22"/>
      <c r="I40" s="22"/>
      <c r="J40" s="22"/>
      <c r="K40" s="22"/>
      <c r="L40" s="22"/>
      <c r="M40" s="22"/>
      <c r="N40" s="22"/>
      <c r="O40" s="22"/>
      <c r="P40" s="22"/>
    </row>
    <row r="41" spans="1:16" ht="12.75" customHeight="1">
      <c r="A41" s="62" t="s">
        <v>313</v>
      </c>
      <c r="B41" s="26" t="s">
        <v>314</v>
      </c>
      <c r="C41" s="24"/>
      <c r="D41" s="25"/>
      <c r="E41" s="22">
        <v>2090</v>
      </c>
      <c r="F41" s="22">
        <v>1107</v>
      </c>
      <c r="G41" s="22">
        <v>983</v>
      </c>
      <c r="H41" s="22">
        <v>2058</v>
      </c>
      <c r="I41" s="22">
        <v>1099</v>
      </c>
      <c r="J41" s="22">
        <v>959</v>
      </c>
      <c r="K41" s="22">
        <v>2075</v>
      </c>
      <c r="L41" s="22">
        <v>1120</v>
      </c>
      <c r="M41" s="22">
        <v>955</v>
      </c>
      <c r="N41" s="22">
        <v>2129</v>
      </c>
      <c r="O41" s="22">
        <v>1122</v>
      </c>
      <c r="P41" s="22">
        <v>1007</v>
      </c>
    </row>
    <row r="42" spans="1:16" ht="7.5" customHeight="1">
      <c r="A42" s="62"/>
      <c r="B42" s="24"/>
      <c r="C42" s="24"/>
      <c r="D42" s="25"/>
      <c r="E42" s="22"/>
      <c r="F42" s="22"/>
      <c r="G42" s="22"/>
      <c r="H42" s="22"/>
      <c r="I42" s="22"/>
      <c r="J42" s="22"/>
      <c r="K42" s="22"/>
      <c r="L42" s="22"/>
      <c r="M42" s="22"/>
      <c r="N42" s="22"/>
      <c r="O42" s="22"/>
      <c r="P42" s="22"/>
    </row>
    <row r="43" spans="1:16" ht="12.75" customHeight="1">
      <c r="A43" s="62" t="s">
        <v>315</v>
      </c>
      <c r="B43" s="24"/>
      <c r="C43" s="26" t="s">
        <v>63</v>
      </c>
      <c r="D43" s="25"/>
      <c r="E43" s="22">
        <v>151</v>
      </c>
      <c r="F43" s="22">
        <v>84</v>
      </c>
      <c r="G43" s="22">
        <v>67</v>
      </c>
      <c r="H43" s="22">
        <v>171</v>
      </c>
      <c r="I43" s="22">
        <v>99</v>
      </c>
      <c r="J43" s="22">
        <v>72</v>
      </c>
      <c r="K43" s="22">
        <v>174</v>
      </c>
      <c r="L43" s="22">
        <v>91</v>
      </c>
      <c r="M43" s="22">
        <v>83</v>
      </c>
      <c r="N43" s="22">
        <v>168</v>
      </c>
      <c r="O43" s="22">
        <v>96</v>
      </c>
      <c r="P43" s="22">
        <v>72</v>
      </c>
    </row>
    <row r="44" spans="1:16" ht="12.75" customHeight="1">
      <c r="A44" s="62" t="s">
        <v>316</v>
      </c>
      <c r="B44" s="24"/>
      <c r="C44" s="26" t="s">
        <v>149</v>
      </c>
      <c r="D44" s="25"/>
      <c r="E44" s="22">
        <v>275</v>
      </c>
      <c r="F44" s="22">
        <v>119</v>
      </c>
      <c r="G44" s="22">
        <v>156</v>
      </c>
      <c r="H44" s="22">
        <v>248</v>
      </c>
      <c r="I44" s="22">
        <v>107</v>
      </c>
      <c r="J44" s="22">
        <v>141</v>
      </c>
      <c r="K44" s="22">
        <v>240</v>
      </c>
      <c r="L44" s="22">
        <v>99</v>
      </c>
      <c r="M44" s="22">
        <v>141</v>
      </c>
      <c r="N44" s="22">
        <v>242</v>
      </c>
      <c r="O44" s="22">
        <v>113</v>
      </c>
      <c r="P44" s="22">
        <v>129</v>
      </c>
    </row>
    <row r="45" spans="1:16" ht="12.75" customHeight="1">
      <c r="A45" s="62" t="s">
        <v>317</v>
      </c>
      <c r="B45" s="24"/>
      <c r="C45" s="26" t="s">
        <v>64</v>
      </c>
      <c r="D45" s="25"/>
      <c r="E45" s="22">
        <v>817</v>
      </c>
      <c r="F45" s="22">
        <v>549</v>
      </c>
      <c r="G45" s="22">
        <v>268</v>
      </c>
      <c r="H45" s="22">
        <v>773</v>
      </c>
      <c r="I45" s="22">
        <v>509</v>
      </c>
      <c r="J45" s="22">
        <v>264</v>
      </c>
      <c r="K45" s="22">
        <v>785</v>
      </c>
      <c r="L45" s="22">
        <v>508</v>
      </c>
      <c r="M45" s="22">
        <v>277</v>
      </c>
      <c r="N45" s="22">
        <v>772</v>
      </c>
      <c r="O45" s="22">
        <v>513</v>
      </c>
      <c r="P45" s="22">
        <v>259</v>
      </c>
    </row>
    <row r="46" spans="1:16" ht="12.75" customHeight="1">
      <c r="A46" s="62" t="s">
        <v>318</v>
      </c>
      <c r="B46" s="24"/>
      <c r="C46" s="24"/>
      <c r="D46" s="25" t="s">
        <v>639</v>
      </c>
      <c r="E46" s="22">
        <v>443</v>
      </c>
      <c r="F46" s="22">
        <v>264</v>
      </c>
      <c r="G46" s="22">
        <v>179</v>
      </c>
      <c r="H46" s="22">
        <v>419</v>
      </c>
      <c r="I46" s="22">
        <v>246</v>
      </c>
      <c r="J46" s="22">
        <v>173</v>
      </c>
      <c r="K46" s="22">
        <v>461</v>
      </c>
      <c r="L46" s="22">
        <v>269</v>
      </c>
      <c r="M46" s="22">
        <v>192</v>
      </c>
      <c r="N46" s="22">
        <v>409</v>
      </c>
      <c r="O46" s="22">
        <v>237</v>
      </c>
      <c r="P46" s="22">
        <v>172</v>
      </c>
    </row>
    <row r="47" spans="1:16" ht="12.75" customHeight="1">
      <c r="A47" s="62" t="s">
        <v>319</v>
      </c>
      <c r="B47" s="24"/>
      <c r="C47" s="24"/>
      <c r="D47" s="25" t="s">
        <v>65</v>
      </c>
      <c r="E47" s="23">
        <v>374</v>
      </c>
      <c r="F47" s="23">
        <v>285</v>
      </c>
      <c r="G47" s="23">
        <v>89</v>
      </c>
      <c r="H47" s="23">
        <v>354</v>
      </c>
      <c r="I47" s="23">
        <v>263</v>
      </c>
      <c r="J47" s="23">
        <v>91</v>
      </c>
      <c r="K47" s="23">
        <v>324</v>
      </c>
      <c r="L47" s="23">
        <v>239</v>
      </c>
      <c r="M47" s="23">
        <v>85</v>
      </c>
      <c r="N47" s="23">
        <v>363</v>
      </c>
      <c r="O47" s="23">
        <v>276</v>
      </c>
      <c r="P47" s="23">
        <v>87</v>
      </c>
    </row>
    <row r="48" spans="1:16" ht="12.75" customHeight="1">
      <c r="A48" s="62" t="s">
        <v>320</v>
      </c>
      <c r="B48" s="24"/>
      <c r="C48" s="116" t="s">
        <v>875</v>
      </c>
      <c r="D48" s="25"/>
      <c r="E48" s="23">
        <v>847</v>
      </c>
      <c r="F48" s="23">
        <v>355</v>
      </c>
      <c r="G48" s="23">
        <v>492</v>
      </c>
      <c r="H48" s="23">
        <v>866</v>
      </c>
      <c r="I48" s="23">
        <v>384</v>
      </c>
      <c r="J48" s="23">
        <v>482</v>
      </c>
      <c r="K48" s="23">
        <v>876</v>
      </c>
      <c r="L48" s="23">
        <v>422</v>
      </c>
      <c r="M48" s="23">
        <v>454</v>
      </c>
      <c r="N48" s="23">
        <v>947</v>
      </c>
      <c r="O48" s="23">
        <v>400</v>
      </c>
      <c r="P48" s="23">
        <v>547</v>
      </c>
    </row>
    <row r="49" spans="1:16" ht="15" customHeight="1">
      <c r="A49" s="62"/>
      <c r="B49" s="24"/>
      <c r="C49" s="24"/>
      <c r="D49" s="25"/>
      <c r="E49" s="23"/>
      <c r="F49" s="23"/>
      <c r="G49" s="23"/>
      <c r="H49" s="23"/>
      <c r="I49" s="23"/>
      <c r="J49" s="23"/>
      <c r="K49" s="23"/>
      <c r="L49" s="23"/>
      <c r="M49" s="23"/>
      <c r="N49" s="23"/>
      <c r="O49" s="23"/>
      <c r="P49" s="23"/>
    </row>
    <row r="50" spans="1:16" ht="12.75" customHeight="1">
      <c r="A50" s="62" t="s">
        <v>321</v>
      </c>
      <c r="B50" s="26" t="s">
        <v>322</v>
      </c>
      <c r="C50" s="24"/>
      <c r="D50" s="25"/>
      <c r="E50" s="23">
        <v>54</v>
      </c>
      <c r="F50" s="23">
        <v>23</v>
      </c>
      <c r="G50" s="23">
        <v>31</v>
      </c>
      <c r="H50" s="23">
        <v>60</v>
      </c>
      <c r="I50" s="23">
        <v>20</v>
      </c>
      <c r="J50" s="23">
        <v>40</v>
      </c>
      <c r="K50" s="23">
        <v>64</v>
      </c>
      <c r="L50" s="23">
        <v>19</v>
      </c>
      <c r="M50" s="23">
        <v>45</v>
      </c>
      <c r="N50" s="23">
        <v>64</v>
      </c>
      <c r="O50" s="23">
        <v>24</v>
      </c>
      <c r="P50" s="23">
        <v>40</v>
      </c>
    </row>
    <row r="51" spans="1:16" ht="15" customHeight="1">
      <c r="A51" s="62"/>
      <c r="B51" s="24"/>
      <c r="C51" s="24"/>
      <c r="D51" s="25"/>
      <c r="E51" s="23"/>
      <c r="F51" s="23"/>
      <c r="G51" s="23"/>
      <c r="H51" s="23"/>
      <c r="I51" s="23"/>
      <c r="J51" s="23"/>
      <c r="K51" s="23"/>
      <c r="L51" s="23"/>
      <c r="M51" s="23"/>
      <c r="N51" s="23"/>
      <c r="O51" s="23"/>
      <c r="P51" s="23"/>
    </row>
    <row r="52" spans="1:16" ht="12.75" customHeight="1">
      <c r="A52" s="62" t="s">
        <v>323</v>
      </c>
      <c r="B52" s="26" t="s">
        <v>872</v>
      </c>
      <c r="C52" s="24"/>
      <c r="D52" s="25"/>
      <c r="E52" s="22">
        <v>247</v>
      </c>
      <c r="F52" s="22">
        <v>88</v>
      </c>
      <c r="G52" s="22">
        <v>159</v>
      </c>
      <c r="H52" s="22">
        <v>258</v>
      </c>
      <c r="I52" s="22">
        <v>96</v>
      </c>
      <c r="J52" s="22">
        <v>162</v>
      </c>
      <c r="K52" s="22">
        <v>268</v>
      </c>
      <c r="L52" s="22">
        <v>95</v>
      </c>
      <c r="M52" s="22">
        <v>173</v>
      </c>
      <c r="N52" s="22">
        <v>277</v>
      </c>
      <c r="O52" s="22">
        <v>92</v>
      </c>
      <c r="P52" s="22">
        <v>185</v>
      </c>
    </row>
    <row r="53" spans="1:16" ht="15" customHeight="1">
      <c r="A53" s="62"/>
      <c r="B53" s="24"/>
      <c r="C53" s="24"/>
      <c r="D53" s="25"/>
      <c r="E53" s="22"/>
      <c r="F53" s="22"/>
      <c r="G53" s="22"/>
      <c r="H53" s="22"/>
      <c r="I53" s="22"/>
      <c r="J53" s="22"/>
      <c r="K53" s="22"/>
      <c r="L53" s="22"/>
      <c r="M53" s="22"/>
      <c r="N53" s="22"/>
      <c r="O53" s="22"/>
      <c r="P53" s="22"/>
    </row>
    <row r="54" spans="1:16" ht="12.75" customHeight="1">
      <c r="A54" s="62" t="s">
        <v>324</v>
      </c>
      <c r="B54" s="26" t="s">
        <v>873</v>
      </c>
      <c r="C54" s="24"/>
      <c r="D54" s="25"/>
      <c r="E54" s="22">
        <v>1300</v>
      </c>
      <c r="F54" s="22">
        <v>536</v>
      </c>
      <c r="G54" s="22">
        <v>764</v>
      </c>
      <c r="H54" s="22">
        <v>1315</v>
      </c>
      <c r="I54" s="22">
        <v>547</v>
      </c>
      <c r="J54" s="22">
        <v>768</v>
      </c>
      <c r="K54" s="22">
        <v>1384</v>
      </c>
      <c r="L54" s="22">
        <v>612</v>
      </c>
      <c r="M54" s="22">
        <v>772</v>
      </c>
      <c r="N54" s="22">
        <v>1451</v>
      </c>
      <c r="O54" s="22">
        <v>606</v>
      </c>
      <c r="P54" s="22">
        <v>845</v>
      </c>
    </row>
    <row r="55" spans="1:16" ht="7.5" customHeight="1">
      <c r="A55" s="62"/>
      <c r="B55" s="24"/>
      <c r="C55" s="24"/>
      <c r="D55" s="25"/>
      <c r="E55" s="22"/>
      <c r="F55" s="22"/>
      <c r="G55" s="22"/>
      <c r="H55" s="22"/>
      <c r="I55" s="22"/>
      <c r="J55" s="22"/>
      <c r="K55" s="22"/>
      <c r="L55" s="22"/>
      <c r="M55" s="22"/>
      <c r="N55" s="22"/>
      <c r="O55" s="22"/>
      <c r="P55" s="22"/>
    </row>
    <row r="56" spans="1:16" ht="12.75" customHeight="1">
      <c r="A56" s="62" t="s">
        <v>325</v>
      </c>
      <c r="B56" s="24"/>
      <c r="C56" s="230" t="s">
        <v>150</v>
      </c>
      <c r="D56" s="231"/>
      <c r="E56" s="22">
        <v>177</v>
      </c>
      <c r="F56" s="22">
        <v>59</v>
      </c>
      <c r="G56" s="22">
        <v>118</v>
      </c>
      <c r="H56" s="22">
        <v>153</v>
      </c>
      <c r="I56" s="22">
        <v>61</v>
      </c>
      <c r="J56" s="22">
        <v>92</v>
      </c>
      <c r="K56" s="22">
        <v>149</v>
      </c>
      <c r="L56" s="22">
        <v>54</v>
      </c>
      <c r="M56" s="22">
        <v>95</v>
      </c>
      <c r="N56" s="22">
        <v>161</v>
      </c>
      <c r="O56" s="22">
        <v>66</v>
      </c>
      <c r="P56" s="22">
        <v>95</v>
      </c>
    </row>
    <row r="57" spans="1:16" ht="12.75" customHeight="1">
      <c r="A57" s="62" t="s">
        <v>326</v>
      </c>
      <c r="B57" s="24"/>
      <c r="C57" s="26" t="s">
        <v>66</v>
      </c>
      <c r="D57" s="25"/>
      <c r="E57" s="22">
        <v>996</v>
      </c>
      <c r="F57" s="22">
        <v>439</v>
      </c>
      <c r="G57" s="22">
        <v>557</v>
      </c>
      <c r="H57" s="22">
        <v>1000</v>
      </c>
      <c r="I57" s="22">
        <v>437</v>
      </c>
      <c r="J57" s="22">
        <v>563</v>
      </c>
      <c r="K57" s="22">
        <v>1061</v>
      </c>
      <c r="L57" s="22">
        <v>497</v>
      </c>
      <c r="M57" s="22">
        <v>564</v>
      </c>
      <c r="N57" s="22">
        <v>1059</v>
      </c>
      <c r="O57" s="22">
        <v>469</v>
      </c>
      <c r="P57" s="22">
        <v>590</v>
      </c>
    </row>
    <row r="58" spans="1:16" ht="12.75" customHeight="1">
      <c r="A58" s="62" t="s">
        <v>327</v>
      </c>
      <c r="B58" s="24"/>
      <c r="C58" s="24"/>
      <c r="D58" s="25" t="s">
        <v>67</v>
      </c>
      <c r="E58" s="22">
        <v>182</v>
      </c>
      <c r="F58" s="22">
        <v>81</v>
      </c>
      <c r="G58" s="22">
        <v>101</v>
      </c>
      <c r="H58" s="22">
        <v>177</v>
      </c>
      <c r="I58" s="22">
        <v>76</v>
      </c>
      <c r="J58" s="22">
        <v>101</v>
      </c>
      <c r="K58" s="22">
        <v>211</v>
      </c>
      <c r="L58" s="22">
        <v>83</v>
      </c>
      <c r="M58" s="22">
        <v>128</v>
      </c>
      <c r="N58" s="22">
        <v>200</v>
      </c>
      <c r="O58" s="22">
        <v>87</v>
      </c>
      <c r="P58" s="22">
        <v>113</v>
      </c>
    </row>
    <row r="59" spans="1:16" ht="12.75" customHeight="1">
      <c r="A59" s="62" t="s">
        <v>328</v>
      </c>
      <c r="B59" s="24"/>
      <c r="C59" s="24"/>
      <c r="D59" s="25" t="s">
        <v>68</v>
      </c>
      <c r="E59" s="22">
        <v>558</v>
      </c>
      <c r="F59" s="22">
        <v>259</v>
      </c>
      <c r="G59" s="22">
        <v>299</v>
      </c>
      <c r="H59" s="22">
        <v>560</v>
      </c>
      <c r="I59" s="22">
        <v>253</v>
      </c>
      <c r="J59" s="22">
        <v>307</v>
      </c>
      <c r="K59" s="22">
        <v>572</v>
      </c>
      <c r="L59" s="22">
        <v>293</v>
      </c>
      <c r="M59" s="22">
        <v>279</v>
      </c>
      <c r="N59" s="22">
        <v>597</v>
      </c>
      <c r="O59" s="22">
        <v>284</v>
      </c>
      <c r="P59" s="22">
        <v>313</v>
      </c>
    </row>
    <row r="60" spans="1:16" ht="12.75" customHeight="1">
      <c r="A60" s="62" t="s">
        <v>329</v>
      </c>
      <c r="B60" s="24"/>
      <c r="C60" s="24"/>
      <c r="D60" s="25" t="s">
        <v>69</v>
      </c>
      <c r="E60" s="22">
        <v>256</v>
      </c>
      <c r="F60" s="22">
        <v>99</v>
      </c>
      <c r="G60" s="22">
        <v>157</v>
      </c>
      <c r="H60" s="22">
        <v>263</v>
      </c>
      <c r="I60" s="22">
        <v>108</v>
      </c>
      <c r="J60" s="22">
        <v>155</v>
      </c>
      <c r="K60" s="22">
        <v>278</v>
      </c>
      <c r="L60" s="22">
        <v>121</v>
      </c>
      <c r="M60" s="22">
        <v>157</v>
      </c>
      <c r="N60" s="22">
        <v>262</v>
      </c>
      <c r="O60" s="22">
        <v>98</v>
      </c>
      <c r="P60" s="22">
        <v>164</v>
      </c>
    </row>
    <row r="61" spans="1:16" ht="12.75" customHeight="1">
      <c r="A61" s="62" t="s">
        <v>330</v>
      </c>
      <c r="B61" s="24"/>
      <c r="C61" s="26" t="s">
        <v>874</v>
      </c>
      <c r="D61" s="25"/>
      <c r="E61" s="22">
        <v>127</v>
      </c>
      <c r="F61" s="22">
        <v>38</v>
      </c>
      <c r="G61" s="22">
        <v>89</v>
      </c>
      <c r="H61" s="22">
        <v>162</v>
      </c>
      <c r="I61" s="22">
        <v>49</v>
      </c>
      <c r="J61" s="22">
        <v>113</v>
      </c>
      <c r="K61" s="22">
        <v>174</v>
      </c>
      <c r="L61" s="22">
        <v>61</v>
      </c>
      <c r="M61" s="22">
        <v>113</v>
      </c>
      <c r="N61" s="22">
        <v>231</v>
      </c>
      <c r="O61" s="22">
        <v>71</v>
      </c>
      <c r="P61" s="22">
        <v>160</v>
      </c>
    </row>
    <row r="62" spans="1:16" ht="15" customHeight="1">
      <c r="A62" s="62"/>
      <c r="B62" s="24"/>
      <c r="C62" s="24"/>
      <c r="D62" s="25"/>
      <c r="E62" s="22"/>
      <c r="F62" s="22"/>
      <c r="G62" s="22"/>
      <c r="H62" s="22"/>
      <c r="I62" s="22"/>
      <c r="J62" s="22"/>
      <c r="K62" s="22"/>
      <c r="L62" s="22"/>
      <c r="M62" s="22"/>
      <c r="N62" s="22"/>
      <c r="O62" s="22"/>
      <c r="P62" s="22"/>
    </row>
    <row r="63" spans="1:16" ht="12.75" customHeight="1">
      <c r="A63" s="62" t="s">
        <v>331</v>
      </c>
      <c r="B63" s="26" t="s">
        <v>332</v>
      </c>
      <c r="C63" s="24"/>
      <c r="D63" s="25"/>
      <c r="E63" s="22">
        <v>2</v>
      </c>
      <c r="F63" s="22" t="s">
        <v>876</v>
      </c>
      <c r="G63" s="22">
        <v>2</v>
      </c>
      <c r="H63" s="22">
        <v>3</v>
      </c>
      <c r="I63" s="22" t="s">
        <v>876</v>
      </c>
      <c r="J63" s="22">
        <v>3</v>
      </c>
      <c r="K63" s="22">
        <v>5</v>
      </c>
      <c r="L63" s="22">
        <v>0</v>
      </c>
      <c r="M63" s="22">
        <v>5</v>
      </c>
      <c r="N63" s="22">
        <v>4</v>
      </c>
      <c r="O63" s="22" t="s">
        <v>1072</v>
      </c>
      <c r="P63" s="22">
        <v>4</v>
      </c>
    </row>
    <row r="64" spans="1:16" ht="15" customHeight="1">
      <c r="A64" s="62"/>
      <c r="B64" s="24"/>
      <c r="C64" s="24"/>
      <c r="D64" s="25"/>
      <c r="E64" s="22"/>
      <c r="F64" s="22"/>
      <c r="G64" s="22"/>
      <c r="H64" s="22"/>
      <c r="I64" s="22"/>
      <c r="J64" s="22"/>
      <c r="K64" s="22"/>
      <c r="L64" s="22"/>
      <c r="M64" s="22"/>
      <c r="N64" s="22"/>
      <c r="O64" s="22"/>
      <c r="P64" s="22"/>
    </row>
    <row r="65" spans="1:16" ht="12.75" customHeight="1">
      <c r="A65" s="62" t="s">
        <v>333</v>
      </c>
      <c r="B65" s="26" t="s">
        <v>334</v>
      </c>
      <c r="C65" s="24"/>
      <c r="D65" s="25"/>
      <c r="E65" s="22">
        <v>32</v>
      </c>
      <c r="F65" s="22">
        <v>16</v>
      </c>
      <c r="G65" s="22">
        <v>16</v>
      </c>
      <c r="H65" s="22">
        <v>37</v>
      </c>
      <c r="I65" s="22">
        <v>21</v>
      </c>
      <c r="J65" s="22">
        <v>16</v>
      </c>
      <c r="K65" s="22">
        <v>24</v>
      </c>
      <c r="L65" s="22">
        <v>14</v>
      </c>
      <c r="M65" s="22">
        <v>10</v>
      </c>
      <c r="N65" s="22">
        <v>24</v>
      </c>
      <c r="O65" s="22">
        <v>14</v>
      </c>
      <c r="P65" s="22">
        <v>10</v>
      </c>
    </row>
    <row r="66" spans="1:16" ht="7.5" customHeight="1">
      <c r="A66" s="62"/>
      <c r="B66" s="24"/>
      <c r="C66" s="24"/>
      <c r="D66" s="25"/>
      <c r="E66" s="22"/>
      <c r="F66" s="22"/>
      <c r="G66" s="22"/>
      <c r="H66" s="22"/>
      <c r="I66" s="22"/>
      <c r="J66" s="22"/>
      <c r="K66" s="22"/>
      <c r="L66" s="22"/>
      <c r="M66" s="22"/>
      <c r="N66" s="22"/>
      <c r="O66" s="22"/>
      <c r="P66" s="22"/>
    </row>
    <row r="67" spans="1:16" ht="12.75" customHeight="1">
      <c r="A67" s="62" t="s">
        <v>335</v>
      </c>
      <c r="B67" s="24"/>
      <c r="C67" s="230" t="s">
        <v>151</v>
      </c>
      <c r="D67" s="231"/>
      <c r="E67" s="22">
        <v>3</v>
      </c>
      <c r="F67" s="22">
        <v>1</v>
      </c>
      <c r="G67" s="22">
        <v>2</v>
      </c>
      <c r="H67" s="22">
        <v>5</v>
      </c>
      <c r="I67" s="22">
        <v>1</v>
      </c>
      <c r="J67" s="22">
        <v>4</v>
      </c>
      <c r="K67" s="22">
        <v>1</v>
      </c>
      <c r="L67" s="22">
        <v>0</v>
      </c>
      <c r="M67" s="22">
        <v>1</v>
      </c>
      <c r="N67" s="22">
        <v>1</v>
      </c>
      <c r="O67" s="22">
        <v>1</v>
      </c>
      <c r="P67" s="22" t="s">
        <v>633</v>
      </c>
    </row>
    <row r="68" spans="1:16" ht="12.75" customHeight="1">
      <c r="A68" s="62" t="s">
        <v>336</v>
      </c>
      <c r="B68" s="24"/>
      <c r="C68" s="26" t="s">
        <v>70</v>
      </c>
      <c r="D68" s="25"/>
      <c r="E68" s="22">
        <v>1</v>
      </c>
      <c r="F68" s="22">
        <v>1</v>
      </c>
      <c r="G68" s="22" t="s">
        <v>633</v>
      </c>
      <c r="H68" s="22">
        <v>1</v>
      </c>
      <c r="I68" s="22" t="s">
        <v>633</v>
      </c>
      <c r="J68" s="22">
        <v>1</v>
      </c>
      <c r="K68" s="22" t="s">
        <v>633</v>
      </c>
      <c r="L68" s="22" t="s">
        <v>633</v>
      </c>
      <c r="M68" s="22" t="s">
        <v>633</v>
      </c>
      <c r="N68" s="22" t="s">
        <v>633</v>
      </c>
      <c r="O68" s="22" t="s">
        <v>633</v>
      </c>
      <c r="P68" s="22" t="s">
        <v>633</v>
      </c>
    </row>
    <row r="69" spans="1:16" ht="23.25" customHeight="1">
      <c r="A69" s="62" t="s">
        <v>337</v>
      </c>
      <c r="B69" s="24"/>
      <c r="C69" s="234" t="s">
        <v>152</v>
      </c>
      <c r="D69" s="235"/>
      <c r="E69" s="22">
        <v>18</v>
      </c>
      <c r="F69" s="22">
        <v>7</v>
      </c>
      <c r="G69" s="22">
        <v>11</v>
      </c>
      <c r="H69" s="22">
        <v>17</v>
      </c>
      <c r="I69" s="22">
        <v>10</v>
      </c>
      <c r="J69" s="22">
        <v>7</v>
      </c>
      <c r="K69" s="22">
        <v>13</v>
      </c>
      <c r="L69" s="22">
        <v>11</v>
      </c>
      <c r="M69" s="22">
        <v>2</v>
      </c>
      <c r="N69" s="22">
        <v>14</v>
      </c>
      <c r="O69" s="22">
        <v>8</v>
      </c>
      <c r="P69" s="22">
        <v>6</v>
      </c>
    </row>
    <row r="70" spans="1:16" ht="12.75" customHeight="1">
      <c r="A70" s="62" t="s">
        <v>338</v>
      </c>
      <c r="B70" s="24"/>
      <c r="C70" s="26" t="s">
        <v>71</v>
      </c>
      <c r="D70" s="25"/>
      <c r="E70" s="22">
        <v>1</v>
      </c>
      <c r="F70" s="22" t="s">
        <v>633</v>
      </c>
      <c r="G70" s="22">
        <v>1</v>
      </c>
      <c r="H70" s="22">
        <v>2</v>
      </c>
      <c r="I70" s="22">
        <v>1</v>
      </c>
      <c r="J70" s="22">
        <v>1</v>
      </c>
      <c r="K70" s="22">
        <v>2</v>
      </c>
      <c r="L70" s="22">
        <v>1</v>
      </c>
      <c r="M70" s="22">
        <v>1</v>
      </c>
      <c r="N70" s="22">
        <v>4</v>
      </c>
      <c r="O70" s="22">
        <v>2</v>
      </c>
      <c r="P70" s="22">
        <v>2</v>
      </c>
    </row>
    <row r="71" spans="1:16" ht="23.25" customHeight="1">
      <c r="A71" s="62" t="s">
        <v>339</v>
      </c>
      <c r="B71" s="24"/>
      <c r="C71" s="234" t="s">
        <v>154</v>
      </c>
      <c r="D71" s="235"/>
      <c r="E71" s="22">
        <v>2</v>
      </c>
      <c r="F71" s="22">
        <v>1</v>
      </c>
      <c r="G71" s="22">
        <v>1</v>
      </c>
      <c r="H71" s="22">
        <v>5</v>
      </c>
      <c r="I71" s="22">
        <v>5</v>
      </c>
      <c r="J71" s="22" t="s">
        <v>633</v>
      </c>
      <c r="K71" s="22">
        <v>3</v>
      </c>
      <c r="L71" s="22">
        <v>0</v>
      </c>
      <c r="M71" s="22">
        <v>3</v>
      </c>
      <c r="N71" s="22">
        <v>4</v>
      </c>
      <c r="O71" s="22">
        <v>2</v>
      </c>
      <c r="P71" s="22">
        <v>2</v>
      </c>
    </row>
    <row r="72" spans="1:16" ht="12.75" customHeight="1">
      <c r="A72" s="62" t="s">
        <v>340</v>
      </c>
      <c r="B72" s="24"/>
      <c r="C72" s="26" t="s">
        <v>153</v>
      </c>
      <c r="D72" s="25"/>
      <c r="E72" s="22">
        <v>7</v>
      </c>
      <c r="F72" s="22">
        <v>6</v>
      </c>
      <c r="G72" s="22">
        <v>1</v>
      </c>
      <c r="H72" s="22">
        <v>7</v>
      </c>
      <c r="I72" s="22">
        <v>4</v>
      </c>
      <c r="J72" s="22">
        <v>3</v>
      </c>
      <c r="K72" s="22">
        <v>5</v>
      </c>
      <c r="L72" s="22">
        <v>2</v>
      </c>
      <c r="M72" s="22">
        <v>3</v>
      </c>
      <c r="N72" s="22">
        <v>1</v>
      </c>
      <c r="O72" s="22">
        <v>1</v>
      </c>
      <c r="P72" s="22" t="s">
        <v>633</v>
      </c>
    </row>
    <row r="73" spans="1:16" ht="15" customHeight="1">
      <c r="A73" s="62"/>
      <c r="B73" s="24"/>
      <c r="C73" s="24"/>
      <c r="D73" s="25"/>
      <c r="E73" s="22"/>
      <c r="F73" s="22"/>
      <c r="G73" s="22"/>
      <c r="H73" s="22"/>
      <c r="I73" s="22"/>
      <c r="J73" s="22"/>
      <c r="K73" s="22"/>
      <c r="L73" s="22"/>
      <c r="M73" s="22"/>
      <c r="N73" s="22"/>
      <c r="O73" s="22"/>
      <c r="P73" s="22"/>
    </row>
    <row r="74" spans="1:16" ht="12.75" customHeight="1">
      <c r="A74" s="62" t="s">
        <v>341</v>
      </c>
      <c r="B74" s="26" t="s">
        <v>485</v>
      </c>
      <c r="C74" s="24"/>
      <c r="D74" s="25"/>
      <c r="E74" s="22">
        <v>90</v>
      </c>
      <c r="F74" s="22">
        <v>47</v>
      </c>
      <c r="G74" s="22">
        <v>43</v>
      </c>
      <c r="H74" s="22">
        <v>66</v>
      </c>
      <c r="I74" s="22">
        <v>35</v>
      </c>
      <c r="J74" s="22">
        <v>31</v>
      </c>
      <c r="K74" s="22">
        <v>79</v>
      </c>
      <c r="L74" s="22">
        <v>33</v>
      </c>
      <c r="M74" s="22">
        <v>46</v>
      </c>
      <c r="N74" s="22">
        <v>98</v>
      </c>
      <c r="O74" s="22">
        <v>44</v>
      </c>
      <c r="P74" s="22">
        <v>54</v>
      </c>
    </row>
    <row r="75" spans="1:16" ht="7.5" customHeight="1">
      <c r="A75" s="62"/>
      <c r="B75" s="24"/>
      <c r="C75" s="24"/>
      <c r="D75" s="25"/>
      <c r="E75" s="22"/>
      <c r="F75" s="22"/>
      <c r="G75" s="22"/>
      <c r="H75" s="22"/>
      <c r="I75" s="22"/>
      <c r="J75" s="22"/>
      <c r="K75" s="22"/>
      <c r="L75" s="22"/>
      <c r="M75" s="22"/>
      <c r="N75" s="22"/>
      <c r="O75" s="22"/>
      <c r="P75" s="22"/>
    </row>
    <row r="76" spans="1:16" ht="12.75" customHeight="1">
      <c r="A76" s="62" t="s">
        <v>342</v>
      </c>
      <c r="B76" s="24"/>
      <c r="C76" s="26" t="s">
        <v>72</v>
      </c>
      <c r="D76" s="25"/>
      <c r="E76" s="22">
        <v>3</v>
      </c>
      <c r="F76" s="22">
        <v>3</v>
      </c>
      <c r="G76" s="22" t="s">
        <v>633</v>
      </c>
      <c r="H76" s="22">
        <v>5</v>
      </c>
      <c r="I76" s="22">
        <v>3</v>
      </c>
      <c r="J76" s="22">
        <v>2</v>
      </c>
      <c r="K76" s="22">
        <v>2</v>
      </c>
      <c r="L76" s="22">
        <v>1</v>
      </c>
      <c r="M76" s="22">
        <v>1</v>
      </c>
      <c r="N76" s="22">
        <v>3</v>
      </c>
      <c r="O76" s="22">
        <v>1</v>
      </c>
      <c r="P76" s="22">
        <v>2</v>
      </c>
    </row>
    <row r="77" spans="1:16" ht="12.75" customHeight="1">
      <c r="A77" s="62" t="s">
        <v>343</v>
      </c>
      <c r="B77" s="24"/>
      <c r="C77" s="26" t="s">
        <v>73</v>
      </c>
      <c r="D77" s="25"/>
      <c r="E77" s="22">
        <v>44</v>
      </c>
      <c r="F77" s="22">
        <v>20</v>
      </c>
      <c r="G77" s="22">
        <v>24</v>
      </c>
      <c r="H77" s="22">
        <v>35</v>
      </c>
      <c r="I77" s="22">
        <v>19</v>
      </c>
      <c r="J77" s="22">
        <v>16</v>
      </c>
      <c r="K77" s="22">
        <v>50</v>
      </c>
      <c r="L77" s="22">
        <v>23</v>
      </c>
      <c r="M77" s="22">
        <v>27</v>
      </c>
      <c r="N77" s="22">
        <v>52</v>
      </c>
      <c r="O77" s="22">
        <v>22</v>
      </c>
      <c r="P77" s="22">
        <v>30</v>
      </c>
    </row>
    <row r="78" spans="1:16" ht="12.75" customHeight="1">
      <c r="A78" s="62" t="s">
        <v>344</v>
      </c>
      <c r="B78" s="24"/>
      <c r="C78" s="24"/>
      <c r="D78" s="25" t="s">
        <v>74</v>
      </c>
      <c r="E78" s="22">
        <v>30</v>
      </c>
      <c r="F78" s="22">
        <v>15</v>
      </c>
      <c r="G78" s="22">
        <v>15</v>
      </c>
      <c r="H78" s="22">
        <v>26</v>
      </c>
      <c r="I78" s="22">
        <v>14</v>
      </c>
      <c r="J78" s="22">
        <v>12</v>
      </c>
      <c r="K78" s="22">
        <v>31</v>
      </c>
      <c r="L78" s="22">
        <v>12</v>
      </c>
      <c r="M78" s="22">
        <v>19</v>
      </c>
      <c r="N78" s="22">
        <v>39</v>
      </c>
      <c r="O78" s="22">
        <v>17</v>
      </c>
      <c r="P78" s="22">
        <v>22</v>
      </c>
    </row>
    <row r="79" spans="1:16" ht="12.75" customHeight="1">
      <c r="A79" s="62" t="s">
        <v>345</v>
      </c>
      <c r="B79" s="24"/>
      <c r="C79" s="24"/>
      <c r="D79" s="25" t="s">
        <v>157</v>
      </c>
      <c r="E79" s="22">
        <v>14</v>
      </c>
      <c r="F79" s="22">
        <v>5</v>
      </c>
      <c r="G79" s="22">
        <v>9</v>
      </c>
      <c r="H79" s="22">
        <v>9</v>
      </c>
      <c r="I79" s="22">
        <v>5</v>
      </c>
      <c r="J79" s="22">
        <v>4</v>
      </c>
      <c r="K79" s="22">
        <v>19</v>
      </c>
      <c r="L79" s="22">
        <v>11</v>
      </c>
      <c r="M79" s="22">
        <v>8</v>
      </c>
      <c r="N79" s="22">
        <v>13</v>
      </c>
      <c r="O79" s="22">
        <v>5</v>
      </c>
      <c r="P79" s="22">
        <v>8</v>
      </c>
    </row>
    <row r="80" spans="1:16" ht="12.75" customHeight="1">
      <c r="A80" s="62" t="s">
        <v>346</v>
      </c>
      <c r="B80" s="24"/>
      <c r="C80" s="26" t="s">
        <v>75</v>
      </c>
      <c r="D80" s="25"/>
      <c r="E80" s="22">
        <v>7</v>
      </c>
      <c r="F80" s="22">
        <v>4</v>
      </c>
      <c r="G80" s="22">
        <v>3</v>
      </c>
      <c r="H80" s="22">
        <v>2</v>
      </c>
      <c r="I80" s="22" t="s">
        <v>633</v>
      </c>
      <c r="J80" s="22">
        <v>2</v>
      </c>
      <c r="K80" s="22">
        <v>3</v>
      </c>
      <c r="L80" s="22">
        <v>0</v>
      </c>
      <c r="M80" s="22">
        <v>3</v>
      </c>
      <c r="N80" s="22">
        <v>4</v>
      </c>
      <c r="O80" s="22">
        <v>3</v>
      </c>
      <c r="P80" s="22">
        <v>1</v>
      </c>
    </row>
    <row r="81" spans="1:16" ht="12.75" customHeight="1">
      <c r="A81" s="62" t="s">
        <v>347</v>
      </c>
      <c r="B81" s="24"/>
      <c r="C81" s="26" t="s">
        <v>155</v>
      </c>
      <c r="D81" s="25"/>
      <c r="E81" s="22">
        <v>24</v>
      </c>
      <c r="F81" s="22">
        <v>15</v>
      </c>
      <c r="G81" s="22">
        <v>9</v>
      </c>
      <c r="H81" s="22">
        <v>16</v>
      </c>
      <c r="I81" s="22">
        <v>8</v>
      </c>
      <c r="J81" s="22">
        <v>8</v>
      </c>
      <c r="K81" s="22">
        <v>14</v>
      </c>
      <c r="L81" s="22">
        <v>7</v>
      </c>
      <c r="M81" s="22">
        <v>7</v>
      </c>
      <c r="N81" s="22">
        <v>30</v>
      </c>
      <c r="O81" s="22">
        <v>14</v>
      </c>
      <c r="P81" s="22">
        <v>16</v>
      </c>
    </row>
    <row r="82" spans="1:16" ht="12.75" customHeight="1">
      <c r="A82" s="62" t="s">
        <v>348</v>
      </c>
      <c r="B82" s="24"/>
      <c r="C82" s="230" t="s">
        <v>156</v>
      </c>
      <c r="D82" s="145"/>
      <c r="E82" s="22">
        <v>12</v>
      </c>
      <c r="F82" s="22">
        <v>5</v>
      </c>
      <c r="G82" s="22">
        <v>7</v>
      </c>
      <c r="H82" s="22">
        <v>8</v>
      </c>
      <c r="I82" s="22">
        <v>5</v>
      </c>
      <c r="J82" s="22">
        <v>3</v>
      </c>
      <c r="K82" s="22">
        <v>10</v>
      </c>
      <c r="L82" s="22">
        <v>2</v>
      </c>
      <c r="M82" s="22">
        <v>8</v>
      </c>
      <c r="N82" s="22">
        <v>9</v>
      </c>
      <c r="O82" s="22">
        <v>4</v>
      </c>
      <c r="P82" s="22">
        <v>5</v>
      </c>
    </row>
    <row r="83" spans="1:16" ht="15" customHeight="1">
      <c r="A83" s="62"/>
      <c r="B83" s="24"/>
      <c r="C83" s="24"/>
      <c r="D83" s="25"/>
      <c r="E83" s="22"/>
      <c r="F83" s="22"/>
      <c r="G83" s="22"/>
      <c r="H83" s="22"/>
      <c r="I83" s="22"/>
      <c r="J83" s="22"/>
      <c r="K83" s="22"/>
      <c r="L83" s="22"/>
      <c r="M83" s="22"/>
      <c r="N83" s="22"/>
      <c r="O83" s="22"/>
      <c r="P83" s="22"/>
    </row>
    <row r="84" spans="1:16" ht="23.25" customHeight="1">
      <c r="A84" s="62" t="s">
        <v>349</v>
      </c>
      <c r="B84" s="234" t="s">
        <v>486</v>
      </c>
      <c r="C84" s="144"/>
      <c r="D84" s="235"/>
      <c r="E84" s="22">
        <v>1573</v>
      </c>
      <c r="F84" s="22">
        <v>461</v>
      </c>
      <c r="G84" s="22">
        <v>1112</v>
      </c>
      <c r="H84" s="22">
        <v>1938</v>
      </c>
      <c r="I84" s="22">
        <v>568</v>
      </c>
      <c r="J84" s="22">
        <v>1370</v>
      </c>
      <c r="K84" s="22">
        <v>2048</v>
      </c>
      <c r="L84" s="22">
        <v>576</v>
      </c>
      <c r="M84" s="22">
        <v>1472</v>
      </c>
      <c r="N84" s="22">
        <v>2459</v>
      </c>
      <c r="O84" s="22">
        <v>716</v>
      </c>
      <c r="P84" s="22">
        <v>1743</v>
      </c>
    </row>
    <row r="85" spans="1:16" ht="7.5" customHeight="1">
      <c r="A85" s="62"/>
      <c r="B85" s="24"/>
      <c r="C85" s="24"/>
      <c r="D85" s="25"/>
      <c r="E85" s="22"/>
      <c r="F85" s="22"/>
      <c r="G85" s="22"/>
      <c r="H85" s="22"/>
      <c r="I85" s="22"/>
      <c r="J85" s="22"/>
      <c r="K85" s="22"/>
      <c r="L85" s="22"/>
      <c r="M85" s="22"/>
      <c r="N85" s="22"/>
      <c r="O85" s="22"/>
      <c r="P85" s="22"/>
    </row>
    <row r="86" spans="1:16" ht="12.75" customHeight="1">
      <c r="A86" s="62" t="s">
        <v>224</v>
      </c>
      <c r="B86" s="24"/>
      <c r="C86" s="26" t="s">
        <v>76</v>
      </c>
      <c r="D86" s="25"/>
      <c r="E86" s="22">
        <v>1263</v>
      </c>
      <c r="F86" s="22">
        <v>304</v>
      </c>
      <c r="G86" s="22">
        <v>959</v>
      </c>
      <c r="H86" s="22">
        <v>1588</v>
      </c>
      <c r="I86" s="22">
        <v>383</v>
      </c>
      <c r="J86" s="22">
        <v>1205</v>
      </c>
      <c r="K86" s="22">
        <v>1661</v>
      </c>
      <c r="L86" s="22">
        <v>377</v>
      </c>
      <c r="M86" s="22">
        <v>1284</v>
      </c>
      <c r="N86" s="22">
        <v>1912</v>
      </c>
      <c r="O86" s="22">
        <v>419</v>
      </c>
      <c r="P86" s="22">
        <v>1493</v>
      </c>
    </row>
    <row r="87" spans="1:16" ht="12.75" customHeight="1">
      <c r="A87" s="62" t="s">
        <v>350</v>
      </c>
      <c r="B87" s="24"/>
      <c r="C87" s="26" t="s">
        <v>77</v>
      </c>
      <c r="D87" s="25"/>
      <c r="E87" s="22">
        <v>8</v>
      </c>
      <c r="F87" s="22">
        <v>5</v>
      </c>
      <c r="G87" s="22">
        <v>3</v>
      </c>
      <c r="H87" s="22">
        <v>13</v>
      </c>
      <c r="I87" s="22">
        <v>8</v>
      </c>
      <c r="J87" s="22">
        <v>5</v>
      </c>
      <c r="K87" s="22">
        <v>6</v>
      </c>
      <c r="L87" s="22">
        <v>2</v>
      </c>
      <c r="M87" s="22">
        <v>4</v>
      </c>
      <c r="N87" s="22">
        <v>13</v>
      </c>
      <c r="O87" s="22">
        <v>10</v>
      </c>
      <c r="P87" s="22">
        <v>3</v>
      </c>
    </row>
    <row r="88" spans="1:16" ht="33.75" customHeight="1">
      <c r="A88" s="62" t="s">
        <v>351</v>
      </c>
      <c r="B88" s="24"/>
      <c r="C88" s="234" t="s">
        <v>78</v>
      </c>
      <c r="D88" s="235"/>
      <c r="E88" s="22">
        <v>302</v>
      </c>
      <c r="F88" s="22">
        <v>152</v>
      </c>
      <c r="G88" s="22">
        <v>150</v>
      </c>
      <c r="H88" s="22">
        <v>337</v>
      </c>
      <c r="I88" s="22">
        <v>177</v>
      </c>
      <c r="J88" s="22">
        <v>160</v>
      </c>
      <c r="K88" s="22">
        <v>381</v>
      </c>
      <c r="L88" s="22">
        <v>197</v>
      </c>
      <c r="M88" s="22">
        <v>184</v>
      </c>
      <c r="N88" s="22">
        <v>534</v>
      </c>
      <c r="O88" s="22">
        <v>287</v>
      </c>
      <c r="P88" s="22">
        <v>247</v>
      </c>
    </row>
    <row r="89" spans="1:16" ht="15" customHeight="1">
      <c r="A89" s="62"/>
      <c r="B89" s="24"/>
      <c r="C89" s="24"/>
      <c r="D89" s="25"/>
      <c r="E89" s="22"/>
      <c r="F89" s="22"/>
      <c r="G89" s="22"/>
      <c r="H89" s="22"/>
      <c r="I89" s="22"/>
      <c r="J89" s="22"/>
      <c r="K89" s="22"/>
      <c r="L89" s="22"/>
      <c r="M89" s="22"/>
      <c r="N89" s="22"/>
      <c r="O89" s="22"/>
      <c r="P89" s="22"/>
    </row>
    <row r="90" spans="1:16" ht="12.75" customHeight="1">
      <c r="A90" s="62" t="s">
        <v>352</v>
      </c>
      <c r="B90" s="26" t="s">
        <v>353</v>
      </c>
      <c r="C90" s="24"/>
      <c r="D90" s="25"/>
      <c r="E90" s="22">
        <v>3347</v>
      </c>
      <c r="F90" s="22">
        <v>2084</v>
      </c>
      <c r="G90" s="22">
        <v>1263</v>
      </c>
      <c r="H90" s="22">
        <v>3300</v>
      </c>
      <c r="I90" s="22">
        <v>2080</v>
      </c>
      <c r="J90" s="22">
        <v>1220</v>
      </c>
      <c r="K90" s="22">
        <v>3215</v>
      </c>
      <c r="L90" s="22">
        <v>2035</v>
      </c>
      <c r="M90" s="22">
        <v>1180</v>
      </c>
      <c r="N90" s="22">
        <v>3460</v>
      </c>
      <c r="O90" s="22">
        <v>2108</v>
      </c>
      <c r="P90" s="22">
        <v>1352</v>
      </c>
    </row>
    <row r="91" spans="1:16" ht="7.5" customHeight="1">
      <c r="A91" s="62"/>
      <c r="B91" s="24"/>
      <c r="C91" s="24"/>
      <c r="D91" s="25"/>
      <c r="E91" s="22"/>
      <c r="F91" s="22"/>
      <c r="G91" s="22"/>
      <c r="H91" s="22"/>
      <c r="I91" s="22"/>
      <c r="J91" s="22"/>
      <c r="K91" s="22"/>
      <c r="L91" s="22"/>
      <c r="M91" s="22"/>
      <c r="N91" s="22"/>
      <c r="O91" s="22"/>
      <c r="P91" s="22"/>
    </row>
    <row r="92" spans="1:16" ht="12.75" customHeight="1">
      <c r="A92" s="62" t="s">
        <v>225</v>
      </c>
      <c r="B92" s="24"/>
      <c r="C92" s="26" t="s">
        <v>79</v>
      </c>
      <c r="D92" s="25"/>
      <c r="E92" s="22">
        <v>1733</v>
      </c>
      <c r="F92" s="22">
        <v>1005</v>
      </c>
      <c r="G92" s="22">
        <v>728</v>
      </c>
      <c r="H92" s="22">
        <v>1801</v>
      </c>
      <c r="I92" s="22">
        <v>1053</v>
      </c>
      <c r="J92" s="22">
        <v>748</v>
      </c>
      <c r="K92" s="22">
        <v>1715</v>
      </c>
      <c r="L92" s="22">
        <v>1021</v>
      </c>
      <c r="M92" s="22">
        <v>694</v>
      </c>
      <c r="N92" s="22">
        <v>1912</v>
      </c>
      <c r="O92" s="22">
        <v>1073</v>
      </c>
      <c r="P92" s="22">
        <v>839</v>
      </c>
    </row>
    <row r="93" spans="1:16" ht="12.75" customHeight="1">
      <c r="A93" s="62" t="s">
        <v>354</v>
      </c>
      <c r="B93" s="24"/>
      <c r="C93" s="24"/>
      <c r="D93" s="25" t="s">
        <v>80</v>
      </c>
      <c r="E93" s="22">
        <v>344</v>
      </c>
      <c r="F93" s="22">
        <v>228</v>
      </c>
      <c r="G93" s="22">
        <v>116</v>
      </c>
      <c r="H93" s="22">
        <v>289</v>
      </c>
      <c r="I93" s="22">
        <v>202</v>
      </c>
      <c r="J93" s="22">
        <v>87</v>
      </c>
      <c r="K93" s="22">
        <v>290</v>
      </c>
      <c r="L93" s="22">
        <v>203</v>
      </c>
      <c r="M93" s="22">
        <v>87</v>
      </c>
      <c r="N93" s="22">
        <v>321</v>
      </c>
      <c r="O93" s="22">
        <v>221</v>
      </c>
      <c r="P93" s="22">
        <v>100</v>
      </c>
    </row>
    <row r="94" spans="1:16" ht="12.75" customHeight="1">
      <c r="A94" s="62" t="s">
        <v>355</v>
      </c>
      <c r="B94" s="24"/>
      <c r="C94" s="24"/>
      <c r="D94" s="25" t="s">
        <v>81</v>
      </c>
      <c r="E94" s="22">
        <v>326</v>
      </c>
      <c r="F94" s="22">
        <v>191</v>
      </c>
      <c r="G94" s="22">
        <v>135</v>
      </c>
      <c r="H94" s="22">
        <v>349</v>
      </c>
      <c r="I94" s="22">
        <v>207</v>
      </c>
      <c r="J94" s="22">
        <v>142</v>
      </c>
      <c r="K94" s="22">
        <v>329</v>
      </c>
      <c r="L94" s="22">
        <v>179</v>
      </c>
      <c r="M94" s="22">
        <v>150</v>
      </c>
      <c r="N94" s="22">
        <v>351</v>
      </c>
      <c r="O94" s="22">
        <v>195</v>
      </c>
      <c r="P94" s="22">
        <v>156</v>
      </c>
    </row>
    <row r="95" spans="1:16" ht="12.75" customHeight="1">
      <c r="A95" s="62" t="s">
        <v>356</v>
      </c>
      <c r="B95" s="24"/>
      <c r="C95" s="24"/>
      <c r="D95" s="25" t="s">
        <v>82</v>
      </c>
      <c r="E95" s="22">
        <v>314</v>
      </c>
      <c r="F95" s="22">
        <v>160</v>
      </c>
      <c r="G95" s="22">
        <v>154</v>
      </c>
      <c r="H95" s="22">
        <v>356</v>
      </c>
      <c r="I95" s="22">
        <v>168</v>
      </c>
      <c r="J95" s="22">
        <v>188</v>
      </c>
      <c r="K95" s="22">
        <v>346</v>
      </c>
      <c r="L95" s="22">
        <v>185</v>
      </c>
      <c r="M95" s="22">
        <v>161</v>
      </c>
      <c r="N95" s="22">
        <v>337</v>
      </c>
      <c r="O95" s="22">
        <v>175</v>
      </c>
      <c r="P95" s="22">
        <v>162</v>
      </c>
    </row>
    <row r="96" spans="1:16" ht="12.75" customHeight="1">
      <c r="A96" s="62" t="s">
        <v>357</v>
      </c>
      <c r="B96" s="24"/>
      <c r="C96" s="24"/>
      <c r="D96" s="25" t="s">
        <v>83</v>
      </c>
      <c r="E96" s="22">
        <v>407</v>
      </c>
      <c r="F96" s="22">
        <v>214</v>
      </c>
      <c r="G96" s="22">
        <v>193</v>
      </c>
      <c r="H96" s="22">
        <v>453</v>
      </c>
      <c r="I96" s="22">
        <v>235</v>
      </c>
      <c r="J96" s="22">
        <v>218</v>
      </c>
      <c r="K96" s="22">
        <v>415</v>
      </c>
      <c r="L96" s="22">
        <v>219</v>
      </c>
      <c r="M96" s="22">
        <v>196</v>
      </c>
      <c r="N96" s="22">
        <v>483</v>
      </c>
      <c r="O96" s="22">
        <v>234</v>
      </c>
      <c r="P96" s="22">
        <v>249</v>
      </c>
    </row>
    <row r="97" spans="1:16" ht="12.75" customHeight="1">
      <c r="A97" s="62" t="s">
        <v>358</v>
      </c>
      <c r="B97" s="24"/>
      <c r="C97" s="24"/>
      <c r="D97" s="25" t="s">
        <v>158</v>
      </c>
      <c r="E97" s="22">
        <v>51</v>
      </c>
      <c r="F97" s="22">
        <v>25</v>
      </c>
      <c r="G97" s="22">
        <v>26</v>
      </c>
      <c r="H97" s="22">
        <v>55</v>
      </c>
      <c r="I97" s="22">
        <v>30</v>
      </c>
      <c r="J97" s="22">
        <v>25</v>
      </c>
      <c r="K97" s="22">
        <v>41</v>
      </c>
      <c r="L97" s="22">
        <v>25</v>
      </c>
      <c r="M97" s="22">
        <v>16</v>
      </c>
      <c r="N97" s="22">
        <v>45</v>
      </c>
      <c r="O97" s="22">
        <v>27</v>
      </c>
      <c r="P97" s="22">
        <v>18</v>
      </c>
    </row>
    <row r="98" spans="1:16" ht="23.25" customHeight="1">
      <c r="A98" s="62" t="s">
        <v>359</v>
      </c>
      <c r="B98" s="24"/>
      <c r="C98" s="24"/>
      <c r="D98" s="110" t="s">
        <v>159</v>
      </c>
      <c r="E98" s="22">
        <v>43</v>
      </c>
      <c r="F98" s="22">
        <v>29</v>
      </c>
      <c r="G98" s="22">
        <v>14</v>
      </c>
      <c r="H98" s="22">
        <v>42</v>
      </c>
      <c r="I98" s="22">
        <v>26</v>
      </c>
      <c r="J98" s="22">
        <v>16</v>
      </c>
      <c r="K98" s="22">
        <v>41</v>
      </c>
      <c r="L98" s="22">
        <v>26</v>
      </c>
      <c r="M98" s="22">
        <v>15</v>
      </c>
      <c r="N98" s="22">
        <v>23</v>
      </c>
      <c r="O98" s="22">
        <v>16</v>
      </c>
      <c r="P98" s="22">
        <v>7</v>
      </c>
    </row>
    <row r="99" spans="1:16" ht="12.75" customHeight="1">
      <c r="A99" s="62" t="s">
        <v>360</v>
      </c>
      <c r="B99" s="24"/>
      <c r="C99" s="24"/>
      <c r="D99" s="25" t="s">
        <v>84</v>
      </c>
      <c r="E99" s="22">
        <v>248</v>
      </c>
      <c r="F99" s="22">
        <v>158</v>
      </c>
      <c r="G99" s="22">
        <v>90</v>
      </c>
      <c r="H99" s="22">
        <v>257</v>
      </c>
      <c r="I99" s="22">
        <v>185</v>
      </c>
      <c r="J99" s="22">
        <v>72</v>
      </c>
      <c r="K99" s="22">
        <v>253</v>
      </c>
      <c r="L99" s="22">
        <v>184</v>
      </c>
      <c r="M99" s="22">
        <v>69</v>
      </c>
      <c r="N99" s="22">
        <v>352</v>
      </c>
      <c r="O99" s="22">
        <v>205</v>
      </c>
      <c r="P99" s="22">
        <v>147</v>
      </c>
    </row>
    <row r="100" spans="1:16" ht="12.75" customHeight="1">
      <c r="A100" s="62" t="s">
        <v>361</v>
      </c>
      <c r="B100" s="24"/>
      <c r="C100" s="26" t="s">
        <v>85</v>
      </c>
      <c r="D100" s="25"/>
      <c r="E100" s="22">
        <v>1325</v>
      </c>
      <c r="F100" s="22">
        <v>926</v>
      </c>
      <c r="G100" s="22">
        <v>399</v>
      </c>
      <c r="H100" s="22">
        <v>1228</v>
      </c>
      <c r="I100" s="22">
        <v>873</v>
      </c>
      <c r="J100" s="22">
        <v>355</v>
      </c>
      <c r="K100" s="22">
        <v>1239</v>
      </c>
      <c r="L100" s="22">
        <v>868</v>
      </c>
      <c r="M100" s="22">
        <v>371</v>
      </c>
      <c r="N100" s="22">
        <v>1256</v>
      </c>
      <c r="O100" s="22">
        <v>867</v>
      </c>
      <c r="P100" s="22">
        <v>389</v>
      </c>
    </row>
    <row r="101" spans="1:16" ht="12.75" customHeight="1">
      <c r="A101" s="62" t="s">
        <v>362</v>
      </c>
      <c r="B101" s="24"/>
      <c r="C101" s="26" t="s">
        <v>86</v>
      </c>
      <c r="D101" s="25"/>
      <c r="E101" s="22">
        <v>28</v>
      </c>
      <c r="F101" s="22">
        <v>12</v>
      </c>
      <c r="G101" s="22">
        <v>16</v>
      </c>
      <c r="H101" s="22">
        <v>20</v>
      </c>
      <c r="I101" s="22">
        <v>13</v>
      </c>
      <c r="J101" s="22">
        <v>7</v>
      </c>
      <c r="K101" s="22">
        <v>23</v>
      </c>
      <c r="L101" s="22">
        <v>10</v>
      </c>
      <c r="M101" s="22">
        <v>13</v>
      </c>
      <c r="N101" s="22">
        <v>29</v>
      </c>
      <c r="O101" s="22">
        <v>17</v>
      </c>
      <c r="P101" s="22">
        <v>12</v>
      </c>
    </row>
    <row r="102" spans="1:16" ht="12.75" customHeight="1">
      <c r="A102" s="62">
        <v>20400</v>
      </c>
      <c r="B102" s="24"/>
      <c r="C102" s="26" t="s">
        <v>87</v>
      </c>
      <c r="D102" s="25"/>
      <c r="E102" s="23">
        <v>261</v>
      </c>
      <c r="F102" s="23">
        <v>141</v>
      </c>
      <c r="G102" s="23">
        <v>120</v>
      </c>
      <c r="H102" s="23">
        <v>251</v>
      </c>
      <c r="I102" s="23">
        <v>141</v>
      </c>
      <c r="J102" s="23">
        <v>110</v>
      </c>
      <c r="K102" s="23">
        <v>238</v>
      </c>
      <c r="L102" s="23">
        <v>136</v>
      </c>
      <c r="M102" s="23">
        <v>102</v>
      </c>
      <c r="N102" s="23">
        <v>263</v>
      </c>
      <c r="O102" s="23">
        <v>151</v>
      </c>
      <c r="P102" s="23">
        <v>112</v>
      </c>
    </row>
    <row r="103" spans="1:16" ht="3.75" customHeight="1">
      <c r="A103" s="117"/>
      <c r="B103" s="118"/>
      <c r="C103" s="118"/>
      <c r="D103" s="119"/>
      <c r="E103" s="27"/>
      <c r="F103" s="27"/>
      <c r="G103" s="27"/>
      <c r="H103" s="27"/>
      <c r="I103" s="27"/>
      <c r="J103" s="27"/>
      <c r="K103" s="27"/>
      <c r="L103" s="27"/>
      <c r="M103" s="27"/>
      <c r="N103" s="27"/>
      <c r="O103" s="27"/>
      <c r="P103" s="27"/>
    </row>
    <row r="104" spans="1:16" ht="11.25">
      <c r="A104" s="120" t="s">
        <v>640</v>
      </c>
      <c r="B104" s="15"/>
      <c r="C104" s="15"/>
      <c r="D104" s="14"/>
      <c r="E104" s="14"/>
      <c r="F104" s="14"/>
      <c r="G104" s="14"/>
      <c r="H104" s="14"/>
      <c r="I104" s="14"/>
      <c r="J104" s="14"/>
      <c r="K104" s="14"/>
      <c r="L104" s="14"/>
      <c r="M104" s="14"/>
      <c r="N104" s="14"/>
      <c r="O104" s="14"/>
      <c r="P104" s="14"/>
    </row>
    <row r="105" spans="1:3" ht="11.25">
      <c r="A105" s="120" t="s">
        <v>877</v>
      </c>
      <c r="B105" s="15"/>
      <c r="C105" s="15"/>
    </row>
    <row r="106" ht="11.25">
      <c r="A106" s="111" t="s">
        <v>878</v>
      </c>
    </row>
  </sheetData>
  <sheetProtection/>
  <mergeCells count="13">
    <mergeCell ref="A3:A4"/>
    <mergeCell ref="H3:J3"/>
    <mergeCell ref="B3:D4"/>
    <mergeCell ref="K3:M3"/>
    <mergeCell ref="N3:P3"/>
    <mergeCell ref="E3:G3"/>
    <mergeCell ref="C88:D88"/>
    <mergeCell ref="B84:D84"/>
    <mergeCell ref="C71:D71"/>
    <mergeCell ref="C56:D56"/>
    <mergeCell ref="C67:D67"/>
    <mergeCell ref="C69:D69"/>
    <mergeCell ref="C82:D82"/>
  </mergeCells>
  <printOptions/>
  <pageMargins left="0.5905511811023623" right="0.5905511811023623" top="0.5905511811023623" bottom="0.5905511811023623" header="0.5118110236220472" footer="0.5118110236220472"/>
  <pageSetup fitToHeight="2" fitToWidth="1"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S66"/>
  <sheetViews>
    <sheetView zoomScaleSheetLayoutView="100" zoomScalePageLayoutView="0" workbookViewId="0" topLeftCell="F1">
      <selection activeCell="O18" sqref="O18"/>
    </sheetView>
  </sheetViews>
  <sheetFormatPr defaultColWidth="8.875" defaultRowHeight="12.75"/>
  <cols>
    <col min="1" max="1" width="3.875" style="30" customWidth="1"/>
    <col min="2" max="2" width="10.75390625" style="30" customWidth="1"/>
    <col min="3" max="19" width="12.125" style="30" customWidth="1"/>
    <col min="20" max="16384" width="8.875" style="30" customWidth="1"/>
  </cols>
  <sheetData>
    <row r="1" s="40" customFormat="1" ht="17.25">
      <c r="A1" s="39" t="s">
        <v>1020</v>
      </c>
    </row>
    <row r="2" spans="1:19" ht="22.5" customHeight="1">
      <c r="A2" s="236" t="s">
        <v>121</v>
      </c>
      <c r="B2" s="273"/>
      <c r="C2" s="277" t="s">
        <v>98</v>
      </c>
      <c r="D2" s="278"/>
      <c r="E2" s="271" t="s">
        <v>790</v>
      </c>
      <c r="F2" s="265"/>
      <c r="G2" s="271" t="s">
        <v>88</v>
      </c>
      <c r="H2" s="278"/>
      <c r="I2" s="31" t="s">
        <v>89</v>
      </c>
      <c r="J2" s="271" t="s">
        <v>1003</v>
      </c>
      <c r="K2" s="264"/>
      <c r="L2" s="264"/>
      <c r="M2" s="264"/>
      <c r="N2" s="265"/>
      <c r="O2" s="271" t="s">
        <v>90</v>
      </c>
      <c r="P2" s="264"/>
      <c r="Q2" s="265"/>
      <c r="R2" s="271" t="s">
        <v>91</v>
      </c>
      <c r="S2" s="264"/>
    </row>
    <row r="3" spans="1:19" ht="19.5" customHeight="1">
      <c r="A3" s="275"/>
      <c r="B3" s="276"/>
      <c r="C3" s="28" t="s">
        <v>92</v>
      </c>
      <c r="D3" s="28" t="s">
        <v>468</v>
      </c>
      <c r="E3" s="28" t="s">
        <v>469</v>
      </c>
      <c r="F3" s="28" t="s">
        <v>470</v>
      </c>
      <c r="G3" s="28" t="s">
        <v>469</v>
      </c>
      <c r="H3" s="28" t="s">
        <v>471</v>
      </c>
      <c r="I3" s="28" t="s">
        <v>472</v>
      </c>
      <c r="J3" s="28" t="s">
        <v>473</v>
      </c>
      <c r="K3" s="28" t="s">
        <v>160</v>
      </c>
      <c r="L3" s="28" t="s">
        <v>161</v>
      </c>
      <c r="M3" s="28" t="s">
        <v>93</v>
      </c>
      <c r="N3" s="28" t="s">
        <v>94</v>
      </c>
      <c r="O3" s="28" t="s">
        <v>474</v>
      </c>
      <c r="P3" s="28" t="s">
        <v>475</v>
      </c>
      <c r="Q3" s="28" t="s">
        <v>95</v>
      </c>
      <c r="R3" s="28" t="s">
        <v>96</v>
      </c>
      <c r="S3" s="28" t="s">
        <v>95</v>
      </c>
    </row>
    <row r="4" spans="1:19" ht="13.5" customHeight="1">
      <c r="A4" s="109"/>
      <c r="B4" s="121"/>
      <c r="C4" s="20" t="s">
        <v>117</v>
      </c>
      <c r="D4" s="20" t="s">
        <v>117</v>
      </c>
      <c r="E4" s="20" t="s">
        <v>118</v>
      </c>
      <c r="F4" s="20" t="s">
        <v>119</v>
      </c>
      <c r="G4" s="20" t="s">
        <v>118</v>
      </c>
      <c r="H4" s="20" t="s">
        <v>119</v>
      </c>
      <c r="I4" s="20" t="s">
        <v>119</v>
      </c>
      <c r="J4" s="20" t="s">
        <v>119</v>
      </c>
      <c r="K4" s="20" t="s">
        <v>119</v>
      </c>
      <c r="L4" s="20" t="s">
        <v>119</v>
      </c>
      <c r="M4" s="20" t="s">
        <v>119</v>
      </c>
      <c r="N4" s="20" t="s">
        <v>119</v>
      </c>
      <c r="O4" s="20" t="s">
        <v>136</v>
      </c>
      <c r="P4" s="20" t="s">
        <v>118</v>
      </c>
      <c r="Q4" s="20" t="s">
        <v>119</v>
      </c>
      <c r="R4" s="20" t="s">
        <v>119</v>
      </c>
      <c r="S4" s="20" t="s">
        <v>119</v>
      </c>
    </row>
    <row r="5" spans="2:19" ht="13.5" customHeight="1">
      <c r="B5" s="13" t="s">
        <v>845</v>
      </c>
      <c r="C5" s="11">
        <v>588001</v>
      </c>
      <c r="D5" s="11">
        <v>79073</v>
      </c>
      <c r="E5" s="11">
        <v>12680</v>
      </c>
      <c r="F5" s="11">
        <v>344061</v>
      </c>
      <c r="G5" s="11">
        <v>17911</v>
      </c>
      <c r="H5" s="11">
        <v>313795</v>
      </c>
      <c r="I5" s="11">
        <v>468681</v>
      </c>
      <c r="J5" s="11">
        <v>134119</v>
      </c>
      <c r="K5" s="11">
        <v>201977</v>
      </c>
      <c r="L5" s="11">
        <v>240395</v>
      </c>
      <c r="M5" s="11">
        <v>97935</v>
      </c>
      <c r="N5" s="11">
        <v>49836</v>
      </c>
      <c r="O5" s="11">
        <v>484</v>
      </c>
      <c r="P5" s="11">
        <v>7237</v>
      </c>
      <c r="Q5" s="11">
        <v>94609</v>
      </c>
      <c r="R5" s="11">
        <v>16387</v>
      </c>
      <c r="S5" s="11">
        <v>26916</v>
      </c>
    </row>
    <row r="6" spans="2:19" ht="13.5" customHeight="1">
      <c r="B6" s="122" t="s">
        <v>1057</v>
      </c>
      <c r="C6" s="11">
        <v>561488</v>
      </c>
      <c r="D6" s="11">
        <v>79907</v>
      </c>
      <c r="E6" s="11">
        <v>8221</v>
      </c>
      <c r="F6" s="11">
        <v>181635</v>
      </c>
      <c r="G6" s="11">
        <v>13472</v>
      </c>
      <c r="H6" s="11">
        <v>143542</v>
      </c>
      <c r="I6" s="11">
        <v>461851</v>
      </c>
      <c r="J6" s="11">
        <v>131442</v>
      </c>
      <c r="K6" s="11">
        <v>206502</v>
      </c>
      <c r="L6" s="11">
        <v>239455</v>
      </c>
      <c r="M6" s="11">
        <v>87795</v>
      </c>
      <c r="N6" s="11">
        <v>43762</v>
      </c>
      <c r="O6" s="11">
        <v>63</v>
      </c>
      <c r="P6" s="11">
        <v>2162</v>
      </c>
      <c r="Q6" s="11">
        <v>9430</v>
      </c>
      <c r="R6" s="11">
        <v>7254</v>
      </c>
      <c r="S6" s="11">
        <v>10575</v>
      </c>
    </row>
    <row r="7" spans="2:19" ht="13.5" customHeight="1">
      <c r="B7" s="122" t="s">
        <v>1058</v>
      </c>
      <c r="C7" s="11">
        <v>555629</v>
      </c>
      <c r="D7" s="11">
        <v>64762</v>
      </c>
      <c r="E7" s="11">
        <v>8216</v>
      </c>
      <c r="F7" s="11">
        <v>173060</v>
      </c>
      <c r="G7" s="11">
        <v>14200</v>
      </c>
      <c r="H7" s="11">
        <v>121724</v>
      </c>
      <c r="I7" s="11">
        <v>467469</v>
      </c>
      <c r="J7" s="11">
        <v>133366</v>
      </c>
      <c r="K7" s="11">
        <v>247169</v>
      </c>
      <c r="L7" s="11">
        <v>214983</v>
      </c>
      <c r="M7" s="11">
        <v>97496</v>
      </c>
      <c r="N7" s="11">
        <v>62978</v>
      </c>
      <c r="O7" s="11">
        <v>40</v>
      </c>
      <c r="P7" s="11">
        <v>1599</v>
      </c>
      <c r="Q7" s="11">
        <v>5161</v>
      </c>
      <c r="R7" s="11">
        <v>6289</v>
      </c>
      <c r="S7" s="11">
        <v>8780</v>
      </c>
    </row>
    <row r="8" spans="2:19" ht="13.5" customHeight="1">
      <c r="B8" s="122" t="s">
        <v>1059</v>
      </c>
      <c r="C8" s="11" t="s">
        <v>180</v>
      </c>
      <c r="D8" s="11">
        <v>93299</v>
      </c>
      <c r="E8" s="11">
        <v>6235</v>
      </c>
      <c r="F8" s="11">
        <v>141614</v>
      </c>
      <c r="G8" s="11">
        <v>18111</v>
      </c>
      <c r="H8" s="11">
        <v>79038</v>
      </c>
      <c r="I8" s="11">
        <v>1562</v>
      </c>
      <c r="J8" s="11">
        <v>110073</v>
      </c>
      <c r="K8" s="11">
        <v>187985</v>
      </c>
      <c r="L8" s="11">
        <v>185817</v>
      </c>
      <c r="M8" s="11">
        <v>83308</v>
      </c>
      <c r="N8" s="11">
        <v>54049</v>
      </c>
      <c r="O8" s="11">
        <v>25</v>
      </c>
      <c r="P8" s="11">
        <v>1222</v>
      </c>
      <c r="Q8" s="11">
        <v>3746</v>
      </c>
      <c r="R8" s="11">
        <v>4018</v>
      </c>
      <c r="S8" s="11">
        <v>5804</v>
      </c>
    </row>
    <row r="9" spans="2:19" ht="13.5" customHeight="1">
      <c r="B9" s="122" t="s">
        <v>1060</v>
      </c>
      <c r="C9" s="11" t="s">
        <v>180</v>
      </c>
      <c r="D9" s="11">
        <v>78242</v>
      </c>
      <c r="E9" s="11">
        <v>5307</v>
      </c>
      <c r="F9" s="11">
        <v>110906</v>
      </c>
      <c r="G9" s="11">
        <v>18213</v>
      </c>
      <c r="H9" s="11">
        <v>74490</v>
      </c>
      <c r="I9" s="11">
        <v>851</v>
      </c>
      <c r="J9" s="11">
        <v>118507</v>
      </c>
      <c r="K9" s="11">
        <v>219166</v>
      </c>
      <c r="L9" s="11">
        <v>198344</v>
      </c>
      <c r="M9" s="11">
        <v>116537</v>
      </c>
      <c r="N9" s="11">
        <v>98841</v>
      </c>
      <c r="O9" s="11">
        <v>26</v>
      </c>
      <c r="P9" s="11">
        <v>967</v>
      </c>
      <c r="Q9" s="11">
        <v>3385</v>
      </c>
      <c r="R9" s="11">
        <v>4351</v>
      </c>
      <c r="S9" s="11">
        <v>6147</v>
      </c>
    </row>
    <row r="10" spans="2:19" ht="13.5" customHeight="1">
      <c r="B10" s="6"/>
      <c r="C10" s="11"/>
      <c r="D10" s="11"/>
      <c r="E10" s="11"/>
      <c r="F10" s="11"/>
      <c r="G10" s="11"/>
      <c r="H10" s="11"/>
      <c r="I10" s="11"/>
      <c r="J10" s="11"/>
      <c r="K10" s="11"/>
      <c r="L10" s="11"/>
      <c r="M10" s="11"/>
      <c r="N10" s="11"/>
      <c r="O10" s="11"/>
      <c r="P10" s="11"/>
      <c r="Q10" s="11"/>
      <c r="R10" s="11"/>
      <c r="S10" s="11"/>
    </row>
    <row r="11" spans="2:19" ht="13.5" customHeight="1">
      <c r="B11" s="6" t="s">
        <v>181</v>
      </c>
      <c r="C11" s="11" t="s">
        <v>180</v>
      </c>
      <c r="D11" s="11">
        <v>25571</v>
      </c>
      <c r="E11" s="11">
        <v>215</v>
      </c>
      <c r="F11" s="11">
        <v>1678</v>
      </c>
      <c r="G11" s="11">
        <v>1819</v>
      </c>
      <c r="H11" s="11">
        <v>2540</v>
      </c>
      <c r="I11" s="11">
        <v>251</v>
      </c>
      <c r="J11" s="11">
        <v>7725</v>
      </c>
      <c r="K11" s="11">
        <v>22980</v>
      </c>
      <c r="L11" s="11">
        <v>19602</v>
      </c>
      <c r="M11" s="11">
        <v>15905</v>
      </c>
      <c r="N11" s="11">
        <v>14774</v>
      </c>
      <c r="O11" s="11">
        <v>6</v>
      </c>
      <c r="P11" s="11">
        <v>263</v>
      </c>
      <c r="Q11" s="11">
        <v>445</v>
      </c>
      <c r="R11" s="11">
        <v>260</v>
      </c>
      <c r="S11" s="11">
        <v>533</v>
      </c>
    </row>
    <row r="12" spans="2:19" ht="13.5" customHeight="1">
      <c r="B12" s="6" t="s">
        <v>182</v>
      </c>
      <c r="C12" s="11" t="s">
        <v>180</v>
      </c>
      <c r="D12" s="11">
        <v>4916</v>
      </c>
      <c r="E12" s="11">
        <v>653</v>
      </c>
      <c r="F12" s="11">
        <v>12066</v>
      </c>
      <c r="G12" s="11">
        <v>3528</v>
      </c>
      <c r="H12" s="11">
        <v>14255</v>
      </c>
      <c r="I12" s="11">
        <v>93</v>
      </c>
      <c r="J12" s="11">
        <v>11991</v>
      </c>
      <c r="K12" s="11">
        <v>33575</v>
      </c>
      <c r="L12" s="11">
        <v>34035</v>
      </c>
      <c r="M12" s="11">
        <v>21888</v>
      </c>
      <c r="N12" s="11">
        <v>11061</v>
      </c>
      <c r="O12" s="11">
        <v>2</v>
      </c>
      <c r="P12" s="11">
        <v>250</v>
      </c>
      <c r="Q12" s="11">
        <v>815</v>
      </c>
      <c r="R12" s="11">
        <v>410</v>
      </c>
      <c r="S12" s="11">
        <v>468</v>
      </c>
    </row>
    <row r="13" spans="2:19" ht="13.5" customHeight="1">
      <c r="B13" s="6" t="s">
        <v>183</v>
      </c>
      <c r="C13" s="11" t="s">
        <v>180</v>
      </c>
      <c r="D13" s="11">
        <v>9122</v>
      </c>
      <c r="E13" s="11">
        <v>449</v>
      </c>
      <c r="F13" s="11">
        <v>9837</v>
      </c>
      <c r="G13" s="11">
        <v>1487</v>
      </c>
      <c r="H13" s="11">
        <v>4727</v>
      </c>
      <c r="I13" s="11">
        <v>123</v>
      </c>
      <c r="J13" s="11">
        <v>14858</v>
      </c>
      <c r="K13" s="11">
        <v>24139</v>
      </c>
      <c r="L13" s="11">
        <v>26684</v>
      </c>
      <c r="M13" s="11">
        <v>14094</v>
      </c>
      <c r="N13" s="11">
        <v>12550</v>
      </c>
      <c r="O13" s="11">
        <v>3</v>
      </c>
      <c r="P13" s="11">
        <v>40</v>
      </c>
      <c r="Q13" s="11">
        <v>456</v>
      </c>
      <c r="R13" s="11">
        <v>355</v>
      </c>
      <c r="S13" s="11">
        <v>543</v>
      </c>
    </row>
    <row r="14" spans="2:19" ht="13.5" customHeight="1">
      <c r="B14" s="6" t="s">
        <v>184</v>
      </c>
      <c r="C14" s="11" t="s">
        <v>180</v>
      </c>
      <c r="D14" s="11">
        <v>2261</v>
      </c>
      <c r="E14" s="11">
        <v>1010</v>
      </c>
      <c r="F14" s="11">
        <v>32294</v>
      </c>
      <c r="G14" s="11">
        <v>8953</v>
      </c>
      <c r="H14" s="11">
        <v>19948</v>
      </c>
      <c r="I14" s="11">
        <v>21</v>
      </c>
      <c r="J14" s="11">
        <v>10299</v>
      </c>
      <c r="K14" s="11">
        <v>14560</v>
      </c>
      <c r="L14" s="11">
        <v>18623</v>
      </c>
      <c r="M14" s="11">
        <v>8733</v>
      </c>
      <c r="N14" s="11">
        <v>7086</v>
      </c>
      <c r="O14" s="11">
        <v>1</v>
      </c>
      <c r="P14" s="11">
        <v>16</v>
      </c>
      <c r="Q14" s="11">
        <v>78</v>
      </c>
      <c r="R14" s="11">
        <v>483</v>
      </c>
      <c r="S14" s="11">
        <v>825</v>
      </c>
    </row>
    <row r="15" spans="2:19" ht="13.5" customHeight="1">
      <c r="B15" s="6" t="s">
        <v>185</v>
      </c>
      <c r="C15" s="11" t="s">
        <v>180</v>
      </c>
      <c r="D15" s="11">
        <v>1862</v>
      </c>
      <c r="E15" s="11">
        <v>383</v>
      </c>
      <c r="F15" s="11">
        <v>10639</v>
      </c>
      <c r="G15" s="11">
        <v>214</v>
      </c>
      <c r="H15" s="11">
        <v>2377</v>
      </c>
      <c r="I15" s="11">
        <v>13</v>
      </c>
      <c r="J15" s="11">
        <v>14418</v>
      </c>
      <c r="K15" s="11">
        <v>18252</v>
      </c>
      <c r="L15" s="11">
        <v>18706</v>
      </c>
      <c r="M15" s="11">
        <v>14056</v>
      </c>
      <c r="N15" s="11">
        <v>8594</v>
      </c>
      <c r="O15" s="11" t="s">
        <v>1076</v>
      </c>
      <c r="P15" s="11" t="s">
        <v>1074</v>
      </c>
      <c r="Q15" s="11" t="s">
        <v>1074</v>
      </c>
      <c r="R15" s="11">
        <v>396</v>
      </c>
      <c r="S15" s="11">
        <v>538</v>
      </c>
    </row>
    <row r="16" spans="2:19" ht="13.5" customHeight="1">
      <c r="B16" s="6" t="s">
        <v>186</v>
      </c>
      <c r="C16" s="11" t="s">
        <v>180</v>
      </c>
      <c r="D16" s="11">
        <v>2085</v>
      </c>
      <c r="E16" s="11">
        <v>519</v>
      </c>
      <c r="F16" s="11">
        <v>9351</v>
      </c>
      <c r="G16" s="11">
        <v>696</v>
      </c>
      <c r="H16" s="11">
        <v>7231</v>
      </c>
      <c r="I16" s="11">
        <v>58</v>
      </c>
      <c r="J16" s="11">
        <v>12595</v>
      </c>
      <c r="K16" s="11">
        <v>17874</v>
      </c>
      <c r="L16" s="11">
        <v>21766</v>
      </c>
      <c r="M16" s="11">
        <v>8741</v>
      </c>
      <c r="N16" s="11">
        <v>6072</v>
      </c>
      <c r="O16" s="11">
        <v>3</v>
      </c>
      <c r="P16" s="11">
        <v>155</v>
      </c>
      <c r="Q16" s="11">
        <v>918</v>
      </c>
      <c r="R16" s="11">
        <v>1107</v>
      </c>
      <c r="S16" s="11">
        <v>1301</v>
      </c>
    </row>
    <row r="17" spans="2:19" ht="13.5" customHeight="1">
      <c r="B17" s="6" t="s">
        <v>187</v>
      </c>
      <c r="C17" s="11" t="s">
        <v>180</v>
      </c>
      <c r="D17" s="11">
        <v>996</v>
      </c>
      <c r="E17" s="11">
        <v>1180</v>
      </c>
      <c r="F17" s="11">
        <v>15751</v>
      </c>
      <c r="G17" s="11">
        <v>609</v>
      </c>
      <c r="H17" s="11">
        <v>7561</v>
      </c>
      <c r="I17" s="11">
        <v>3</v>
      </c>
      <c r="J17" s="11">
        <v>11398</v>
      </c>
      <c r="K17" s="11">
        <v>15088</v>
      </c>
      <c r="L17" s="11">
        <v>19477</v>
      </c>
      <c r="M17" s="11">
        <v>6480</v>
      </c>
      <c r="N17" s="11">
        <v>3843</v>
      </c>
      <c r="O17" s="11">
        <v>2</v>
      </c>
      <c r="P17" s="11">
        <v>90</v>
      </c>
      <c r="Q17" s="11">
        <v>199</v>
      </c>
      <c r="R17" s="11">
        <v>677</v>
      </c>
      <c r="S17" s="11">
        <v>846</v>
      </c>
    </row>
    <row r="18" spans="2:19" ht="13.5" customHeight="1">
      <c r="B18" s="6" t="s">
        <v>188</v>
      </c>
      <c r="C18" s="11" t="s">
        <v>180</v>
      </c>
      <c r="D18" s="11">
        <v>220</v>
      </c>
      <c r="E18" s="11">
        <v>301</v>
      </c>
      <c r="F18" s="11">
        <v>2589</v>
      </c>
      <c r="G18" s="11">
        <v>385</v>
      </c>
      <c r="H18" s="11">
        <v>13470</v>
      </c>
      <c r="I18" s="11">
        <v>103</v>
      </c>
      <c r="J18" s="11">
        <v>5933</v>
      </c>
      <c r="K18" s="11">
        <v>8746</v>
      </c>
      <c r="L18" s="11">
        <v>9286</v>
      </c>
      <c r="M18" s="11">
        <v>3307</v>
      </c>
      <c r="N18" s="11">
        <v>1869</v>
      </c>
      <c r="O18" s="11" t="s">
        <v>1076</v>
      </c>
      <c r="P18" s="11" t="s">
        <v>1074</v>
      </c>
      <c r="Q18" s="11" t="s">
        <v>1074</v>
      </c>
      <c r="R18" s="11">
        <v>247</v>
      </c>
      <c r="S18" s="11">
        <v>312</v>
      </c>
    </row>
    <row r="19" spans="2:19" ht="13.5" customHeight="1">
      <c r="B19" s="6" t="s">
        <v>189</v>
      </c>
      <c r="C19" s="11" t="s">
        <v>180</v>
      </c>
      <c r="D19" s="11">
        <v>247</v>
      </c>
      <c r="E19" s="11">
        <v>214</v>
      </c>
      <c r="F19" s="11">
        <v>2654</v>
      </c>
      <c r="G19" s="11">
        <v>217</v>
      </c>
      <c r="H19" s="11">
        <v>1912</v>
      </c>
      <c r="I19" s="11">
        <v>26</v>
      </c>
      <c r="J19" s="11">
        <v>8541</v>
      </c>
      <c r="K19" s="11">
        <v>12031</v>
      </c>
      <c r="L19" s="11">
        <v>14841</v>
      </c>
      <c r="M19" s="11">
        <v>4030</v>
      </c>
      <c r="N19" s="11">
        <v>4100</v>
      </c>
      <c r="O19" s="11">
        <v>2</v>
      </c>
      <c r="P19" s="11">
        <v>58</v>
      </c>
      <c r="Q19" s="11">
        <v>258</v>
      </c>
      <c r="R19" s="11">
        <v>258</v>
      </c>
      <c r="S19" s="11">
        <v>289</v>
      </c>
    </row>
    <row r="20" spans="2:19" ht="13.5" customHeight="1">
      <c r="B20" s="6"/>
      <c r="C20" s="11"/>
      <c r="D20" s="11" t="s">
        <v>1073</v>
      </c>
      <c r="E20" s="11"/>
      <c r="F20" s="11"/>
      <c r="G20" s="11"/>
      <c r="H20" s="11"/>
      <c r="I20" s="11"/>
      <c r="J20" s="11"/>
      <c r="K20" s="11"/>
      <c r="L20" s="11"/>
      <c r="M20" s="11"/>
      <c r="N20" s="11"/>
      <c r="O20" s="11"/>
      <c r="P20" s="11"/>
      <c r="Q20" s="11"/>
      <c r="R20" s="11"/>
      <c r="S20" s="11"/>
    </row>
    <row r="21" spans="1:19" ht="13.5" customHeight="1">
      <c r="A21" s="14">
        <v>100</v>
      </c>
      <c r="B21" s="6" t="s">
        <v>97</v>
      </c>
      <c r="C21" s="11" t="s">
        <v>180</v>
      </c>
      <c r="D21" s="11">
        <v>30962</v>
      </c>
      <c r="E21" s="11">
        <v>383</v>
      </c>
      <c r="F21" s="11">
        <v>14047</v>
      </c>
      <c r="G21" s="11">
        <v>305</v>
      </c>
      <c r="H21" s="11">
        <v>469</v>
      </c>
      <c r="I21" s="11">
        <v>160</v>
      </c>
      <c r="J21" s="11">
        <v>20749</v>
      </c>
      <c r="K21" s="11">
        <v>51921</v>
      </c>
      <c r="L21" s="11">
        <v>15324</v>
      </c>
      <c r="M21" s="11">
        <v>19303</v>
      </c>
      <c r="N21" s="11">
        <v>28892</v>
      </c>
      <c r="O21" s="11">
        <v>7</v>
      </c>
      <c r="P21" s="11">
        <v>95</v>
      </c>
      <c r="Q21" s="11">
        <v>216</v>
      </c>
      <c r="R21" s="11">
        <v>158</v>
      </c>
      <c r="S21" s="11">
        <v>492</v>
      </c>
    </row>
    <row r="22" spans="1:19" ht="13.5" customHeight="1">
      <c r="A22" s="30">
        <v>201</v>
      </c>
      <c r="B22" s="6" t="s">
        <v>549</v>
      </c>
      <c r="C22" s="11" t="s">
        <v>180</v>
      </c>
      <c r="D22" s="11">
        <v>1433</v>
      </c>
      <c r="E22" s="11">
        <v>75</v>
      </c>
      <c r="F22" s="11">
        <v>3905</v>
      </c>
      <c r="G22" s="11">
        <v>32</v>
      </c>
      <c r="H22" s="11">
        <v>627</v>
      </c>
      <c r="I22" s="11">
        <v>12</v>
      </c>
      <c r="J22" s="11">
        <v>12295</v>
      </c>
      <c r="K22" s="11">
        <v>14880</v>
      </c>
      <c r="L22" s="11">
        <v>14216</v>
      </c>
      <c r="M22" s="11">
        <v>12383</v>
      </c>
      <c r="N22" s="11">
        <v>8182</v>
      </c>
      <c r="O22" s="11" t="s">
        <v>633</v>
      </c>
      <c r="P22" s="11" t="s">
        <v>633</v>
      </c>
      <c r="Q22" s="11" t="s">
        <v>633</v>
      </c>
      <c r="R22" s="11">
        <v>73</v>
      </c>
      <c r="S22" s="11">
        <v>125</v>
      </c>
    </row>
    <row r="23" spans="1:19" ht="13.5" customHeight="1">
      <c r="A23" s="30">
        <v>202</v>
      </c>
      <c r="B23" s="6" t="s">
        <v>191</v>
      </c>
      <c r="C23" s="11" t="s">
        <v>180</v>
      </c>
      <c r="D23" s="11">
        <v>15000</v>
      </c>
      <c r="E23" s="11">
        <v>81</v>
      </c>
      <c r="F23" s="11">
        <v>472</v>
      </c>
      <c r="G23" s="11">
        <v>59</v>
      </c>
      <c r="H23" s="11">
        <v>254</v>
      </c>
      <c r="I23" s="11">
        <v>162</v>
      </c>
      <c r="J23" s="11">
        <v>3686</v>
      </c>
      <c r="K23" s="11">
        <v>11444</v>
      </c>
      <c r="L23" s="11">
        <v>7750</v>
      </c>
      <c r="M23" s="11">
        <v>5489</v>
      </c>
      <c r="N23" s="11">
        <v>5645</v>
      </c>
      <c r="O23" s="11">
        <v>6</v>
      </c>
      <c r="P23" s="11">
        <v>263</v>
      </c>
      <c r="Q23" s="11">
        <v>445</v>
      </c>
      <c r="R23" s="11">
        <v>188</v>
      </c>
      <c r="S23" s="11">
        <v>459</v>
      </c>
    </row>
    <row r="24" spans="1:19" ht="13.5" customHeight="1">
      <c r="A24" s="30">
        <v>203</v>
      </c>
      <c r="B24" s="6" t="s">
        <v>192</v>
      </c>
      <c r="C24" s="11" t="s">
        <v>180</v>
      </c>
      <c r="D24" s="11">
        <v>4071</v>
      </c>
      <c r="E24" s="11">
        <v>156</v>
      </c>
      <c r="F24" s="11">
        <v>3212</v>
      </c>
      <c r="G24" s="11">
        <v>695</v>
      </c>
      <c r="H24" s="11">
        <v>1444</v>
      </c>
      <c r="I24" s="11">
        <v>45</v>
      </c>
      <c r="J24" s="11">
        <v>4532</v>
      </c>
      <c r="K24" s="11">
        <v>9168</v>
      </c>
      <c r="L24" s="11">
        <v>11219</v>
      </c>
      <c r="M24" s="11">
        <v>5622</v>
      </c>
      <c r="N24" s="11">
        <v>4561</v>
      </c>
      <c r="O24" s="11" t="s">
        <v>633</v>
      </c>
      <c r="P24" s="11" t="s">
        <v>633</v>
      </c>
      <c r="Q24" s="11" t="s">
        <v>633</v>
      </c>
      <c r="R24" s="11">
        <v>91</v>
      </c>
      <c r="S24" s="11">
        <v>156</v>
      </c>
    </row>
    <row r="25" spans="1:19" ht="13.5" customHeight="1">
      <c r="A25" s="30">
        <v>204</v>
      </c>
      <c r="B25" s="6" t="s">
        <v>193</v>
      </c>
      <c r="C25" s="11" t="s">
        <v>180</v>
      </c>
      <c r="D25" s="11">
        <v>9633</v>
      </c>
      <c r="E25" s="11">
        <v>83</v>
      </c>
      <c r="F25" s="11">
        <v>668</v>
      </c>
      <c r="G25" s="11">
        <v>1637</v>
      </c>
      <c r="H25" s="11">
        <v>1885</v>
      </c>
      <c r="I25" s="11">
        <v>80</v>
      </c>
      <c r="J25" s="11">
        <v>3546</v>
      </c>
      <c r="K25" s="11">
        <v>5378</v>
      </c>
      <c r="L25" s="11">
        <v>3596</v>
      </c>
      <c r="M25" s="11">
        <v>7200</v>
      </c>
      <c r="N25" s="11">
        <v>7423</v>
      </c>
      <c r="O25" s="11" t="s">
        <v>633</v>
      </c>
      <c r="P25" s="11" t="s">
        <v>633</v>
      </c>
      <c r="Q25" s="11" t="s">
        <v>633</v>
      </c>
      <c r="R25" s="11">
        <v>6</v>
      </c>
      <c r="S25" s="11">
        <v>6</v>
      </c>
    </row>
    <row r="26" spans="1:19" ht="13.5" customHeight="1">
      <c r="A26" s="30">
        <v>205</v>
      </c>
      <c r="B26" s="6" t="s">
        <v>550</v>
      </c>
      <c r="C26" s="11" t="s">
        <v>180</v>
      </c>
      <c r="D26" s="11">
        <v>207</v>
      </c>
      <c r="E26" s="11">
        <v>137</v>
      </c>
      <c r="F26" s="11">
        <v>1117</v>
      </c>
      <c r="G26" s="11">
        <v>134</v>
      </c>
      <c r="H26" s="11">
        <v>1173</v>
      </c>
      <c r="I26" s="11">
        <v>22</v>
      </c>
      <c r="J26" s="11">
        <v>2698</v>
      </c>
      <c r="K26" s="11">
        <v>3350</v>
      </c>
      <c r="L26" s="11">
        <v>3914</v>
      </c>
      <c r="M26" s="11">
        <v>1089</v>
      </c>
      <c r="N26" s="11">
        <v>1393</v>
      </c>
      <c r="O26" s="11">
        <v>1</v>
      </c>
      <c r="P26" s="11">
        <v>46</v>
      </c>
      <c r="Q26" s="11">
        <v>218</v>
      </c>
      <c r="R26" s="11">
        <v>134</v>
      </c>
      <c r="S26" s="11">
        <v>157</v>
      </c>
    </row>
    <row r="27" spans="1:19" ht="13.5" customHeight="1">
      <c r="A27" s="30">
        <v>206</v>
      </c>
      <c r="B27" s="6" t="s">
        <v>194</v>
      </c>
      <c r="C27" s="11" t="s">
        <v>180</v>
      </c>
      <c r="D27" s="11">
        <v>938</v>
      </c>
      <c r="E27" s="11">
        <v>51</v>
      </c>
      <c r="F27" s="11">
        <v>538</v>
      </c>
      <c r="G27" s="11">
        <v>123</v>
      </c>
      <c r="H27" s="11">
        <v>401</v>
      </c>
      <c r="I27" s="11">
        <v>9</v>
      </c>
      <c r="J27" s="11">
        <v>493</v>
      </c>
      <c r="K27" s="11">
        <v>6158</v>
      </c>
      <c r="L27" s="11">
        <v>8256</v>
      </c>
      <c r="M27" s="11">
        <v>3216</v>
      </c>
      <c r="N27" s="11">
        <v>1706</v>
      </c>
      <c r="O27" s="11" t="s">
        <v>633</v>
      </c>
      <c r="P27" s="11" t="s">
        <v>633</v>
      </c>
      <c r="Q27" s="11" t="s">
        <v>633</v>
      </c>
      <c r="R27" s="11">
        <v>66</v>
      </c>
      <c r="S27" s="11">
        <v>68</v>
      </c>
    </row>
    <row r="28" spans="1:19" ht="13.5" customHeight="1">
      <c r="A28" s="30">
        <v>207</v>
      </c>
      <c r="B28" s="6" t="s">
        <v>195</v>
      </c>
      <c r="C28" s="11" t="s">
        <v>180</v>
      </c>
      <c r="D28" s="11">
        <v>3836</v>
      </c>
      <c r="E28" s="11">
        <v>51</v>
      </c>
      <c r="F28" s="11">
        <v>1547</v>
      </c>
      <c r="G28" s="11">
        <v>1825</v>
      </c>
      <c r="H28" s="11">
        <v>8249</v>
      </c>
      <c r="I28" s="11">
        <v>43</v>
      </c>
      <c r="J28" s="11">
        <v>2394</v>
      </c>
      <c r="K28" s="11">
        <v>5656</v>
      </c>
      <c r="L28" s="11">
        <v>2429</v>
      </c>
      <c r="M28" s="11">
        <v>5790</v>
      </c>
      <c r="N28" s="11">
        <v>3053</v>
      </c>
      <c r="O28" s="11" t="s">
        <v>633</v>
      </c>
      <c r="P28" s="11" t="s">
        <v>633</v>
      </c>
      <c r="Q28" s="11" t="s">
        <v>633</v>
      </c>
      <c r="R28" s="11" t="s">
        <v>633</v>
      </c>
      <c r="S28" s="11" t="s">
        <v>633</v>
      </c>
    </row>
    <row r="29" spans="1:19" ht="13.5" customHeight="1">
      <c r="A29" s="30">
        <v>208</v>
      </c>
      <c r="B29" s="6" t="s">
        <v>196</v>
      </c>
      <c r="C29" s="11" t="s">
        <v>180</v>
      </c>
      <c r="D29" s="11">
        <v>6</v>
      </c>
      <c r="E29" s="11">
        <v>7</v>
      </c>
      <c r="F29" s="11">
        <v>87</v>
      </c>
      <c r="G29" s="11">
        <v>66</v>
      </c>
      <c r="H29" s="11">
        <v>1301</v>
      </c>
      <c r="I29" s="11">
        <v>1</v>
      </c>
      <c r="J29" s="11">
        <v>1722</v>
      </c>
      <c r="K29" s="11">
        <v>2165</v>
      </c>
      <c r="L29" s="11">
        <v>2536</v>
      </c>
      <c r="M29" s="11">
        <v>823</v>
      </c>
      <c r="N29" s="11">
        <v>1180</v>
      </c>
      <c r="O29" s="11">
        <v>1</v>
      </c>
      <c r="P29" s="11">
        <v>47</v>
      </c>
      <c r="Q29" s="11">
        <v>27</v>
      </c>
      <c r="R29" s="11">
        <v>23</v>
      </c>
      <c r="S29" s="11">
        <v>40</v>
      </c>
    </row>
    <row r="30" spans="1:19" ht="13.5" customHeight="1">
      <c r="A30" s="30">
        <v>209</v>
      </c>
      <c r="B30" s="6" t="s">
        <v>551</v>
      </c>
      <c r="C30" s="11" t="s">
        <v>180</v>
      </c>
      <c r="D30" s="11">
        <v>369</v>
      </c>
      <c r="E30" s="11">
        <v>564</v>
      </c>
      <c r="F30" s="11">
        <v>6765</v>
      </c>
      <c r="G30" s="11">
        <v>329</v>
      </c>
      <c r="H30" s="11">
        <v>1754</v>
      </c>
      <c r="I30" s="11">
        <v>1</v>
      </c>
      <c r="J30" s="11">
        <v>5106</v>
      </c>
      <c r="K30" s="11">
        <v>6426</v>
      </c>
      <c r="L30" s="11">
        <v>7709</v>
      </c>
      <c r="M30" s="11">
        <v>3666</v>
      </c>
      <c r="N30" s="11">
        <v>2366</v>
      </c>
      <c r="O30" s="11">
        <v>1</v>
      </c>
      <c r="P30" s="11">
        <v>45</v>
      </c>
      <c r="Q30" s="11">
        <v>110</v>
      </c>
      <c r="R30" s="11">
        <v>231</v>
      </c>
      <c r="S30" s="11">
        <v>257</v>
      </c>
    </row>
    <row r="31" spans="1:19" ht="13.5" customHeight="1">
      <c r="A31" s="30">
        <v>210</v>
      </c>
      <c r="B31" s="6" t="s">
        <v>197</v>
      </c>
      <c r="C31" s="11" t="s">
        <v>180</v>
      </c>
      <c r="D31" s="11">
        <v>4137</v>
      </c>
      <c r="E31" s="11">
        <v>161</v>
      </c>
      <c r="F31" s="11">
        <v>3595</v>
      </c>
      <c r="G31" s="11">
        <v>691</v>
      </c>
      <c r="H31" s="11">
        <v>2690</v>
      </c>
      <c r="I31" s="11">
        <v>70</v>
      </c>
      <c r="J31" s="11">
        <v>7381</v>
      </c>
      <c r="K31" s="11">
        <v>10770</v>
      </c>
      <c r="L31" s="11">
        <v>10697</v>
      </c>
      <c r="M31" s="11">
        <v>5682</v>
      </c>
      <c r="N31" s="11">
        <v>5751</v>
      </c>
      <c r="O31" s="11" t="s">
        <v>633</v>
      </c>
      <c r="P31" s="11" t="s">
        <v>633</v>
      </c>
      <c r="Q31" s="11" t="s">
        <v>633</v>
      </c>
      <c r="R31" s="11">
        <v>8</v>
      </c>
      <c r="S31" s="11">
        <v>20</v>
      </c>
    </row>
    <row r="32" spans="1:19" ht="13.5" customHeight="1">
      <c r="A32" s="30">
        <v>212</v>
      </c>
      <c r="B32" s="6" t="s">
        <v>198</v>
      </c>
      <c r="C32" s="11" t="s">
        <v>180</v>
      </c>
      <c r="D32" s="11">
        <v>2</v>
      </c>
      <c r="E32" s="11">
        <v>200</v>
      </c>
      <c r="F32" s="11">
        <v>1193</v>
      </c>
      <c r="G32" s="11">
        <v>375</v>
      </c>
      <c r="H32" s="11">
        <v>1745</v>
      </c>
      <c r="I32" s="11">
        <v>1</v>
      </c>
      <c r="J32" s="11">
        <v>2510</v>
      </c>
      <c r="K32" s="11">
        <v>3527</v>
      </c>
      <c r="L32" s="11">
        <v>3818</v>
      </c>
      <c r="M32" s="11">
        <v>2026</v>
      </c>
      <c r="N32" s="11">
        <v>1172</v>
      </c>
      <c r="O32" s="11" t="s">
        <v>633</v>
      </c>
      <c r="P32" s="11" t="s">
        <v>633</v>
      </c>
      <c r="Q32" s="11" t="s">
        <v>633</v>
      </c>
      <c r="R32" s="11">
        <v>60</v>
      </c>
      <c r="S32" s="11">
        <v>72</v>
      </c>
    </row>
    <row r="33" spans="1:19" ht="13.5" customHeight="1">
      <c r="A33" s="30">
        <v>213</v>
      </c>
      <c r="B33" s="6" t="s">
        <v>552</v>
      </c>
      <c r="C33" s="11" t="s">
        <v>180</v>
      </c>
      <c r="D33" s="11">
        <v>24</v>
      </c>
      <c r="E33" s="11">
        <v>18</v>
      </c>
      <c r="F33" s="11">
        <v>102</v>
      </c>
      <c r="G33" s="11">
        <v>29</v>
      </c>
      <c r="H33" s="11">
        <v>41</v>
      </c>
      <c r="I33" s="11">
        <v>2</v>
      </c>
      <c r="J33" s="11">
        <v>1487</v>
      </c>
      <c r="K33" s="11">
        <v>2095</v>
      </c>
      <c r="L33" s="11">
        <v>2737</v>
      </c>
      <c r="M33" s="11">
        <v>1390</v>
      </c>
      <c r="N33" s="11">
        <v>1270</v>
      </c>
      <c r="O33" s="11" t="s">
        <v>633</v>
      </c>
      <c r="P33" s="11" t="s">
        <v>633</v>
      </c>
      <c r="Q33" s="11" t="s">
        <v>633</v>
      </c>
      <c r="R33" s="11">
        <v>29</v>
      </c>
      <c r="S33" s="11">
        <v>30</v>
      </c>
    </row>
    <row r="34" spans="1:19" ht="13.5" customHeight="1">
      <c r="A34" s="30">
        <v>214</v>
      </c>
      <c r="B34" s="6" t="s">
        <v>199</v>
      </c>
      <c r="C34" s="11" t="s">
        <v>180</v>
      </c>
      <c r="D34" s="11">
        <v>87</v>
      </c>
      <c r="E34" s="11">
        <v>271</v>
      </c>
      <c r="F34" s="11">
        <v>4927</v>
      </c>
      <c r="G34" s="11">
        <v>191</v>
      </c>
      <c r="H34" s="11">
        <v>1759</v>
      </c>
      <c r="I34" s="11">
        <v>39</v>
      </c>
      <c r="J34" s="11">
        <v>3817</v>
      </c>
      <c r="K34" s="11">
        <v>15210</v>
      </c>
      <c r="L34" s="11">
        <v>16916</v>
      </c>
      <c r="M34" s="11">
        <v>6325</v>
      </c>
      <c r="N34" s="11">
        <v>3886</v>
      </c>
      <c r="O34" s="11">
        <v>1</v>
      </c>
      <c r="P34" s="11">
        <v>56</v>
      </c>
      <c r="Q34" s="11">
        <v>309</v>
      </c>
      <c r="R34" s="11">
        <v>5</v>
      </c>
      <c r="S34" s="11">
        <v>16</v>
      </c>
    </row>
    <row r="35" spans="1:19" ht="13.5" customHeight="1">
      <c r="A35" s="30">
        <v>215</v>
      </c>
      <c r="B35" s="6" t="s">
        <v>553</v>
      </c>
      <c r="C35" s="11" t="s">
        <v>180</v>
      </c>
      <c r="D35" s="11">
        <v>217</v>
      </c>
      <c r="E35" s="11">
        <v>146</v>
      </c>
      <c r="F35" s="11">
        <v>1441</v>
      </c>
      <c r="G35" s="11">
        <v>135</v>
      </c>
      <c r="H35" s="11">
        <v>1598</v>
      </c>
      <c r="I35" s="11" t="s">
        <v>633</v>
      </c>
      <c r="J35" s="11">
        <v>3226</v>
      </c>
      <c r="K35" s="11">
        <v>4183</v>
      </c>
      <c r="L35" s="11">
        <v>4361</v>
      </c>
      <c r="M35" s="11">
        <v>3333</v>
      </c>
      <c r="N35" s="11">
        <v>2059</v>
      </c>
      <c r="O35" s="11" t="s">
        <v>633</v>
      </c>
      <c r="P35" s="11" t="s">
        <v>633</v>
      </c>
      <c r="Q35" s="11" t="s">
        <v>633</v>
      </c>
      <c r="R35" s="11">
        <v>34</v>
      </c>
      <c r="S35" s="11">
        <v>34</v>
      </c>
    </row>
    <row r="36" spans="1:19" ht="13.5" customHeight="1">
      <c r="A36" s="30">
        <v>216</v>
      </c>
      <c r="B36" s="6" t="s">
        <v>200</v>
      </c>
      <c r="C36" s="11" t="s">
        <v>180</v>
      </c>
      <c r="D36" s="11" t="s">
        <v>633</v>
      </c>
      <c r="E36" s="11">
        <v>44</v>
      </c>
      <c r="F36" s="11">
        <v>449</v>
      </c>
      <c r="G36" s="11">
        <v>4</v>
      </c>
      <c r="H36" s="11">
        <v>5</v>
      </c>
      <c r="I36" s="11">
        <v>1</v>
      </c>
      <c r="J36" s="11">
        <v>644</v>
      </c>
      <c r="K36" s="11">
        <v>946</v>
      </c>
      <c r="L36" s="11">
        <v>1466</v>
      </c>
      <c r="M36" s="11">
        <v>1205</v>
      </c>
      <c r="N36" s="11">
        <v>644</v>
      </c>
      <c r="O36" s="11" t="s">
        <v>633</v>
      </c>
      <c r="P36" s="11" t="s">
        <v>633</v>
      </c>
      <c r="Q36" s="11" t="s">
        <v>633</v>
      </c>
      <c r="R36" s="11">
        <v>146</v>
      </c>
      <c r="S36" s="11">
        <v>191</v>
      </c>
    </row>
    <row r="37" spans="1:19" ht="13.5" customHeight="1">
      <c r="A37" s="30">
        <v>217</v>
      </c>
      <c r="B37" s="6" t="s">
        <v>201</v>
      </c>
      <c r="C37" s="11" t="s">
        <v>180</v>
      </c>
      <c r="D37" s="11">
        <v>770</v>
      </c>
      <c r="E37" s="11">
        <v>141</v>
      </c>
      <c r="F37" s="11">
        <v>1232</v>
      </c>
      <c r="G37" s="11">
        <v>727</v>
      </c>
      <c r="H37" s="11">
        <v>2324</v>
      </c>
      <c r="I37" s="11">
        <v>6</v>
      </c>
      <c r="J37" s="11">
        <v>1800</v>
      </c>
      <c r="K37" s="11">
        <v>7126</v>
      </c>
      <c r="L37" s="11">
        <v>8817</v>
      </c>
      <c r="M37" s="11">
        <v>3327</v>
      </c>
      <c r="N37" s="11">
        <v>2205</v>
      </c>
      <c r="O37" s="11">
        <v>1</v>
      </c>
      <c r="P37" s="11">
        <v>194</v>
      </c>
      <c r="Q37" s="11">
        <v>506</v>
      </c>
      <c r="R37" s="11">
        <v>88</v>
      </c>
      <c r="S37" s="11">
        <v>102</v>
      </c>
    </row>
    <row r="38" spans="1:19" ht="13.5" customHeight="1">
      <c r="A38" s="30">
        <v>218</v>
      </c>
      <c r="B38" s="6" t="s">
        <v>202</v>
      </c>
      <c r="C38" s="11" t="s">
        <v>180</v>
      </c>
      <c r="D38" s="11">
        <v>670</v>
      </c>
      <c r="E38" s="11">
        <v>131</v>
      </c>
      <c r="F38" s="11">
        <v>5654</v>
      </c>
      <c r="G38" s="11">
        <v>115</v>
      </c>
      <c r="H38" s="11">
        <v>5857</v>
      </c>
      <c r="I38" s="11">
        <v>1</v>
      </c>
      <c r="J38" s="11">
        <v>1116</v>
      </c>
      <c r="K38" s="11">
        <v>1363</v>
      </c>
      <c r="L38" s="11">
        <v>2177</v>
      </c>
      <c r="M38" s="11">
        <v>985</v>
      </c>
      <c r="N38" s="11">
        <v>907</v>
      </c>
      <c r="O38" s="11" t="s">
        <v>633</v>
      </c>
      <c r="P38" s="11" t="s">
        <v>633</v>
      </c>
      <c r="Q38" s="11" t="s">
        <v>633</v>
      </c>
      <c r="R38" s="11">
        <v>110</v>
      </c>
      <c r="S38" s="11">
        <v>110</v>
      </c>
    </row>
    <row r="39" spans="1:19" ht="13.5" customHeight="1">
      <c r="A39" s="30">
        <v>219</v>
      </c>
      <c r="B39" s="6" t="s">
        <v>203</v>
      </c>
      <c r="C39" s="11" t="s">
        <v>180</v>
      </c>
      <c r="D39" s="11">
        <v>218</v>
      </c>
      <c r="E39" s="11">
        <v>107</v>
      </c>
      <c r="F39" s="11">
        <v>2355</v>
      </c>
      <c r="G39" s="11">
        <v>704</v>
      </c>
      <c r="H39" s="11">
        <v>953</v>
      </c>
      <c r="I39" s="11">
        <v>4</v>
      </c>
      <c r="J39" s="11">
        <v>2173</v>
      </c>
      <c r="K39" s="11">
        <v>2668</v>
      </c>
      <c r="L39" s="11">
        <v>2648</v>
      </c>
      <c r="M39" s="11">
        <v>4778</v>
      </c>
      <c r="N39" s="11">
        <v>755</v>
      </c>
      <c r="O39" s="11" t="s">
        <v>633</v>
      </c>
      <c r="P39" s="11" t="s">
        <v>633</v>
      </c>
      <c r="Q39" s="11" t="s">
        <v>633</v>
      </c>
      <c r="R39" s="11">
        <v>45</v>
      </c>
      <c r="S39" s="11">
        <v>45</v>
      </c>
    </row>
    <row r="40" spans="1:19" ht="13.5" customHeight="1">
      <c r="A40" s="30">
        <v>220</v>
      </c>
      <c r="B40" s="6" t="s">
        <v>204</v>
      </c>
      <c r="C40" s="11" t="s">
        <v>180</v>
      </c>
      <c r="D40" s="11">
        <v>57</v>
      </c>
      <c r="E40" s="11">
        <v>106</v>
      </c>
      <c r="F40" s="11">
        <v>1925</v>
      </c>
      <c r="G40" s="11">
        <v>315</v>
      </c>
      <c r="H40" s="11">
        <v>389</v>
      </c>
      <c r="I40" s="11">
        <v>3</v>
      </c>
      <c r="J40" s="11">
        <v>1790</v>
      </c>
      <c r="K40" s="11">
        <v>3177</v>
      </c>
      <c r="L40" s="11">
        <v>4003</v>
      </c>
      <c r="M40" s="11">
        <v>1142</v>
      </c>
      <c r="N40" s="11">
        <v>773</v>
      </c>
      <c r="O40" s="11" t="s">
        <v>633</v>
      </c>
      <c r="P40" s="11" t="s">
        <v>633</v>
      </c>
      <c r="Q40" s="11" t="s">
        <v>633</v>
      </c>
      <c r="R40" s="11">
        <v>27</v>
      </c>
      <c r="S40" s="11">
        <v>28</v>
      </c>
    </row>
    <row r="41" spans="1:19" ht="13.5" customHeight="1">
      <c r="A41" s="30">
        <v>221</v>
      </c>
      <c r="B41" s="6" t="s">
        <v>205</v>
      </c>
      <c r="C41" s="11" t="s">
        <v>180</v>
      </c>
      <c r="D41" s="11" t="s">
        <v>633</v>
      </c>
      <c r="E41" s="11">
        <v>236</v>
      </c>
      <c r="F41" s="11">
        <v>2236</v>
      </c>
      <c r="G41" s="11">
        <v>259</v>
      </c>
      <c r="H41" s="11">
        <v>5500</v>
      </c>
      <c r="I41" s="11">
        <v>103</v>
      </c>
      <c r="J41" s="11">
        <v>1925</v>
      </c>
      <c r="K41" s="11">
        <v>2506</v>
      </c>
      <c r="L41" s="11">
        <v>2420</v>
      </c>
      <c r="M41" s="11">
        <v>1368</v>
      </c>
      <c r="N41" s="11">
        <v>81</v>
      </c>
      <c r="O41" s="11" t="s">
        <v>633</v>
      </c>
      <c r="P41" s="11" t="s">
        <v>633</v>
      </c>
      <c r="Q41" s="11" t="s">
        <v>633</v>
      </c>
      <c r="R41" s="11">
        <v>102</v>
      </c>
      <c r="S41" s="11">
        <v>107</v>
      </c>
    </row>
    <row r="42" spans="1:19" ht="13.5" customHeight="1">
      <c r="A42" s="30">
        <v>222</v>
      </c>
      <c r="B42" s="6" t="s">
        <v>554</v>
      </c>
      <c r="C42" s="11" t="s">
        <v>180</v>
      </c>
      <c r="D42" s="11" t="s">
        <v>633</v>
      </c>
      <c r="E42" s="11">
        <v>254</v>
      </c>
      <c r="F42" s="11">
        <v>3285</v>
      </c>
      <c r="G42" s="11">
        <v>72</v>
      </c>
      <c r="H42" s="11">
        <v>1070</v>
      </c>
      <c r="I42" s="11" t="s">
        <v>633</v>
      </c>
      <c r="J42" s="11">
        <v>2286</v>
      </c>
      <c r="K42" s="11">
        <v>3095</v>
      </c>
      <c r="L42" s="11">
        <v>3666</v>
      </c>
      <c r="M42" s="11">
        <v>903</v>
      </c>
      <c r="N42" s="11" t="s">
        <v>633</v>
      </c>
      <c r="O42" s="11" t="s">
        <v>633</v>
      </c>
      <c r="P42" s="11" t="s">
        <v>633</v>
      </c>
      <c r="Q42" s="11" t="s">
        <v>633</v>
      </c>
      <c r="R42" s="11">
        <v>106</v>
      </c>
      <c r="S42" s="11">
        <v>114</v>
      </c>
    </row>
    <row r="43" spans="1:19" ht="13.5" customHeight="1">
      <c r="A43" s="30">
        <v>223</v>
      </c>
      <c r="B43" s="6" t="s">
        <v>555</v>
      </c>
      <c r="C43" s="11" t="s">
        <v>180</v>
      </c>
      <c r="D43" s="11">
        <v>220</v>
      </c>
      <c r="E43" s="11">
        <v>65</v>
      </c>
      <c r="F43" s="11">
        <v>353</v>
      </c>
      <c r="G43" s="11">
        <v>126</v>
      </c>
      <c r="H43" s="11">
        <v>7970</v>
      </c>
      <c r="I43" s="11" t="s">
        <v>633</v>
      </c>
      <c r="J43" s="11">
        <v>4008</v>
      </c>
      <c r="K43" s="11">
        <v>6240</v>
      </c>
      <c r="L43" s="11">
        <v>6866</v>
      </c>
      <c r="M43" s="11">
        <v>1939</v>
      </c>
      <c r="N43" s="11">
        <v>1788</v>
      </c>
      <c r="O43" s="11" t="s">
        <v>633</v>
      </c>
      <c r="P43" s="11" t="s">
        <v>633</v>
      </c>
      <c r="Q43" s="11" t="s">
        <v>633</v>
      </c>
      <c r="R43" s="11">
        <v>145</v>
      </c>
      <c r="S43" s="11">
        <v>205</v>
      </c>
    </row>
    <row r="44" spans="1:19" ht="13.5" customHeight="1">
      <c r="A44" s="30">
        <v>224</v>
      </c>
      <c r="B44" s="6" t="s">
        <v>556</v>
      </c>
      <c r="C44" s="11" t="s">
        <v>180</v>
      </c>
      <c r="D44" s="11">
        <v>40</v>
      </c>
      <c r="E44" s="11">
        <v>10</v>
      </c>
      <c r="F44" s="11">
        <v>113</v>
      </c>
      <c r="G44" s="11">
        <v>51</v>
      </c>
      <c r="H44" s="11">
        <v>549</v>
      </c>
      <c r="I44" s="11">
        <v>1</v>
      </c>
      <c r="J44" s="11">
        <v>3565</v>
      </c>
      <c r="K44" s="11">
        <v>5454</v>
      </c>
      <c r="L44" s="11">
        <v>6642</v>
      </c>
      <c r="M44" s="11">
        <v>1536</v>
      </c>
      <c r="N44" s="11">
        <v>1528</v>
      </c>
      <c r="O44" s="11">
        <v>1</v>
      </c>
      <c r="P44" s="11">
        <v>12</v>
      </c>
      <c r="Q44" s="11">
        <v>40</v>
      </c>
      <c r="R44" s="11">
        <v>8</v>
      </c>
      <c r="S44" s="11">
        <v>9</v>
      </c>
    </row>
    <row r="45" spans="1:19" ht="13.5" customHeight="1">
      <c r="A45" s="30">
        <v>225</v>
      </c>
      <c r="B45" s="6" t="s">
        <v>575</v>
      </c>
      <c r="C45" s="11" t="s">
        <v>180</v>
      </c>
      <c r="D45" s="11">
        <v>398</v>
      </c>
      <c r="E45" s="11">
        <v>113</v>
      </c>
      <c r="F45" s="11">
        <v>1292</v>
      </c>
      <c r="G45" s="11">
        <v>8</v>
      </c>
      <c r="H45" s="11">
        <v>152</v>
      </c>
      <c r="I45" s="11">
        <v>2</v>
      </c>
      <c r="J45" s="11">
        <v>1404</v>
      </c>
      <c r="K45" s="11">
        <v>2242</v>
      </c>
      <c r="L45" s="11">
        <v>2555</v>
      </c>
      <c r="M45" s="11">
        <v>703</v>
      </c>
      <c r="N45" s="11">
        <v>939</v>
      </c>
      <c r="O45" s="11">
        <v>1</v>
      </c>
      <c r="P45" s="11">
        <v>45</v>
      </c>
      <c r="Q45" s="11">
        <v>89</v>
      </c>
      <c r="R45" s="11">
        <v>51</v>
      </c>
      <c r="S45" s="11">
        <v>77</v>
      </c>
    </row>
    <row r="46" spans="1:19" ht="13.5" customHeight="1">
      <c r="A46" s="30">
        <v>226</v>
      </c>
      <c r="B46" s="6" t="s">
        <v>576</v>
      </c>
      <c r="C46" s="11" t="s">
        <v>180</v>
      </c>
      <c r="D46" s="11" t="s">
        <v>633</v>
      </c>
      <c r="E46" s="11">
        <v>67</v>
      </c>
      <c r="F46" s="11">
        <v>1424</v>
      </c>
      <c r="G46" s="11">
        <v>32</v>
      </c>
      <c r="H46" s="11">
        <v>190</v>
      </c>
      <c r="I46" s="11">
        <v>3</v>
      </c>
      <c r="J46" s="11">
        <v>2278</v>
      </c>
      <c r="K46" s="11">
        <v>3227</v>
      </c>
      <c r="L46" s="11">
        <v>4285</v>
      </c>
      <c r="M46" s="11">
        <v>1405</v>
      </c>
      <c r="N46" s="11">
        <v>1179</v>
      </c>
      <c r="O46" s="11" t="s">
        <v>633</v>
      </c>
      <c r="P46" s="11" t="s">
        <v>633</v>
      </c>
      <c r="Q46" s="11" t="s">
        <v>633</v>
      </c>
      <c r="R46" s="11">
        <v>116</v>
      </c>
      <c r="S46" s="11">
        <v>123</v>
      </c>
    </row>
    <row r="47" spans="1:19" ht="13.5" customHeight="1">
      <c r="A47" s="30">
        <v>227</v>
      </c>
      <c r="B47" s="6" t="s">
        <v>577</v>
      </c>
      <c r="C47" s="11" t="s">
        <v>180</v>
      </c>
      <c r="D47" s="11">
        <v>136</v>
      </c>
      <c r="E47" s="11">
        <v>43</v>
      </c>
      <c r="F47" s="11">
        <v>1068</v>
      </c>
      <c r="G47" s="11">
        <v>86</v>
      </c>
      <c r="H47" s="11">
        <v>1762</v>
      </c>
      <c r="I47" s="11">
        <v>1</v>
      </c>
      <c r="J47" s="11">
        <v>2168</v>
      </c>
      <c r="K47" s="11">
        <v>3366</v>
      </c>
      <c r="L47" s="11">
        <v>5205</v>
      </c>
      <c r="M47" s="11">
        <v>2627</v>
      </c>
      <c r="N47" s="11">
        <v>115</v>
      </c>
      <c r="O47" s="11" t="s">
        <v>633</v>
      </c>
      <c r="P47" s="11" t="s">
        <v>633</v>
      </c>
      <c r="Q47" s="11" t="s">
        <v>633</v>
      </c>
      <c r="R47" s="11">
        <v>120</v>
      </c>
      <c r="S47" s="11">
        <v>166</v>
      </c>
    </row>
    <row r="48" spans="1:19" ht="13.5" customHeight="1">
      <c r="A48" s="30">
        <v>228</v>
      </c>
      <c r="B48" s="6" t="s">
        <v>574</v>
      </c>
      <c r="C48" s="11" t="s">
        <v>180</v>
      </c>
      <c r="D48" s="11">
        <v>706</v>
      </c>
      <c r="E48" s="11">
        <v>520</v>
      </c>
      <c r="F48" s="11">
        <v>21944</v>
      </c>
      <c r="G48" s="11">
        <v>8269</v>
      </c>
      <c r="H48" s="11">
        <v>11318</v>
      </c>
      <c r="I48" s="11">
        <v>9</v>
      </c>
      <c r="J48" s="11">
        <v>1683</v>
      </c>
      <c r="K48" s="11">
        <v>2305</v>
      </c>
      <c r="L48" s="11">
        <v>3115</v>
      </c>
      <c r="M48" s="11">
        <v>1029</v>
      </c>
      <c r="N48" s="11">
        <v>1128</v>
      </c>
      <c r="O48" s="11" t="s">
        <v>633</v>
      </c>
      <c r="P48" s="11" t="s">
        <v>633</v>
      </c>
      <c r="Q48" s="11" t="s">
        <v>633</v>
      </c>
      <c r="R48" s="11">
        <v>160</v>
      </c>
      <c r="S48" s="11">
        <v>368</v>
      </c>
    </row>
    <row r="49" spans="1:19" ht="13.5" customHeight="1">
      <c r="A49" s="30">
        <v>229</v>
      </c>
      <c r="B49" s="6" t="s">
        <v>542</v>
      </c>
      <c r="C49" s="11" t="s">
        <v>180</v>
      </c>
      <c r="D49" s="11">
        <v>1055</v>
      </c>
      <c r="E49" s="11">
        <v>200</v>
      </c>
      <c r="F49" s="11">
        <v>5686</v>
      </c>
      <c r="G49" s="11">
        <v>35</v>
      </c>
      <c r="H49" s="11">
        <v>1012</v>
      </c>
      <c r="I49" s="11">
        <v>7</v>
      </c>
      <c r="J49" s="11">
        <v>3276</v>
      </c>
      <c r="K49" s="11">
        <v>4610</v>
      </c>
      <c r="L49" s="11">
        <v>5217</v>
      </c>
      <c r="M49" s="11">
        <v>1653</v>
      </c>
      <c r="N49" s="11">
        <v>1734</v>
      </c>
      <c r="O49" s="11" t="s">
        <v>633</v>
      </c>
      <c r="P49" s="11" t="s">
        <v>633</v>
      </c>
      <c r="Q49" s="11" t="s">
        <v>633</v>
      </c>
      <c r="R49" s="11">
        <v>224</v>
      </c>
      <c r="S49" s="11">
        <v>226</v>
      </c>
    </row>
    <row r="50" spans="1:19" ht="13.5" customHeight="1">
      <c r="A50" s="30">
        <v>301</v>
      </c>
      <c r="B50" s="6" t="s">
        <v>206</v>
      </c>
      <c r="C50" s="11" t="s">
        <v>180</v>
      </c>
      <c r="D50" s="11">
        <v>5</v>
      </c>
      <c r="E50" s="11">
        <v>83</v>
      </c>
      <c r="F50" s="11">
        <v>2005</v>
      </c>
      <c r="G50" s="11">
        <v>81</v>
      </c>
      <c r="H50" s="11">
        <v>970</v>
      </c>
      <c r="I50" s="11">
        <v>1</v>
      </c>
      <c r="J50" s="11">
        <v>1807</v>
      </c>
      <c r="K50" s="11">
        <v>2915</v>
      </c>
      <c r="L50" s="11">
        <v>3225</v>
      </c>
      <c r="M50" s="11">
        <v>1668</v>
      </c>
      <c r="N50" s="11">
        <v>1162</v>
      </c>
      <c r="O50" s="11" t="s">
        <v>633</v>
      </c>
      <c r="P50" s="11" t="s">
        <v>633</v>
      </c>
      <c r="Q50" s="11" t="s">
        <v>633</v>
      </c>
      <c r="R50" s="11">
        <v>272</v>
      </c>
      <c r="S50" s="11">
        <v>305</v>
      </c>
    </row>
    <row r="51" spans="1:19" ht="13.5" customHeight="1">
      <c r="A51" s="30">
        <v>365</v>
      </c>
      <c r="B51" s="6" t="s">
        <v>578</v>
      </c>
      <c r="C51" s="11" t="s">
        <v>180</v>
      </c>
      <c r="D51" s="11">
        <v>587</v>
      </c>
      <c r="E51" s="11">
        <v>89</v>
      </c>
      <c r="F51" s="11">
        <v>1228</v>
      </c>
      <c r="G51" s="11">
        <v>90</v>
      </c>
      <c r="H51" s="11">
        <v>745</v>
      </c>
      <c r="I51" s="11">
        <v>6</v>
      </c>
      <c r="J51" s="11">
        <v>997</v>
      </c>
      <c r="K51" s="11">
        <v>1437</v>
      </c>
      <c r="L51" s="11">
        <v>2230</v>
      </c>
      <c r="M51" s="11">
        <v>854</v>
      </c>
      <c r="N51" s="11">
        <v>949</v>
      </c>
      <c r="O51" s="11">
        <v>1</v>
      </c>
      <c r="P51" s="11">
        <v>16</v>
      </c>
      <c r="Q51" s="11">
        <v>78</v>
      </c>
      <c r="R51" s="11">
        <v>123</v>
      </c>
      <c r="S51" s="11">
        <v>255</v>
      </c>
    </row>
    <row r="52" spans="1:19" ht="13.5" customHeight="1">
      <c r="A52" s="30">
        <v>381</v>
      </c>
      <c r="B52" s="6" t="s">
        <v>207</v>
      </c>
      <c r="C52" s="11" t="s">
        <v>180</v>
      </c>
      <c r="D52" s="11">
        <v>232</v>
      </c>
      <c r="E52" s="11">
        <v>65</v>
      </c>
      <c r="F52" s="11">
        <v>2136</v>
      </c>
      <c r="G52" s="11">
        <v>89</v>
      </c>
      <c r="H52" s="11">
        <v>576</v>
      </c>
      <c r="I52" s="11">
        <v>4</v>
      </c>
      <c r="J52" s="11">
        <v>1126</v>
      </c>
      <c r="K52" s="11">
        <v>1618</v>
      </c>
      <c r="L52" s="11">
        <v>1622</v>
      </c>
      <c r="M52" s="11">
        <v>759</v>
      </c>
      <c r="N52" s="11">
        <v>760</v>
      </c>
      <c r="O52" s="11">
        <v>3</v>
      </c>
      <c r="P52" s="11">
        <v>40</v>
      </c>
      <c r="Q52" s="11">
        <v>456</v>
      </c>
      <c r="R52" s="11">
        <v>89</v>
      </c>
      <c r="S52" s="11">
        <v>132</v>
      </c>
    </row>
    <row r="53" spans="1:19" ht="13.5" customHeight="1">
      <c r="A53" s="30">
        <v>382</v>
      </c>
      <c r="B53" s="6" t="s">
        <v>208</v>
      </c>
      <c r="C53" s="11" t="s">
        <v>180</v>
      </c>
      <c r="D53" s="11">
        <v>682</v>
      </c>
      <c r="E53" s="11">
        <v>23</v>
      </c>
      <c r="F53" s="11">
        <v>445</v>
      </c>
      <c r="G53" s="11">
        <v>8</v>
      </c>
      <c r="H53" s="11">
        <v>12</v>
      </c>
      <c r="I53" s="11">
        <v>3</v>
      </c>
      <c r="J53" s="11">
        <v>1175</v>
      </c>
      <c r="K53" s="11">
        <v>1637</v>
      </c>
      <c r="L53" s="11">
        <v>1680</v>
      </c>
      <c r="M53" s="11">
        <v>826</v>
      </c>
      <c r="N53" s="11">
        <v>834</v>
      </c>
      <c r="O53" s="11" t="s">
        <v>633</v>
      </c>
      <c r="P53" s="11" t="s">
        <v>633</v>
      </c>
      <c r="Q53" s="11" t="s">
        <v>633</v>
      </c>
      <c r="R53" s="11">
        <v>21</v>
      </c>
      <c r="S53" s="11">
        <v>44</v>
      </c>
    </row>
    <row r="54" spans="1:19" ht="13.5" customHeight="1">
      <c r="A54" s="30">
        <v>442</v>
      </c>
      <c r="B54" s="6" t="s">
        <v>209</v>
      </c>
      <c r="C54" s="11" t="s">
        <v>180</v>
      </c>
      <c r="D54" s="11">
        <v>25</v>
      </c>
      <c r="E54" s="11">
        <v>74</v>
      </c>
      <c r="F54" s="11">
        <v>3239</v>
      </c>
      <c r="G54" s="11">
        <v>90</v>
      </c>
      <c r="H54" s="11">
        <v>449</v>
      </c>
      <c r="I54" s="11">
        <v>1</v>
      </c>
      <c r="J54" s="11">
        <v>693</v>
      </c>
      <c r="K54" s="11">
        <v>1061</v>
      </c>
      <c r="L54" s="11">
        <v>1388</v>
      </c>
      <c r="M54" s="11">
        <v>481</v>
      </c>
      <c r="N54" s="11">
        <v>26</v>
      </c>
      <c r="O54" s="11" t="s">
        <v>633</v>
      </c>
      <c r="P54" s="11" t="s">
        <v>633</v>
      </c>
      <c r="Q54" s="11" t="s">
        <v>633</v>
      </c>
      <c r="R54" s="11">
        <v>133</v>
      </c>
      <c r="S54" s="11">
        <v>185</v>
      </c>
    </row>
    <row r="55" spans="1:19" ht="13.5" customHeight="1">
      <c r="A55" s="30">
        <v>443</v>
      </c>
      <c r="B55" s="6" t="s">
        <v>210</v>
      </c>
      <c r="C55" s="11" t="s">
        <v>180</v>
      </c>
      <c r="D55" s="11">
        <v>268</v>
      </c>
      <c r="E55" s="11">
        <v>206</v>
      </c>
      <c r="F55" s="11">
        <v>3015</v>
      </c>
      <c r="G55" s="11">
        <v>18</v>
      </c>
      <c r="H55" s="11">
        <v>583</v>
      </c>
      <c r="I55" s="11" t="s">
        <v>633</v>
      </c>
      <c r="J55" s="11">
        <v>752</v>
      </c>
      <c r="K55" s="11">
        <v>1200</v>
      </c>
      <c r="L55" s="11">
        <v>1583</v>
      </c>
      <c r="M55" s="11">
        <v>415</v>
      </c>
      <c r="N55" s="11">
        <v>34</v>
      </c>
      <c r="O55" s="11" t="s">
        <v>633</v>
      </c>
      <c r="P55" s="11" t="s">
        <v>633</v>
      </c>
      <c r="Q55" s="11" t="s">
        <v>633</v>
      </c>
      <c r="R55" s="11">
        <v>10</v>
      </c>
      <c r="S55" s="11">
        <v>10</v>
      </c>
    </row>
    <row r="56" spans="1:19" ht="13.5" customHeight="1">
      <c r="A56" s="30">
        <v>446</v>
      </c>
      <c r="B56" s="6" t="s">
        <v>579</v>
      </c>
      <c r="C56" s="11" t="s">
        <v>180</v>
      </c>
      <c r="D56" s="11">
        <v>136</v>
      </c>
      <c r="E56" s="11">
        <v>28</v>
      </c>
      <c r="F56" s="11">
        <v>480</v>
      </c>
      <c r="G56" s="11">
        <v>74</v>
      </c>
      <c r="H56" s="11">
        <v>718</v>
      </c>
      <c r="I56" s="11" t="s">
        <v>633</v>
      </c>
      <c r="J56" s="11">
        <v>678</v>
      </c>
      <c r="K56" s="11">
        <v>1111</v>
      </c>
      <c r="L56" s="11">
        <v>1519</v>
      </c>
      <c r="M56" s="11">
        <v>777</v>
      </c>
      <c r="N56" s="11">
        <v>352</v>
      </c>
      <c r="O56" s="11" t="s">
        <v>633</v>
      </c>
      <c r="P56" s="11" t="s">
        <v>633</v>
      </c>
      <c r="Q56" s="11" t="s">
        <v>633</v>
      </c>
      <c r="R56" s="11">
        <v>180</v>
      </c>
      <c r="S56" s="11">
        <v>218</v>
      </c>
    </row>
    <row r="57" spans="1:19" ht="13.5" customHeight="1">
      <c r="A57" s="30">
        <v>464</v>
      </c>
      <c r="B57" s="6" t="s">
        <v>211</v>
      </c>
      <c r="C57" s="11" t="s">
        <v>180</v>
      </c>
      <c r="D57" s="11">
        <v>423</v>
      </c>
      <c r="E57" s="11">
        <v>16</v>
      </c>
      <c r="F57" s="11">
        <v>609</v>
      </c>
      <c r="G57" s="11">
        <v>21</v>
      </c>
      <c r="H57" s="11">
        <v>608</v>
      </c>
      <c r="I57" s="11">
        <v>4</v>
      </c>
      <c r="J57" s="11">
        <v>1088</v>
      </c>
      <c r="K57" s="11">
        <v>1483</v>
      </c>
      <c r="L57" s="11">
        <v>1637</v>
      </c>
      <c r="M57" s="11">
        <v>678</v>
      </c>
      <c r="N57" s="11">
        <v>724</v>
      </c>
      <c r="O57" s="11" t="s">
        <v>633</v>
      </c>
      <c r="P57" s="11" t="s">
        <v>633</v>
      </c>
      <c r="Q57" s="11" t="s">
        <v>633</v>
      </c>
      <c r="R57" s="11">
        <v>334</v>
      </c>
      <c r="S57" s="11">
        <v>351</v>
      </c>
    </row>
    <row r="58" spans="1:19" ht="13.5" customHeight="1">
      <c r="A58" s="30">
        <v>481</v>
      </c>
      <c r="B58" s="6" t="s">
        <v>212</v>
      </c>
      <c r="C58" s="11" t="s">
        <v>180</v>
      </c>
      <c r="D58" s="11">
        <v>200</v>
      </c>
      <c r="E58" s="11">
        <v>35</v>
      </c>
      <c r="F58" s="11">
        <v>313</v>
      </c>
      <c r="G58" s="11">
        <v>18</v>
      </c>
      <c r="H58" s="11">
        <v>183</v>
      </c>
      <c r="I58" s="11" t="s">
        <v>633</v>
      </c>
      <c r="J58" s="11">
        <v>939</v>
      </c>
      <c r="K58" s="11">
        <v>1612</v>
      </c>
      <c r="L58" s="11">
        <v>1687</v>
      </c>
      <c r="M58" s="11">
        <v>431</v>
      </c>
      <c r="N58" s="11">
        <v>440</v>
      </c>
      <c r="O58" s="11">
        <v>1</v>
      </c>
      <c r="P58" s="11">
        <v>88</v>
      </c>
      <c r="Q58" s="11">
        <v>837</v>
      </c>
      <c r="R58" s="11">
        <v>80</v>
      </c>
      <c r="S58" s="11">
        <v>177</v>
      </c>
    </row>
    <row r="59" spans="1:19" ht="13.5" customHeight="1">
      <c r="A59" s="30">
        <v>501</v>
      </c>
      <c r="B59" s="6" t="s">
        <v>213</v>
      </c>
      <c r="C59" s="11" t="s">
        <v>180</v>
      </c>
      <c r="D59" s="11">
        <v>263</v>
      </c>
      <c r="E59" s="11">
        <v>18</v>
      </c>
      <c r="F59" s="11">
        <v>395</v>
      </c>
      <c r="G59" s="11">
        <v>95</v>
      </c>
      <c r="H59" s="11">
        <v>620</v>
      </c>
      <c r="I59" s="11">
        <v>44</v>
      </c>
      <c r="J59" s="11">
        <v>892</v>
      </c>
      <c r="K59" s="11">
        <v>1111</v>
      </c>
      <c r="L59" s="11">
        <v>1666</v>
      </c>
      <c r="M59" s="11">
        <v>503</v>
      </c>
      <c r="N59" s="11">
        <v>707</v>
      </c>
      <c r="O59" s="11">
        <v>1</v>
      </c>
      <c r="P59" s="11">
        <v>20</v>
      </c>
      <c r="Q59" s="11">
        <v>54</v>
      </c>
      <c r="R59" s="11">
        <v>266</v>
      </c>
      <c r="S59" s="11">
        <v>269</v>
      </c>
    </row>
    <row r="60" spans="1:19" ht="13.5" customHeight="1">
      <c r="A60" s="30">
        <v>585</v>
      </c>
      <c r="B60" s="6" t="s">
        <v>580</v>
      </c>
      <c r="C60" s="11" t="s">
        <v>180</v>
      </c>
      <c r="D60" s="11">
        <v>52</v>
      </c>
      <c r="E60" s="11">
        <v>176</v>
      </c>
      <c r="F60" s="11">
        <v>3000</v>
      </c>
      <c r="G60" s="11">
        <v>139</v>
      </c>
      <c r="H60" s="11">
        <v>1825</v>
      </c>
      <c r="I60" s="11" t="s">
        <v>633</v>
      </c>
      <c r="J60" s="11">
        <v>1681</v>
      </c>
      <c r="K60" s="11">
        <v>2223</v>
      </c>
      <c r="L60" s="11">
        <v>3256</v>
      </c>
      <c r="M60" s="11">
        <v>792</v>
      </c>
      <c r="N60" s="11" t="s">
        <v>633</v>
      </c>
      <c r="O60" s="11" t="s">
        <v>633</v>
      </c>
      <c r="P60" s="11" t="s">
        <v>633</v>
      </c>
      <c r="Q60" s="11" t="s">
        <v>633</v>
      </c>
      <c r="R60" s="11">
        <v>86</v>
      </c>
      <c r="S60" s="11">
        <v>115</v>
      </c>
    </row>
    <row r="61" spans="1:19" ht="13.5" customHeight="1">
      <c r="A61" s="30">
        <v>586</v>
      </c>
      <c r="B61" s="6" t="s">
        <v>581</v>
      </c>
      <c r="C61" s="11" t="s">
        <v>180</v>
      </c>
      <c r="D61" s="11">
        <v>177</v>
      </c>
      <c r="E61" s="11">
        <v>73</v>
      </c>
      <c r="F61" s="11">
        <v>1409</v>
      </c>
      <c r="G61" s="11">
        <v>61</v>
      </c>
      <c r="H61" s="11">
        <v>2760</v>
      </c>
      <c r="I61" s="11" t="s">
        <v>633</v>
      </c>
      <c r="J61" s="11">
        <v>921</v>
      </c>
      <c r="K61" s="11">
        <v>1102</v>
      </c>
      <c r="L61" s="11">
        <v>2291</v>
      </c>
      <c r="M61" s="11">
        <v>416</v>
      </c>
      <c r="N61" s="11">
        <v>538</v>
      </c>
      <c r="O61" s="11" t="s">
        <v>633</v>
      </c>
      <c r="P61" s="11" t="s">
        <v>633</v>
      </c>
      <c r="Q61" s="11" t="s">
        <v>633</v>
      </c>
      <c r="R61" s="11">
        <v>203</v>
      </c>
      <c r="S61" s="11">
        <v>283</v>
      </c>
    </row>
    <row r="62" spans="2:19" ht="3.75" customHeight="1">
      <c r="B62" s="29"/>
      <c r="C62" s="11"/>
      <c r="D62" s="11"/>
      <c r="E62" s="11"/>
      <c r="F62" s="11"/>
      <c r="G62" s="11"/>
      <c r="H62" s="11"/>
      <c r="I62" s="11"/>
      <c r="J62" s="11"/>
      <c r="K62" s="11"/>
      <c r="L62" s="11"/>
      <c r="M62" s="11"/>
      <c r="N62" s="11"/>
      <c r="O62" s="11"/>
      <c r="P62" s="11"/>
      <c r="Q62" s="11"/>
      <c r="R62" s="11"/>
      <c r="S62" s="11"/>
    </row>
    <row r="63" spans="1:19" ht="11.25">
      <c r="A63" s="32" t="s">
        <v>120</v>
      </c>
      <c r="B63" s="32"/>
      <c r="C63" s="32"/>
      <c r="D63" s="123"/>
      <c r="E63" s="123"/>
      <c r="F63" s="123"/>
      <c r="G63" s="123"/>
      <c r="H63" s="123"/>
      <c r="I63" s="123"/>
      <c r="J63" s="123"/>
      <c r="K63" s="123"/>
      <c r="L63" s="32"/>
      <c r="M63" s="123"/>
      <c r="N63" s="123"/>
      <c r="O63" s="123"/>
      <c r="P63" s="123"/>
      <c r="Q63" s="123"/>
      <c r="R63" s="123"/>
      <c r="S63" s="32"/>
    </row>
    <row r="64" spans="1:19" ht="11.25">
      <c r="A64" s="19" t="s">
        <v>954</v>
      </c>
      <c r="C64" s="15"/>
      <c r="D64" s="14"/>
      <c r="E64" s="14"/>
      <c r="F64" s="14"/>
      <c r="G64" s="14"/>
      <c r="H64" s="14"/>
      <c r="I64" s="14"/>
      <c r="J64" s="14"/>
      <c r="K64" s="14"/>
      <c r="L64" s="15"/>
      <c r="M64" s="14"/>
      <c r="N64" s="14"/>
      <c r="O64" s="14"/>
      <c r="P64" s="14"/>
      <c r="Q64" s="14"/>
      <c r="R64" s="14"/>
      <c r="S64" s="14"/>
    </row>
    <row r="65" ht="11.25">
      <c r="A65" s="30" t="s">
        <v>1001</v>
      </c>
    </row>
    <row r="66" ht="11.25">
      <c r="A66" s="30" t="s">
        <v>1002</v>
      </c>
    </row>
  </sheetData>
  <sheetProtection/>
  <mergeCells count="7">
    <mergeCell ref="A2:B3"/>
    <mergeCell ref="J2:N2"/>
    <mergeCell ref="O2:Q2"/>
    <mergeCell ref="R2:S2"/>
    <mergeCell ref="C2:D2"/>
    <mergeCell ref="G2:H2"/>
    <mergeCell ref="E2:F2"/>
  </mergeCells>
  <printOptions/>
  <pageMargins left="0.5905511811023623" right="0.5905511811023623" top="0.5905511811023623" bottom="0.5905511811023623" header="0.35433070866141736" footer="0.1968503937007874"/>
  <pageSetup fitToWidth="2" fitToHeight="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B6" sqref="B6"/>
    </sheetView>
  </sheetViews>
  <sheetFormatPr defaultColWidth="10.25390625" defaultRowHeight="12.75"/>
  <cols>
    <col min="1" max="1" width="3.375" style="50" customWidth="1"/>
    <col min="2" max="2" width="10.125" style="50" customWidth="1"/>
    <col min="3" max="5" width="10.00390625" style="50" customWidth="1"/>
    <col min="6" max="13" width="8.625" style="50" customWidth="1"/>
    <col min="14" max="16384" width="10.25390625" style="50" customWidth="1"/>
  </cols>
  <sheetData>
    <row r="1" s="47" customFormat="1" ht="17.25">
      <c r="A1" s="124" t="s">
        <v>1061</v>
      </c>
    </row>
    <row r="2" spans="1:13" ht="11.25">
      <c r="A2" s="48"/>
      <c r="B2" s="49"/>
      <c r="C2" s="49"/>
      <c r="D2" s="49"/>
      <c r="E2" s="49"/>
      <c r="F2" s="49"/>
      <c r="G2" s="49"/>
      <c r="H2" s="49"/>
      <c r="I2" s="49"/>
      <c r="J2" s="49"/>
      <c r="K2" s="36"/>
      <c r="L2" s="36"/>
      <c r="M2" s="36" t="s">
        <v>635</v>
      </c>
    </row>
    <row r="3" spans="1:13" s="54" customFormat="1" ht="12" customHeight="1">
      <c r="A3" s="281" t="s">
        <v>124</v>
      </c>
      <c r="B3" s="282"/>
      <c r="C3" s="285" t="s">
        <v>99</v>
      </c>
      <c r="D3" s="287" t="s">
        <v>1004</v>
      </c>
      <c r="E3" s="288"/>
      <c r="F3" s="279" t="s">
        <v>166</v>
      </c>
      <c r="G3" s="280"/>
      <c r="H3" s="280"/>
      <c r="I3" s="280"/>
      <c r="J3" s="280"/>
      <c r="K3" s="280"/>
      <c r="L3" s="280"/>
      <c r="M3" s="280"/>
    </row>
    <row r="4" spans="1:13" s="54" customFormat="1" ht="11.25">
      <c r="A4" s="283"/>
      <c r="B4" s="284"/>
      <c r="C4" s="286"/>
      <c r="D4" s="51" t="s">
        <v>168</v>
      </c>
      <c r="E4" s="125" t="s">
        <v>169</v>
      </c>
      <c r="F4" s="70" t="s">
        <v>488</v>
      </c>
      <c r="G4" s="51" t="s">
        <v>847</v>
      </c>
      <c r="H4" s="51" t="s">
        <v>122</v>
      </c>
      <c r="I4" s="125" t="s">
        <v>170</v>
      </c>
      <c r="J4" s="51" t="s">
        <v>171</v>
      </c>
      <c r="K4" s="51" t="s">
        <v>172</v>
      </c>
      <c r="L4" s="51" t="s">
        <v>173</v>
      </c>
      <c r="M4" s="70" t="s">
        <v>174</v>
      </c>
    </row>
    <row r="5" spans="2:13" ht="15.75" customHeight="1">
      <c r="B5" s="33" t="s">
        <v>175</v>
      </c>
      <c r="C5" s="37">
        <v>5586191</v>
      </c>
      <c r="D5" s="11">
        <v>1265156</v>
      </c>
      <c r="E5" s="11">
        <v>603852</v>
      </c>
      <c r="F5" s="11">
        <v>225029</v>
      </c>
      <c r="G5" s="11">
        <v>39935</v>
      </c>
      <c r="H5" s="11">
        <v>33861</v>
      </c>
      <c r="I5" s="11">
        <v>39760</v>
      </c>
      <c r="J5" s="11">
        <v>34983</v>
      </c>
      <c r="K5" s="11">
        <v>28748</v>
      </c>
      <c r="L5" s="11">
        <v>24517</v>
      </c>
      <c r="M5" s="11">
        <v>23225</v>
      </c>
    </row>
    <row r="6" spans="2:13" ht="12" customHeight="1">
      <c r="B6" s="34"/>
      <c r="C6" s="37"/>
      <c r="D6" s="20"/>
      <c r="E6" s="20"/>
      <c r="F6" s="20"/>
      <c r="G6" s="20"/>
      <c r="H6" s="20"/>
      <c r="I6" s="20"/>
      <c r="J6" s="20"/>
      <c r="K6" s="20"/>
      <c r="L6" s="20"/>
      <c r="M6" s="20"/>
    </row>
    <row r="7" spans="1:13" ht="12" customHeight="1">
      <c r="A7" s="17"/>
      <c r="B7" s="6" t="s">
        <v>181</v>
      </c>
      <c r="C7" s="20">
        <v>1029343</v>
      </c>
      <c r="D7" s="20">
        <v>218041</v>
      </c>
      <c r="E7" s="20">
        <v>99227</v>
      </c>
      <c r="F7" s="20">
        <v>38801</v>
      </c>
      <c r="G7" s="20">
        <v>6967</v>
      </c>
      <c r="H7" s="20">
        <v>5584</v>
      </c>
      <c r="I7" s="20">
        <v>6515</v>
      </c>
      <c r="J7" s="20">
        <v>6552</v>
      </c>
      <c r="K7" s="20">
        <v>5248</v>
      </c>
      <c r="L7" s="20">
        <v>3894</v>
      </c>
      <c r="M7" s="20">
        <v>4041</v>
      </c>
    </row>
    <row r="8" spans="1:13" ht="12" customHeight="1">
      <c r="A8" s="17"/>
      <c r="B8" s="6" t="s">
        <v>182</v>
      </c>
      <c r="C8" s="20">
        <v>724608</v>
      </c>
      <c r="D8" s="20">
        <v>154871</v>
      </c>
      <c r="E8" s="20">
        <v>68469</v>
      </c>
      <c r="F8" s="20">
        <v>24337</v>
      </c>
      <c r="G8" s="20">
        <v>4555</v>
      </c>
      <c r="H8" s="20">
        <v>3482</v>
      </c>
      <c r="I8" s="20">
        <v>4703</v>
      </c>
      <c r="J8" s="20">
        <v>3465</v>
      </c>
      <c r="K8" s="20">
        <v>3023</v>
      </c>
      <c r="L8" s="20">
        <v>2792</v>
      </c>
      <c r="M8" s="20">
        <v>2317</v>
      </c>
    </row>
    <row r="9" spans="1:13" ht="12" customHeight="1">
      <c r="A9" s="17"/>
      <c r="B9" s="6" t="s">
        <v>183</v>
      </c>
      <c r="C9" s="20">
        <v>716209</v>
      </c>
      <c r="D9" s="20">
        <v>151429</v>
      </c>
      <c r="E9" s="20">
        <v>65281</v>
      </c>
      <c r="F9" s="20">
        <v>24873</v>
      </c>
      <c r="G9" s="20">
        <v>4922</v>
      </c>
      <c r="H9" s="20">
        <v>4132</v>
      </c>
      <c r="I9" s="20">
        <v>4685</v>
      </c>
      <c r="J9" s="20">
        <v>3359</v>
      </c>
      <c r="K9" s="20">
        <v>2778</v>
      </c>
      <c r="L9" s="20">
        <v>2535</v>
      </c>
      <c r="M9" s="20">
        <v>2462</v>
      </c>
    </row>
    <row r="10" spans="1:13" ht="12" customHeight="1">
      <c r="A10" s="17"/>
      <c r="B10" s="6" t="s">
        <v>184</v>
      </c>
      <c r="C10" s="20">
        <v>284288</v>
      </c>
      <c r="D10" s="20">
        <v>71131</v>
      </c>
      <c r="E10" s="20">
        <v>35787</v>
      </c>
      <c r="F10" s="20">
        <v>11909</v>
      </c>
      <c r="G10" s="20">
        <v>1379</v>
      </c>
      <c r="H10" s="20">
        <v>1578</v>
      </c>
      <c r="I10" s="20">
        <v>2078</v>
      </c>
      <c r="J10" s="20">
        <v>2056</v>
      </c>
      <c r="K10" s="20">
        <v>1798</v>
      </c>
      <c r="L10" s="20">
        <v>1624</v>
      </c>
      <c r="M10" s="20">
        <v>1396</v>
      </c>
    </row>
    <row r="11" spans="1:13" ht="12" customHeight="1">
      <c r="A11" s="17"/>
      <c r="B11" s="6" t="s">
        <v>185</v>
      </c>
      <c r="C11" s="20">
        <v>581582</v>
      </c>
      <c r="D11" s="20">
        <v>126352</v>
      </c>
      <c r="E11" s="20">
        <v>60097</v>
      </c>
      <c r="F11" s="20">
        <v>23827</v>
      </c>
      <c r="G11" s="20">
        <v>3936</v>
      </c>
      <c r="H11" s="20">
        <v>3437</v>
      </c>
      <c r="I11" s="20">
        <v>4454</v>
      </c>
      <c r="J11" s="20">
        <v>3771</v>
      </c>
      <c r="K11" s="20">
        <v>3235</v>
      </c>
      <c r="L11" s="20">
        <v>2574</v>
      </c>
      <c r="M11" s="20">
        <v>2420</v>
      </c>
    </row>
    <row r="12" spans="1:13" ht="12" customHeight="1">
      <c r="A12" s="17"/>
      <c r="B12" s="6" t="s">
        <v>186</v>
      </c>
      <c r="C12" s="20">
        <v>271950</v>
      </c>
      <c r="D12" s="20">
        <v>69878</v>
      </c>
      <c r="E12" s="20">
        <v>35558</v>
      </c>
      <c r="F12" s="20">
        <v>12090</v>
      </c>
      <c r="G12" s="20">
        <v>1316</v>
      </c>
      <c r="H12" s="20">
        <v>1455</v>
      </c>
      <c r="I12" s="20">
        <v>2290</v>
      </c>
      <c r="J12" s="20">
        <v>2182</v>
      </c>
      <c r="K12" s="20">
        <v>1689</v>
      </c>
      <c r="L12" s="20">
        <v>1541</v>
      </c>
      <c r="M12" s="20">
        <v>1617</v>
      </c>
    </row>
    <row r="13" spans="1:13" ht="12" customHeight="1">
      <c r="A13" s="17"/>
      <c r="B13" s="6" t="s">
        <v>187</v>
      </c>
      <c r="C13" s="20">
        <v>180088</v>
      </c>
      <c r="D13" s="20">
        <v>54783</v>
      </c>
      <c r="E13" s="20">
        <v>32084</v>
      </c>
      <c r="F13" s="20">
        <v>9515</v>
      </c>
      <c r="G13" s="20">
        <v>1343</v>
      </c>
      <c r="H13" s="20">
        <v>965</v>
      </c>
      <c r="I13" s="20">
        <v>1847</v>
      </c>
      <c r="J13" s="20">
        <v>1576</v>
      </c>
      <c r="K13" s="20">
        <v>1230</v>
      </c>
      <c r="L13" s="20">
        <v>1311</v>
      </c>
      <c r="M13" s="20">
        <v>1243</v>
      </c>
    </row>
    <row r="14" spans="1:13" ht="12" customHeight="1">
      <c r="A14" s="17"/>
      <c r="B14" s="6" t="s">
        <v>188</v>
      </c>
      <c r="C14" s="20">
        <v>110810</v>
      </c>
      <c r="D14" s="20">
        <v>31523</v>
      </c>
      <c r="E14" s="20">
        <v>17973</v>
      </c>
      <c r="F14" s="20">
        <v>5265</v>
      </c>
      <c r="G14" s="20">
        <v>603</v>
      </c>
      <c r="H14" s="20">
        <v>635</v>
      </c>
      <c r="I14" s="20">
        <v>1119</v>
      </c>
      <c r="J14" s="20">
        <v>963</v>
      </c>
      <c r="K14" s="20">
        <v>789</v>
      </c>
      <c r="L14" s="20">
        <v>608</v>
      </c>
      <c r="M14" s="20">
        <v>548</v>
      </c>
    </row>
    <row r="15" spans="1:13" ht="12" customHeight="1">
      <c r="A15" s="17"/>
      <c r="B15" s="6" t="s">
        <v>189</v>
      </c>
      <c r="C15" s="20">
        <v>143029</v>
      </c>
      <c r="D15" s="20">
        <v>42952</v>
      </c>
      <c r="E15" s="20">
        <v>24756</v>
      </c>
      <c r="F15" s="20">
        <v>8040</v>
      </c>
      <c r="G15" s="20">
        <v>931</v>
      </c>
      <c r="H15" s="20">
        <v>1079</v>
      </c>
      <c r="I15" s="20">
        <v>1371</v>
      </c>
      <c r="J15" s="20">
        <v>1571</v>
      </c>
      <c r="K15" s="20">
        <v>1263</v>
      </c>
      <c r="L15" s="20">
        <v>995</v>
      </c>
      <c r="M15" s="20">
        <v>830</v>
      </c>
    </row>
    <row r="16" spans="2:13" ht="12" customHeight="1">
      <c r="B16" s="126"/>
      <c r="C16" s="37"/>
      <c r="D16" s="11"/>
      <c r="E16" s="11"/>
      <c r="F16" s="11"/>
      <c r="G16" s="11"/>
      <c r="H16" s="11"/>
      <c r="I16" s="11"/>
      <c r="J16" s="11"/>
      <c r="K16" s="11"/>
      <c r="L16" s="11"/>
      <c r="M16" s="11"/>
    </row>
    <row r="17" spans="1:13" ht="12" customHeight="1">
      <c r="A17" s="14">
        <v>100</v>
      </c>
      <c r="B17" s="14" t="s">
        <v>563</v>
      </c>
      <c r="C17" s="37">
        <v>1544284</v>
      </c>
      <c r="D17" s="11">
        <v>344196</v>
      </c>
      <c r="E17" s="11">
        <v>164620</v>
      </c>
      <c r="F17" s="11">
        <v>66372</v>
      </c>
      <c r="G17" s="11">
        <v>13983</v>
      </c>
      <c r="H17" s="11">
        <v>11514</v>
      </c>
      <c r="I17" s="11">
        <v>10698</v>
      </c>
      <c r="J17" s="11">
        <v>9488</v>
      </c>
      <c r="K17" s="11">
        <v>7695</v>
      </c>
      <c r="L17" s="11">
        <v>6643</v>
      </c>
      <c r="M17" s="11">
        <v>6351</v>
      </c>
    </row>
    <row r="18" spans="1:13" ht="12" customHeight="1">
      <c r="A18" s="14">
        <v>101</v>
      </c>
      <c r="B18" s="14" t="s">
        <v>564</v>
      </c>
      <c r="C18" s="37">
        <v>210643</v>
      </c>
      <c r="D18" s="11">
        <v>41082</v>
      </c>
      <c r="E18" s="11">
        <v>20194</v>
      </c>
      <c r="F18" s="11">
        <v>7925</v>
      </c>
      <c r="G18" s="11">
        <v>1759</v>
      </c>
      <c r="H18" s="11">
        <v>1253</v>
      </c>
      <c r="I18" s="11">
        <v>1396</v>
      </c>
      <c r="J18" s="11">
        <v>1144</v>
      </c>
      <c r="K18" s="11">
        <v>918</v>
      </c>
      <c r="L18" s="11">
        <v>734</v>
      </c>
      <c r="M18" s="11">
        <v>721</v>
      </c>
    </row>
    <row r="19" spans="1:13" ht="12" customHeight="1">
      <c r="A19" s="14">
        <v>102</v>
      </c>
      <c r="B19" s="14" t="s">
        <v>565</v>
      </c>
      <c r="C19" s="37">
        <v>133575</v>
      </c>
      <c r="D19" s="11">
        <v>28873</v>
      </c>
      <c r="E19" s="11">
        <v>14956</v>
      </c>
      <c r="F19" s="11">
        <v>5886</v>
      </c>
      <c r="G19" s="11">
        <v>1183</v>
      </c>
      <c r="H19" s="11">
        <v>963</v>
      </c>
      <c r="I19" s="11">
        <v>961</v>
      </c>
      <c r="J19" s="11">
        <v>826</v>
      </c>
      <c r="K19" s="11">
        <v>707</v>
      </c>
      <c r="L19" s="11">
        <v>632</v>
      </c>
      <c r="M19" s="11">
        <v>614</v>
      </c>
    </row>
    <row r="20" spans="1:13" ht="12" customHeight="1">
      <c r="A20" s="14">
        <v>105</v>
      </c>
      <c r="B20" s="14" t="s">
        <v>566</v>
      </c>
      <c r="C20" s="37">
        <v>108156</v>
      </c>
      <c r="D20" s="11">
        <v>29341</v>
      </c>
      <c r="E20" s="11">
        <v>14973</v>
      </c>
      <c r="F20" s="11">
        <v>6577</v>
      </c>
      <c r="G20" s="11">
        <v>1295</v>
      </c>
      <c r="H20" s="11">
        <v>1084</v>
      </c>
      <c r="I20" s="11">
        <v>1169</v>
      </c>
      <c r="J20" s="11">
        <v>1001</v>
      </c>
      <c r="K20" s="11">
        <v>749</v>
      </c>
      <c r="L20" s="11">
        <v>642</v>
      </c>
      <c r="M20" s="11">
        <v>637</v>
      </c>
    </row>
    <row r="21" spans="1:13" ht="12" customHeight="1">
      <c r="A21" s="14">
        <v>106</v>
      </c>
      <c r="B21" s="6" t="s">
        <v>567</v>
      </c>
      <c r="C21" s="20">
        <v>101381</v>
      </c>
      <c r="D21" s="11">
        <v>28428</v>
      </c>
      <c r="E21" s="11">
        <v>14250</v>
      </c>
      <c r="F21" s="11">
        <v>6518</v>
      </c>
      <c r="G21" s="11">
        <v>1237</v>
      </c>
      <c r="H21" s="11">
        <v>1248</v>
      </c>
      <c r="I21" s="11">
        <v>1037</v>
      </c>
      <c r="J21" s="11">
        <v>1010</v>
      </c>
      <c r="K21" s="11">
        <v>781</v>
      </c>
      <c r="L21" s="11">
        <v>622</v>
      </c>
      <c r="M21" s="11">
        <v>583</v>
      </c>
    </row>
    <row r="22" spans="1:13" ht="12" customHeight="1">
      <c r="A22" s="14">
        <v>107</v>
      </c>
      <c r="B22" s="6" t="s">
        <v>568</v>
      </c>
      <c r="C22" s="20">
        <v>167163</v>
      </c>
      <c r="D22" s="11">
        <v>41274</v>
      </c>
      <c r="E22" s="11">
        <v>18924</v>
      </c>
      <c r="F22" s="11">
        <v>7349</v>
      </c>
      <c r="G22" s="11">
        <v>1612</v>
      </c>
      <c r="H22" s="11">
        <v>1483</v>
      </c>
      <c r="I22" s="11">
        <v>1013</v>
      </c>
      <c r="J22" s="11">
        <v>1043</v>
      </c>
      <c r="K22" s="11">
        <v>853</v>
      </c>
      <c r="L22" s="11">
        <v>725</v>
      </c>
      <c r="M22" s="11">
        <v>620</v>
      </c>
    </row>
    <row r="23" spans="1:13" ht="12" customHeight="1">
      <c r="A23" s="14">
        <v>108</v>
      </c>
      <c r="B23" s="6" t="s">
        <v>569</v>
      </c>
      <c r="C23" s="20">
        <v>220482</v>
      </c>
      <c r="D23" s="11">
        <v>54485</v>
      </c>
      <c r="E23" s="11">
        <v>26197</v>
      </c>
      <c r="F23" s="11">
        <v>9190</v>
      </c>
      <c r="G23" s="11">
        <v>2082</v>
      </c>
      <c r="H23" s="11">
        <v>1680</v>
      </c>
      <c r="I23" s="11">
        <v>1412</v>
      </c>
      <c r="J23" s="11">
        <v>1263</v>
      </c>
      <c r="K23" s="11">
        <v>979</v>
      </c>
      <c r="L23" s="11">
        <v>938</v>
      </c>
      <c r="M23" s="11">
        <v>836</v>
      </c>
    </row>
    <row r="24" spans="1:13" ht="12" customHeight="1">
      <c r="A24" s="14">
        <v>109</v>
      </c>
      <c r="B24" s="6" t="s">
        <v>570</v>
      </c>
      <c r="C24" s="20">
        <v>227127</v>
      </c>
      <c r="D24" s="11">
        <v>51428</v>
      </c>
      <c r="E24" s="11">
        <v>22707</v>
      </c>
      <c r="F24" s="11">
        <v>8944</v>
      </c>
      <c r="G24" s="11">
        <v>1935</v>
      </c>
      <c r="H24" s="11">
        <v>1293</v>
      </c>
      <c r="I24" s="11">
        <v>1660</v>
      </c>
      <c r="J24" s="11">
        <v>1154</v>
      </c>
      <c r="K24" s="11">
        <v>1069</v>
      </c>
      <c r="L24" s="11">
        <v>917</v>
      </c>
      <c r="M24" s="11">
        <v>916</v>
      </c>
    </row>
    <row r="25" spans="1:13" ht="12" customHeight="1">
      <c r="A25" s="14">
        <v>110</v>
      </c>
      <c r="B25" s="6" t="s">
        <v>571</v>
      </c>
      <c r="C25" s="20">
        <v>126436</v>
      </c>
      <c r="D25" s="11">
        <v>25826</v>
      </c>
      <c r="E25" s="11">
        <v>12840</v>
      </c>
      <c r="F25" s="11">
        <v>5877</v>
      </c>
      <c r="G25" s="11">
        <v>1263</v>
      </c>
      <c r="H25" s="11">
        <v>1051</v>
      </c>
      <c r="I25" s="11">
        <v>879</v>
      </c>
      <c r="J25" s="11">
        <v>898</v>
      </c>
      <c r="K25" s="11">
        <v>648</v>
      </c>
      <c r="L25" s="11">
        <v>585</v>
      </c>
      <c r="M25" s="11">
        <v>553</v>
      </c>
    </row>
    <row r="26" spans="1:13" ht="12" customHeight="1">
      <c r="A26" s="14">
        <v>111</v>
      </c>
      <c r="B26" s="6" t="s">
        <v>572</v>
      </c>
      <c r="C26" s="20">
        <v>249321</v>
      </c>
      <c r="D26" s="11">
        <v>43459</v>
      </c>
      <c r="E26" s="11">
        <v>19579</v>
      </c>
      <c r="F26" s="11">
        <v>8106</v>
      </c>
      <c r="G26" s="11">
        <v>1617</v>
      </c>
      <c r="H26" s="11">
        <v>1459</v>
      </c>
      <c r="I26" s="11">
        <v>1171</v>
      </c>
      <c r="J26" s="11">
        <v>1149</v>
      </c>
      <c r="K26" s="11">
        <v>991</v>
      </c>
      <c r="L26" s="11">
        <v>848</v>
      </c>
      <c r="M26" s="11">
        <v>871</v>
      </c>
    </row>
    <row r="27" spans="1:13" ht="12" customHeight="1">
      <c r="A27" s="17">
        <v>201</v>
      </c>
      <c r="B27" s="6" t="s">
        <v>549</v>
      </c>
      <c r="C27" s="20">
        <v>536320</v>
      </c>
      <c r="D27" s="11">
        <v>114360</v>
      </c>
      <c r="E27" s="11">
        <v>52629</v>
      </c>
      <c r="F27" s="11">
        <v>21904</v>
      </c>
      <c r="G27" s="11">
        <v>3658</v>
      </c>
      <c r="H27" s="11">
        <v>3211</v>
      </c>
      <c r="I27" s="11">
        <v>4052</v>
      </c>
      <c r="J27" s="11">
        <v>3499</v>
      </c>
      <c r="K27" s="11">
        <v>2982</v>
      </c>
      <c r="L27" s="11">
        <v>2383</v>
      </c>
      <c r="M27" s="11">
        <v>2119</v>
      </c>
    </row>
    <row r="28" spans="1:13" ht="12" customHeight="1">
      <c r="A28" s="17">
        <v>202</v>
      </c>
      <c r="B28" s="6" t="s">
        <v>191</v>
      </c>
      <c r="C28" s="20">
        <v>453110</v>
      </c>
      <c r="D28" s="11">
        <v>104609</v>
      </c>
      <c r="E28" s="11">
        <v>46237</v>
      </c>
      <c r="F28" s="11">
        <v>20653</v>
      </c>
      <c r="G28" s="11">
        <v>3208</v>
      </c>
      <c r="H28" s="11">
        <v>3317</v>
      </c>
      <c r="I28" s="11">
        <v>3059</v>
      </c>
      <c r="J28" s="11">
        <v>3970</v>
      </c>
      <c r="K28" s="11">
        <v>2806</v>
      </c>
      <c r="L28" s="11">
        <v>2237</v>
      </c>
      <c r="M28" s="11">
        <v>2056</v>
      </c>
    </row>
    <row r="29" spans="1:13" ht="12" customHeight="1">
      <c r="A29" s="17">
        <v>203</v>
      </c>
      <c r="B29" s="6" t="s">
        <v>192</v>
      </c>
      <c r="C29" s="20">
        <v>291253</v>
      </c>
      <c r="D29" s="11">
        <v>62119</v>
      </c>
      <c r="E29" s="11">
        <v>27354</v>
      </c>
      <c r="F29" s="11">
        <v>10457</v>
      </c>
      <c r="G29" s="11">
        <v>2129</v>
      </c>
      <c r="H29" s="11">
        <v>1516</v>
      </c>
      <c r="I29" s="11">
        <v>2337</v>
      </c>
      <c r="J29" s="11">
        <v>1313</v>
      </c>
      <c r="K29" s="11">
        <v>1138</v>
      </c>
      <c r="L29" s="11">
        <v>1000</v>
      </c>
      <c r="M29" s="11">
        <v>1024</v>
      </c>
    </row>
    <row r="30" spans="1:13" ht="12" customHeight="1">
      <c r="A30" s="17">
        <v>204</v>
      </c>
      <c r="B30" s="6" t="s">
        <v>193</v>
      </c>
      <c r="C30" s="20">
        <v>482826</v>
      </c>
      <c r="D30" s="11">
        <v>91615</v>
      </c>
      <c r="E30" s="11">
        <v>42307</v>
      </c>
      <c r="F30" s="11">
        <v>14294</v>
      </c>
      <c r="G30" s="11">
        <v>2894</v>
      </c>
      <c r="H30" s="11">
        <v>1717</v>
      </c>
      <c r="I30" s="11">
        <v>2757</v>
      </c>
      <c r="J30" s="11">
        <v>2070</v>
      </c>
      <c r="K30" s="11">
        <v>1913</v>
      </c>
      <c r="L30" s="11">
        <v>1325</v>
      </c>
      <c r="M30" s="11">
        <v>1618</v>
      </c>
    </row>
    <row r="31" spans="1:13" ht="12" customHeight="1">
      <c r="A31" s="17">
        <v>205</v>
      </c>
      <c r="B31" s="6" t="s">
        <v>550</v>
      </c>
      <c r="C31" s="20">
        <v>47155</v>
      </c>
      <c r="D31" s="11">
        <v>13660</v>
      </c>
      <c r="E31" s="11">
        <v>7745</v>
      </c>
      <c r="F31" s="11">
        <v>2391</v>
      </c>
      <c r="G31" s="11">
        <v>243</v>
      </c>
      <c r="H31" s="11">
        <v>298</v>
      </c>
      <c r="I31" s="11">
        <v>484</v>
      </c>
      <c r="J31" s="11">
        <v>467</v>
      </c>
      <c r="K31" s="11">
        <v>363</v>
      </c>
      <c r="L31" s="11">
        <v>313</v>
      </c>
      <c r="M31" s="11">
        <v>223</v>
      </c>
    </row>
    <row r="32" spans="1:13" ht="12" customHeight="1">
      <c r="A32" s="17">
        <v>206</v>
      </c>
      <c r="B32" s="6" t="s">
        <v>194</v>
      </c>
      <c r="C32" s="20">
        <v>93407</v>
      </c>
      <c r="D32" s="11">
        <v>21817</v>
      </c>
      <c r="E32" s="11">
        <v>10683</v>
      </c>
      <c r="F32" s="11">
        <v>3854</v>
      </c>
      <c r="G32" s="11">
        <v>865</v>
      </c>
      <c r="H32" s="11">
        <v>550</v>
      </c>
      <c r="I32" s="11">
        <v>699</v>
      </c>
      <c r="J32" s="11">
        <v>512</v>
      </c>
      <c r="K32" s="11">
        <v>529</v>
      </c>
      <c r="L32" s="11">
        <v>332</v>
      </c>
      <c r="M32" s="11">
        <v>367</v>
      </c>
    </row>
    <row r="33" spans="1:13" ht="12" customHeight="1">
      <c r="A33" s="17">
        <v>207</v>
      </c>
      <c r="B33" s="6" t="s">
        <v>195</v>
      </c>
      <c r="C33" s="20">
        <v>196283</v>
      </c>
      <c r="D33" s="11">
        <v>39344</v>
      </c>
      <c r="E33" s="11">
        <v>16845</v>
      </c>
      <c r="F33" s="11">
        <v>5700</v>
      </c>
      <c r="G33" s="11">
        <v>1139</v>
      </c>
      <c r="H33" s="11">
        <v>914</v>
      </c>
      <c r="I33" s="11">
        <v>1028</v>
      </c>
      <c r="J33" s="11">
        <v>746</v>
      </c>
      <c r="K33" s="11">
        <v>703</v>
      </c>
      <c r="L33" s="11">
        <v>691</v>
      </c>
      <c r="M33" s="11">
        <v>479</v>
      </c>
    </row>
    <row r="34" spans="1:13" ht="12" customHeight="1">
      <c r="A34" s="17">
        <v>208</v>
      </c>
      <c r="B34" s="6" t="s">
        <v>196</v>
      </c>
      <c r="C34" s="20">
        <v>31085</v>
      </c>
      <c r="D34" s="11">
        <v>9030</v>
      </c>
      <c r="E34" s="11">
        <v>4433</v>
      </c>
      <c r="F34" s="11">
        <v>1505</v>
      </c>
      <c r="G34" s="11">
        <v>294</v>
      </c>
      <c r="H34" s="11">
        <v>202</v>
      </c>
      <c r="I34" s="11">
        <v>282</v>
      </c>
      <c r="J34" s="11">
        <v>185</v>
      </c>
      <c r="K34" s="11">
        <v>195</v>
      </c>
      <c r="L34" s="11">
        <v>169</v>
      </c>
      <c r="M34" s="11">
        <v>178</v>
      </c>
    </row>
    <row r="35" spans="1:13" ht="12" customHeight="1">
      <c r="A35" s="17">
        <v>209</v>
      </c>
      <c r="B35" s="6" t="s">
        <v>551</v>
      </c>
      <c r="C35" s="20">
        <v>85396</v>
      </c>
      <c r="D35" s="11">
        <v>24200</v>
      </c>
      <c r="E35" s="11">
        <v>13721</v>
      </c>
      <c r="F35" s="11">
        <v>3832</v>
      </c>
      <c r="G35" s="11">
        <v>577</v>
      </c>
      <c r="H35" s="11">
        <v>388</v>
      </c>
      <c r="I35" s="11">
        <v>737</v>
      </c>
      <c r="J35" s="11">
        <v>634</v>
      </c>
      <c r="K35" s="11">
        <v>455</v>
      </c>
      <c r="L35" s="11">
        <v>563</v>
      </c>
      <c r="M35" s="11">
        <v>478</v>
      </c>
    </row>
    <row r="36" spans="1:13" ht="12" customHeight="1">
      <c r="A36" s="17">
        <v>210</v>
      </c>
      <c r="B36" s="6" t="s">
        <v>197</v>
      </c>
      <c r="C36" s="20">
        <v>266930</v>
      </c>
      <c r="D36" s="11">
        <v>54694</v>
      </c>
      <c r="E36" s="11">
        <v>23112</v>
      </c>
      <c r="F36" s="11">
        <v>8727</v>
      </c>
      <c r="G36" s="11">
        <v>1800</v>
      </c>
      <c r="H36" s="11">
        <v>1680</v>
      </c>
      <c r="I36" s="11">
        <v>1229</v>
      </c>
      <c r="J36" s="11">
        <v>1297</v>
      </c>
      <c r="K36" s="11">
        <v>959</v>
      </c>
      <c r="L36" s="11">
        <v>897</v>
      </c>
      <c r="M36" s="11">
        <v>865</v>
      </c>
    </row>
    <row r="37" spans="1:13" ht="12" customHeight="1">
      <c r="A37" s="17">
        <v>212</v>
      </c>
      <c r="B37" s="6" t="s">
        <v>198</v>
      </c>
      <c r="C37" s="20">
        <v>50434</v>
      </c>
      <c r="D37" s="11">
        <v>12763</v>
      </c>
      <c r="E37" s="11">
        <v>6401</v>
      </c>
      <c r="F37" s="11">
        <v>2134</v>
      </c>
      <c r="G37" s="11">
        <v>305</v>
      </c>
      <c r="H37" s="11">
        <v>272</v>
      </c>
      <c r="I37" s="11">
        <v>436</v>
      </c>
      <c r="J37" s="11">
        <v>297</v>
      </c>
      <c r="K37" s="11">
        <v>232</v>
      </c>
      <c r="L37" s="11">
        <v>294</v>
      </c>
      <c r="M37" s="11">
        <v>298</v>
      </c>
    </row>
    <row r="38" spans="1:13" ht="12" customHeight="1">
      <c r="A38" s="17">
        <v>213</v>
      </c>
      <c r="B38" s="6" t="s">
        <v>552</v>
      </c>
      <c r="C38" s="20">
        <v>42713</v>
      </c>
      <c r="D38" s="11">
        <v>11783</v>
      </c>
      <c r="E38" s="11">
        <v>5982</v>
      </c>
      <c r="F38" s="11">
        <v>2072</v>
      </c>
      <c r="G38" s="11">
        <v>248</v>
      </c>
      <c r="H38" s="11">
        <v>240</v>
      </c>
      <c r="I38" s="11">
        <v>437</v>
      </c>
      <c r="J38" s="11">
        <v>358</v>
      </c>
      <c r="K38" s="11">
        <v>258</v>
      </c>
      <c r="L38" s="11">
        <v>255</v>
      </c>
      <c r="M38" s="11">
        <v>276</v>
      </c>
    </row>
    <row r="39" spans="1:13" ht="12" customHeight="1">
      <c r="A39" s="17">
        <v>214</v>
      </c>
      <c r="B39" s="6" t="s">
        <v>199</v>
      </c>
      <c r="C39" s="20">
        <v>225894</v>
      </c>
      <c r="D39" s="11">
        <v>50656</v>
      </c>
      <c r="E39" s="11">
        <v>23108</v>
      </c>
      <c r="F39" s="11">
        <v>8459</v>
      </c>
      <c r="G39" s="11">
        <v>1781</v>
      </c>
      <c r="H39" s="11">
        <v>1231</v>
      </c>
      <c r="I39" s="11">
        <v>1698</v>
      </c>
      <c r="J39" s="11">
        <v>1158</v>
      </c>
      <c r="K39" s="11">
        <v>920</v>
      </c>
      <c r="L39" s="11">
        <v>875</v>
      </c>
      <c r="M39" s="11">
        <v>796</v>
      </c>
    </row>
    <row r="40" spans="1:13" ht="12" customHeight="1">
      <c r="A40" s="17">
        <v>215</v>
      </c>
      <c r="B40" s="6" t="s">
        <v>553</v>
      </c>
      <c r="C40" s="20">
        <v>80887</v>
      </c>
      <c r="D40" s="11">
        <v>20797</v>
      </c>
      <c r="E40" s="11">
        <v>9551</v>
      </c>
      <c r="F40" s="11">
        <v>3241</v>
      </c>
      <c r="G40" s="11">
        <v>376</v>
      </c>
      <c r="H40" s="11">
        <v>515</v>
      </c>
      <c r="I40" s="11">
        <v>448</v>
      </c>
      <c r="J40" s="11">
        <v>560</v>
      </c>
      <c r="K40" s="11">
        <v>532</v>
      </c>
      <c r="L40" s="11">
        <v>451</v>
      </c>
      <c r="M40" s="11">
        <v>359</v>
      </c>
    </row>
    <row r="41" spans="1:13" ht="12" customHeight="1">
      <c r="A41" s="17">
        <v>216</v>
      </c>
      <c r="B41" s="6" t="s">
        <v>200</v>
      </c>
      <c r="C41" s="20">
        <v>93749</v>
      </c>
      <c r="D41" s="11">
        <v>20263</v>
      </c>
      <c r="E41" s="11">
        <v>8895</v>
      </c>
      <c r="F41" s="11">
        <v>3690</v>
      </c>
      <c r="G41" s="11">
        <v>694</v>
      </c>
      <c r="H41" s="11">
        <v>660</v>
      </c>
      <c r="I41" s="11">
        <v>765</v>
      </c>
      <c r="J41" s="11">
        <v>452</v>
      </c>
      <c r="K41" s="11">
        <v>388</v>
      </c>
      <c r="L41" s="11">
        <v>360</v>
      </c>
      <c r="M41" s="11">
        <v>371</v>
      </c>
    </row>
    <row r="42" spans="1:13" ht="12" customHeight="1">
      <c r="A42" s="17">
        <v>217</v>
      </c>
      <c r="B42" s="6" t="s">
        <v>201</v>
      </c>
      <c r="C42" s="20">
        <v>156259</v>
      </c>
      <c r="D42" s="11">
        <v>40478</v>
      </c>
      <c r="E42" s="11">
        <v>17184</v>
      </c>
      <c r="F42" s="11">
        <v>6115</v>
      </c>
      <c r="G42" s="11">
        <v>985</v>
      </c>
      <c r="H42" s="11">
        <v>739</v>
      </c>
      <c r="I42" s="11">
        <v>1245</v>
      </c>
      <c r="J42" s="11">
        <v>930</v>
      </c>
      <c r="K42" s="11">
        <v>839</v>
      </c>
      <c r="L42" s="11">
        <v>759</v>
      </c>
      <c r="M42" s="11">
        <v>618</v>
      </c>
    </row>
    <row r="43" spans="1:13" ht="12" customHeight="1">
      <c r="A43" s="17">
        <v>218</v>
      </c>
      <c r="B43" s="6" t="s">
        <v>202</v>
      </c>
      <c r="C43" s="20">
        <v>49684</v>
      </c>
      <c r="D43" s="11">
        <v>11021</v>
      </c>
      <c r="E43" s="11">
        <v>5435</v>
      </c>
      <c r="F43" s="11">
        <v>1663</v>
      </c>
      <c r="G43" s="11">
        <v>138</v>
      </c>
      <c r="H43" s="11">
        <v>242</v>
      </c>
      <c r="I43" s="11">
        <v>242</v>
      </c>
      <c r="J43" s="11">
        <v>332</v>
      </c>
      <c r="K43" s="11">
        <v>289</v>
      </c>
      <c r="L43" s="11">
        <v>228</v>
      </c>
      <c r="M43" s="11">
        <v>192</v>
      </c>
    </row>
    <row r="44" spans="1:13" ht="12" customHeight="1">
      <c r="A44" s="17">
        <v>219</v>
      </c>
      <c r="B44" s="6" t="s">
        <v>203</v>
      </c>
      <c r="C44" s="20">
        <v>114364</v>
      </c>
      <c r="D44" s="11">
        <v>18119</v>
      </c>
      <c r="E44" s="11">
        <v>8532</v>
      </c>
      <c r="F44" s="11">
        <v>2915</v>
      </c>
      <c r="G44" s="11">
        <v>438</v>
      </c>
      <c r="H44" s="11">
        <v>414</v>
      </c>
      <c r="I44" s="11">
        <v>528</v>
      </c>
      <c r="J44" s="11">
        <v>455</v>
      </c>
      <c r="K44" s="11">
        <v>434</v>
      </c>
      <c r="L44" s="11">
        <v>336</v>
      </c>
      <c r="M44" s="11">
        <v>310</v>
      </c>
    </row>
    <row r="45" spans="1:13" ht="12" customHeight="1">
      <c r="A45" s="17">
        <v>220</v>
      </c>
      <c r="B45" s="6" t="s">
        <v>204</v>
      </c>
      <c r="C45" s="20">
        <v>47788</v>
      </c>
      <c r="D45" s="11">
        <v>12168</v>
      </c>
      <c r="E45" s="11">
        <v>6570</v>
      </c>
      <c r="F45" s="11">
        <v>2160</v>
      </c>
      <c r="G45" s="11">
        <v>301</v>
      </c>
      <c r="H45" s="11">
        <v>257</v>
      </c>
      <c r="I45" s="11">
        <v>378</v>
      </c>
      <c r="J45" s="11">
        <v>359</v>
      </c>
      <c r="K45" s="11">
        <v>318</v>
      </c>
      <c r="L45" s="11">
        <v>322</v>
      </c>
      <c r="M45" s="11">
        <v>225</v>
      </c>
    </row>
    <row r="46" spans="1:13" ht="12" customHeight="1">
      <c r="A46" s="17">
        <v>221</v>
      </c>
      <c r="B46" s="6" t="s">
        <v>205</v>
      </c>
      <c r="C46" s="20">
        <v>43170</v>
      </c>
      <c r="D46" s="11">
        <v>12307</v>
      </c>
      <c r="E46" s="11">
        <v>6993</v>
      </c>
      <c r="F46" s="11">
        <v>2024</v>
      </c>
      <c r="G46" s="11">
        <v>270</v>
      </c>
      <c r="H46" s="11">
        <v>262</v>
      </c>
      <c r="I46" s="11">
        <v>438</v>
      </c>
      <c r="J46" s="11">
        <v>349</v>
      </c>
      <c r="K46" s="11">
        <v>290</v>
      </c>
      <c r="L46" s="11">
        <v>221</v>
      </c>
      <c r="M46" s="11">
        <v>194</v>
      </c>
    </row>
    <row r="47" spans="1:13" ht="12" customHeight="1">
      <c r="A47" s="17">
        <v>222</v>
      </c>
      <c r="B47" s="6" t="s">
        <v>554</v>
      </c>
      <c r="C47" s="20">
        <v>26418</v>
      </c>
      <c r="D47" s="11">
        <v>8759</v>
      </c>
      <c r="E47" s="11">
        <v>5418</v>
      </c>
      <c r="F47" s="11">
        <v>1710</v>
      </c>
      <c r="G47" s="11">
        <v>141</v>
      </c>
      <c r="H47" s="11">
        <v>182</v>
      </c>
      <c r="I47" s="11">
        <v>340</v>
      </c>
      <c r="J47" s="11">
        <v>312</v>
      </c>
      <c r="K47" s="11">
        <v>268</v>
      </c>
      <c r="L47" s="11">
        <v>244</v>
      </c>
      <c r="M47" s="11">
        <v>223</v>
      </c>
    </row>
    <row r="48" spans="1:13" ht="12" customHeight="1">
      <c r="A48" s="17">
        <v>223</v>
      </c>
      <c r="B48" s="6" t="s">
        <v>555</v>
      </c>
      <c r="C48" s="20">
        <v>67640</v>
      </c>
      <c r="D48" s="11">
        <v>19216</v>
      </c>
      <c r="E48" s="11">
        <v>10980</v>
      </c>
      <c r="F48" s="11">
        <v>3241</v>
      </c>
      <c r="G48" s="11">
        <v>333</v>
      </c>
      <c r="H48" s="11">
        <v>373</v>
      </c>
      <c r="I48" s="11">
        <v>681</v>
      </c>
      <c r="J48" s="11">
        <v>614</v>
      </c>
      <c r="K48" s="11">
        <v>499</v>
      </c>
      <c r="L48" s="11">
        <v>387</v>
      </c>
      <c r="M48" s="11">
        <v>354</v>
      </c>
    </row>
    <row r="49" spans="1:13" ht="12" customHeight="1">
      <c r="A49" s="17">
        <v>224</v>
      </c>
      <c r="B49" s="6" t="s">
        <v>556</v>
      </c>
      <c r="C49" s="20">
        <v>49653</v>
      </c>
      <c r="D49" s="11">
        <v>14299</v>
      </c>
      <c r="E49" s="11">
        <v>8198</v>
      </c>
      <c r="F49" s="11">
        <v>2734</v>
      </c>
      <c r="G49" s="11">
        <v>277</v>
      </c>
      <c r="H49" s="11">
        <v>381</v>
      </c>
      <c r="I49" s="11">
        <v>424</v>
      </c>
      <c r="J49" s="11">
        <v>529</v>
      </c>
      <c r="K49" s="11">
        <v>431</v>
      </c>
      <c r="L49" s="11">
        <v>365</v>
      </c>
      <c r="M49" s="11">
        <v>327</v>
      </c>
    </row>
    <row r="50" spans="1:13" ht="12" customHeight="1">
      <c r="A50" s="17">
        <v>225</v>
      </c>
      <c r="B50" s="6" t="s">
        <v>533</v>
      </c>
      <c r="C50" s="20">
        <v>32737</v>
      </c>
      <c r="D50" s="11">
        <v>9914</v>
      </c>
      <c r="E50" s="11">
        <v>5907</v>
      </c>
      <c r="F50" s="11">
        <v>2004</v>
      </c>
      <c r="G50" s="11">
        <v>311</v>
      </c>
      <c r="H50" s="11">
        <v>221</v>
      </c>
      <c r="I50" s="11">
        <v>426</v>
      </c>
      <c r="J50" s="11">
        <v>314</v>
      </c>
      <c r="K50" s="11">
        <v>220</v>
      </c>
      <c r="L50" s="11">
        <v>230</v>
      </c>
      <c r="M50" s="11">
        <v>282</v>
      </c>
    </row>
    <row r="51" spans="1:13" ht="12" customHeight="1">
      <c r="A51" s="17">
        <v>226</v>
      </c>
      <c r="B51" s="6" t="s">
        <v>534</v>
      </c>
      <c r="C51" s="20">
        <v>46221</v>
      </c>
      <c r="D51" s="11">
        <v>14993</v>
      </c>
      <c r="E51" s="11">
        <v>8813</v>
      </c>
      <c r="F51" s="11">
        <v>2915</v>
      </c>
      <c r="G51" s="11">
        <v>411</v>
      </c>
      <c r="H51" s="11">
        <v>400</v>
      </c>
      <c r="I51" s="11">
        <v>463</v>
      </c>
      <c r="J51" s="11">
        <v>575</v>
      </c>
      <c r="K51" s="11">
        <v>469</v>
      </c>
      <c r="L51" s="11">
        <v>317</v>
      </c>
      <c r="M51" s="11">
        <v>280</v>
      </c>
    </row>
    <row r="52" spans="1:13" ht="12" customHeight="1">
      <c r="A52" s="17">
        <v>227</v>
      </c>
      <c r="B52" s="6" t="s">
        <v>535</v>
      </c>
      <c r="C52" s="20">
        <v>40751</v>
      </c>
      <c r="D52" s="11">
        <v>11493</v>
      </c>
      <c r="E52" s="11">
        <v>6592</v>
      </c>
      <c r="F52" s="11">
        <v>2248</v>
      </c>
      <c r="G52" s="11">
        <v>151</v>
      </c>
      <c r="H52" s="11">
        <v>291</v>
      </c>
      <c r="I52" s="11">
        <v>390</v>
      </c>
      <c r="J52" s="11">
        <v>467</v>
      </c>
      <c r="K52" s="11">
        <v>305</v>
      </c>
      <c r="L52" s="11">
        <v>306</v>
      </c>
      <c r="M52" s="11">
        <v>338</v>
      </c>
    </row>
    <row r="53" spans="1:13" ht="12" customHeight="1">
      <c r="A53" s="17">
        <v>228</v>
      </c>
      <c r="B53" s="6" t="s">
        <v>574</v>
      </c>
      <c r="C53" s="20">
        <v>40218</v>
      </c>
      <c r="D53" s="11">
        <v>8731</v>
      </c>
      <c r="E53" s="11">
        <v>4634</v>
      </c>
      <c r="F53" s="11">
        <v>1553</v>
      </c>
      <c r="G53" s="11">
        <v>169</v>
      </c>
      <c r="H53" s="11">
        <v>174</v>
      </c>
      <c r="I53" s="11">
        <v>353</v>
      </c>
      <c r="J53" s="11">
        <v>252</v>
      </c>
      <c r="K53" s="11">
        <v>240</v>
      </c>
      <c r="L53" s="11">
        <v>191</v>
      </c>
      <c r="M53" s="11">
        <v>174</v>
      </c>
    </row>
    <row r="54" spans="1:13" ht="12" customHeight="1">
      <c r="A54" s="17">
        <v>229</v>
      </c>
      <c r="B54" s="6" t="s">
        <v>558</v>
      </c>
      <c r="C54" s="20">
        <v>80428</v>
      </c>
      <c r="D54" s="11">
        <v>18917</v>
      </c>
      <c r="E54" s="11">
        <v>9123</v>
      </c>
      <c r="F54" s="11">
        <v>3141</v>
      </c>
      <c r="G54" s="11">
        <v>287</v>
      </c>
      <c r="H54" s="11">
        <v>324</v>
      </c>
      <c r="I54" s="11">
        <v>596</v>
      </c>
      <c r="J54" s="11">
        <v>669</v>
      </c>
      <c r="K54" s="11">
        <v>485</v>
      </c>
      <c r="L54" s="11">
        <v>379</v>
      </c>
      <c r="M54" s="11">
        <v>401</v>
      </c>
    </row>
    <row r="55" spans="1:13" ht="12" customHeight="1">
      <c r="A55" s="17">
        <v>301</v>
      </c>
      <c r="B55" s="6" t="s">
        <v>206</v>
      </c>
      <c r="C55" s="20">
        <v>31808</v>
      </c>
      <c r="D55" s="11">
        <v>6274</v>
      </c>
      <c r="E55" s="11">
        <v>2800</v>
      </c>
      <c r="F55" s="11">
        <v>1148</v>
      </c>
      <c r="G55" s="11">
        <v>212</v>
      </c>
      <c r="H55" s="11">
        <v>184</v>
      </c>
      <c r="I55" s="11">
        <v>204</v>
      </c>
      <c r="J55" s="11">
        <v>176</v>
      </c>
      <c r="K55" s="11">
        <v>127</v>
      </c>
      <c r="L55" s="11">
        <v>131</v>
      </c>
      <c r="M55" s="11">
        <v>114</v>
      </c>
    </row>
    <row r="56" spans="1:13" ht="12" customHeight="1">
      <c r="A56" s="17">
        <v>365</v>
      </c>
      <c r="B56" s="6" t="s">
        <v>559</v>
      </c>
      <c r="C56" s="20">
        <v>22998</v>
      </c>
      <c r="D56" s="11">
        <v>6631</v>
      </c>
      <c r="E56" s="11">
        <v>3615</v>
      </c>
      <c r="F56" s="11">
        <v>1220</v>
      </c>
      <c r="G56" s="11">
        <v>147</v>
      </c>
      <c r="H56" s="11">
        <v>150</v>
      </c>
      <c r="I56" s="11">
        <v>220</v>
      </c>
      <c r="J56" s="11">
        <v>195</v>
      </c>
      <c r="K56" s="11">
        <v>161</v>
      </c>
      <c r="L56" s="11">
        <v>177</v>
      </c>
      <c r="M56" s="11">
        <v>170</v>
      </c>
    </row>
    <row r="57" spans="1:13" ht="12" customHeight="1">
      <c r="A57" s="17">
        <v>381</v>
      </c>
      <c r="B57" s="6" t="s">
        <v>207</v>
      </c>
      <c r="C57" s="20">
        <v>31023</v>
      </c>
      <c r="D57" s="11">
        <v>7207</v>
      </c>
      <c r="E57" s="11">
        <v>3038</v>
      </c>
      <c r="F57" s="11">
        <v>1037</v>
      </c>
      <c r="G57" s="11">
        <v>127</v>
      </c>
      <c r="H57" s="11">
        <v>143</v>
      </c>
      <c r="I57" s="11">
        <v>188</v>
      </c>
      <c r="J57" s="11">
        <v>141</v>
      </c>
      <c r="K57" s="11">
        <v>174</v>
      </c>
      <c r="L57" s="11">
        <v>150</v>
      </c>
      <c r="M57" s="11">
        <v>114</v>
      </c>
    </row>
    <row r="58" spans="1:13" ht="12" customHeight="1">
      <c r="A58" s="17">
        <v>382</v>
      </c>
      <c r="B58" s="6" t="s">
        <v>208</v>
      </c>
      <c r="C58" s="20">
        <v>33254</v>
      </c>
      <c r="D58" s="11">
        <v>7146</v>
      </c>
      <c r="E58" s="11">
        <v>2882</v>
      </c>
      <c r="F58" s="11">
        <v>962</v>
      </c>
      <c r="G58" s="11">
        <v>172</v>
      </c>
      <c r="H58" s="11">
        <v>133</v>
      </c>
      <c r="I58" s="11">
        <v>166</v>
      </c>
      <c r="J58" s="11">
        <v>156</v>
      </c>
      <c r="K58" s="11">
        <v>119</v>
      </c>
      <c r="L58" s="11">
        <v>128</v>
      </c>
      <c r="M58" s="11">
        <v>88</v>
      </c>
    </row>
    <row r="59" spans="1:13" ht="12" customHeight="1">
      <c r="A59" s="17">
        <v>442</v>
      </c>
      <c r="B59" s="6" t="s">
        <v>209</v>
      </c>
      <c r="C59" s="20">
        <v>13244</v>
      </c>
      <c r="D59" s="11">
        <v>3786</v>
      </c>
      <c r="E59" s="11">
        <v>2072</v>
      </c>
      <c r="F59" s="11">
        <v>582</v>
      </c>
      <c r="G59" s="11">
        <v>88</v>
      </c>
      <c r="H59" s="11">
        <v>59</v>
      </c>
      <c r="I59" s="11">
        <v>103</v>
      </c>
      <c r="J59" s="11">
        <v>91</v>
      </c>
      <c r="K59" s="11">
        <v>88</v>
      </c>
      <c r="L59" s="11">
        <v>67</v>
      </c>
      <c r="M59" s="11">
        <v>86</v>
      </c>
    </row>
    <row r="60" spans="1:13" ht="12" customHeight="1">
      <c r="A60" s="17">
        <v>443</v>
      </c>
      <c r="B60" s="6" t="s">
        <v>210</v>
      </c>
      <c r="C60" s="20">
        <v>19771</v>
      </c>
      <c r="D60" s="11">
        <v>4517</v>
      </c>
      <c r="E60" s="11">
        <v>3245</v>
      </c>
      <c r="F60" s="11">
        <v>750</v>
      </c>
      <c r="G60" s="11">
        <v>128</v>
      </c>
      <c r="H60" s="11">
        <v>92</v>
      </c>
      <c r="I60" s="11">
        <v>171</v>
      </c>
      <c r="J60" s="11">
        <v>95</v>
      </c>
      <c r="K60" s="11">
        <v>85</v>
      </c>
      <c r="L60" s="11">
        <v>62</v>
      </c>
      <c r="M60" s="11">
        <v>117</v>
      </c>
    </row>
    <row r="61" spans="1:13" ht="12" customHeight="1">
      <c r="A61" s="17">
        <v>446</v>
      </c>
      <c r="B61" s="6" t="s">
        <v>560</v>
      </c>
      <c r="C61" s="20">
        <v>12247</v>
      </c>
      <c r="D61" s="20">
        <v>3689</v>
      </c>
      <c r="E61" s="20">
        <v>2151</v>
      </c>
      <c r="F61" s="20">
        <v>591</v>
      </c>
      <c r="G61" s="20">
        <v>62</v>
      </c>
      <c r="H61" s="20">
        <v>75</v>
      </c>
      <c r="I61" s="20">
        <v>128</v>
      </c>
      <c r="J61" s="20">
        <v>86</v>
      </c>
      <c r="K61" s="20">
        <v>80</v>
      </c>
      <c r="L61" s="20">
        <v>62</v>
      </c>
      <c r="M61" s="20">
        <v>98</v>
      </c>
    </row>
    <row r="62" spans="1:13" ht="12" customHeight="1">
      <c r="A62" s="17">
        <v>464</v>
      </c>
      <c r="B62" s="6" t="s">
        <v>211</v>
      </c>
      <c r="C62" s="20">
        <v>33520</v>
      </c>
      <c r="D62" s="20">
        <v>6590</v>
      </c>
      <c r="E62" s="20">
        <v>2681</v>
      </c>
      <c r="F62" s="20">
        <v>904</v>
      </c>
      <c r="G62" s="20">
        <v>97</v>
      </c>
      <c r="H62" s="20">
        <v>124</v>
      </c>
      <c r="I62" s="20">
        <v>183</v>
      </c>
      <c r="J62" s="20">
        <v>121</v>
      </c>
      <c r="K62" s="20">
        <v>138</v>
      </c>
      <c r="L62" s="20">
        <v>119</v>
      </c>
      <c r="M62" s="20">
        <v>122</v>
      </c>
    </row>
    <row r="63" spans="1:13" ht="12" customHeight="1">
      <c r="A63" s="17">
        <v>481</v>
      </c>
      <c r="B63" s="6" t="s">
        <v>212</v>
      </c>
      <c r="C63" s="20">
        <v>16512</v>
      </c>
      <c r="D63" s="11">
        <v>4720</v>
      </c>
      <c r="E63" s="11">
        <v>2483</v>
      </c>
      <c r="F63" s="11">
        <v>901</v>
      </c>
      <c r="G63" s="11">
        <v>56</v>
      </c>
      <c r="H63" s="11">
        <v>90</v>
      </c>
      <c r="I63" s="11">
        <v>162</v>
      </c>
      <c r="J63" s="11">
        <v>207</v>
      </c>
      <c r="K63" s="11">
        <v>165</v>
      </c>
      <c r="L63" s="11">
        <v>110</v>
      </c>
      <c r="M63" s="11">
        <v>111</v>
      </c>
    </row>
    <row r="64" spans="1:13" ht="12" customHeight="1">
      <c r="A64" s="17">
        <v>501</v>
      </c>
      <c r="B64" s="6" t="s">
        <v>213</v>
      </c>
      <c r="C64" s="20">
        <v>19220</v>
      </c>
      <c r="D64" s="11">
        <v>6365</v>
      </c>
      <c r="E64" s="11">
        <v>3845</v>
      </c>
      <c r="F64" s="11">
        <v>1257</v>
      </c>
      <c r="G64" s="11">
        <v>126</v>
      </c>
      <c r="H64" s="11">
        <v>152</v>
      </c>
      <c r="I64" s="11">
        <v>241</v>
      </c>
      <c r="J64" s="11">
        <v>236</v>
      </c>
      <c r="K64" s="11">
        <v>169</v>
      </c>
      <c r="L64" s="11">
        <v>164</v>
      </c>
      <c r="M64" s="11">
        <v>169</v>
      </c>
    </row>
    <row r="65" spans="1:13" ht="12" customHeight="1">
      <c r="A65" s="17">
        <v>585</v>
      </c>
      <c r="B65" s="6" t="s">
        <v>536</v>
      </c>
      <c r="C65" s="20">
        <v>19606</v>
      </c>
      <c r="D65" s="11">
        <v>6665</v>
      </c>
      <c r="E65" s="11">
        <v>3886</v>
      </c>
      <c r="F65" s="11">
        <v>1033</v>
      </c>
      <c r="G65" s="11">
        <v>224</v>
      </c>
      <c r="H65" s="11">
        <v>58</v>
      </c>
      <c r="I65" s="11">
        <v>202</v>
      </c>
      <c r="J65" s="11">
        <v>123</v>
      </c>
      <c r="K65" s="11">
        <v>134</v>
      </c>
      <c r="L65" s="11">
        <v>141</v>
      </c>
      <c r="M65" s="11">
        <v>151</v>
      </c>
    </row>
    <row r="66" spans="1:13" ht="12" customHeight="1">
      <c r="A66" s="17">
        <v>586</v>
      </c>
      <c r="B66" s="6" t="s">
        <v>561</v>
      </c>
      <c r="C66" s="20">
        <v>15931</v>
      </c>
      <c r="D66" s="11">
        <v>5245</v>
      </c>
      <c r="E66" s="11">
        <v>3152</v>
      </c>
      <c r="F66" s="11">
        <v>936</v>
      </c>
      <c r="G66" s="11">
        <v>90</v>
      </c>
      <c r="H66" s="11">
        <v>116</v>
      </c>
      <c r="I66" s="11">
        <v>142</v>
      </c>
      <c r="J66" s="11">
        <v>193</v>
      </c>
      <c r="K66" s="11">
        <v>153</v>
      </c>
      <c r="L66" s="11">
        <v>133</v>
      </c>
      <c r="M66" s="11">
        <v>109</v>
      </c>
    </row>
    <row r="67" spans="1:13" ht="3.75" customHeight="1">
      <c r="A67" s="35"/>
      <c r="B67" s="29"/>
      <c r="C67" s="21"/>
      <c r="D67" s="21"/>
      <c r="E67" s="21"/>
      <c r="F67" s="21"/>
      <c r="G67" s="21"/>
      <c r="H67" s="21"/>
      <c r="I67" s="21"/>
      <c r="J67" s="21"/>
      <c r="K67" s="21"/>
      <c r="L67" s="21"/>
      <c r="M67" s="21"/>
    </row>
    <row r="68" spans="1:10" s="54" customFormat="1" ht="11.25">
      <c r="A68" s="14" t="s">
        <v>120</v>
      </c>
      <c r="B68" s="14"/>
      <c r="C68" s="49"/>
      <c r="D68" s="49"/>
      <c r="E68" s="49"/>
      <c r="F68" s="49"/>
      <c r="G68" s="49"/>
      <c r="H68" s="49"/>
      <c r="I68" s="49"/>
      <c r="J68" s="49"/>
    </row>
    <row r="69" ht="11.25">
      <c r="A69" s="53" t="s">
        <v>1033</v>
      </c>
    </row>
    <row r="70" ht="11.25">
      <c r="A70" s="53" t="s">
        <v>1034</v>
      </c>
    </row>
    <row r="71" ht="11.25">
      <c r="A71" s="53" t="s">
        <v>1035</v>
      </c>
    </row>
    <row r="72" ht="11.25">
      <c r="A72" s="50" t="s">
        <v>1036</v>
      </c>
    </row>
    <row r="73" ht="11.25">
      <c r="A73" s="50" t="s">
        <v>1037</v>
      </c>
    </row>
  </sheetData>
  <sheetProtection/>
  <mergeCells count="4">
    <mergeCell ref="F3:M3"/>
    <mergeCell ref="A3:B4"/>
    <mergeCell ref="C3:C4"/>
    <mergeCell ref="D3:E3"/>
  </mergeCells>
  <printOptions/>
  <pageMargins left="0.5905511811023623" right="0.5905511811023623" top="0.5905511811023623" bottom="0.5905511811023623" header="0.5118110236220472" footer="0.4330708661417323"/>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T77"/>
  <sheetViews>
    <sheetView zoomScalePageLayoutView="0" workbookViewId="0" topLeftCell="A1">
      <selection activeCell="F1" sqref="F1"/>
    </sheetView>
  </sheetViews>
  <sheetFormatPr defaultColWidth="10.25390625" defaultRowHeight="12.75"/>
  <cols>
    <col min="1" max="1" width="4.25390625" style="50" customWidth="1"/>
    <col min="2" max="2" width="10.125" style="50" customWidth="1"/>
    <col min="3" max="3" width="10.00390625" style="50" customWidth="1"/>
    <col min="4" max="7" width="9.25390625" style="50" customWidth="1"/>
    <col min="8" max="8" width="10.00390625" style="50" customWidth="1"/>
    <col min="9" max="11" width="9.25390625" style="50" customWidth="1"/>
    <col min="12" max="12" width="10.25390625" style="50" customWidth="1"/>
    <col min="13" max="13" width="15.875" style="50" customWidth="1"/>
    <col min="14" max="14" width="11.75390625" style="50" customWidth="1"/>
    <col min="15" max="16384" width="10.25390625" style="50" customWidth="1"/>
  </cols>
  <sheetData>
    <row r="1" s="47" customFormat="1" ht="17.25">
      <c r="A1" s="124" t="s">
        <v>1028</v>
      </c>
    </row>
    <row r="2" spans="1:20" ht="11.25">
      <c r="A2" s="48"/>
      <c r="B2" s="49"/>
      <c r="C2" s="49"/>
      <c r="D2" s="49"/>
      <c r="E2" s="49"/>
      <c r="F2" s="49"/>
      <c r="G2" s="49"/>
      <c r="H2" s="49"/>
      <c r="I2" s="49"/>
      <c r="J2" s="49"/>
      <c r="K2" s="36" t="s">
        <v>123</v>
      </c>
      <c r="L2" s="36"/>
      <c r="M2" s="49"/>
      <c r="N2" s="49"/>
      <c r="O2" s="49"/>
      <c r="P2" s="49"/>
      <c r="Q2" s="49"/>
      <c r="R2" s="49"/>
      <c r="S2" s="49"/>
      <c r="T2" s="49"/>
    </row>
    <row r="3" spans="1:12" ht="11.25">
      <c r="A3" s="281" t="s">
        <v>124</v>
      </c>
      <c r="B3" s="282"/>
      <c r="C3" s="292" t="s">
        <v>113</v>
      </c>
      <c r="D3" s="279" t="s">
        <v>114</v>
      </c>
      <c r="E3" s="289"/>
      <c r="F3" s="279" t="s">
        <v>115</v>
      </c>
      <c r="G3" s="289"/>
      <c r="H3" s="285" t="s">
        <v>112</v>
      </c>
      <c r="I3" s="279" t="s">
        <v>100</v>
      </c>
      <c r="J3" s="289"/>
      <c r="K3" s="290" t="s">
        <v>363</v>
      </c>
      <c r="L3" s="49"/>
    </row>
    <row r="4" spans="1:12" ht="22.5">
      <c r="A4" s="283"/>
      <c r="B4" s="284"/>
      <c r="C4" s="293"/>
      <c r="D4" s="51" t="s">
        <v>125</v>
      </c>
      <c r="E4" s="52" t="s">
        <v>110</v>
      </c>
      <c r="F4" s="51" t="s">
        <v>125</v>
      </c>
      <c r="G4" s="52" t="s">
        <v>111</v>
      </c>
      <c r="H4" s="286"/>
      <c r="I4" s="51" t="s">
        <v>846</v>
      </c>
      <c r="J4" s="51" t="s">
        <v>501</v>
      </c>
      <c r="K4" s="291"/>
      <c r="L4" s="49"/>
    </row>
    <row r="5" spans="2:12" ht="15.75" customHeight="1">
      <c r="B5" s="36" t="s">
        <v>1062</v>
      </c>
      <c r="C5" s="37">
        <v>2567</v>
      </c>
      <c r="D5" s="20">
        <v>4585</v>
      </c>
      <c r="E5" s="20">
        <v>8092</v>
      </c>
      <c r="F5" s="20">
        <v>8166</v>
      </c>
      <c r="G5" s="20">
        <v>16080</v>
      </c>
      <c r="H5" s="20">
        <v>5024</v>
      </c>
      <c r="I5" s="20">
        <v>282</v>
      </c>
      <c r="J5" s="20">
        <v>1024</v>
      </c>
      <c r="K5" s="20">
        <v>168</v>
      </c>
      <c r="L5" s="49"/>
    </row>
    <row r="6" spans="2:12" ht="12" customHeight="1">
      <c r="B6" s="36" t="s">
        <v>849</v>
      </c>
      <c r="C6" s="37">
        <v>2535</v>
      </c>
      <c r="D6" s="20">
        <v>4544</v>
      </c>
      <c r="E6" s="20">
        <v>8003</v>
      </c>
      <c r="F6" s="20">
        <v>8275</v>
      </c>
      <c r="G6" s="20">
        <v>16302</v>
      </c>
      <c r="H6" s="20">
        <v>4904</v>
      </c>
      <c r="I6" s="20">
        <v>273</v>
      </c>
      <c r="J6" s="20">
        <v>1037</v>
      </c>
      <c r="K6" s="20">
        <v>163</v>
      </c>
      <c r="L6" s="49"/>
    </row>
    <row r="7" spans="2:12" ht="12" customHeight="1">
      <c r="B7" s="36" t="s">
        <v>989</v>
      </c>
      <c r="C7" s="37">
        <v>2490</v>
      </c>
      <c r="D7" s="20">
        <v>4501</v>
      </c>
      <c r="E7" s="20">
        <v>7963</v>
      </c>
      <c r="F7" s="20">
        <v>8407</v>
      </c>
      <c r="G7" s="20">
        <v>16608</v>
      </c>
      <c r="H7" s="20">
        <v>4834</v>
      </c>
      <c r="I7" s="20">
        <v>261</v>
      </c>
      <c r="J7" s="20">
        <v>1030</v>
      </c>
      <c r="K7" s="20">
        <v>161</v>
      </c>
      <c r="L7" s="49"/>
    </row>
    <row r="8" spans="2:12" ht="12" customHeight="1">
      <c r="B8" s="36" t="s">
        <v>1063</v>
      </c>
      <c r="C8" s="37">
        <v>2436</v>
      </c>
      <c r="D8" s="20">
        <v>4448</v>
      </c>
      <c r="E8" s="20">
        <v>7884</v>
      </c>
      <c r="F8" s="20">
        <v>8497</v>
      </c>
      <c r="G8" s="20">
        <v>17084</v>
      </c>
      <c r="H8" s="20">
        <v>4701</v>
      </c>
      <c r="I8" s="20">
        <v>249</v>
      </c>
      <c r="J8" s="20">
        <v>1011</v>
      </c>
      <c r="K8" s="20">
        <v>160</v>
      </c>
      <c r="L8" s="49"/>
    </row>
    <row r="9" spans="2:12" ht="12" customHeight="1">
      <c r="B9" s="36" t="s">
        <v>1064</v>
      </c>
      <c r="C9" s="37">
        <v>2381</v>
      </c>
      <c r="D9" s="20">
        <v>4403</v>
      </c>
      <c r="E9" s="20">
        <v>7700</v>
      </c>
      <c r="F9" s="20">
        <v>8682</v>
      </c>
      <c r="G9" s="20">
        <v>17069</v>
      </c>
      <c r="H9" s="20">
        <v>4559</v>
      </c>
      <c r="I9" s="20">
        <v>243</v>
      </c>
      <c r="J9" s="20">
        <v>1003</v>
      </c>
      <c r="K9" s="20">
        <v>171</v>
      </c>
      <c r="L9" s="49"/>
    </row>
    <row r="10" spans="2:12" ht="12" customHeight="1">
      <c r="B10" s="34"/>
      <c r="C10" s="37"/>
      <c r="D10" s="20"/>
      <c r="E10" s="20"/>
      <c r="F10" s="20"/>
      <c r="G10" s="20"/>
      <c r="H10" s="20"/>
      <c r="I10" s="20"/>
      <c r="J10" s="20"/>
      <c r="K10" s="20"/>
      <c r="L10" s="49"/>
    </row>
    <row r="11" spans="1:11" ht="12" customHeight="1">
      <c r="A11" s="17"/>
      <c r="B11" s="6" t="s">
        <v>181</v>
      </c>
      <c r="C11" s="20">
        <v>93</v>
      </c>
      <c r="D11" s="20">
        <v>675</v>
      </c>
      <c r="E11" s="20">
        <v>1161</v>
      </c>
      <c r="F11" s="20">
        <v>1501</v>
      </c>
      <c r="G11" s="20">
        <v>2828</v>
      </c>
      <c r="H11" s="20">
        <v>948</v>
      </c>
      <c r="I11" s="20">
        <v>75</v>
      </c>
      <c r="J11" s="20">
        <v>102</v>
      </c>
      <c r="K11" s="20">
        <v>22</v>
      </c>
    </row>
    <row r="12" spans="1:11" ht="12" customHeight="1">
      <c r="A12" s="17"/>
      <c r="B12" s="6" t="s">
        <v>182</v>
      </c>
      <c r="C12" s="20">
        <v>66</v>
      </c>
      <c r="D12" s="20">
        <v>341</v>
      </c>
      <c r="E12" s="20">
        <v>669</v>
      </c>
      <c r="F12" s="20">
        <v>823</v>
      </c>
      <c r="G12" s="20">
        <v>1847</v>
      </c>
      <c r="H12" s="20">
        <v>469</v>
      </c>
      <c r="I12" s="20">
        <v>10</v>
      </c>
      <c r="J12" s="20">
        <v>95</v>
      </c>
      <c r="K12" s="20">
        <v>16</v>
      </c>
    </row>
    <row r="13" spans="1:11" ht="12" customHeight="1">
      <c r="A13" s="17"/>
      <c r="B13" s="6" t="s">
        <v>183</v>
      </c>
      <c r="C13" s="20">
        <v>93</v>
      </c>
      <c r="D13" s="20">
        <v>519</v>
      </c>
      <c r="E13" s="20">
        <v>907</v>
      </c>
      <c r="F13" s="20">
        <v>989</v>
      </c>
      <c r="G13" s="20">
        <v>2021</v>
      </c>
      <c r="H13" s="20">
        <v>411</v>
      </c>
      <c r="I13" s="20">
        <v>12</v>
      </c>
      <c r="J13" s="20">
        <v>71</v>
      </c>
      <c r="K13" s="20">
        <v>13</v>
      </c>
    </row>
    <row r="14" spans="1:11" ht="12" customHeight="1">
      <c r="A14" s="17"/>
      <c r="B14" s="6" t="s">
        <v>184</v>
      </c>
      <c r="C14" s="20">
        <v>98</v>
      </c>
      <c r="D14" s="20">
        <v>306</v>
      </c>
      <c r="E14" s="20">
        <v>519</v>
      </c>
      <c r="F14" s="20">
        <v>438</v>
      </c>
      <c r="G14" s="20">
        <v>768</v>
      </c>
      <c r="H14" s="20">
        <v>194</v>
      </c>
      <c r="I14" s="20">
        <v>3</v>
      </c>
      <c r="J14" s="20">
        <v>117</v>
      </c>
      <c r="K14" s="20">
        <v>10</v>
      </c>
    </row>
    <row r="15" spans="1:11" ht="12" customHeight="1">
      <c r="A15" s="17"/>
      <c r="B15" s="6" t="s">
        <v>185</v>
      </c>
      <c r="C15" s="20">
        <v>213</v>
      </c>
      <c r="D15" s="20">
        <v>585</v>
      </c>
      <c r="E15" s="20">
        <v>812</v>
      </c>
      <c r="F15" s="20">
        <v>1076</v>
      </c>
      <c r="G15" s="20">
        <v>1781</v>
      </c>
      <c r="H15" s="20">
        <v>447</v>
      </c>
      <c r="I15" s="20">
        <v>16</v>
      </c>
      <c r="J15" s="20">
        <v>100</v>
      </c>
      <c r="K15" s="20">
        <v>18</v>
      </c>
    </row>
    <row r="16" spans="1:11" ht="12" customHeight="1">
      <c r="A16" s="17"/>
      <c r="B16" s="6" t="s">
        <v>186</v>
      </c>
      <c r="C16" s="20">
        <v>157</v>
      </c>
      <c r="D16" s="20">
        <v>294</v>
      </c>
      <c r="E16" s="20">
        <v>534</v>
      </c>
      <c r="F16" s="20">
        <v>496</v>
      </c>
      <c r="G16" s="20">
        <v>846</v>
      </c>
      <c r="H16" s="20">
        <v>183</v>
      </c>
      <c r="I16" s="20">
        <v>3</v>
      </c>
      <c r="J16" s="20">
        <v>88</v>
      </c>
      <c r="K16" s="20">
        <v>4</v>
      </c>
    </row>
    <row r="17" spans="1:11" ht="12" customHeight="1">
      <c r="A17" s="17"/>
      <c r="B17" s="6" t="s">
        <v>187</v>
      </c>
      <c r="C17" s="20">
        <v>888</v>
      </c>
      <c r="D17" s="20">
        <v>240</v>
      </c>
      <c r="E17" s="20">
        <v>415</v>
      </c>
      <c r="F17" s="20">
        <v>397</v>
      </c>
      <c r="G17" s="20">
        <v>619</v>
      </c>
      <c r="H17" s="20">
        <v>171</v>
      </c>
      <c r="I17" s="20">
        <v>3</v>
      </c>
      <c r="J17" s="20">
        <v>96</v>
      </c>
      <c r="K17" s="20">
        <v>8</v>
      </c>
    </row>
    <row r="18" spans="1:11" ht="12" customHeight="1">
      <c r="A18" s="17"/>
      <c r="B18" s="6" t="s">
        <v>188</v>
      </c>
      <c r="C18" s="20">
        <v>100</v>
      </c>
      <c r="D18" s="20">
        <v>125</v>
      </c>
      <c r="E18" s="20">
        <v>214</v>
      </c>
      <c r="F18" s="20">
        <v>182</v>
      </c>
      <c r="G18" s="20">
        <v>296</v>
      </c>
      <c r="H18" s="20">
        <v>63</v>
      </c>
      <c r="I18" s="20" t="s">
        <v>1074</v>
      </c>
      <c r="J18" s="20">
        <v>31</v>
      </c>
      <c r="K18" s="20">
        <v>3</v>
      </c>
    </row>
    <row r="19" spans="1:11" ht="12" customHeight="1">
      <c r="A19" s="17"/>
      <c r="B19" s="6" t="s">
        <v>189</v>
      </c>
      <c r="C19" s="20">
        <v>297</v>
      </c>
      <c r="D19" s="20">
        <v>179</v>
      </c>
      <c r="E19" s="20">
        <v>320</v>
      </c>
      <c r="F19" s="20">
        <v>270</v>
      </c>
      <c r="G19" s="20">
        <v>463</v>
      </c>
      <c r="H19" s="20">
        <v>142</v>
      </c>
      <c r="I19" s="20">
        <v>10</v>
      </c>
      <c r="J19" s="20">
        <v>58</v>
      </c>
      <c r="K19" s="20">
        <v>4</v>
      </c>
    </row>
    <row r="20" spans="2:12" ht="12" customHeight="1">
      <c r="B20" s="34"/>
      <c r="C20" s="37"/>
      <c r="D20" s="11"/>
      <c r="E20" s="11"/>
      <c r="F20" s="11"/>
      <c r="G20" s="11"/>
      <c r="H20" s="11"/>
      <c r="I20" s="11"/>
      <c r="J20" s="11"/>
      <c r="K20" s="11"/>
      <c r="L20" s="49"/>
    </row>
    <row r="21" spans="1:12" ht="12" customHeight="1">
      <c r="A21" s="14">
        <v>100</v>
      </c>
      <c r="B21" s="14" t="s">
        <v>190</v>
      </c>
      <c r="C21" s="127">
        <v>376</v>
      </c>
      <c r="D21" s="128">
        <v>1139</v>
      </c>
      <c r="E21" s="128">
        <v>2149</v>
      </c>
      <c r="F21" s="128">
        <v>2510</v>
      </c>
      <c r="G21" s="128">
        <v>5600</v>
      </c>
      <c r="H21" s="128">
        <v>1531</v>
      </c>
      <c r="I21" s="128">
        <v>111</v>
      </c>
      <c r="J21" s="128">
        <v>245</v>
      </c>
      <c r="K21" s="128">
        <v>73</v>
      </c>
      <c r="L21" s="49"/>
    </row>
    <row r="22" spans="1:12" ht="12" customHeight="1">
      <c r="A22" s="14">
        <v>101</v>
      </c>
      <c r="B22" s="14" t="s">
        <v>101</v>
      </c>
      <c r="C22" s="127">
        <v>17</v>
      </c>
      <c r="D22" s="129">
        <v>121</v>
      </c>
      <c r="E22" s="129">
        <v>229</v>
      </c>
      <c r="F22" s="129">
        <v>338</v>
      </c>
      <c r="G22" s="129">
        <v>717</v>
      </c>
      <c r="H22" s="129">
        <v>266</v>
      </c>
      <c r="I22" s="129">
        <v>9</v>
      </c>
      <c r="J22" s="129">
        <v>14</v>
      </c>
      <c r="K22" s="129">
        <v>11</v>
      </c>
      <c r="L22" s="49"/>
    </row>
    <row r="23" spans="1:12" ht="12" customHeight="1">
      <c r="A23" s="14">
        <v>102</v>
      </c>
      <c r="B23" s="14" t="s">
        <v>102</v>
      </c>
      <c r="C23" s="127">
        <v>65</v>
      </c>
      <c r="D23" s="129">
        <v>119</v>
      </c>
      <c r="E23" s="129">
        <v>211</v>
      </c>
      <c r="F23" s="129">
        <v>265</v>
      </c>
      <c r="G23" s="129">
        <v>540</v>
      </c>
      <c r="H23" s="129">
        <v>178</v>
      </c>
      <c r="I23" s="129">
        <v>11</v>
      </c>
      <c r="J23" s="129">
        <v>8</v>
      </c>
      <c r="K23" s="129">
        <v>2</v>
      </c>
      <c r="L23" s="49"/>
    </row>
    <row r="24" spans="1:12" ht="12" customHeight="1">
      <c r="A24" s="14">
        <v>105</v>
      </c>
      <c r="B24" s="14" t="s">
        <v>103</v>
      </c>
      <c r="C24" s="127">
        <v>37</v>
      </c>
      <c r="D24" s="129">
        <v>135</v>
      </c>
      <c r="E24" s="129">
        <v>379</v>
      </c>
      <c r="F24" s="129">
        <v>210</v>
      </c>
      <c r="G24" s="129">
        <v>1864</v>
      </c>
      <c r="H24" s="129">
        <v>153</v>
      </c>
      <c r="I24" s="129">
        <v>26</v>
      </c>
      <c r="J24" s="129">
        <v>78</v>
      </c>
      <c r="K24" s="129">
        <v>8</v>
      </c>
      <c r="L24" s="49"/>
    </row>
    <row r="25" spans="1:12" ht="12" customHeight="1">
      <c r="A25" s="14">
        <v>106</v>
      </c>
      <c r="B25" s="6" t="s">
        <v>104</v>
      </c>
      <c r="C25" s="128">
        <v>4</v>
      </c>
      <c r="D25" s="129">
        <v>107</v>
      </c>
      <c r="E25" s="129">
        <v>250</v>
      </c>
      <c r="F25" s="129">
        <v>166</v>
      </c>
      <c r="G25" s="129">
        <v>388</v>
      </c>
      <c r="H25" s="129">
        <v>134</v>
      </c>
      <c r="I25" s="129">
        <v>34</v>
      </c>
      <c r="J25" s="129">
        <v>4</v>
      </c>
      <c r="K25" s="129">
        <v>2</v>
      </c>
      <c r="L25" s="49"/>
    </row>
    <row r="26" spans="1:12" ht="12" customHeight="1">
      <c r="A26" s="14">
        <v>107</v>
      </c>
      <c r="B26" s="6" t="s">
        <v>105</v>
      </c>
      <c r="C26" s="128">
        <v>14</v>
      </c>
      <c r="D26" s="129">
        <v>87</v>
      </c>
      <c r="E26" s="129">
        <v>183</v>
      </c>
      <c r="F26" s="129">
        <v>170</v>
      </c>
      <c r="G26" s="129">
        <v>290</v>
      </c>
      <c r="H26" s="129">
        <v>108</v>
      </c>
      <c r="I26" s="129">
        <v>7</v>
      </c>
      <c r="J26" s="129">
        <v>11</v>
      </c>
      <c r="K26" s="129">
        <v>1</v>
      </c>
      <c r="L26" s="49"/>
    </row>
    <row r="27" spans="1:12" ht="12" customHeight="1">
      <c r="A27" s="14">
        <v>108</v>
      </c>
      <c r="B27" s="6" t="s">
        <v>106</v>
      </c>
      <c r="C27" s="128">
        <v>11</v>
      </c>
      <c r="D27" s="129">
        <v>150</v>
      </c>
      <c r="E27" s="129">
        <v>183</v>
      </c>
      <c r="F27" s="129">
        <v>272</v>
      </c>
      <c r="G27" s="129">
        <v>359</v>
      </c>
      <c r="H27" s="129">
        <v>176</v>
      </c>
      <c r="I27" s="129">
        <v>7</v>
      </c>
      <c r="J27" s="129">
        <v>14</v>
      </c>
      <c r="K27" s="129">
        <v>0</v>
      </c>
      <c r="L27" s="49"/>
    </row>
    <row r="28" spans="1:12" ht="12" customHeight="1">
      <c r="A28" s="14">
        <v>109</v>
      </c>
      <c r="B28" s="6" t="s">
        <v>107</v>
      </c>
      <c r="C28" s="128">
        <v>92</v>
      </c>
      <c r="D28" s="129">
        <v>110</v>
      </c>
      <c r="E28" s="129">
        <v>214</v>
      </c>
      <c r="F28" s="129">
        <v>227</v>
      </c>
      <c r="G28" s="129">
        <v>448</v>
      </c>
      <c r="H28" s="129">
        <v>131</v>
      </c>
      <c r="I28" s="129">
        <v>0</v>
      </c>
      <c r="J28" s="129">
        <v>42</v>
      </c>
      <c r="K28" s="129">
        <v>1</v>
      </c>
      <c r="L28" s="49"/>
    </row>
    <row r="29" spans="1:12" ht="12" customHeight="1">
      <c r="A29" s="14">
        <v>110</v>
      </c>
      <c r="B29" s="6" t="s">
        <v>108</v>
      </c>
      <c r="C29" s="128">
        <v>119</v>
      </c>
      <c r="D29" s="129">
        <v>196</v>
      </c>
      <c r="E29" s="129">
        <v>275</v>
      </c>
      <c r="F29" s="129">
        <v>690</v>
      </c>
      <c r="G29" s="129">
        <v>578</v>
      </c>
      <c r="H29" s="129">
        <v>266</v>
      </c>
      <c r="I29" s="129">
        <v>16</v>
      </c>
      <c r="J29" s="129">
        <v>56</v>
      </c>
      <c r="K29" s="129">
        <v>46</v>
      </c>
      <c r="L29" s="49"/>
    </row>
    <row r="30" spans="1:12" ht="12" customHeight="1">
      <c r="A30" s="14">
        <v>111</v>
      </c>
      <c r="B30" s="6" t="s">
        <v>109</v>
      </c>
      <c r="C30" s="128">
        <v>17</v>
      </c>
      <c r="D30" s="129">
        <v>114</v>
      </c>
      <c r="E30" s="129">
        <v>225</v>
      </c>
      <c r="F30" s="129">
        <v>172</v>
      </c>
      <c r="G30" s="129">
        <v>416</v>
      </c>
      <c r="H30" s="129">
        <v>119</v>
      </c>
      <c r="I30" s="129">
        <v>1</v>
      </c>
      <c r="J30" s="129">
        <v>18</v>
      </c>
      <c r="K30" s="129">
        <v>2</v>
      </c>
      <c r="L30" s="49"/>
    </row>
    <row r="31" spans="1:12" ht="12" customHeight="1">
      <c r="A31" s="17">
        <v>201</v>
      </c>
      <c r="B31" s="6" t="s">
        <v>549</v>
      </c>
      <c r="C31" s="20">
        <v>187</v>
      </c>
      <c r="D31" s="11">
        <v>537</v>
      </c>
      <c r="E31" s="11">
        <v>733</v>
      </c>
      <c r="F31" s="11">
        <v>1010</v>
      </c>
      <c r="G31" s="11">
        <v>1663</v>
      </c>
      <c r="H31" s="11">
        <v>418</v>
      </c>
      <c r="I31" s="11">
        <v>16</v>
      </c>
      <c r="J31" s="11">
        <v>82</v>
      </c>
      <c r="K31" s="11">
        <v>18</v>
      </c>
      <c r="L31" s="49"/>
    </row>
    <row r="32" spans="1:12" ht="12" customHeight="1">
      <c r="A32" s="17">
        <v>202</v>
      </c>
      <c r="B32" s="6" t="s">
        <v>191</v>
      </c>
      <c r="C32" s="20">
        <v>46</v>
      </c>
      <c r="D32" s="11">
        <v>396</v>
      </c>
      <c r="E32" s="11">
        <v>646</v>
      </c>
      <c r="F32" s="11">
        <v>736</v>
      </c>
      <c r="G32" s="11">
        <v>1436</v>
      </c>
      <c r="H32" s="11">
        <v>520</v>
      </c>
      <c r="I32" s="11">
        <v>65</v>
      </c>
      <c r="J32" s="11">
        <v>49</v>
      </c>
      <c r="K32" s="11">
        <v>10</v>
      </c>
      <c r="L32" s="49"/>
    </row>
    <row r="33" spans="1:12" ht="12" customHeight="1">
      <c r="A33" s="17">
        <v>203</v>
      </c>
      <c r="B33" s="6" t="s">
        <v>192</v>
      </c>
      <c r="C33" s="20">
        <v>41</v>
      </c>
      <c r="D33" s="11">
        <v>198</v>
      </c>
      <c r="E33" s="11">
        <v>335</v>
      </c>
      <c r="F33" s="11">
        <v>390</v>
      </c>
      <c r="G33" s="11">
        <v>871</v>
      </c>
      <c r="H33" s="11">
        <v>172</v>
      </c>
      <c r="I33" s="11">
        <v>8</v>
      </c>
      <c r="J33" s="11">
        <v>27</v>
      </c>
      <c r="K33" s="11">
        <v>6</v>
      </c>
      <c r="L33" s="49"/>
    </row>
    <row r="34" spans="1:12" ht="12" customHeight="1">
      <c r="A34" s="17">
        <v>204</v>
      </c>
      <c r="B34" s="6" t="s">
        <v>193</v>
      </c>
      <c r="C34" s="20">
        <v>39</v>
      </c>
      <c r="D34" s="11">
        <v>247</v>
      </c>
      <c r="E34" s="11">
        <v>454</v>
      </c>
      <c r="F34" s="11">
        <v>646</v>
      </c>
      <c r="G34" s="11">
        <v>1088</v>
      </c>
      <c r="H34" s="11">
        <v>361</v>
      </c>
      <c r="I34" s="11">
        <v>10</v>
      </c>
      <c r="J34" s="11">
        <v>43</v>
      </c>
      <c r="K34" s="11">
        <v>11</v>
      </c>
      <c r="L34" s="49"/>
    </row>
    <row r="35" spans="1:12" ht="12" customHeight="1">
      <c r="A35" s="17">
        <v>205</v>
      </c>
      <c r="B35" s="6" t="s">
        <v>550</v>
      </c>
      <c r="C35" s="20">
        <v>99</v>
      </c>
      <c r="D35" s="11">
        <v>62</v>
      </c>
      <c r="E35" s="11">
        <v>117</v>
      </c>
      <c r="F35" s="11">
        <v>99</v>
      </c>
      <c r="G35" s="11">
        <v>179</v>
      </c>
      <c r="H35" s="11">
        <v>46</v>
      </c>
      <c r="I35" s="11">
        <v>6</v>
      </c>
      <c r="J35" s="11">
        <v>24</v>
      </c>
      <c r="K35" s="11">
        <v>2</v>
      </c>
      <c r="L35" s="49"/>
    </row>
    <row r="36" spans="1:12" ht="12" customHeight="1">
      <c r="A36" s="17">
        <v>206</v>
      </c>
      <c r="B36" s="6" t="s">
        <v>194</v>
      </c>
      <c r="C36" s="20">
        <v>8</v>
      </c>
      <c r="D36" s="11">
        <v>32</v>
      </c>
      <c r="E36" s="11">
        <v>61</v>
      </c>
      <c r="F36" s="11">
        <v>119</v>
      </c>
      <c r="G36" s="11">
        <v>304</v>
      </c>
      <c r="H36" s="11">
        <v>67</v>
      </c>
      <c r="I36" s="11" t="s">
        <v>1074</v>
      </c>
      <c r="J36" s="11">
        <v>10</v>
      </c>
      <c r="K36" s="11">
        <v>1</v>
      </c>
      <c r="L36" s="49"/>
    </row>
    <row r="37" spans="1:12" ht="12" customHeight="1">
      <c r="A37" s="17">
        <v>207</v>
      </c>
      <c r="B37" s="6" t="s">
        <v>195</v>
      </c>
      <c r="C37" s="20">
        <v>7</v>
      </c>
      <c r="D37" s="11">
        <v>114</v>
      </c>
      <c r="E37" s="11">
        <v>204</v>
      </c>
      <c r="F37" s="11">
        <v>233</v>
      </c>
      <c r="G37" s="11">
        <v>455</v>
      </c>
      <c r="H37" s="11">
        <v>145</v>
      </c>
      <c r="I37" s="11">
        <v>5</v>
      </c>
      <c r="J37" s="11">
        <v>15</v>
      </c>
      <c r="K37" s="11">
        <v>4</v>
      </c>
      <c r="L37" s="49"/>
    </row>
    <row r="38" spans="1:12" ht="12" customHeight="1">
      <c r="A38" s="17">
        <v>208</v>
      </c>
      <c r="B38" s="6" t="s">
        <v>196</v>
      </c>
      <c r="C38" s="20">
        <v>14</v>
      </c>
      <c r="D38" s="11">
        <v>37</v>
      </c>
      <c r="E38" s="11">
        <v>67</v>
      </c>
      <c r="F38" s="11">
        <v>65</v>
      </c>
      <c r="G38" s="11">
        <v>127</v>
      </c>
      <c r="H38" s="11">
        <v>22</v>
      </c>
      <c r="I38" s="11">
        <v>1</v>
      </c>
      <c r="J38" s="11">
        <v>9</v>
      </c>
      <c r="K38" s="11" t="s">
        <v>1074</v>
      </c>
      <c r="L38" s="49"/>
    </row>
    <row r="39" spans="1:12" ht="12" customHeight="1">
      <c r="A39" s="17">
        <v>209</v>
      </c>
      <c r="B39" s="6" t="s">
        <v>551</v>
      </c>
      <c r="C39" s="20">
        <v>426</v>
      </c>
      <c r="D39" s="11">
        <v>111</v>
      </c>
      <c r="E39" s="11">
        <v>201</v>
      </c>
      <c r="F39" s="11">
        <v>191</v>
      </c>
      <c r="G39" s="11">
        <v>331</v>
      </c>
      <c r="H39" s="11">
        <v>84</v>
      </c>
      <c r="I39" s="11">
        <v>3</v>
      </c>
      <c r="J39" s="11">
        <v>49</v>
      </c>
      <c r="K39" s="11">
        <v>4</v>
      </c>
      <c r="L39" s="49"/>
    </row>
    <row r="40" spans="1:12" ht="12" customHeight="1">
      <c r="A40" s="17">
        <v>210</v>
      </c>
      <c r="B40" s="6" t="s">
        <v>197</v>
      </c>
      <c r="C40" s="20">
        <v>35</v>
      </c>
      <c r="D40" s="11">
        <v>193</v>
      </c>
      <c r="E40" s="11">
        <v>346</v>
      </c>
      <c r="F40" s="11">
        <v>410</v>
      </c>
      <c r="G40" s="11">
        <v>795</v>
      </c>
      <c r="H40" s="11">
        <v>143</v>
      </c>
      <c r="I40" s="11">
        <v>2</v>
      </c>
      <c r="J40" s="11">
        <v>29</v>
      </c>
      <c r="K40" s="11">
        <v>4</v>
      </c>
      <c r="L40" s="49"/>
    </row>
    <row r="41" spans="1:12" ht="12" customHeight="1">
      <c r="A41" s="17">
        <v>212</v>
      </c>
      <c r="B41" s="6" t="s">
        <v>198</v>
      </c>
      <c r="C41" s="20">
        <v>31</v>
      </c>
      <c r="D41" s="11">
        <v>59</v>
      </c>
      <c r="E41" s="11">
        <v>112</v>
      </c>
      <c r="F41" s="11">
        <v>86</v>
      </c>
      <c r="G41" s="11">
        <v>175</v>
      </c>
      <c r="H41" s="11">
        <v>27</v>
      </c>
      <c r="I41" s="11">
        <v>1</v>
      </c>
      <c r="J41" s="11">
        <v>21</v>
      </c>
      <c r="K41" s="11">
        <v>2</v>
      </c>
      <c r="L41" s="49"/>
    </row>
    <row r="42" spans="1:12" ht="12" customHeight="1">
      <c r="A42" s="17">
        <v>213</v>
      </c>
      <c r="B42" s="6" t="s">
        <v>552</v>
      </c>
      <c r="C42" s="20">
        <v>14</v>
      </c>
      <c r="D42" s="11">
        <v>66</v>
      </c>
      <c r="E42" s="11">
        <v>102</v>
      </c>
      <c r="F42" s="11">
        <v>80</v>
      </c>
      <c r="G42" s="11">
        <v>140</v>
      </c>
      <c r="H42" s="11">
        <v>34</v>
      </c>
      <c r="I42" s="11">
        <v>1</v>
      </c>
      <c r="J42" s="11">
        <v>10</v>
      </c>
      <c r="K42" s="11">
        <v>1</v>
      </c>
      <c r="L42" s="49"/>
    </row>
    <row r="43" spans="1:12" ht="12" customHeight="1">
      <c r="A43" s="17">
        <v>214</v>
      </c>
      <c r="B43" s="6" t="s">
        <v>199</v>
      </c>
      <c r="C43" s="20">
        <v>21</v>
      </c>
      <c r="D43" s="11">
        <v>93</v>
      </c>
      <c r="E43" s="11">
        <v>194</v>
      </c>
      <c r="F43" s="11">
        <v>252</v>
      </c>
      <c r="G43" s="11">
        <v>632</v>
      </c>
      <c r="H43" s="11">
        <v>123</v>
      </c>
      <c r="I43" s="11">
        <v>1</v>
      </c>
      <c r="J43" s="11">
        <v>33</v>
      </c>
      <c r="K43" s="11">
        <v>7</v>
      </c>
      <c r="L43" s="49"/>
    </row>
    <row r="44" spans="1:12" ht="12" customHeight="1">
      <c r="A44" s="17">
        <v>215</v>
      </c>
      <c r="B44" s="6" t="s">
        <v>553</v>
      </c>
      <c r="C44" s="20">
        <v>14</v>
      </c>
      <c r="D44" s="11">
        <v>79</v>
      </c>
      <c r="E44" s="11">
        <v>136</v>
      </c>
      <c r="F44" s="11">
        <v>130</v>
      </c>
      <c r="G44" s="11">
        <v>241</v>
      </c>
      <c r="H44" s="11">
        <v>59</v>
      </c>
      <c r="I44" s="11">
        <v>1</v>
      </c>
      <c r="J44" s="11">
        <v>38</v>
      </c>
      <c r="K44" s="11">
        <v>2</v>
      </c>
      <c r="L44" s="49"/>
    </row>
    <row r="45" spans="1:12" ht="12" customHeight="1">
      <c r="A45" s="17">
        <v>216</v>
      </c>
      <c r="B45" s="6" t="s">
        <v>200</v>
      </c>
      <c r="C45" s="20">
        <v>15</v>
      </c>
      <c r="D45" s="11">
        <v>83</v>
      </c>
      <c r="E45" s="11">
        <v>151</v>
      </c>
      <c r="F45" s="11">
        <v>116</v>
      </c>
      <c r="G45" s="11">
        <v>240</v>
      </c>
      <c r="H45" s="11">
        <v>56</v>
      </c>
      <c r="I45" s="11">
        <v>2</v>
      </c>
      <c r="J45" s="11">
        <v>9</v>
      </c>
      <c r="K45" s="11">
        <v>2</v>
      </c>
      <c r="L45" s="49"/>
    </row>
    <row r="46" spans="1:12" ht="12" customHeight="1">
      <c r="A46" s="17">
        <v>217</v>
      </c>
      <c r="B46" s="6" t="s">
        <v>201</v>
      </c>
      <c r="C46" s="20">
        <v>8</v>
      </c>
      <c r="D46" s="11">
        <v>80</v>
      </c>
      <c r="E46" s="11">
        <v>157</v>
      </c>
      <c r="F46" s="11">
        <v>210</v>
      </c>
      <c r="G46" s="11">
        <v>449</v>
      </c>
      <c r="H46" s="11">
        <v>127</v>
      </c>
      <c r="I46" s="11">
        <v>3</v>
      </c>
      <c r="J46" s="11">
        <v>20</v>
      </c>
      <c r="K46" s="11">
        <v>2</v>
      </c>
      <c r="L46" s="49"/>
    </row>
    <row r="47" spans="1:12" ht="12" customHeight="1">
      <c r="A47" s="17">
        <v>218</v>
      </c>
      <c r="B47" s="6" t="s">
        <v>202</v>
      </c>
      <c r="C47" s="20">
        <v>12</v>
      </c>
      <c r="D47" s="11">
        <v>41</v>
      </c>
      <c r="E47" s="11">
        <v>65</v>
      </c>
      <c r="F47" s="11">
        <v>71</v>
      </c>
      <c r="G47" s="11">
        <v>123</v>
      </c>
      <c r="H47" s="11">
        <v>29</v>
      </c>
      <c r="I47" s="11">
        <v>1</v>
      </c>
      <c r="J47" s="11">
        <v>11</v>
      </c>
      <c r="K47" s="11">
        <v>2</v>
      </c>
      <c r="L47" s="49"/>
    </row>
    <row r="48" spans="1:12" ht="12" customHeight="1">
      <c r="A48" s="17">
        <v>219</v>
      </c>
      <c r="B48" s="6" t="s">
        <v>203</v>
      </c>
      <c r="C48" s="20">
        <v>17</v>
      </c>
      <c r="D48" s="11">
        <v>45</v>
      </c>
      <c r="E48" s="11">
        <v>96</v>
      </c>
      <c r="F48" s="11">
        <v>107</v>
      </c>
      <c r="G48" s="11">
        <v>275</v>
      </c>
      <c r="H48" s="11">
        <v>60</v>
      </c>
      <c r="I48" s="11">
        <v>1</v>
      </c>
      <c r="J48" s="11">
        <v>18</v>
      </c>
      <c r="K48" s="11">
        <v>2</v>
      </c>
      <c r="L48" s="49"/>
    </row>
    <row r="49" spans="1:12" ht="12" customHeight="1">
      <c r="A49" s="17">
        <v>220</v>
      </c>
      <c r="B49" s="6" t="s">
        <v>204</v>
      </c>
      <c r="C49" s="20">
        <v>11</v>
      </c>
      <c r="D49" s="11">
        <v>48</v>
      </c>
      <c r="E49" s="11">
        <v>93</v>
      </c>
      <c r="F49" s="11">
        <v>62</v>
      </c>
      <c r="G49" s="11">
        <v>107</v>
      </c>
      <c r="H49" s="11">
        <v>29</v>
      </c>
      <c r="I49" s="11" t="s">
        <v>1074</v>
      </c>
      <c r="J49" s="11">
        <v>17</v>
      </c>
      <c r="K49" s="11">
        <v>1</v>
      </c>
      <c r="L49" s="49"/>
    </row>
    <row r="50" spans="1:12" ht="12" customHeight="1">
      <c r="A50" s="17">
        <v>221</v>
      </c>
      <c r="B50" s="6" t="s">
        <v>205</v>
      </c>
      <c r="C50" s="20">
        <v>47</v>
      </c>
      <c r="D50" s="11">
        <v>39</v>
      </c>
      <c r="E50" s="11">
        <v>66</v>
      </c>
      <c r="F50" s="11">
        <v>56</v>
      </c>
      <c r="G50" s="11">
        <v>100</v>
      </c>
      <c r="H50" s="11">
        <v>27</v>
      </c>
      <c r="I50" s="11" t="s">
        <v>1074</v>
      </c>
      <c r="J50" s="11">
        <v>21</v>
      </c>
      <c r="K50" s="11">
        <v>2</v>
      </c>
      <c r="L50" s="49"/>
    </row>
    <row r="51" spans="1:12" ht="12" customHeight="1">
      <c r="A51" s="17">
        <v>222</v>
      </c>
      <c r="B51" s="6" t="s">
        <v>554</v>
      </c>
      <c r="C51" s="20">
        <v>127</v>
      </c>
      <c r="D51" s="11">
        <v>31</v>
      </c>
      <c r="E51" s="11">
        <v>51</v>
      </c>
      <c r="F51" s="11">
        <v>51</v>
      </c>
      <c r="G51" s="11">
        <v>64</v>
      </c>
      <c r="H51" s="11">
        <v>25</v>
      </c>
      <c r="I51" s="11" t="s">
        <v>1074</v>
      </c>
      <c r="J51" s="11">
        <v>11</v>
      </c>
      <c r="K51" s="11">
        <v>2</v>
      </c>
      <c r="L51" s="49"/>
    </row>
    <row r="52" spans="1:12" ht="12" customHeight="1">
      <c r="A52" s="17">
        <v>223</v>
      </c>
      <c r="B52" s="6" t="s">
        <v>555</v>
      </c>
      <c r="C52" s="20">
        <v>53</v>
      </c>
      <c r="D52" s="11">
        <v>86</v>
      </c>
      <c r="E52" s="11">
        <v>148</v>
      </c>
      <c r="F52" s="11">
        <v>126</v>
      </c>
      <c r="G52" s="11">
        <v>196</v>
      </c>
      <c r="H52" s="11">
        <v>36</v>
      </c>
      <c r="I52" s="11" t="s">
        <v>1074</v>
      </c>
      <c r="J52" s="11">
        <v>10</v>
      </c>
      <c r="K52" s="11">
        <v>1</v>
      </c>
      <c r="L52" s="49"/>
    </row>
    <row r="53" spans="1:12" ht="12" customHeight="1">
      <c r="A53" s="17">
        <v>224</v>
      </c>
      <c r="B53" s="6" t="s">
        <v>556</v>
      </c>
      <c r="C53" s="20">
        <v>94</v>
      </c>
      <c r="D53" s="11">
        <v>67</v>
      </c>
      <c r="E53" s="11">
        <v>117</v>
      </c>
      <c r="F53" s="11">
        <v>96</v>
      </c>
      <c r="G53" s="11">
        <v>158</v>
      </c>
      <c r="H53" s="11">
        <v>47</v>
      </c>
      <c r="I53" s="11">
        <v>1</v>
      </c>
      <c r="J53" s="11">
        <v>19</v>
      </c>
      <c r="K53" s="11">
        <v>1</v>
      </c>
      <c r="L53" s="49"/>
    </row>
    <row r="54" spans="1:12" ht="12" customHeight="1">
      <c r="A54" s="17">
        <v>225</v>
      </c>
      <c r="B54" s="6" t="s">
        <v>533</v>
      </c>
      <c r="C54" s="20">
        <v>35</v>
      </c>
      <c r="D54" s="11">
        <v>43</v>
      </c>
      <c r="E54" s="11">
        <v>78</v>
      </c>
      <c r="F54" s="11">
        <v>75</v>
      </c>
      <c r="G54" s="11">
        <v>108</v>
      </c>
      <c r="H54" s="11">
        <v>32</v>
      </c>
      <c r="I54" s="11" t="s">
        <v>1074</v>
      </c>
      <c r="J54" s="11">
        <v>12</v>
      </c>
      <c r="K54" s="11">
        <v>1</v>
      </c>
      <c r="L54" s="49"/>
    </row>
    <row r="55" spans="1:12" ht="12" customHeight="1">
      <c r="A55" s="17">
        <v>226</v>
      </c>
      <c r="B55" s="6" t="s">
        <v>534</v>
      </c>
      <c r="C55" s="20">
        <v>104</v>
      </c>
      <c r="D55" s="11">
        <v>50</v>
      </c>
      <c r="E55" s="11">
        <v>86</v>
      </c>
      <c r="F55" s="11">
        <v>75</v>
      </c>
      <c r="G55" s="11">
        <v>126</v>
      </c>
      <c r="H55" s="11">
        <v>49</v>
      </c>
      <c r="I55" s="11">
        <v>3</v>
      </c>
      <c r="J55" s="11">
        <v>15</v>
      </c>
      <c r="K55" s="11">
        <v>1</v>
      </c>
      <c r="L55" s="49"/>
    </row>
    <row r="56" spans="1:12" ht="12" customHeight="1">
      <c r="A56" s="17">
        <v>227</v>
      </c>
      <c r="B56" s="6" t="s">
        <v>535</v>
      </c>
      <c r="C56" s="20">
        <v>43</v>
      </c>
      <c r="D56" s="11">
        <v>62</v>
      </c>
      <c r="E56" s="11">
        <v>104</v>
      </c>
      <c r="F56" s="11">
        <v>91</v>
      </c>
      <c r="G56" s="11">
        <v>136</v>
      </c>
      <c r="H56" s="11">
        <v>29</v>
      </c>
      <c r="I56" s="11" t="s">
        <v>1074</v>
      </c>
      <c r="J56" s="11">
        <v>12</v>
      </c>
      <c r="K56" s="11" t="s">
        <v>1074</v>
      </c>
      <c r="L56" s="49"/>
    </row>
    <row r="57" spans="1:12" ht="12" customHeight="1">
      <c r="A57" s="17">
        <v>228</v>
      </c>
      <c r="B57" s="6" t="s">
        <v>557</v>
      </c>
      <c r="C57" s="20">
        <v>29</v>
      </c>
      <c r="D57" s="11">
        <v>42</v>
      </c>
      <c r="E57" s="11">
        <v>82</v>
      </c>
      <c r="F57" s="11">
        <v>58</v>
      </c>
      <c r="G57" s="11">
        <v>113</v>
      </c>
      <c r="H57" s="11">
        <v>26</v>
      </c>
      <c r="I57" s="11" t="s">
        <v>1074</v>
      </c>
      <c r="J57" s="11">
        <v>32</v>
      </c>
      <c r="K57" s="11">
        <v>3</v>
      </c>
      <c r="L57" s="49"/>
    </row>
    <row r="58" spans="1:12" ht="12" customHeight="1">
      <c r="A58" s="17">
        <v>229</v>
      </c>
      <c r="B58" s="6" t="s">
        <v>558</v>
      </c>
      <c r="C58" s="20">
        <v>30</v>
      </c>
      <c r="D58" s="11">
        <v>68</v>
      </c>
      <c r="E58" s="11">
        <v>115</v>
      </c>
      <c r="F58" s="11">
        <v>128</v>
      </c>
      <c r="G58" s="11">
        <v>206</v>
      </c>
      <c r="H58" s="11">
        <v>67</v>
      </c>
      <c r="I58" s="11">
        <v>1</v>
      </c>
      <c r="J58" s="11">
        <v>19</v>
      </c>
      <c r="K58" s="11">
        <v>1</v>
      </c>
      <c r="L58" s="49"/>
    </row>
    <row r="59" spans="1:12" ht="12" customHeight="1">
      <c r="A59" s="17">
        <v>301</v>
      </c>
      <c r="B59" s="6" t="s">
        <v>206</v>
      </c>
      <c r="C59" s="20">
        <v>13</v>
      </c>
      <c r="D59" s="11">
        <v>9</v>
      </c>
      <c r="E59" s="11">
        <v>18</v>
      </c>
      <c r="F59" s="11">
        <v>21</v>
      </c>
      <c r="G59" s="11">
        <v>36</v>
      </c>
      <c r="H59" s="11">
        <v>14</v>
      </c>
      <c r="I59" s="11" t="s">
        <v>1074</v>
      </c>
      <c r="J59" s="11">
        <v>9</v>
      </c>
      <c r="K59" s="11">
        <v>1</v>
      </c>
      <c r="L59" s="49"/>
    </row>
    <row r="60" spans="1:12" ht="12" customHeight="1">
      <c r="A60" s="17">
        <v>365</v>
      </c>
      <c r="B60" s="6" t="s">
        <v>559</v>
      </c>
      <c r="C60" s="20">
        <v>18</v>
      </c>
      <c r="D60" s="11">
        <v>30</v>
      </c>
      <c r="E60" s="11">
        <v>41</v>
      </c>
      <c r="F60" s="11">
        <v>37</v>
      </c>
      <c r="G60" s="11">
        <v>44</v>
      </c>
      <c r="H60" s="11">
        <v>17</v>
      </c>
      <c r="I60" s="11" t="s">
        <v>1074</v>
      </c>
      <c r="J60" s="11">
        <v>9</v>
      </c>
      <c r="K60" s="11">
        <v>1</v>
      </c>
      <c r="L60" s="49"/>
    </row>
    <row r="61" spans="1:12" ht="12" customHeight="1">
      <c r="A61" s="17">
        <v>381</v>
      </c>
      <c r="B61" s="6" t="s">
        <v>207</v>
      </c>
      <c r="C61" s="20" t="s">
        <v>1074</v>
      </c>
      <c r="D61" s="20">
        <v>17</v>
      </c>
      <c r="E61" s="20">
        <v>32</v>
      </c>
      <c r="F61" s="20">
        <v>28</v>
      </c>
      <c r="G61" s="20">
        <v>37</v>
      </c>
      <c r="H61" s="20">
        <v>14</v>
      </c>
      <c r="I61" s="11" t="s">
        <v>1074</v>
      </c>
      <c r="J61" s="20">
        <v>2</v>
      </c>
      <c r="K61" s="20">
        <v>1</v>
      </c>
      <c r="L61" s="49"/>
    </row>
    <row r="62" spans="1:12" ht="12" customHeight="1">
      <c r="A62" s="17">
        <v>382</v>
      </c>
      <c r="B62" s="6" t="s">
        <v>208</v>
      </c>
      <c r="C62" s="20">
        <v>2</v>
      </c>
      <c r="D62" s="20">
        <v>28</v>
      </c>
      <c r="E62" s="20">
        <v>43</v>
      </c>
      <c r="F62" s="20">
        <v>45</v>
      </c>
      <c r="G62" s="20">
        <v>78</v>
      </c>
      <c r="H62" s="20">
        <v>26</v>
      </c>
      <c r="I62" s="11" t="s">
        <v>1074</v>
      </c>
      <c r="J62" s="20">
        <v>4</v>
      </c>
      <c r="K62" s="11" t="s">
        <v>1074</v>
      </c>
      <c r="L62" s="49"/>
    </row>
    <row r="63" spans="1:12" ht="12" customHeight="1">
      <c r="A63" s="17">
        <v>442</v>
      </c>
      <c r="B63" s="6" t="s">
        <v>209</v>
      </c>
      <c r="C63" s="20">
        <v>4</v>
      </c>
      <c r="D63" s="20">
        <v>13</v>
      </c>
      <c r="E63" s="20">
        <v>20</v>
      </c>
      <c r="F63" s="20">
        <v>14</v>
      </c>
      <c r="G63" s="20">
        <v>18</v>
      </c>
      <c r="H63" s="20">
        <v>7</v>
      </c>
      <c r="I63" s="11" t="s">
        <v>1074</v>
      </c>
      <c r="J63" s="20">
        <v>5</v>
      </c>
      <c r="K63" s="11" t="s">
        <v>1074</v>
      </c>
      <c r="L63" s="49"/>
    </row>
    <row r="64" spans="1:12" ht="12" customHeight="1">
      <c r="A64" s="17">
        <v>443</v>
      </c>
      <c r="B64" s="6" t="s">
        <v>210</v>
      </c>
      <c r="C64" s="20">
        <v>9</v>
      </c>
      <c r="D64" s="20">
        <v>21</v>
      </c>
      <c r="E64" s="20">
        <v>34</v>
      </c>
      <c r="F64" s="20">
        <v>35</v>
      </c>
      <c r="G64" s="20">
        <v>73</v>
      </c>
      <c r="H64" s="20">
        <v>13</v>
      </c>
      <c r="I64" s="11" t="s">
        <v>1074</v>
      </c>
      <c r="J64" s="20">
        <v>6</v>
      </c>
      <c r="K64" s="11" t="s">
        <v>1074</v>
      </c>
      <c r="L64" s="49"/>
    </row>
    <row r="65" spans="1:12" ht="12" customHeight="1">
      <c r="A65" s="17">
        <v>446</v>
      </c>
      <c r="B65" s="6" t="s">
        <v>560</v>
      </c>
      <c r="C65" s="37">
        <v>13</v>
      </c>
      <c r="D65" s="20">
        <v>14</v>
      </c>
      <c r="E65" s="20">
        <v>25</v>
      </c>
      <c r="F65" s="20">
        <v>17</v>
      </c>
      <c r="G65" s="20">
        <v>27</v>
      </c>
      <c r="H65" s="20">
        <v>9</v>
      </c>
      <c r="I65" s="11" t="s">
        <v>1074</v>
      </c>
      <c r="J65" s="20">
        <v>7</v>
      </c>
      <c r="K65" s="11" t="s">
        <v>1074</v>
      </c>
      <c r="L65" s="49"/>
    </row>
    <row r="66" spans="1:12" ht="12" customHeight="1">
      <c r="A66" s="17">
        <v>464</v>
      </c>
      <c r="B66" s="6" t="s">
        <v>211</v>
      </c>
      <c r="C66" s="20">
        <v>5</v>
      </c>
      <c r="D66" s="11">
        <v>24</v>
      </c>
      <c r="E66" s="11">
        <v>50</v>
      </c>
      <c r="F66" s="11">
        <v>62</v>
      </c>
      <c r="G66" s="11">
        <v>112</v>
      </c>
      <c r="H66" s="11">
        <v>14</v>
      </c>
      <c r="I66" s="11" t="s">
        <v>1074</v>
      </c>
      <c r="J66" s="11">
        <v>5</v>
      </c>
      <c r="K66" s="11" t="s">
        <v>1074</v>
      </c>
      <c r="L66" s="49"/>
    </row>
    <row r="67" spans="1:12" ht="12" customHeight="1">
      <c r="A67" s="17">
        <v>481</v>
      </c>
      <c r="B67" s="6" t="s">
        <v>212</v>
      </c>
      <c r="C67" s="20">
        <v>8</v>
      </c>
      <c r="D67" s="11">
        <v>15</v>
      </c>
      <c r="E67" s="11">
        <v>34</v>
      </c>
      <c r="F67" s="11">
        <v>19</v>
      </c>
      <c r="G67" s="11">
        <v>35</v>
      </c>
      <c r="H67" s="11">
        <v>11</v>
      </c>
      <c r="I67" s="11" t="s">
        <v>1074</v>
      </c>
      <c r="J67" s="11">
        <v>9</v>
      </c>
      <c r="K67" s="11">
        <v>1</v>
      </c>
      <c r="L67" s="49"/>
    </row>
    <row r="68" spans="1:12" ht="12" customHeight="1">
      <c r="A68" s="17">
        <v>501</v>
      </c>
      <c r="B68" s="6" t="s">
        <v>213</v>
      </c>
      <c r="C68" s="20">
        <v>26</v>
      </c>
      <c r="D68" s="11">
        <v>29</v>
      </c>
      <c r="E68" s="11">
        <v>52</v>
      </c>
      <c r="F68" s="11">
        <v>45</v>
      </c>
      <c r="G68" s="11">
        <v>55</v>
      </c>
      <c r="H68" s="11">
        <v>13</v>
      </c>
      <c r="I68" s="11" t="s">
        <v>1074</v>
      </c>
      <c r="J68" s="11">
        <v>13</v>
      </c>
      <c r="K68" s="11" t="s">
        <v>1074</v>
      </c>
      <c r="L68" s="49"/>
    </row>
    <row r="69" spans="1:12" ht="12" customHeight="1">
      <c r="A69" s="17">
        <v>585</v>
      </c>
      <c r="B69" s="6" t="s">
        <v>536</v>
      </c>
      <c r="C69" s="20">
        <v>238</v>
      </c>
      <c r="D69" s="11">
        <v>30</v>
      </c>
      <c r="E69" s="11">
        <v>46</v>
      </c>
      <c r="F69" s="11">
        <v>42</v>
      </c>
      <c r="G69" s="11">
        <v>53</v>
      </c>
      <c r="H69" s="11">
        <v>19</v>
      </c>
      <c r="I69" s="11" t="s">
        <v>1074</v>
      </c>
      <c r="J69" s="11">
        <v>9</v>
      </c>
      <c r="K69" s="11">
        <v>1</v>
      </c>
      <c r="L69" s="49"/>
    </row>
    <row r="70" spans="1:12" ht="12" customHeight="1">
      <c r="A70" s="17">
        <v>586</v>
      </c>
      <c r="B70" s="6" t="s">
        <v>561</v>
      </c>
      <c r="C70" s="20">
        <v>62</v>
      </c>
      <c r="D70" s="11">
        <v>25</v>
      </c>
      <c r="E70" s="11">
        <v>39</v>
      </c>
      <c r="F70" s="11">
        <v>38</v>
      </c>
      <c r="G70" s="11">
        <v>63</v>
      </c>
      <c r="H70" s="11">
        <v>11</v>
      </c>
      <c r="I70" s="11" t="s">
        <v>1074</v>
      </c>
      <c r="J70" s="11">
        <v>15</v>
      </c>
      <c r="K70" s="11" t="s">
        <v>1074</v>
      </c>
      <c r="L70" s="49"/>
    </row>
    <row r="71" spans="1:12" ht="12" customHeight="1">
      <c r="A71" s="17"/>
      <c r="B71" s="6" t="s">
        <v>562</v>
      </c>
      <c r="C71" s="20"/>
      <c r="D71" s="20"/>
      <c r="E71" s="20"/>
      <c r="F71" s="20"/>
      <c r="G71" s="20"/>
      <c r="H71" s="20"/>
      <c r="I71" s="20"/>
      <c r="J71" s="20"/>
      <c r="K71" s="20"/>
      <c r="L71" s="49"/>
    </row>
    <row r="72" spans="1:12" ht="3.75" customHeight="1">
      <c r="A72" s="35"/>
      <c r="B72" s="29"/>
      <c r="C72" s="21"/>
      <c r="D72" s="21"/>
      <c r="E72" s="21"/>
      <c r="F72" s="21"/>
      <c r="G72" s="21"/>
      <c r="H72" s="21"/>
      <c r="I72" s="21"/>
      <c r="J72" s="21"/>
      <c r="K72" s="21"/>
      <c r="L72" s="49"/>
    </row>
    <row r="73" spans="1:11" ht="11.25">
      <c r="A73" s="17" t="s">
        <v>126</v>
      </c>
      <c r="B73" s="17"/>
      <c r="C73" s="49"/>
      <c r="D73" s="49"/>
      <c r="E73" s="49"/>
      <c r="F73" s="49"/>
      <c r="G73" s="49"/>
      <c r="H73" s="49"/>
      <c r="I73" s="49"/>
      <c r="J73" s="49"/>
      <c r="K73" s="49"/>
    </row>
    <row r="74" spans="1:11" ht="11.25">
      <c r="A74" s="53" t="s">
        <v>955</v>
      </c>
      <c r="C74" s="49"/>
      <c r="D74" s="49"/>
      <c r="E74" s="49"/>
      <c r="F74" s="49"/>
      <c r="G74" s="49"/>
      <c r="H74" s="49"/>
      <c r="I74" s="49"/>
      <c r="J74" s="49"/>
      <c r="K74" s="49"/>
    </row>
    <row r="75" ht="12.75" customHeight="1"/>
    <row r="76" spans="2:11" ht="11.25">
      <c r="B76" s="54"/>
      <c r="C76" s="54"/>
      <c r="D76" s="54"/>
      <c r="E76" s="54"/>
      <c r="F76" s="54"/>
      <c r="G76" s="54"/>
      <c r="H76" s="54"/>
      <c r="I76" s="54"/>
      <c r="J76" s="54"/>
      <c r="K76" s="54"/>
    </row>
    <row r="77" spans="2:11" ht="11.25">
      <c r="B77" s="54"/>
      <c r="C77" s="54"/>
      <c r="D77" s="54"/>
      <c r="E77" s="54"/>
      <c r="F77" s="54"/>
      <c r="G77" s="54"/>
      <c r="H77" s="54"/>
      <c r="I77" s="54"/>
      <c r="J77" s="54"/>
      <c r="K77" s="54"/>
    </row>
  </sheetData>
  <sheetProtection/>
  <mergeCells count="7">
    <mergeCell ref="I3:J3"/>
    <mergeCell ref="K3:K4"/>
    <mergeCell ref="A3:B4"/>
    <mergeCell ref="C3:C4"/>
    <mergeCell ref="H3:H4"/>
    <mergeCell ref="D3:E3"/>
    <mergeCell ref="F3:G3"/>
  </mergeCells>
  <printOptions/>
  <pageMargins left="0.5905511811023623" right="0.5905511811023623" top="0.5905511811023623" bottom="0.5905511811023623" header="0.5118110236220472" footer="0.1968503937007874"/>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2012-03-06T04:34:39Z</cp:lastPrinted>
  <dcterms:created xsi:type="dcterms:W3CDTF">2002-02-26T02:42:05Z</dcterms:created>
  <dcterms:modified xsi:type="dcterms:W3CDTF">2012-04-05T06:37:58Z</dcterms:modified>
  <cp:category/>
  <cp:version/>
  <cp:contentType/>
  <cp:contentStatus/>
</cp:coreProperties>
</file>