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上下水道課\上水\報告関係\経営比較分析表\経営分析H28.2.22報告分\"/>
    </mc:Choice>
  </mc:AlternateContent>
  <workbookProtection workbookPassword="B501"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<sst xmlns="http://schemas.openxmlformats.org/spreadsheetml/2006/main" count="218" uniqueCount="108">
  <si>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</si>
  <si>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</si>
  <si>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</si>
  <si>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</si>
  <si>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</si>
  <si>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</si>
  <si>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</si>
  <si>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</si>
  <si>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</si>
  <si>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</si>
  <si>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</si>
  <si>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</si>
  <si>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</si>
  <si>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</si>
  <si>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</si>
  <si>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</si>
  <si>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</si>
  <si>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</si>
  <si>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</si>
  <si>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</si>
  <si>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</si>
  <si>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</si>
  <si>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</si>
  <si>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</si>
  <si>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</si>
  <si>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</si>
  <si>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</si>
  <si>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</si>
  <si>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</si>
  <si>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</si>
  <si>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</si>
  <si>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</si>
  <si>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</si>
  <si>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</si>
  <si>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</si>
  <si>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</si>
  <si>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</si>
  <si>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</si>
  <si>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</si>
  <si>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</si>
  <si>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</si>
  <si>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</si>
  <si>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</si>
  <si>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</si>
  <si>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</si>
  <si>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</si>
  <si>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</si>
  <si>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</si>
  <si>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</si>
  <si>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</si>
  <si>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</si>
  <si>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</si>
  <si>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</si>
  <si>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</si>
  <si>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</si>
  <si>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</si>
  <si>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</si>
  <si>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</si>
  <si>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</si>
  <si>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</si>
  <si>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</si>
  <si>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</si>
  <si>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</si>
  <si>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</si>
  <si>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</si>
  <si>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</si>
  <si>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</si>
  <si>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</si>
  <si>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</si>
  <si>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</si>
  <si>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</si>
  <si>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</si>
  <si>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</si>
  <si>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</si>
  <si>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</si>
  <si>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</si>
  <si>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</si>
  <si>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</si>
  <si>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</si>
  <si>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</si>
  <si>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</si>
  <si>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</si>
  <si>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</si>
  <si>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</si>
  <si>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</si>
  <si>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</si>
  <si>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</si>
  <si>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</si>
  <si>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</si>
  <si>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</si>
  <si>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</si>
  <si>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</si>
  <si>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</si>
  <si>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兵庫県　上郡町</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</si>
  <si>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</si>
  <si>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</si>
  <si>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</si>
  <si>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</si>
  <si>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</si>
  <si>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</si>
  <si>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</si>
  <si>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</si>
  <si>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</si>
  <si>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</si>
  <si>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</si>
  <si>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創設時から管路の更新は行っておらず、老朽化が進んでいる。
今後の更新事業について、検討していく必要がある。</t>
    <rPh sb="0" eb="2">
      <t>ソウセツ</t>
    </rPh>
    <rPh sb="2" eb="3">
      <t>ジ</t>
    </rPh>
    <rPh sb="5" eb="7">
      <t>カンロ</t>
    </rPh>
    <rPh sb="8" eb="10">
      <t>コウシン</t>
    </rPh>
    <rPh sb="11" eb="12">
      <t>オコナ</t>
    </rPh>
    <rPh sb="18" eb="21">
      <t>ロウキュウカ</t>
    </rPh>
    <rPh sb="22" eb="23">
      <t>スス</t>
    </rPh>
    <rPh sb="29" eb="31">
      <t>コンゴ</t>
    </rPh>
    <rPh sb="32" eb="34">
      <t>コウシン</t>
    </rPh>
    <rPh sb="34" eb="36">
      <t>ジギョウ</t>
    </rPh>
    <rPh sb="41" eb="43">
      <t>ケントウ</t>
    </rPh>
    <rPh sb="47" eb="49">
      <t>ヒツヨウ</t>
    </rPh>
    <phoneticPr fontId="4"/>
  </si>
  <si>
    <t>当町の簡易水道事業は、公衆衛生の観点から、町内に点在する山上集落５箇所に飲料水供給施設を整備し、簡易水道事業会計として実施している。山頂で生活する限られた受給者へ飲料水の供給を行っているため、類似団体と比較して大きな乖離が生じている。それぞれの地域に水源地、配水池等が点在しているので、運転効率が悪く、上水道事業に統一した現行の料金体系では維持管理に要する費用を全て賄うのは困難であり、不足する大部分を一般会計繰入金で賄っているのが現状である。
今後の施設更新を踏まえた上で、経営の効率化を図る必要がある。</t>
    <rPh sb="0" eb="2">
      <t>トウチョウ</t>
    </rPh>
    <rPh sb="3" eb="5">
      <t>カンイ</t>
    </rPh>
    <rPh sb="5" eb="7">
      <t>スイドウ</t>
    </rPh>
    <rPh sb="7" eb="9">
      <t>ジギョウ</t>
    </rPh>
    <rPh sb="33" eb="35">
      <t>カショ</t>
    </rPh>
    <rPh sb="36" eb="38">
      <t>インリョウ</t>
    </rPh>
    <rPh sb="39" eb="41">
      <t>キョウキュウ</t>
    </rPh>
    <rPh sb="41" eb="43">
      <t>シセツ</t>
    </rPh>
    <rPh sb="44" eb="46">
      <t>セイビ</t>
    </rPh>
    <rPh sb="48" eb="50">
      <t>カンイ</t>
    </rPh>
    <rPh sb="50" eb="52">
      <t>スイドウ</t>
    </rPh>
    <rPh sb="52" eb="54">
      <t>ジギョウ</t>
    </rPh>
    <rPh sb="54" eb="56">
      <t>カイケイ</t>
    </rPh>
    <rPh sb="59" eb="61">
      <t>ジッシ</t>
    </rPh>
    <rPh sb="66" eb="68">
      <t>サンチョウ</t>
    </rPh>
    <rPh sb="69" eb="71">
      <t>セイカツ</t>
    </rPh>
    <rPh sb="73" eb="74">
      <t>カギ</t>
    </rPh>
    <rPh sb="77" eb="80">
      <t>ジュキュウシャ</t>
    </rPh>
    <rPh sb="81" eb="84">
      <t>インリョウスイ</t>
    </rPh>
    <rPh sb="85" eb="87">
      <t>キョウキュウ</t>
    </rPh>
    <rPh sb="88" eb="89">
      <t>オコナ</t>
    </rPh>
    <rPh sb="96" eb="98">
      <t>ルイジ</t>
    </rPh>
    <rPh sb="98" eb="100">
      <t>ダンタイ</t>
    </rPh>
    <rPh sb="101" eb="103">
      <t>ヒカク</t>
    </rPh>
    <rPh sb="105" eb="106">
      <t>オオ</t>
    </rPh>
    <rPh sb="108" eb="110">
      <t>カイリ</t>
    </rPh>
    <rPh sb="111" eb="112">
      <t>ショウ</t>
    </rPh>
    <rPh sb="122" eb="124">
      <t>チイキ</t>
    </rPh>
    <rPh sb="125" eb="128">
      <t>スイゲンチ</t>
    </rPh>
    <rPh sb="129" eb="132">
      <t>ハイスイチ</t>
    </rPh>
    <rPh sb="132" eb="133">
      <t>トウ</t>
    </rPh>
    <rPh sb="134" eb="136">
      <t>テンザイ</t>
    </rPh>
    <rPh sb="143" eb="145">
      <t>ウンテン</t>
    </rPh>
    <rPh sb="145" eb="147">
      <t>コウリツ</t>
    </rPh>
    <rPh sb="148" eb="149">
      <t>ワル</t>
    </rPh>
    <rPh sb="151" eb="154">
      <t>ジョウスイドウ</t>
    </rPh>
    <rPh sb="154" eb="156">
      <t>ジギョウ</t>
    </rPh>
    <rPh sb="157" eb="159">
      <t>トウイツ</t>
    </rPh>
    <rPh sb="161" eb="163">
      <t>ゲンコウ</t>
    </rPh>
    <rPh sb="181" eb="182">
      <t>スベ</t>
    </rPh>
    <rPh sb="193" eb="195">
      <t>フソク</t>
    </rPh>
    <rPh sb="197" eb="200">
      <t>ダイブブン</t>
    </rPh>
    <rPh sb="201" eb="203">
      <t>イッパン</t>
    </rPh>
    <rPh sb="203" eb="205">
      <t>カイケイ</t>
    </rPh>
    <rPh sb="205" eb="207">
      <t>クリイレ</t>
    </rPh>
    <rPh sb="207" eb="208">
      <t>キン</t>
    </rPh>
    <rPh sb="209" eb="210">
      <t>マカナ</t>
    </rPh>
    <rPh sb="216" eb="218">
      <t>ゲンジョウ</t>
    </rPh>
    <rPh sb="223" eb="225">
      <t>コンゴ</t>
    </rPh>
    <rPh sb="226" eb="228">
      <t>シセツ</t>
    </rPh>
    <rPh sb="228" eb="230">
      <t>コウシン</t>
    </rPh>
    <rPh sb="231" eb="232">
      <t>フ</t>
    </rPh>
    <rPh sb="235" eb="236">
      <t>ウエ</t>
    </rPh>
    <rPh sb="238" eb="240">
      <t>ケイエイ</t>
    </rPh>
    <rPh sb="241" eb="244">
      <t>コウリツカ</t>
    </rPh>
    <rPh sb="245" eb="246">
      <t>ハカ</t>
    </rPh>
    <rPh sb="247" eb="249">
      <t>ヒツヨウ</t>
    </rPh>
    <phoneticPr fontId="4"/>
  </si>
  <si>
    <t>①収益的収支比率は、ほぼ100％の状態が続いている。これは、給水範囲に対して、給水収益（人口）が少ないため、ほとんどの費用を一般会計繰入金で賄っていることによる。
④企業債残高対給水収益比率は非常に高い比率となっており、増加傾向にある。これは、給水区域の一部上水への編入に伴う給水収益の減少等が要因となっている。
⑤料金回収率は類似団体と比較して低い水準となっている。これは、経費の大部分を一般会計繰入金で賄っていることによる。
⑥給水原価が高額となる理由は、点在する飲料水供給施設の有収水量と比較し、飲料水の水質を維持するための経費が高額なことが要因となっている。
⑦施設利用率は低い水準となっており、過疎化による人口減少によるものである。今後の施設更新計画を含めて検討する必要がある。
⑧有収率は高い水準を維持しているが、今後においては管路の耐用年数を迎えるため、更新計画を検討する必要がある。</t>
    <rPh sb="1" eb="4">
      <t>シュウエキテキ</t>
    </rPh>
    <rPh sb="4" eb="6">
      <t>シュウシ</t>
    </rPh>
    <rPh sb="6" eb="8">
      <t>ヒリツ</t>
    </rPh>
    <rPh sb="17" eb="19">
      <t>ジョウタイ</t>
    </rPh>
    <rPh sb="20" eb="21">
      <t>ツヅ</t>
    </rPh>
    <rPh sb="30" eb="32">
      <t>キュウスイ</t>
    </rPh>
    <rPh sb="32" eb="34">
      <t>ハンイ</t>
    </rPh>
    <rPh sb="35" eb="36">
      <t>タイ</t>
    </rPh>
    <rPh sb="39" eb="41">
      <t>キュウスイ</t>
    </rPh>
    <rPh sb="41" eb="43">
      <t>シュウエキ</t>
    </rPh>
    <rPh sb="44" eb="46">
      <t>ジンコウ</t>
    </rPh>
    <rPh sb="48" eb="49">
      <t>スク</t>
    </rPh>
    <rPh sb="62" eb="64">
      <t>イッパン</t>
    </rPh>
    <rPh sb="64" eb="66">
      <t>カイケイ</t>
    </rPh>
    <rPh sb="66" eb="68">
      <t>クリイレ</t>
    </rPh>
    <rPh sb="68" eb="69">
      <t>キン</t>
    </rPh>
    <rPh sb="70" eb="71">
      <t>マカナ</t>
    </rPh>
    <rPh sb="83" eb="85">
      <t>キギョウ</t>
    </rPh>
    <rPh sb="85" eb="86">
      <t>サイ</t>
    </rPh>
    <rPh sb="86" eb="88">
      <t>ザンダカ</t>
    </rPh>
    <rPh sb="88" eb="89">
      <t>タイ</t>
    </rPh>
    <rPh sb="89" eb="91">
      <t>キュウスイ</t>
    </rPh>
    <rPh sb="91" eb="93">
      <t>シュウエキ</t>
    </rPh>
    <rPh sb="93" eb="95">
      <t>ヒリツ</t>
    </rPh>
    <rPh sb="96" eb="98">
      <t>ヒジョウ</t>
    </rPh>
    <rPh sb="99" eb="100">
      <t>タカ</t>
    </rPh>
    <rPh sb="101" eb="103">
      <t>ヒリツ</t>
    </rPh>
    <rPh sb="110" eb="112">
      <t>ゾウカ</t>
    </rPh>
    <rPh sb="112" eb="114">
      <t>ケイコウ</t>
    </rPh>
    <rPh sb="122" eb="124">
      <t>キュウスイ</t>
    </rPh>
    <rPh sb="127" eb="129">
      <t>イチブ</t>
    </rPh>
    <rPh sb="129" eb="131">
      <t>ジョウスイ</t>
    </rPh>
    <rPh sb="133" eb="135">
      <t>ヘンニュウ</t>
    </rPh>
    <rPh sb="136" eb="137">
      <t>トモナ</t>
    </rPh>
    <rPh sb="138" eb="140">
      <t>キュウスイ</t>
    </rPh>
    <rPh sb="140" eb="142">
      <t>シュウエキ</t>
    </rPh>
    <rPh sb="143" eb="145">
      <t>ゲンショウ</t>
    </rPh>
    <rPh sb="145" eb="146">
      <t>トウ</t>
    </rPh>
    <rPh sb="147" eb="149">
      <t>ヨウイン</t>
    </rPh>
    <rPh sb="158" eb="160">
      <t>リョウキン</t>
    </rPh>
    <rPh sb="160" eb="162">
      <t>カイシュウ</t>
    </rPh>
    <rPh sb="162" eb="163">
      <t>リツ</t>
    </rPh>
    <rPh sb="164" eb="166">
      <t>ルイジ</t>
    </rPh>
    <rPh sb="166" eb="168">
      <t>ダンタイ</t>
    </rPh>
    <rPh sb="169" eb="171">
      <t>ヒカク</t>
    </rPh>
    <rPh sb="173" eb="174">
      <t>ヒク</t>
    </rPh>
    <rPh sb="175" eb="177">
      <t>スイジュン</t>
    </rPh>
    <rPh sb="188" eb="190">
      <t>ケイヒ</t>
    </rPh>
    <rPh sb="191" eb="194">
      <t>ダイブブン</t>
    </rPh>
    <rPh sb="195" eb="197">
      <t>イッパン</t>
    </rPh>
    <rPh sb="197" eb="199">
      <t>カイケイ</t>
    </rPh>
    <rPh sb="199" eb="201">
      <t>クリイレ</t>
    </rPh>
    <rPh sb="201" eb="202">
      <t>キン</t>
    </rPh>
    <rPh sb="203" eb="204">
      <t>マカナ</t>
    </rPh>
    <rPh sb="216" eb="218">
      <t>キュウスイ</t>
    </rPh>
    <rPh sb="218" eb="220">
      <t>ゲンカ</t>
    </rPh>
    <rPh sb="221" eb="223">
      <t>コウガク</t>
    </rPh>
    <rPh sb="226" eb="228">
      <t>リユウ</t>
    </rPh>
    <rPh sb="230" eb="232">
      <t>テンザイ</t>
    </rPh>
    <rPh sb="234" eb="237">
      <t>インリョウスイ</t>
    </rPh>
    <rPh sb="237" eb="239">
      <t>キョウキュウ</t>
    </rPh>
    <rPh sb="239" eb="241">
      <t>シセツ</t>
    </rPh>
    <rPh sb="242" eb="244">
      <t>ユウシュウ</t>
    </rPh>
    <rPh sb="244" eb="246">
      <t>スイリョウ</t>
    </rPh>
    <rPh sb="247" eb="249">
      <t>ヒカク</t>
    </rPh>
    <rPh sb="251" eb="254">
      <t>インリョウスイ</t>
    </rPh>
    <rPh sb="255" eb="257">
      <t>スイシツ</t>
    </rPh>
    <rPh sb="258" eb="260">
      <t>イジ</t>
    </rPh>
    <rPh sb="265" eb="267">
      <t>ケイヒ</t>
    </rPh>
    <rPh sb="268" eb="270">
      <t>コウガク</t>
    </rPh>
    <rPh sb="274" eb="276">
      <t>ヨウイン</t>
    </rPh>
    <rPh sb="285" eb="287">
      <t>シセツ</t>
    </rPh>
    <rPh sb="287" eb="290">
      <t>リヨウリツ</t>
    </rPh>
    <rPh sb="291" eb="292">
      <t>ヒク</t>
    </rPh>
    <rPh sb="293" eb="295">
      <t>スイジュン</t>
    </rPh>
    <rPh sb="302" eb="305">
      <t>カソカ</t>
    </rPh>
    <rPh sb="308" eb="310">
      <t>ジンコウ</t>
    </rPh>
    <rPh sb="310" eb="312">
      <t>ゲンショウ</t>
    </rPh>
    <rPh sb="321" eb="323">
      <t>コンゴ</t>
    </rPh>
    <rPh sb="324" eb="326">
      <t>シセツ</t>
    </rPh>
    <rPh sb="326" eb="328">
      <t>コウシン</t>
    </rPh>
    <rPh sb="328" eb="330">
      <t>ケイカク</t>
    </rPh>
    <rPh sb="331" eb="332">
      <t>フク</t>
    </rPh>
    <rPh sb="334" eb="336">
      <t>ケントウ</t>
    </rPh>
    <rPh sb="338" eb="340">
      <t>ヒツヨウ</t>
    </rPh>
    <rPh sb="346" eb="348">
      <t>ユウシュウ</t>
    </rPh>
    <rPh sb="348" eb="349">
      <t>リツ</t>
    </rPh>
    <rPh sb="350" eb="351">
      <t>タカ</t>
    </rPh>
    <rPh sb="352" eb="354">
      <t>スイジュン</t>
    </rPh>
    <rPh sb="355" eb="357">
      <t>イジ</t>
    </rPh>
    <rPh sb="363" eb="365">
      <t>コンゴ</t>
    </rPh>
    <rPh sb="370" eb="372">
      <t>カンロ</t>
    </rPh>
    <rPh sb="373" eb="375">
      <t>タイヨウ</t>
    </rPh>
    <rPh sb="375" eb="377">
      <t>ネンスウ</t>
    </rPh>
    <rPh sb="378" eb="379">
      <t>ムカ</t>
    </rPh>
    <rPh sb="384" eb="386">
      <t>コウシン</t>
    </rPh>
    <rPh sb="386" eb="388">
      <t>ケイカク</t>
    </rPh>
    <rPh sb="389" eb="391">
      <t>ケントウ</t>
    </rPh>
    <rPh sb="393" eb="39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</si>
</sst>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6212488"/>
        <c:axId val="196212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0.61</c:v>
                </c:pt>
                <c:pt idx="2">
                  <c:v>0.37</c:v>
                </c:pt>
                <c:pt idx="3">
                  <c:v>0.7</c:v>
                </c:pt>
                <c:pt idx="4">
                  <c:v>0.91</c:v>
                </c:pt>
              </c:numCache>
            </c:numRef>
          </c:val>
          <c:smooth val="0"/>
        </c:ser>
        <c:dLbls>
          <c:showLegendKey val="0"/>
          <c:showVal val="0"/>
          <c:showCatName val="0"/>
          <c:showSerName val="0"/>
          <c:showPercent val="0"/>
          <c:showBubbleSize val="0"/>
        </c:dLbls>
        <c:marker val="1"/>
        <c:smooth val="0"/>
        <c:axId val="196212488"/>
        <c:axId val="196212872"/>
      </c:lineChart>
      <c:dateAx>
        <c:axId val="196212488"/>
        <c:scaling>
          <c:orientation val="minMax"/>
        </c:scaling>
        <c:delete val="1"/>
        <c:axPos val="b"/>
        <c:numFmt formatCode="ge" sourceLinked="1"/>
        <c:majorTickMark val="none"/>
        <c:minorTickMark val="none"/>
        <c:tickLblPos val="none"/>
        <c:crossAx val="196212872"/>
        <c:crosses val="autoZero"/>
        <c:auto val="1"/>
        <c:lblOffset val="100"/>
        <c:baseTimeUnit val="years"/>
      </c:dateAx>
      <c:valAx>
        <c:axId val="196212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212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41.1</c:v>
                </c:pt>
                <c:pt idx="1">
                  <c:v>33.36</c:v>
                </c:pt>
                <c:pt idx="2">
                  <c:v>32.42</c:v>
                </c:pt>
                <c:pt idx="3">
                  <c:v>20.53</c:v>
                </c:pt>
                <c:pt idx="4">
                  <c:v>19.86</c:v>
                </c:pt>
              </c:numCache>
            </c:numRef>
          </c:val>
        </c:ser>
        <c:dLbls>
          <c:showLegendKey val="0"/>
          <c:showVal val="0"/>
          <c:showCatName val="0"/>
          <c:showSerName val="0"/>
          <c:showPercent val="0"/>
          <c:showBubbleSize val="0"/>
        </c:dLbls>
        <c:gapWidth val="150"/>
        <c:axId val="196670064"/>
        <c:axId val="196670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51.56</c:v>
                </c:pt>
                <c:pt idx="1">
                  <c:v>50.66</c:v>
                </c:pt>
                <c:pt idx="2">
                  <c:v>51.11</c:v>
                </c:pt>
                <c:pt idx="3">
                  <c:v>50.49</c:v>
                </c:pt>
                <c:pt idx="4">
                  <c:v>48.36</c:v>
                </c:pt>
              </c:numCache>
            </c:numRef>
          </c:val>
          <c:smooth val="0"/>
        </c:ser>
        <c:dLbls>
          <c:showLegendKey val="0"/>
          <c:showVal val="0"/>
          <c:showCatName val="0"/>
          <c:showSerName val="0"/>
          <c:showPercent val="0"/>
          <c:showBubbleSize val="0"/>
        </c:dLbls>
        <c:marker val="1"/>
        <c:smooth val="0"/>
        <c:axId val="196670064"/>
        <c:axId val="196670456"/>
      </c:lineChart>
      <c:dateAx>
        <c:axId val="196670064"/>
        <c:scaling>
          <c:orientation val="minMax"/>
        </c:scaling>
        <c:delete val="1"/>
        <c:axPos val="b"/>
        <c:numFmt formatCode="ge" sourceLinked="1"/>
        <c:majorTickMark val="none"/>
        <c:minorTickMark val="none"/>
        <c:tickLblPos val="none"/>
        <c:crossAx val="196670456"/>
        <c:crosses val="autoZero"/>
        <c:auto val="1"/>
        <c:lblOffset val="100"/>
        <c:baseTimeUnit val="years"/>
      </c:dateAx>
      <c:valAx>
        <c:axId val="196670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67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82.99</c:v>
                </c:pt>
                <c:pt idx="1">
                  <c:v>72.55</c:v>
                </c:pt>
                <c:pt idx="2">
                  <c:v>72.87</c:v>
                </c:pt>
                <c:pt idx="3">
                  <c:v>95.59</c:v>
                </c:pt>
                <c:pt idx="4">
                  <c:v>87.86</c:v>
                </c:pt>
              </c:numCache>
            </c:numRef>
          </c:val>
        </c:ser>
        <c:dLbls>
          <c:showLegendKey val="0"/>
          <c:showVal val="0"/>
          <c:showCatName val="0"/>
          <c:showSerName val="0"/>
          <c:showPercent val="0"/>
          <c:showBubbleSize val="0"/>
        </c:dLbls>
        <c:gapWidth val="150"/>
        <c:axId val="196799704"/>
        <c:axId val="19680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75.58</c:v>
                </c:pt>
                <c:pt idx="1">
                  <c:v>74.13</c:v>
                </c:pt>
                <c:pt idx="2">
                  <c:v>74.16</c:v>
                </c:pt>
                <c:pt idx="3">
                  <c:v>74.209999999999994</c:v>
                </c:pt>
                <c:pt idx="4">
                  <c:v>75.239999999999995</c:v>
                </c:pt>
              </c:numCache>
            </c:numRef>
          </c:val>
          <c:smooth val="0"/>
        </c:ser>
        <c:dLbls>
          <c:showLegendKey val="0"/>
          <c:showVal val="0"/>
          <c:showCatName val="0"/>
          <c:showSerName val="0"/>
          <c:showPercent val="0"/>
          <c:showBubbleSize val="0"/>
        </c:dLbls>
        <c:marker val="1"/>
        <c:smooth val="0"/>
        <c:axId val="196799704"/>
        <c:axId val="196800096"/>
      </c:lineChart>
      <c:dateAx>
        <c:axId val="196799704"/>
        <c:scaling>
          <c:orientation val="minMax"/>
        </c:scaling>
        <c:delete val="1"/>
        <c:axPos val="b"/>
        <c:numFmt formatCode="ge" sourceLinked="1"/>
        <c:majorTickMark val="none"/>
        <c:minorTickMark val="none"/>
        <c:tickLblPos val="none"/>
        <c:crossAx val="196800096"/>
        <c:crosses val="autoZero"/>
        <c:auto val="1"/>
        <c:lblOffset val="100"/>
        <c:baseTimeUnit val="years"/>
      </c:dateAx>
      <c:valAx>
        <c:axId val="19680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799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94.11</c:v>
                </c:pt>
                <c:pt idx="1">
                  <c:v>100.57</c:v>
                </c:pt>
                <c:pt idx="2">
                  <c:v>100.89</c:v>
                </c:pt>
                <c:pt idx="3">
                  <c:v>98.73</c:v>
                </c:pt>
                <c:pt idx="4">
                  <c:v>91.38</c:v>
                </c:pt>
              </c:numCache>
            </c:numRef>
          </c:val>
        </c:ser>
        <c:dLbls>
          <c:showLegendKey val="0"/>
          <c:showVal val="0"/>
          <c:showCatName val="0"/>
          <c:showSerName val="0"/>
          <c:showPercent val="0"/>
          <c:showBubbleSize val="0"/>
        </c:dLbls>
        <c:gapWidth val="150"/>
        <c:axId val="196261672"/>
        <c:axId val="196266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71.510000000000005</c:v>
                </c:pt>
                <c:pt idx="1">
                  <c:v>68.61</c:v>
                </c:pt>
                <c:pt idx="2">
                  <c:v>70.760000000000005</c:v>
                </c:pt>
                <c:pt idx="3">
                  <c:v>71.66</c:v>
                </c:pt>
                <c:pt idx="4">
                  <c:v>73.06</c:v>
                </c:pt>
              </c:numCache>
            </c:numRef>
          </c:val>
          <c:smooth val="0"/>
        </c:ser>
        <c:dLbls>
          <c:showLegendKey val="0"/>
          <c:showVal val="0"/>
          <c:showCatName val="0"/>
          <c:showSerName val="0"/>
          <c:showPercent val="0"/>
          <c:showBubbleSize val="0"/>
        </c:dLbls>
        <c:marker val="1"/>
        <c:smooth val="0"/>
        <c:axId val="196261672"/>
        <c:axId val="196266152"/>
      </c:lineChart>
      <c:dateAx>
        <c:axId val="196261672"/>
        <c:scaling>
          <c:orientation val="minMax"/>
        </c:scaling>
        <c:delete val="1"/>
        <c:axPos val="b"/>
        <c:numFmt formatCode="ge" sourceLinked="1"/>
        <c:majorTickMark val="none"/>
        <c:minorTickMark val="none"/>
        <c:tickLblPos val="none"/>
        <c:crossAx val="196266152"/>
        <c:crosses val="autoZero"/>
        <c:auto val="1"/>
        <c:lblOffset val="100"/>
        <c:baseTimeUnit val="years"/>
      </c:dateAx>
      <c:valAx>
        <c:axId val="196266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261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6287344"/>
        <c:axId val="19632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287344"/>
        <c:axId val="196320912"/>
      </c:lineChart>
      <c:dateAx>
        <c:axId val="196287344"/>
        <c:scaling>
          <c:orientation val="minMax"/>
        </c:scaling>
        <c:delete val="1"/>
        <c:axPos val="b"/>
        <c:numFmt formatCode="ge" sourceLinked="1"/>
        <c:majorTickMark val="none"/>
        <c:minorTickMark val="none"/>
        <c:tickLblPos val="none"/>
        <c:crossAx val="196320912"/>
        <c:crosses val="autoZero"/>
        <c:auto val="1"/>
        <c:lblOffset val="100"/>
        <c:baseTimeUnit val="years"/>
      </c:dateAx>
      <c:valAx>
        <c:axId val="19632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28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6369840"/>
        <c:axId val="19637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369840"/>
        <c:axId val="196370736"/>
      </c:lineChart>
      <c:dateAx>
        <c:axId val="196369840"/>
        <c:scaling>
          <c:orientation val="minMax"/>
        </c:scaling>
        <c:delete val="1"/>
        <c:axPos val="b"/>
        <c:numFmt formatCode="ge" sourceLinked="1"/>
        <c:majorTickMark val="none"/>
        <c:minorTickMark val="none"/>
        <c:tickLblPos val="none"/>
        <c:crossAx val="196370736"/>
        <c:crosses val="autoZero"/>
        <c:auto val="1"/>
        <c:lblOffset val="100"/>
        <c:baseTimeUnit val="years"/>
      </c:dateAx>
      <c:valAx>
        <c:axId val="19637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36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6418744"/>
        <c:axId val="19641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418744"/>
        <c:axId val="196419136"/>
      </c:lineChart>
      <c:dateAx>
        <c:axId val="196418744"/>
        <c:scaling>
          <c:orientation val="minMax"/>
        </c:scaling>
        <c:delete val="1"/>
        <c:axPos val="b"/>
        <c:numFmt formatCode="ge" sourceLinked="1"/>
        <c:majorTickMark val="none"/>
        <c:minorTickMark val="none"/>
        <c:tickLblPos val="none"/>
        <c:crossAx val="196419136"/>
        <c:crosses val="autoZero"/>
        <c:auto val="1"/>
        <c:lblOffset val="100"/>
        <c:baseTimeUnit val="years"/>
      </c:dateAx>
      <c:valAx>
        <c:axId val="19641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418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6418352"/>
        <c:axId val="196420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418352"/>
        <c:axId val="196420312"/>
      </c:lineChart>
      <c:dateAx>
        <c:axId val="196418352"/>
        <c:scaling>
          <c:orientation val="minMax"/>
        </c:scaling>
        <c:delete val="1"/>
        <c:axPos val="b"/>
        <c:numFmt formatCode="ge" sourceLinked="1"/>
        <c:majorTickMark val="none"/>
        <c:minorTickMark val="none"/>
        <c:tickLblPos val="none"/>
        <c:crossAx val="196420312"/>
        <c:crosses val="autoZero"/>
        <c:auto val="1"/>
        <c:lblOffset val="100"/>
        <c:baseTimeUnit val="years"/>
      </c:dateAx>
      <c:valAx>
        <c:axId val="196420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41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6923.2</c:v>
                </c:pt>
                <c:pt idx="1">
                  <c:v>9982.85</c:v>
                </c:pt>
                <c:pt idx="2">
                  <c:v>14067.53</c:v>
                </c:pt>
                <c:pt idx="3">
                  <c:v>18369.64</c:v>
                </c:pt>
                <c:pt idx="4">
                  <c:v>20696.8</c:v>
                </c:pt>
              </c:numCache>
            </c:numRef>
          </c:val>
        </c:ser>
        <c:dLbls>
          <c:showLegendKey val="0"/>
          <c:showVal val="0"/>
          <c:showCatName val="0"/>
          <c:showSerName val="0"/>
          <c:showPercent val="0"/>
          <c:showBubbleSize val="0"/>
        </c:dLbls>
        <c:gapWidth val="150"/>
        <c:axId val="196421488"/>
        <c:axId val="196421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1450.45</c:v>
                </c:pt>
                <c:pt idx="1">
                  <c:v>1442.51</c:v>
                </c:pt>
                <c:pt idx="2">
                  <c:v>1496.15</c:v>
                </c:pt>
                <c:pt idx="3">
                  <c:v>1462.56</c:v>
                </c:pt>
                <c:pt idx="4">
                  <c:v>1486.62</c:v>
                </c:pt>
              </c:numCache>
            </c:numRef>
          </c:val>
          <c:smooth val="0"/>
        </c:ser>
        <c:dLbls>
          <c:showLegendKey val="0"/>
          <c:showVal val="0"/>
          <c:showCatName val="0"/>
          <c:showSerName val="0"/>
          <c:showPercent val="0"/>
          <c:showBubbleSize val="0"/>
        </c:dLbls>
        <c:marker val="1"/>
        <c:smooth val="0"/>
        <c:axId val="196421488"/>
        <c:axId val="196421880"/>
      </c:lineChart>
      <c:dateAx>
        <c:axId val="196421488"/>
        <c:scaling>
          <c:orientation val="minMax"/>
        </c:scaling>
        <c:delete val="1"/>
        <c:axPos val="b"/>
        <c:numFmt formatCode="ge" sourceLinked="1"/>
        <c:majorTickMark val="none"/>
        <c:minorTickMark val="none"/>
        <c:tickLblPos val="none"/>
        <c:crossAx val="196421880"/>
        <c:crosses val="autoZero"/>
        <c:auto val="1"/>
        <c:lblOffset val="100"/>
        <c:baseTimeUnit val="years"/>
      </c:dateAx>
      <c:valAx>
        <c:axId val="196421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42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8.4499999999999993</c:v>
                </c:pt>
                <c:pt idx="1">
                  <c:v>6.34</c:v>
                </c:pt>
                <c:pt idx="2">
                  <c:v>6.58</c:v>
                </c:pt>
                <c:pt idx="3">
                  <c:v>4.3</c:v>
                </c:pt>
                <c:pt idx="4">
                  <c:v>4.95</c:v>
                </c:pt>
              </c:numCache>
            </c:numRef>
          </c:val>
        </c:ser>
        <c:dLbls>
          <c:showLegendKey val="0"/>
          <c:showVal val="0"/>
          <c:showCatName val="0"/>
          <c:showSerName val="0"/>
          <c:showPercent val="0"/>
          <c:showBubbleSize val="0"/>
        </c:dLbls>
        <c:gapWidth val="150"/>
        <c:axId val="118864520"/>
        <c:axId val="196667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33.96</c:v>
                </c:pt>
                <c:pt idx="1">
                  <c:v>33.299999999999997</c:v>
                </c:pt>
                <c:pt idx="2">
                  <c:v>33.01</c:v>
                </c:pt>
                <c:pt idx="3">
                  <c:v>32.39</c:v>
                </c:pt>
                <c:pt idx="4">
                  <c:v>24.39</c:v>
                </c:pt>
              </c:numCache>
            </c:numRef>
          </c:val>
          <c:smooth val="0"/>
        </c:ser>
        <c:dLbls>
          <c:showLegendKey val="0"/>
          <c:showVal val="0"/>
          <c:showCatName val="0"/>
          <c:showSerName val="0"/>
          <c:showPercent val="0"/>
          <c:showBubbleSize val="0"/>
        </c:dLbls>
        <c:marker val="1"/>
        <c:smooth val="0"/>
        <c:axId val="118864520"/>
        <c:axId val="196667320"/>
      </c:lineChart>
      <c:dateAx>
        <c:axId val="118864520"/>
        <c:scaling>
          <c:orientation val="minMax"/>
        </c:scaling>
        <c:delete val="1"/>
        <c:axPos val="b"/>
        <c:numFmt formatCode="ge" sourceLinked="1"/>
        <c:majorTickMark val="none"/>
        <c:minorTickMark val="none"/>
        <c:tickLblPos val="none"/>
        <c:crossAx val="196667320"/>
        <c:crosses val="autoZero"/>
        <c:auto val="1"/>
        <c:lblOffset val="100"/>
        <c:baseTimeUnit val="years"/>
      </c:dateAx>
      <c:valAx>
        <c:axId val="196667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64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1863.22</c:v>
                </c:pt>
                <c:pt idx="1">
                  <c:v>2621.56</c:v>
                </c:pt>
                <c:pt idx="2">
                  <c:v>2521.9899999999998</c:v>
                </c:pt>
                <c:pt idx="3">
                  <c:v>4275.4399999999996</c:v>
                </c:pt>
                <c:pt idx="4">
                  <c:v>3691.37</c:v>
                </c:pt>
              </c:numCache>
            </c:numRef>
          </c:val>
        </c:ser>
        <c:dLbls>
          <c:showLegendKey val="0"/>
          <c:showVal val="0"/>
          <c:showCatName val="0"/>
          <c:showSerName val="0"/>
          <c:showPercent val="0"/>
          <c:showBubbleSize val="0"/>
        </c:dLbls>
        <c:gapWidth val="150"/>
        <c:axId val="196668496"/>
        <c:axId val="196668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512.74</c:v>
                </c:pt>
                <c:pt idx="1">
                  <c:v>526.57000000000005</c:v>
                </c:pt>
                <c:pt idx="2">
                  <c:v>523.08000000000004</c:v>
                </c:pt>
                <c:pt idx="3">
                  <c:v>530.83000000000004</c:v>
                </c:pt>
                <c:pt idx="4">
                  <c:v>734.18</c:v>
                </c:pt>
              </c:numCache>
            </c:numRef>
          </c:val>
          <c:smooth val="0"/>
        </c:ser>
        <c:dLbls>
          <c:showLegendKey val="0"/>
          <c:showVal val="0"/>
          <c:showCatName val="0"/>
          <c:showSerName val="0"/>
          <c:showPercent val="0"/>
          <c:showBubbleSize val="0"/>
        </c:dLbls>
        <c:marker val="1"/>
        <c:smooth val="0"/>
        <c:axId val="196668496"/>
        <c:axId val="196668888"/>
      </c:lineChart>
      <c:dateAx>
        <c:axId val="196668496"/>
        <c:scaling>
          <c:orientation val="minMax"/>
        </c:scaling>
        <c:delete val="1"/>
        <c:axPos val="b"/>
        <c:numFmt formatCode="ge" sourceLinked="1"/>
        <c:majorTickMark val="none"/>
        <c:minorTickMark val="none"/>
        <c:tickLblPos val="none"/>
        <c:crossAx val="196668888"/>
        <c:crosses val="autoZero"/>
        <c:auto val="1"/>
        <c:lblOffset val="100"/>
        <c:baseTimeUnit val="years"/>
      </c:dateAx>
      <c:valAx>
        <c:axId val="196668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66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兵庫県　上郡町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16154</v>
      </c>
      <c r="AJ8" s="74"/>
      <c r="AK8" s="74"/>
      <c r="AL8" s="74"/>
      <c r="AM8" s="74"/>
      <c r="AN8" s="74"/>
      <c r="AO8" s="74"/>
      <c r="AP8" s="75"/>
      <c r="AQ8" s="56">
        <f>データ!R6</f>
        <v>150.26</v>
      </c>
      <c r="AR8" s="56"/>
      <c r="AS8" s="56"/>
      <c r="AT8" s="56"/>
      <c r="AU8" s="56"/>
      <c r="AV8" s="56"/>
      <c r="AW8" s="56"/>
      <c r="AX8" s="56"/>
      <c r="AY8" s="56">
        <f>データ!S6</f>
        <v>107.51</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0.62</v>
      </c>
      <c r="S10" s="56"/>
      <c r="T10" s="56"/>
      <c r="U10" s="56"/>
      <c r="V10" s="56"/>
      <c r="W10" s="56"/>
      <c r="X10" s="56"/>
      <c r="Y10" s="56"/>
      <c r="Z10" s="64">
        <f>データ!P6</f>
        <v>2376</v>
      </c>
      <c r="AA10" s="64"/>
      <c r="AB10" s="64"/>
      <c r="AC10" s="64"/>
      <c r="AD10" s="64"/>
      <c r="AE10" s="64"/>
      <c r="AF10" s="64"/>
      <c r="AG10" s="64"/>
      <c r="AH10" s="2"/>
      <c r="AI10" s="64">
        <f>データ!T6</f>
        <v>100</v>
      </c>
      <c r="AJ10" s="64"/>
      <c r="AK10" s="64"/>
      <c r="AL10" s="64"/>
      <c r="AM10" s="64"/>
      <c r="AN10" s="64"/>
      <c r="AO10" s="64"/>
      <c r="AP10" s="64"/>
      <c r="AQ10" s="56">
        <f>データ!U6</f>
        <v>2.34</v>
      </c>
      <c r="AR10" s="56"/>
      <c r="AS10" s="56"/>
      <c r="AT10" s="56"/>
      <c r="AU10" s="56"/>
      <c r="AV10" s="56"/>
      <c r="AW10" s="56"/>
      <c r="AX10" s="56"/>
      <c r="AY10" s="56">
        <f>データ!V6</f>
        <v>42.74</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284815</v>
      </c>
      <c r="D6" s="31">
        <f t="shared" si="3"/>
        <v>47</v>
      </c>
      <c r="E6" s="31">
        <f t="shared" si="3"/>
        <v>1</v>
      </c>
      <c r="F6" s="31">
        <f t="shared" si="3"/>
        <v>0</v>
      </c>
      <c r="G6" s="31">
        <f t="shared" si="3"/>
        <v>0</v>
      </c>
      <c r="H6" s="31" t="str">
        <f t="shared" si="3"/>
        <v>兵庫県　上郡町</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0.62</v>
      </c>
      <c r="P6" s="32">
        <f t="shared" si="3"/>
        <v>2376</v>
      </c>
      <c r="Q6" s="32">
        <f t="shared" si="3"/>
        <v>16154</v>
      </c>
      <c r="R6" s="32">
        <f t="shared" si="3"/>
        <v>150.26</v>
      </c>
      <c r="S6" s="32">
        <f t="shared" si="3"/>
        <v>107.51</v>
      </c>
      <c r="T6" s="32">
        <f t="shared" si="3"/>
        <v>100</v>
      </c>
      <c r="U6" s="32">
        <f t="shared" si="3"/>
        <v>2.34</v>
      </c>
      <c r="V6" s="32">
        <f t="shared" si="3"/>
        <v>42.74</v>
      </c>
      <c r="W6" s="33">
        <f>IF(W7="",NA(),W7)</f>
        <v>94.11</v>
      </c>
      <c r="X6" s="33">
        <f t="shared" ref="X6:AF6" si="4">IF(X7="",NA(),X7)</f>
        <v>100.57</v>
      </c>
      <c r="Y6" s="33">
        <f t="shared" si="4"/>
        <v>100.89</v>
      </c>
      <c r="Z6" s="33">
        <f t="shared" si="4"/>
        <v>98.73</v>
      </c>
      <c r="AA6" s="33">
        <f t="shared" si="4"/>
        <v>91.38</v>
      </c>
      <c r="AB6" s="33">
        <f t="shared" si="4"/>
        <v>71.510000000000005</v>
      </c>
      <c r="AC6" s="33">
        <f t="shared" si="4"/>
        <v>68.61</v>
      </c>
      <c r="AD6" s="33">
        <f t="shared" si="4"/>
        <v>70.760000000000005</v>
      </c>
      <c r="AE6" s="33">
        <f t="shared" si="4"/>
        <v>71.66</v>
      </c>
      <c r="AF6" s="33">
        <f t="shared" si="4"/>
        <v>73.06</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6923.2</v>
      </c>
      <c r="BE6" s="33">
        <f t="shared" ref="BE6:BM6" si="7">IF(BE7="",NA(),BE7)</f>
        <v>9982.85</v>
      </c>
      <c r="BF6" s="33">
        <f t="shared" si="7"/>
        <v>14067.53</v>
      </c>
      <c r="BG6" s="33">
        <f t="shared" si="7"/>
        <v>18369.64</v>
      </c>
      <c r="BH6" s="33">
        <f t="shared" si="7"/>
        <v>20696.8</v>
      </c>
      <c r="BI6" s="33">
        <f t="shared" si="7"/>
        <v>1450.45</v>
      </c>
      <c r="BJ6" s="33">
        <f t="shared" si="7"/>
        <v>1442.51</v>
      </c>
      <c r="BK6" s="33">
        <f t="shared" si="7"/>
        <v>1496.15</v>
      </c>
      <c r="BL6" s="33">
        <f t="shared" si="7"/>
        <v>1462.56</v>
      </c>
      <c r="BM6" s="33">
        <f t="shared" si="7"/>
        <v>1486.62</v>
      </c>
      <c r="BN6" s="32" t="str">
        <f>IF(BN7="","",IF(BN7="-","【-】","【"&amp;SUBSTITUTE(TEXT(BN7,"#,##0.00"),"-","△")&amp;"】"))</f>
        <v>【1,239.32】</v>
      </c>
      <c r="BO6" s="33">
        <f>IF(BO7="",NA(),BO7)</f>
        <v>8.4499999999999993</v>
      </c>
      <c r="BP6" s="33">
        <f t="shared" ref="BP6:BX6" si="8">IF(BP7="",NA(),BP7)</f>
        <v>6.34</v>
      </c>
      <c r="BQ6" s="33">
        <f t="shared" si="8"/>
        <v>6.58</v>
      </c>
      <c r="BR6" s="33">
        <f t="shared" si="8"/>
        <v>4.3</v>
      </c>
      <c r="BS6" s="33">
        <f t="shared" si="8"/>
        <v>4.95</v>
      </c>
      <c r="BT6" s="33">
        <f t="shared" si="8"/>
        <v>33.96</v>
      </c>
      <c r="BU6" s="33">
        <f t="shared" si="8"/>
        <v>33.299999999999997</v>
      </c>
      <c r="BV6" s="33">
        <f t="shared" si="8"/>
        <v>33.01</v>
      </c>
      <c r="BW6" s="33">
        <f t="shared" si="8"/>
        <v>32.39</v>
      </c>
      <c r="BX6" s="33">
        <f t="shared" si="8"/>
        <v>24.39</v>
      </c>
      <c r="BY6" s="32" t="str">
        <f>IF(BY7="","",IF(BY7="-","【-】","【"&amp;SUBSTITUTE(TEXT(BY7,"#,##0.00"),"-","△")&amp;"】"))</f>
        <v>【36.33】</v>
      </c>
      <c r="BZ6" s="33">
        <f>IF(BZ7="",NA(),BZ7)</f>
        <v>1863.22</v>
      </c>
      <c r="CA6" s="33">
        <f t="shared" ref="CA6:CI6" si="9">IF(CA7="",NA(),CA7)</f>
        <v>2621.56</v>
      </c>
      <c r="CB6" s="33">
        <f t="shared" si="9"/>
        <v>2521.9899999999998</v>
      </c>
      <c r="CC6" s="33">
        <f t="shared" si="9"/>
        <v>4275.4399999999996</v>
      </c>
      <c r="CD6" s="33">
        <f t="shared" si="9"/>
        <v>3691.37</v>
      </c>
      <c r="CE6" s="33">
        <f t="shared" si="9"/>
        <v>512.74</v>
      </c>
      <c r="CF6" s="33">
        <f t="shared" si="9"/>
        <v>526.57000000000005</v>
      </c>
      <c r="CG6" s="33">
        <f t="shared" si="9"/>
        <v>523.08000000000004</v>
      </c>
      <c r="CH6" s="33">
        <f t="shared" si="9"/>
        <v>530.83000000000004</v>
      </c>
      <c r="CI6" s="33">
        <f t="shared" si="9"/>
        <v>734.18</v>
      </c>
      <c r="CJ6" s="32" t="str">
        <f>IF(CJ7="","",IF(CJ7="-","【-】","【"&amp;SUBSTITUTE(TEXT(CJ7,"#,##0.00"),"-","△")&amp;"】"))</f>
        <v>【476.46】</v>
      </c>
      <c r="CK6" s="33">
        <f>IF(CK7="",NA(),CK7)</f>
        <v>41.1</v>
      </c>
      <c r="CL6" s="33">
        <f t="shared" ref="CL6:CT6" si="10">IF(CL7="",NA(),CL7)</f>
        <v>33.36</v>
      </c>
      <c r="CM6" s="33">
        <f t="shared" si="10"/>
        <v>32.42</v>
      </c>
      <c r="CN6" s="33">
        <f t="shared" si="10"/>
        <v>20.53</v>
      </c>
      <c r="CO6" s="33">
        <f t="shared" si="10"/>
        <v>19.86</v>
      </c>
      <c r="CP6" s="33">
        <f t="shared" si="10"/>
        <v>51.56</v>
      </c>
      <c r="CQ6" s="33">
        <f t="shared" si="10"/>
        <v>50.66</v>
      </c>
      <c r="CR6" s="33">
        <f t="shared" si="10"/>
        <v>51.11</v>
      </c>
      <c r="CS6" s="33">
        <f t="shared" si="10"/>
        <v>50.49</v>
      </c>
      <c r="CT6" s="33">
        <f t="shared" si="10"/>
        <v>48.36</v>
      </c>
      <c r="CU6" s="32" t="str">
        <f>IF(CU7="","",IF(CU7="-","【-】","【"&amp;SUBSTITUTE(TEXT(CU7,"#,##0.00"),"-","△")&amp;"】"))</f>
        <v>【58.19】</v>
      </c>
      <c r="CV6" s="33">
        <f>IF(CV7="",NA(),CV7)</f>
        <v>82.99</v>
      </c>
      <c r="CW6" s="33">
        <f t="shared" ref="CW6:DE6" si="11">IF(CW7="",NA(),CW7)</f>
        <v>72.55</v>
      </c>
      <c r="CX6" s="33">
        <f t="shared" si="11"/>
        <v>72.87</v>
      </c>
      <c r="CY6" s="33">
        <f t="shared" si="11"/>
        <v>95.59</v>
      </c>
      <c r="CZ6" s="33">
        <f t="shared" si="11"/>
        <v>87.86</v>
      </c>
      <c r="DA6" s="33">
        <f t="shared" si="11"/>
        <v>75.58</v>
      </c>
      <c r="DB6" s="33">
        <f t="shared" si="11"/>
        <v>74.13</v>
      </c>
      <c r="DC6" s="33">
        <f t="shared" si="11"/>
        <v>74.16</v>
      </c>
      <c r="DD6" s="33">
        <f t="shared" si="11"/>
        <v>74.209999999999994</v>
      </c>
      <c r="DE6" s="33">
        <f t="shared" si="11"/>
        <v>75.239999999999995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0.5</v>
      </c>
      <c r="EI6" s="33">
        <f t="shared" si="14"/>
        <v>0.61</v>
      </c>
      <c r="EJ6" s="33">
        <f t="shared" si="14"/>
        <v>0.37</v>
      </c>
      <c r="EK6" s="33">
        <f t="shared" si="14"/>
        <v>0.7</v>
      </c>
      <c r="EL6" s="33">
        <f t="shared" si="14"/>
        <v>0.91</v>
      </c>
      <c r="EM6" s="32" t="str">
        <f>IF(EM7="","",IF(EM7="-","【-】","【"&amp;SUBSTITUTE(TEXT(EM7,"#,##0.00"),"-","△")&amp;"】"))</f>
        <v>【0.74】</v>
      </c>
    </row>
    <row r="7" spans="1:143" s="34" customFormat="1">
      <c r="A7" s="26"/>
      <c r="B7" s="35">
        <v>2014</v>
      </c>
      <c r="C7" s="35">
        <v>284815</v>
      </c>
      <c r="D7" s="35">
        <v>47</v>
      </c>
      <c r="E7" s="35">
        <v>1</v>
      </c>
      <c r="F7" s="35">
        <v>0</v>
      </c>
      <c r="G7" s="35">
        <v>0</v>
      </c>
      <c r="H7" s="35" t="s">
        <v>93</v>
      </c>
      <c r="I7" s="35" t="s">
        <v>94</v>
      </c>
      <c r="J7" s="35" t="s">
        <v>95</v>
      </c>
      <c r="K7" s="35" t="s">
        <v>96</v>
      </c>
      <c r="L7" s="35" t="s">
        <v>97</v>
      </c>
      <c r="M7" s="36" t="s">
        <v>98</v>
      </c>
      <c r="N7" s="36" t="s">
        <v>99</v>
      </c>
      <c r="O7" s="36">
        <v>0.62</v>
      </c>
      <c r="P7" s="36">
        <v>2376</v>
      </c>
      <c r="Q7" s="36">
        <v>16154</v>
      </c>
      <c r="R7" s="36">
        <v>150.26</v>
      </c>
      <c r="S7" s="36">
        <v>107.51</v>
      </c>
      <c r="T7" s="36">
        <v>100</v>
      </c>
      <c r="U7" s="36">
        <v>2.34</v>
      </c>
      <c r="V7" s="36">
        <v>42.74</v>
      </c>
      <c r="W7" s="36">
        <v>94.11</v>
      </c>
      <c r="X7" s="36">
        <v>100.57</v>
      </c>
      <c r="Y7" s="36">
        <v>100.89</v>
      </c>
      <c r="Z7" s="36">
        <v>98.73</v>
      </c>
      <c r="AA7" s="36">
        <v>91.38</v>
      </c>
      <c r="AB7" s="36">
        <v>71.510000000000005</v>
      </c>
      <c r="AC7" s="36">
        <v>68.61</v>
      </c>
      <c r="AD7" s="36">
        <v>70.760000000000005</v>
      </c>
      <c r="AE7" s="36">
        <v>71.66</v>
      </c>
      <c r="AF7" s="36">
        <v>73.06</v>
      </c>
      <c r="AG7" s="36">
        <v>76.03</v>
      </c>
      <c r="AH7" s="36"/>
      <c r="AI7" s="36"/>
      <c r="AJ7" s="36"/>
      <c r="AK7" s="36"/>
      <c r="AL7" s="36"/>
      <c r="AM7" s="36"/>
      <c r="AN7" s="36"/>
      <c r="AO7" s="36"/>
      <c r="AP7" s="36"/>
      <c r="AQ7" s="36"/>
      <c r="AR7" s="36"/>
      <c r="AS7" s="36"/>
      <c r="AT7" s="36"/>
      <c r="AU7" s="36"/>
      <c r="AV7" s="36"/>
      <c r="AW7" s="36"/>
      <c r="AX7" s="36"/>
      <c r="AY7" s="36"/>
      <c r="AZ7" s="36"/>
      <c r="BA7" s="36"/>
      <c r="BB7" s="36"/>
      <c r="BC7" s="36"/>
      <c r="BD7" s="36">
        <v>6923.2</v>
      </c>
      <c r="BE7" s="36">
        <v>9982.85</v>
      </c>
      <c r="BF7" s="36">
        <v>14067.53</v>
      </c>
      <c r="BG7" s="36">
        <v>18369.64</v>
      </c>
      <c r="BH7" s="36">
        <v>20696.8</v>
      </c>
      <c r="BI7" s="36">
        <v>1450.45</v>
      </c>
      <c r="BJ7" s="36">
        <v>1442.51</v>
      </c>
      <c r="BK7" s="36">
        <v>1496.15</v>
      </c>
      <c r="BL7" s="36">
        <v>1462.56</v>
      </c>
      <c r="BM7" s="36">
        <v>1486.62</v>
      </c>
      <c r="BN7" s="36">
        <v>1239.32</v>
      </c>
      <c r="BO7" s="36">
        <v>8.4499999999999993</v>
      </c>
      <c r="BP7" s="36">
        <v>6.34</v>
      </c>
      <c r="BQ7" s="36">
        <v>6.58</v>
      </c>
      <c r="BR7" s="36">
        <v>4.3</v>
      </c>
      <c r="BS7" s="36">
        <v>4.95</v>
      </c>
      <c r="BT7" s="36">
        <v>33.96</v>
      </c>
      <c r="BU7" s="36">
        <v>33.299999999999997</v>
      </c>
      <c r="BV7" s="36">
        <v>33.01</v>
      </c>
      <c r="BW7" s="36">
        <v>32.39</v>
      </c>
      <c r="BX7" s="36">
        <v>24.39</v>
      </c>
      <c r="BY7" s="36">
        <v>36.33</v>
      </c>
      <c r="BZ7" s="36">
        <v>1863.22</v>
      </c>
      <c r="CA7" s="36">
        <v>2621.56</v>
      </c>
      <c r="CB7" s="36">
        <v>2521.9899999999998</v>
      </c>
      <c r="CC7" s="36">
        <v>4275.4399999999996</v>
      </c>
      <c r="CD7" s="36">
        <v>3691.37</v>
      </c>
      <c r="CE7" s="36">
        <v>512.74</v>
      </c>
      <c r="CF7" s="36">
        <v>526.57000000000005</v>
      </c>
      <c r="CG7" s="36">
        <v>523.08000000000004</v>
      </c>
      <c r="CH7" s="36">
        <v>530.83000000000004</v>
      </c>
      <c r="CI7" s="36">
        <v>734.18</v>
      </c>
      <c r="CJ7" s="36">
        <v>476.46</v>
      </c>
      <c r="CK7" s="36">
        <v>41.1</v>
      </c>
      <c r="CL7" s="36">
        <v>33.36</v>
      </c>
      <c r="CM7" s="36">
        <v>32.42</v>
      </c>
      <c r="CN7" s="36">
        <v>20.53</v>
      </c>
      <c r="CO7" s="36">
        <v>19.86</v>
      </c>
      <c r="CP7" s="36">
        <v>51.56</v>
      </c>
      <c r="CQ7" s="36">
        <v>50.66</v>
      </c>
      <c r="CR7" s="36">
        <v>51.11</v>
      </c>
      <c r="CS7" s="36">
        <v>50.49</v>
      </c>
      <c r="CT7" s="36">
        <v>48.36</v>
      </c>
      <c r="CU7" s="36">
        <v>58.19</v>
      </c>
      <c r="CV7" s="36">
        <v>82.99</v>
      </c>
      <c r="CW7" s="36">
        <v>72.55</v>
      </c>
      <c r="CX7" s="36">
        <v>72.87</v>
      </c>
      <c r="CY7" s="36">
        <v>95.59</v>
      </c>
      <c r="CZ7" s="36">
        <v>87.86</v>
      </c>
      <c r="DA7" s="36">
        <v>75.58</v>
      </c>
      <c r="DB7" s="36">
        <v>74.13</v>
      </c>
      <c r="DC7" s="36">
        <v>74.16</v>
      </c>
      <c r="DD7" s="36">
        <v>74.209999999999994</v>
      </c>
      <c r="DE7" s="36">
        <v>75.239999999999995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0.5</v>
      </c>
      <c r="EI7" s="36">
        <v>0.61</v>
      </c>
      <c r="EJ7" s="36">
        <v>0.37</v>
      </c>
      <c r="EK7" s="36">
        <v>0.7</v>
      </c>
      <c r="EL7" s="36">
        <v>0.91</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田中 雅宏</cp:lastModifiedBy>
  <cp:lastPrinted>2016-02-16T10:24:11Z</cp:lastPrinted>
  <dcterms:created xsi:type="dcterms:W3CDTF">2016-01-18T05:04:09Z</dcterms:created>
  <dcterms:modified xsi:type="dcterms:W3CDTF">2016-02-23T01:03:39Z</dcterms:modified>
  <cp:category/>
</cp:coreProperties>
</file>