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E34" i="10"/>
  <c r="BE35" i="10" s="1"/>
</calcChain>
</file>

<file path=xl/sharedStrings.xml><?xml version="1.0" encoding="utf-8"?>
<sst xmlns="http://schemas.openxmlformats.org/spreadsheetml/2006/main" count="1110" uniqueCount="588">
  <si>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</si>
  <si>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</si>
  <si>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</si>
  <si>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</si>
  <si>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</si>
  <si>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</si>
  <si>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</si>
  <si>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</si>
  <si>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</si>
  <si>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</si>
  <si>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</si>
  <si>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</si>
  <si>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</si>
  <si>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</si>
  <si>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</si>
  <si>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</si>
  <si>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</si>
  <si>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</si>
  <si>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</si>
  <si>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</si>
  <si>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</si>
  <si>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</si>
  <si>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</si>
  <si>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</si>
  <si>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</si>
  <si>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</si>
  <si>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</si>
  <si>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</si>
  <si>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</si>
  <si>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</si>
  <si>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</si>
  <si>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</si>
  <si>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</si>
  <si>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</si>
  <si>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</si>
  <si>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</si>
  <si>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</si>
  <si>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</si>
  <si>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</si>
  <si>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</si>
  <si>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</si>
  <si>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</si>
  <si>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</si>
  <si>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</si>
  <si>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</si>
  <si>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</si>
  <si>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</si>
  <si>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</si>
  <si>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</si>
  <si>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</si>
  <si>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</si>
  <si>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</si>
  <si>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</si>
  <si>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</si>
  <si>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</si>
  <si>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</si>
  <si>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</si>
  <si>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</si>
  <si>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</si>
  <si>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</si>
  <si>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</si>
  <si>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</si>
  <si>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</si>
  <si>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</si>
  <si>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</si>
  <si>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</si>
  <si>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</si>
  <si>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</si>
  <si>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</si>
  <si>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</si>
  <si>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</si>
  <si>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</si>
  <si>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</si>
  <si>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</si>
  <si>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</si>
  <si>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</si>
  <si>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</si>
  <si>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</si>
  <si>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</si>
  <si>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</si>
  <si>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</si>
  <si>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</si>
  <si>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</si>
  <si>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</si>
  <si>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</si>
  <si>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</si>
  <si>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</si>
  <si>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</si>
  <si>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</si>
  <si>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</si>
  <si>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</si>
  <si>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</si>
  <si>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</si>
  <si>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</si>
  <si>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</si>
  <si>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</si>
  <si>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</si>
  <si>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</si>
  <si>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</si>
  <si>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</si>
  <si>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</si>
  <si>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</si>
  <si>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</si>
  <si>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</si>
  <si>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</si>
  <si>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</si>
  <si>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</si>
  <si>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</si>
  <si>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</si>
  <si>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</si>
  <si>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</si>
  <si>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</si>
  <si>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</si>
  <si>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</si>
  <si>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</si>
  <si>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</si>
  <si>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</si>
  <si>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</si>
  <si>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</si>
  <si>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</si>
  <si>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</si>
  <si>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</si>
  <si>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</si>
  <si>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</si>
  <si>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</si>
  <si>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</si>
  <si>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</si>
  <si>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</si>
  <si>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</si>
  <si>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</si>
  <si>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</si>
  <si>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</si>
  <si>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</si>
  <si>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</si>
  <si>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</si>
  <si>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</si>
  <si>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</si>
  <si>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</si>
  <si>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</si>
  <si>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</si>
  <si>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</si>
  <si>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</si>
  <si>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</si>
  <si>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</si>
  <si>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</si>
  <si>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</si>
  <si>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</si>
  <si>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</si>
  <si>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</si>
  <si>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</si>
  <si>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</si>
  <si>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</si>
  <si>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</si>
  <si>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</si>
  <si>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</si>
  <si>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</si>
  <si>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</si>
  <si>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</si>
  <si>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</si>
  <si>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</si>
  <si>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</si>
  <si>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</si>
  <si>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</si>
  <si>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</si>
  <si>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</si>
  <si>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</si>
  <si>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</si>
  <si>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</si>
  <si>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</si>
  <si>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</si>
  <si>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</si>
  <si>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</si>
  <si>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</si>
  <si>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</si>
  <si>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</si>
  <si>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</si>
  <si>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</si>
  <si>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</si>
  <si>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</si>
  <si>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</si>
  <si>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</si>
  <si>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</si>
  <si>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</si>
  <si>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</si>
  <si>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</si>
  <si>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</si>
  <si>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</si>
  <si>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</si>
  <si>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</si>
  <si>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</si>
  <si>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</si>
  <si>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</si>
  <si>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</si>
  <si>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</si>
  <si>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</si>
  <si>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</si>
  <si>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</si>
  <si>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</si>
  <si>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</si>
  <si>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</si>
  <si>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</si>
  <si>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</si>
  <si>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</si>
  <si>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</si>
  <si>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</si>
  <si>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</si>
  <si>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兵庫県稲美町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</si>
  <si>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</si>
  <si>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</si>
  <si>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</si>
  <si>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</si>
  <si>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</si>
  <si>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</si>
  <si>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</si>
  <si>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</si>
  <si>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</si>
  <si>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</si>
  <si>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</si>
  <si>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</si>
  <si>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</si>
  <si>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</si>
  <si>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</si>
  <si>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</si>
  <si>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</si>
  <si>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</si>
  <si>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</si>
  <si>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</si>
  <si>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</si>
  <si>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</si>
  <si>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</si>
  <si>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</si>
  <si>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</si>
  <si>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</si>
  <si>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</si>
  <si>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</si>
  <si>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</si>
  <si>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</si>
  <si>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</si>
  <si>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</si>
  <si>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</si>
  <si>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</si>
  <si>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</si>
  <si>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</si>
  <si>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</si>
  <si>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</si>
  <si>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</si>
  <si>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</si>
  <si>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</si>
  <si>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</si>
  <si>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</si>
  <si>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</si>
  <si>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</si>
  <si>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</si>
  <si>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</si>
  <si>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</si>
  <si>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</si>
  <si>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</si>
  <si>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</si>
  <si>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</si>
  <si>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</si>
  <si>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</si>
  <si>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</si>
  <si>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</si>
  <si>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</si>
  <si>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</si>
  <si>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</si>
  <si>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</si>
  <si>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</si>
  <si>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</si>
  <si>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</si>
  <si>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</si>
  <si>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</si>
  <si>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</si>
  <si>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</si>
  <si>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</si>
  <si>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</si>
  <si>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</si>
  <si>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</si>
  <si>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</si>
  <si>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</si>
  <si>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</si>
  <si>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</si>
  <si>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</si>
  <si>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</si>
  <si>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</si>
  <si>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</si>
  <si>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</si>
  <si>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</si>
  <si>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</si>
  <si>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</si>
  <si>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</si>
  <si>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</si>
  <si>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</si>
  <si>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</si>
  <si>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</si>
  <si>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</si>
  <si>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</si>
  <si>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</si>
  <si>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</si>
  <si>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</si>
  <si>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</si>
  <si>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</si>
  <si>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</si>
  <si>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</si>
  <si>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</si>
  <si>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</si>
  <si>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</si>
  <si>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</si>
  <si>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</si>
  <si>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</si>
  <si>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</si>
  <si>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</si>
  <si>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</si>
  <si>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</si>
  <si>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</si>
  <si>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</si>
  <si>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</si>
  <si>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</si>
  <si>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</si>
  <si>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</si>
  <si>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</si>
  <si>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</si>
  <si>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</si>
  <si>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</si>
  <si>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</si>
  <si>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</si>
  <si>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</si>
  <si>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</si>
  <si>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</si>
  <si>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</si>
  <si>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</si>
  <si>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</si>
  <si>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</si>
  <si>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</si>
  <si>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</si>
  <si>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</si>
  <si>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</si>
  <si>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</si>
  <si>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</si>
  <si>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</si>
  <si>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</si>
  <si>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</si>
  <si>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</si>
  <si>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</si>
  <si>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</si>
  <si>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</si>
  <si>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</si>
  <si>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</si>
  <si>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</si>
  <si>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</si>
  <si>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</si>
  <si>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</si>
  <si>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</si>
  <si>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</si>
  <si>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</si>
  <si>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</si>
  <si>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</si>
  <si>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兵庫県稲美町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</si>
  <si>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</si>
  <si>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</si>
  <si>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</si>
  <si>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</si>
  <si>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</si>
  <si>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</si>
  <si>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</si>
  <si>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</si>
  <si>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</si>
  <si>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</si>
  <si>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</si>
  <si>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</si>
  <si>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</si>
  <si>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</si>
  <si>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</si>
  <si>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</si>
  <si>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</si>
  <si>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</si>
  <si>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</si>
  <si>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</si>
  <si>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</si>
  <si>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</si>
  <si>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</si>
  <si>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</si>
  <si>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</si>
  <si>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</si>
  <si>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</si>
  <si>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</si>
  <si>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</si>
  <si>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</si>
  <si>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</si>
  <si>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</si>
  <si>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</si>
  <si>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</si>
  <si>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</si>
  <si>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</si>
  <si>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</si>
  <si>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</si>
  <si>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</si>
  <si>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</si>
  <si>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</si>
  <si>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</si>
  <si>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</si>
  <si>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</si>
  <si>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</si>
  <si>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</si>
  <si>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</si>
  <si>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</si>
  <si>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</si>
  <si>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</si>
  <si>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</si>
  <si>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</si>
  <si>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</si>
  <si>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</si>
  <si>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</si>
  <si>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</si>
  <si>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</si>
  <si>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</si>
  <si>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</si>
  <si>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</si>
  <si>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</si>
  <si>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</si>
  <si>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</si>
  <si>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</si>
  <si>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</si>
  <si>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</si>
  <si>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</si>
  <si>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</si>
  <si>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</si>
  <si>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</si>
  <si>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</si>
  <si>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</si>
  <si>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</si>
  <si>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</si>
  <si>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</si>
  <si>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</si>
  <si>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</si>
  <si>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</si>
  <si>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</si>
  <si>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</si>
  <si>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</si>
  <si>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</si>
  <si>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</si>
  <si>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</si>
  <si>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</si>
  <si>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</si>
  <si>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</si>
  <si>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</si>
  <si>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</si>
  <si>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</si>
  <si>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</si>
  <si>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</si>
  <si>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</si>
  <si>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</si>
  <si>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</si>
  <si>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</si>
  <si>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</si>
  <si>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</si>
  <si>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</si>
  <si>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</si>
  <si>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</si>
  <si>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</si>
  <si>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</si>
  <si>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</si>
  <si>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</si>
  <si>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</si>
  <si>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</si>
  <si>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</si>
  <si>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</si>
  <si>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介護サービス特別会計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</si>
  <si>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</si>
  <si>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</si>
  <si>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</si>
  <si>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</si>
  <si>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</si>
  <si>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</si>
  <si>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</si>
  <si>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</si>
  <si>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</si>
  <si>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</si>
  <si>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</si>
  <si>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</si>
  <si>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</si>
  <si>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</si>
  <si>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</si>
  <si>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</si>
  <si>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</si>
  <si>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</si>
  <si>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</si>
  <si>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</si>
  <si>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</si>
  <si>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</si>
  <si>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</si>
  <si>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</si>
  <si>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</si>
  <si>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</si>
  <si>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</si>
  <si>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</si>
  <si>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</si>
  <si>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</si>
  <si>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</si>
  <si>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</si>
  <si>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</si>
  <si>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</si>
  <si>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</si>
  <si>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</si>
  <si>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</si>
  <si>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</si>
  <si>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</si>
  <si>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</si>
  <si>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</si>
  <si>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</si>
  <si>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</si>
  <si>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</si>
  <si>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</si>
  <si>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</si>
  <si>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</si>
  <si>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</si>
  <si>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</si>
  <si>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</si>
  <si>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</si>
  <si>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</si>
  <si>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</si>
  <si>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</si>
  <si>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</si>
  <si>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</si>
  <si>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</si>
  <si>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</si>
  <si>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</si>
  <si>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</si>
  <si>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</si>
  <si>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</si>
  <si>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</si>
  <si>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</si>
  <si>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</si>
  <si>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</si>
  <si>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</si>
  <si>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</si>
  <si>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</si>
  <si>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</si>
  <si>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</si>
  <si>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</si>
  <si>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</si>
  <si>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</si>
  <si>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</si>
  <si>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</si>
  <si>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</si>
  <si>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</si>
  <si>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</si>
  <si>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</si>
  <si>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</si>
  <si>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</si>
  <si>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</si>
  <si>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</si>
  <si>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水道事業会計</t>
  </si>
  <si>
    <t>一般会計</t>
  </si>
  <si>
    <t>国民健康保険特別会計</t>
  </si>
  <si>
    <t>介護保険特別会計</t>
  </si>
  <si>
    <t>後期高齢者医療特別会計</t>
  </si>
  <si>
    <t>介護サービス特別会計</t>
  </si>
  <si>
    <t>下水道事業特別会計</t>
  </si>
  <si>
    <t>農業集落排水事業特別会計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</si>
  <si>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</si>
  <si>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</si>
  <si>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</si>
  <si>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</si>
  <si>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</si>
  <si>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</si>
  <si>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</si>
  <si>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</si>
  <si>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加古郡衛生事務組合</t>
    <rPh sb="0" eb="3">
      <t>カコグン</t>
    </rPh>
    <rPh sb="3" eb="5">
      <t>エイセイ</t>
    </rPh>
    <rPh sb="5" eb="7">
      <t>ジム</t>
    </rPh>
    <rPh sb="7" eb="9">
      <t>クミアイ</t>
    </rPh>
    <phoneticPr fontId="2"/>
  </si>
  <si>
    <t>東播磨農業共済組合</t>
    <rPh sb="0" eb="1">
      <t>ヒガシ</t>
    </rPh>
    <rPh sb="1" eb="3">
      <t>ハリマ</t>
    </rPh>
    <rPh sb="3" eb="5">
      <t>ノウギョウ</t>
    </rPh>
    <rPh sb="5" eb="7">
      <t>キョウサイ</t>
    </rPh>
    <rPh sb="7" eb="9">
      <t>クミアイ</t>
    </rPh>
    <phoneticPr fontId="2"/>
  </si>
  <si>
    <t>一般廃棄物処理施設等整備基金</t>
    <rPh sb="0" eb="2">
      <t>イッパン</t>
    </rPh>
    <rPh sb="2" eb="5">
      <t>ハイキブツ</t>
    </rPh>
    <rPh sb="5" eb="7">
      <t>ショリ</t>
    </rPh>
    <rPh sb="7" eb="9">
      <t>シセツ</t>
    </rPh>
    <rPh sb="9" eb="10">
      <t>トウ</t>
    </rPh>
    <rPh sb="10" eb="12">
      <t>セイビ</t>
    </rPh>
    <rPh sb="12" eb="14">
      <t>キキン</t>
    </rPh>
    <phoneticPr fontId="11"/>
  </si>
  <si>
    <t>地域福祉基金</t>
    <rPh sb="0" eb="2">
      <t>チイキ</t>
    </rPh>
    <rPh sb="2" eb="4">
      <t>フクシ</t>
    </rPh>
    <rPh sb="4" eb="6">
      <t>キキン</t>
    </rPh>
    <phoneticPr fontId="2"/>
  </si>
  <si>
    <t>安全安心対策基金</t>
    <rPh sb="0" eb="2">
      <t>アンゼン</t>
    </rPh>
    <rPh sb="2" eb="4">
      <t>アンシン</t>
    </rPh>
    <rPh sb="4" eb="6">
      <t>タイサク</t>
    </rPh>
    <rPh sb="6" eb="8">
      <t>キキン</t>
    </rPh>
    <phoneticPr fontId="2"/>
  </si>
  <si>
    <t>町営住宅及び共同施設建設基金</t>
    <rPh sb="0" eb="2">
      <t>チョウエイ</t>
    </rPh>
    <rPh sb="2" eb="4">
      <t>ジュウタク</t>
    </rPh>
    <rPh sb="4" eb="5">
      <t>オヨ</t>
    </rPh>
    <rPh sb="6" eb="8">
      <t>キョウドウ</t>
    </rPh>
    <rPh sb="8" eb="10">
      <t>シセツ</t>
    </rPh>
    <rPh sb="10" eb="12">
      <t>ケンセツ</t>
    </rPh>
    <rPh sb="12" eb="14">
      <t>キキン</t>
    </rPh>
    <phoneticPr fontId="11"/>
  </si>
  <si>
    <t>-</t>
    <phoneticPr fontId="2"/>
  </si>
  <si>
    <t>開発事業に伴う公共施設等整備基金</t>
    <rPh sb="0" eb="2">
      <t>カイハツ</t>
    </rPh>
    <rPh sb="2" eb="4">
      <t>ジギョウ</t>
    </rPh>
    <rPh sb="5" eb="6">
      <t>トモナ</t>
    </rPh>
    <rPh sb="7" eb="9">
      <t>コウキョウ</t>
    </rPh>
    <rPh sb="9" eb="11">
      <t>シセツ</t>
    </rPh>
    <rPh sb="11" eb="12">
      <t>トウ</t>
    </rPh>
    <rPh sb="12" eb="14">
      <t>セイビ</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</si>
  <si>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</si>
  <si>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</si>
  <si>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</si>
  <si>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</si>
  <si>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</si>
  <si>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</si>
  <si>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</si>
  <si>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</si>
  <si>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</si>
  <si>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</si>
  <si>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０％以下となっており現状の財政状況としては健全であるといえるが、有形固定資産減価償却率は類似団体平均値を上回っていることや今後の公共施設の更新等による大規模事業が見込まれることから、公共施設等総合管理計画での目標達成に向けた取組みを進めるとともに、健全な財政運営に努める。</t>
    <rPh sb="1" eb="3">
      <t>ショウライ</t>
    </rPh>
    <rPh sb="3" eb="5">
      <t>フタン</t>
    </rPh>
    <rPh sb="5" eb="7">
      <t>ヒリツ</t>
    </rPh>
    <rPh sb="10" eb="12">
      <t>イカ</t>
    </rPh>
    <rPh sb="18" eb="20">
      <t>ゲンジョウ</t>
    </rPh>
    <rPh sb="21" eb="23">
      <t>ザイセイ</t>
    </rPh>
    <rPh sb="23" eb="25">
      <t>ジョウキョウ</t>
    </rPh>
    <rPh sb="29" eb="31">
      <t>ケンゼン</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58" eb="59">
      <t>チ</t>
    </rPh>
    <rPh sb="60" eb="62">
      <t>ウワマワ</t>
    </rPh>
    <rPh sb="69" eb="71">
      <t>コンゴ</t>
    </rPh>
    <rPh sb="72" eb="74">
      <t>コウキョウ</t>
    </rPh>
    <rPh sb="74" eb="76">
      <t>シセツ</t>
    </rPh>
    <rPh sb="77" eb="79">
      <t>コウシン</t>
    </rPh>
    <rPh sb="79" eb="80">
      <t>トウ</t>
    </rPh>
    <rPh sb="83" eb="86">
      <t>ダイキボ</t>
    </rPh>
    <rPh sb="86" eb="88">
      <t>ジギョウ</t>
    </rPh>
    <rPh sb="89" eb="91">
      <t>ミコ</t>
    </rPh>
    <rPh sb="99" eb="101">
      <t>コウキョウ</t>
    </rPh>
    <rPh sb="101" eb="103">
      <t>シセツ</t>
    </rPh>
    <rPh sb="103" eb="104">
      <t>トウ</t>
    </rPh>
    <rPh sb="104" eb="106">
      <t>ソウゴウ</t>
    </rPh>
    <rPh sb="106" eb="108">
      <t>カンリ</t>
    </rPh>
    <rPh sb="108" eb="110">
      <t>ケイカク</t>
    </rPh>
    <rPh sb="112" eb="114">
      <t>モクヒョウ</t>
    </rPh>
    <rPh sb="114" eb="116">
      <t>タッセイ</t>
    </rPh>
    <rPh sb="117" eb="118">
      <t>ム</t>
    </rPh>
    <rPh sb="120" eb="121">
      <t>ト</t>
    </rPh>
    <rPh sb="121" eb="122">
      <t>ク</t>
    </rPh>
    <rPh sb="124" eb="125">
      <t>スス</t>
    </rPh>
    <rPh sb="132" eb="134">
      <t>ケンゼン</t>
    </rPh>
    <rPh sb="135" eb="137">
      <t>ザイセイ</t>
    </rPh>
    <rPh sb="137" eb="139">
      <t>ウンエイ</t>
    </rPh>
    <rPh sb="140" eb="141">
      <t>ツト</t>
    </rPh>
    <phoneticPr fontId="5"/>
  </si>
  <si>
    <t>　将来負担比率及び実質公債費比率ともに近年は改善し、類似団体と比較して良好な状態である。将来負担比率では基金の増及び下水道事業の借入残高の減、実質公債費比率では加古郡衛生事務組合の起こした地方債に充てたと認められる負担金が皆減したことが主たる改善の理由である。
　しかしながら、実質公債費比率では下水道事業の繰出金に含まれる準元利償還金が大きく、今後も償還金額のピークが続くため、これ以上の大きな改善は見込めない。将来負担比率でも公共施設の更新等による大規模事業により、今後の基金残高の維持や借入残高の減を見込むことが困難であり、比率の上昇が見込まれる。
　今後は計画的な施設等の更新により、借入の抑制や基金残高の維持を図り、将来負担比率の急激な上昇の抑制を図る。また、下水道の料金改定等を検討し下水道事業に対する負担の軽減を図る。</t>
    <rPh sb="1" eb="3">
      <t>ショウライ</t>
    </rPh>
    <rPh sb="3" eb="5">
      <t>フタン</t>
    </rPh>
    <rPh sb="5" eb="7">
      <t>ヒリツ</t>
    </rPh>
    <rPh sb="7" eb="8">
      <t>オヨ</t>
    </rPh>
    <rPh sb="9" eb="11">
      <t>ジッシツ</t>
    </rPh>
    <rPh sb="11" eb="14">
      <t>コウサイヒ</t>
    </rPh>
    <rPh sb="14" eb="16">
      <t>ヒリツ</t>
    </rPh>
    <rPh sb="19" eb="21">
      <t>キンネン</t>
    </rPh>
    <rPh sb="22" eb="24">
      <t>カイゼン</t>
    </rPh>
    <rPh sb="26" eb="28">
      <t>ルイジ</t>
    </rPh>
    <rPh sb="28" eb="30">
      <t>ダンタイ</t>
    </rPh>
    <rPh sb="31" eb="33">
      <t>ヒカク</t>
    </rPh>
    <rPh sb="35" eb="37">
      <t>リョウコウ</t>
    </rPh>
    <rPh sb="38" eb="40">
      <t>ジョウタイ</t>
    </rPh>
    <rPh sb="44" eb="46">
      <t>ショウライ</t>
    </rPh>
    <rPh sb="46" eb="48">
      <t>フタン</t>
    </rPh>
    <rPh sb="48" eb="50">
      <t>ヒリツ</t>
    </rPh>
    <rPh sb="52" eb="54">
      <t>キキン</t>
    </rPh>
    <rPh sb="55" eb="56">
      <t>ゾウ</t>
    </rPh>
    <rPh sb="56" eb="57">
      <t>オヨ</t>
    </rPh>
    <rPh sb="58" eb="61">
      <t>ゲスイドウ</t>
    </rPh>
    <rPh sb="61" eb="63">
      <t>ジギョウ</t>
    </rPh>
    <rPh sb="64" eb="66">
      <t>カリイレ</t>
    </rPh>
    <rPh sb="66" eb="68">
      <t>ザンダカ</t>
    </rPh>
    <rPh sb="69" eb="70">
      <t>ゲン</t>
    </rPh>
    <rPh sb="71" eb="73">
      <t>ジッシツ</t>
    </rPh>
    <rPh sb="73" eb="76">
      <t>コウサイヒ</t>
    </rPh>
    <rPh sb="76" eb="78">
      <t>ヒリツ</t>
    </rPh>
    <rPh sb="80" eb="83">
      <t>カコグン</t>
    </rPh>
    <rPh sb="83" eb="85">
      <t>エイセイ</t>
    </rPh>
    <rPh sb="85" eb="87">
      <t>ジム</t>
    </rPh>
    <rPh sb="87" eb="89">
      <t>クミアイ</t>
    </rPh>
    <rPh sb="90" eb="91">
      <t>オ</t>
    </rPh>
    <rPh sb="94" eb="97">
      <t>チホウサイ</t>
    </rPh>
    <rPh sb="98" eb="99">
      <t>ア</t>
    </rPh>
    <rPh sb="102" eb="103">
      <t>ミト</t>
    </rPh>
    <rPh sb="107" eb="110">
      <t>フタンキン</t>
    </rPh>
    <rPh sb="111" eb="112">
      <t>ミナ</t>
    </rPh>
    <rPh sb="112" eb="113">
      <t>ヘ</t>
    </rPh>
    <rPh sb="118" eb="119">
      <t>オモ</t>
    </rPh>
    <rPh sb="121" eb="123">
      <t>カイゼン</t>
    </rPh>
    <rPh sb="124" eb="126">
      <t>リユウ</t>
    </rPh>
    <rPh sb="139" eb="141">
      <t>ジッシツ</t>
    </rPh>
    <rPh sb="141" eb="144">
      <t>コウサイヒ</t>
    </rPh>
    <rPh sb="144" eb="146">
      <t>ヒリツ</t>
    </rPh>
    <rPh sb="148" eb="151">
      <t>ゲスイドウ</t>
    </rPh>
    <rPh sb="151" eb="153">
      <t>ジギョウ</t>
    </rPh>
    <rPh sb="154" eb="157">
      <t>クリダシキン</t>
    </rPh>
    <rPh sb="158" eb="159">
      <t>フク</t>
    </rPh>
    <rPh sb="162" eb="163">
      <t>ジュン</t>
    </rPh>
    <rPh sb="163" eb="165">
      <t>ガンリ</t>
    </rPh>
    <rPh sb="165" eb="168">
      <t>ショウカンキン</t>
    </rPh>
    <rPh sb="169" eb="170">
      <t>オオ</t>
    </rPh>
    <rPh sb="173" eb="175">
      <t>コンゴ</t>
    </rPh>
    <rPh sb="176" eb="178">
      <t>ショウカン</t>
    </rPh>
    <rPh sb="178" eb="180">
      <t>キンガク</t>
    </rPh>
    <rPh sb="185" eb="186">
      <t>ツヅ</t>
    </rPh>
    <rPh sb="192" eb="194">
      <t>イジョウ</t>
    </rPh>
    <rPh sb="195" eb="196">
      <t>オオ</t>
    </rPh>
    <rPh sb="198" eb="200">
      <t>カイゼン</t>
    </rPh>
    <rPh sb="201" eb="203">
      <t>ミコ</t>
    </rPh>
    <rPh sb="207" eb="209">
      <t>ショウライ</t>
    </rPh>
    <rPh sb="209" eb="211">
      <t>フタン</t>
    </rPh>
    <rPh sb="211" eb="213">
      <t>ヒリツ</t>
    </rPh>
    <rPh sb="215" eb="217">
      <t>コウキョウ</t>
    </rPh>
    <rPh sb="217" eb="219">
      <t>シセツ</t>
    </rPh>
    <rPh sb="220" eb="222">
      <t>コウシン</t>
    </rPh>
    <rPh sb="222" eb="223">
      <t>トウ</t>
    </rPh>
    <rPh sb="226" eb="229">
      <t>ダイキボ</t>
    </rPh>
    <rPh sb="229" eb="231">
      <t>ジギョウ</t>
    </rPh>
    <rPh sb="235" eb="237">
      <t>コンゴ</t>
    </rPh>
    <rPh sb="238" eb="240">
      <t>キキン</t>
    </rPh>
    <rPh sb="240" eb="242">
      <t>ザンダカ</t>
    </rPh>
    <rPh sb="243" eb="245">
      <t>イジ</t>
    </rPh>
    <rPh sb="246" eb="248">
      <t>カリイレ</t>
    </rPh>
    <rPh sb="248" eb="250">
      <t>ザンダカ</t>
    </rPh>
    <rPh sb="251" eb="252">
      <t>ゲン</t>
    </rPh>
    <rPh sb="253" eb="255">
      <t>ミコ</t>
    </rPh>
    <rPh sb="259" eb="261">
      <t>コンナン</t>
    </rPh>
    <rPh sb="265" eb="267">
      <t>ヒリツ</t>
    </rPh>
    <rPh sb="268" eb="270">
      <t>ジョウショウ</t>
    </rPh>
    <rPh sb="271" eb="273">
      <t>ミコ</t>
    </rPh>
    <rPh sb="279" eb="281">
      <t>コンゴ</t>
    </rPh>
    <rPh sb="282" eb="285">
      <t>ケイカクテキ</t>
    </rPh>
    <rPh sb="286" eb="288">
      <t>シセツ</t>
    </rPh>
    <rPh sb="288" eb="289">
      <t>トウ</t>
    </rPh>
    <rPh sb="290" eb="292">
      <t>コウシン</t>
    </rPh>
    <rPh sb="296" eb="298">
      <t>カリイレ</t>
    </rPh>
    <rPh sb="299" eb="301">
      <t>ヨクセイ</t>
    </rPh>
    <rPh sb="302" eb="304">
      <t>キキン</t>
    </rPh>
    <rPh sb="304" eb="306">
      <t>ザンダカ</t>
    </rPh>
    <rPh sb="307" eb="309">
      <t>イジ</t>
    </rPh>
    <rPh sb="310" eb="311">
      <t>ハカ</t>
    </rPh>
    <rPh sb="313" eb="315">
      <t>ショウライ</t>
    </rPh>
    <rPh sb="315" eb="317">
      <t>フタン</t>
    </rPh>
    <rPh sb="317" eb="319">
      <t>ヒリツ</t>
    </rPh>
    <rPh sb="320" eb="322">
      <t>キュウゲキ</t>
    </rPh>
    <rPh sb="323" eb="325">
      <t>ジョウショウ</t>
    </rPh>
    <rPh sb="326" eb="328">
      <t>ヨクセイ</t>
    </rPh>
    <rPh sb="329" eb="330">
      <t>ハカ</t>
    </rPh>
    <rPh sb="335" eb="338">
      <t>ゲスイドウ</t>
    </rPh>
    <rPh sb="339" eb="341">
      <t>リョウキン</t>
    </rPh>
    <rPh sb="341" eb="343">
      <t>カイテイ</t>
    </rPh>
    <rPh sb="343" eb="344">
      <t>トウ</t>
    </rPh>
    <rPh sb="345" eb="347">
      <t>ケントウ</t>
    </rPh>
    <rPh sb="348" eb="351">
      <t>ゲスイドウ</t>
    </rPh>
    <rPh sb="351" eb="353">
      <t>ジギョウ</t>
    </rPh>
    <rPh sb="354" eb="355">
      <t>タイ</t>
    </rPh>
    <rPh sb="357" eb="359">
      <t>フタン</t>
    </rPh>
    <rPh sb="360" eb="362">
      <t>ケイゲン</t>
    </rPh>
    <rPh sb="363" eb="36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</si>
</sst>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5DA4-4F0D-9671-382D089E10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34936</c:v>
                </c:pt>
                <c:pt idx="1">
                  <c:v>24724</c:v>
                </c:pt>
                <c:pt idx="2">
                  <c:v>20297</c:v>
                </c:pt>
                <c:pt idx="3">
                  <c:v>44728</c:v>
                </c:pt>
                <c:pt idx="4">
                  <c:v>50060</c:v>
                </c:pt>
              </c:numCache>
            </c:numRef>
          </c:val>
          <c:smooth val="0"/>
          <c:extLst xmlns:c16r2="http://schemas.microsoft.com/office/drawing/2015/06/chart">
            <c:ext xmlns:c16="http://schemas.microsoft.com/office/drawing/2014/chart" uri="{C3380CC4-5D6E-409C-BE32-E72D297353CC}">
              <c16:uniqueId val="{00000001-5DA4-4F0D-9671-382D089E1027}"/>
            </c:ext>
          </c:extLst>
        </c:ser>
        <c:dLbls>
          <c:showLegendKey val="0"/>
          <c:showVal val="0"/>
          <c:showCatName val="0"/>
          <c:showSerName val="0"/>
          <c:showPercent val="0"/>
          <c:showBubbleSize val="0"/>
        </c:dLbls>
        <c:marker val="1"/>
        <c:smooth val="0"/>
        <c:axId val="181875456"/>
        <c:axId val="181877376"/>
      </c:lineChart>
      <c:catAx>
        <c:axId val="18187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77376"/>
        <c:crosses val="autoZero"/>
        <c:auto val="1"/>
        <c:lblAlgn val="ctr"/>
        <c:lblOffset val="100"/>
        <c:tickLblSkip val="1"/>
        <c:tickMarkSkip val="1"/>
        <c:noMultiLvlLbl val="0"/>
      </c:catAx>
      <c:valAx>
        <c:axId val="1818773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7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8.6199999999999992</c:v>
                </c:pt>
                <c:pt idx="1">
                  <c:v>8.39</c:v>
                </c:pt>
                <c:pt idx="2">
                  <c:v>10.11</c:v>
                </c:pt>
                <c:pt idx="3">
                  <c:v>9.85</c:v>
                </c:pt>
                <c:pt idx="4">
                  <c:v>10.18</c:v>
                </c:pt>
              </c:numCache>
            </c:numRef>
          </c:val>
          <c:extLst xmlns:c16r2="http://schemas.microsoft.com/office/drawing/2015/06/chart">
            <c:ext xmlns:c16="http://schemas.microsoft.com/office/drawing/2014/chart" uri="{C3380CC4-5D6E-409C-BE32-E72D297353CC}">
              <c16:uniqueId val="{00000000-6210-4A98-A968-AC41C03016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36.54</c:v>
                </c:pt>
                <c:pt idx="1">
                  <c:v>38.049999999999997</c:v>
                </c:pt>
                <c:pt idx="2">
                  <c:v>41.92</c:v>
                </c:pt>
                <c:pt idx="3">
                  <c:v>48.41</c:v>
                </c:pt>
                <c:pt idx="4">
                  <c:v>53.34</c:v>
                </c:pt>
              </c:numCache>
            </c:numRef>
          </c:val>
          <c:extLst xmlns:c16r2="http://schemas.microsoft.com/office/drawing/2015/06/chart">
            <c:ext xmlns:c16="http://schemas.microsoft.com/office/drawing/2014/chart" uri="{C3380CC4-5D6E-409C-BE32-E72D297353CC}">
              <c16:uniqueId val="{00000001-6210-4A98-A968-AC41C03016CB}"/>
            </c:ext>
          </c:extLst>
        </c:ser>
        <c:dLbls>
          <c:showLegendKey val="0"/>
          <c:showVal val="0"/>
          <c:showCatName val="0"/>
          <c:showSerName val="0"/>
          <c:showPercent val="0"/>
          <c:showBubbleSize val="0"/>
        </c:dLbls>
        <c:gapWidth val="250"/>
        <c:overlap val="100"/>
        <c:axId val="192752256"/>
        <c:axId val="19275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5.63</c:v>
                </c:pt>
                <c:pt idx="1">
                  <c:v>0.37</c:v>
                </c:pt>
                <c:pt idx="2">
                  <c:v>6.06</c:v>
                </c:pt>
                <c:pt idx="3">
                  <c:v>6.54</c:v>
                </c:pt>
                <c:pt idx="4">
                  <c:v>6.13</c:v>
                </c:pt>
              </c:numCache>
            </c:numRef>
          </c:val>
          <c:smooth val="0"/>
          <c:extLst xmlns:c16r2="http://schemas.microsoft.com/office/drawing/2015/06/chart">
            <c:ext xmlns:c16="http://schemas.microsoft.com/office/drawing/2014/chart" uri="{C3380CC4-5D6E-409C-BE32-E72D297353CC}">
              <c16:uniqueId val="{00000002-6210-4A98-A968-AC41C03016CB}"/>
            </c:ext>
          </c:extLst>
        </c:ser>
        <c:dLbls>
          <c:showLegendKey val="0"/>
          <c:showVal val="0"/>
          <c:showCatName val="0"/>
          <c:showSerName val="0"/>
          <c:showPercent val="0"/>
          <c:showBubbleSize val="0"/>
        </c:dLbls>
        <c:marker val="1"/>
        <c:smooth val="0"/>
        <c:axId val="192752256"/>
        <c:axId val="192758528"/>
      </c:lineChart>
      <c:catAx>
        <c:axId val="19275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758528"/>
        <c:crosses val="autoZero"/>
        <c:auto val="1"/>
        <c:lblAlgn val="ctr"/>
        <c:lblOffset val="100"/>
        <c:tickLblSkip val="1"/>
        <c:tickMarkSkip val="1"/>
        <c:noMultiLvlLbl val="0"/>
      </c:catAx>
      <c:valAx>
        <c:axId val="19275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5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43C5-47DC-B3C1-416E72455F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C5-47DC-B3C1-416E72455FE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3C5-47DC-B3C1-416E72455FE2}"/>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3C5-47DC-B3C1-416E72455FE2}"/>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3C5-47DC-B3C1-416E72455F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0.11</c:v>
                </c:pt>
                <c:pt idx="4">
                  <c:v>#N/A</c:v>
                </c:pt>
                <c:pt idx="5">
                  <c:v>0.03</c:v>
                </c:pt>
                <c:pt idx="6">
                  <c:v>#N/A</c:v>
                </c:pt>
                <c:pt idx="7">
                  <c:v>0.15</c:v>
                </c:pt>
                <c:pt idx="8">
                  <c:v>#N/A</c:v>
                </c:pt>
                <c:pt idx="9">
                  <c:v>0.31</c:v>
                </c:pt>
              </c:numCache>
            </c:numRef>
          </c:val>
          <c:extLst xmlns:c16r2="http://schemas.microsoft.com/office/drawing/2015/06/chart">
            <c:ext xmlns:c16="http://schemas.microsoft.com/office/drawing/2014/chart" uri="{C3380CC4-5D6E-409C-BE32-E72D297353CC}">
              <c16:uniqueId val="{00000005-43C5-47DC-B3C1-416E72455FE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0.61</c:v>
                </c:pt>
                <c:pt idx="6">
                  <c:v>#N/A</c:v>
                </c:pt>
                <c:pt idx="7">
                  <c:v>1.25</c:v>
                </c:pt>
                <c:pt idx="8">
                  <c:v>#N/A</c:v>
                </c:pt>
                <c:pt idx="9">
                  <c:v>1.83</c:v>
                </c:pt>
              </c:numCache>
            </c:numRef>
          </c:val>
          <c:extLst xmlns:c16r2="http://schemas.microsoft.com/office/drawing/2015/06/chart">
            <c:ext xmlns:c16="http://schemas.microsoft.com/office/drawing/2014/chart" uri="{C3380CC4-5D6E-409C-BE32-E72D297353CC}">
              <c16:uniqueId val="{00000006-43C5-47DC-B3C1-416E72455F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1.66</c:v>
                </c:pt>
                <c:pt idx="2">
                  <c:v>#N/A</c:v>
                </c:pt>
                <c:pt idx="3">
                  <c:v>0.16</c:v>
                </c:pt>
                <c:pt idx="4">
                  <c:v>#N/A</c:v>
                </c:pt>
                <c:pt idx="5">
                  <c:v>0</c:v>
                </c:pt>
                <c:pt idx="6">
                  <c:v>#N/A</c:v>
                </c:pt>
                <c:pt idx="7">
                  <c:v>0.47</c:v>
                </c:pt>
                <c:pt idx="8">
                  <c:v>#N/A</c:v>
                </c:pt>
                <c:pt idx="9">
                  <c:v>2.2200000000000002</c:v>
                </c:pt>
              </c:numCache>
            </c:numRef>
          </c:val>
          <c:extLst xmlns:c16r2="http://schemas.microsoft.com/office/drawing/2015/06/chart">
            <c:ext xmlns:c16="http://schemas.microsoft.com/office/drawing/2014/chart" uri="{C3380CC4-5D6E-409C-BE32-E72D297353CC}">
              <c16:uniqueId val="{00000007-43C5-47DC-B3C1-416E72455F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8.6199999999999992</c:v>
                </c:pt>
                <c:pt idx="2">
                  <c:v>#N/A</c:v>
                </c:pt>
                <c:pt idx="3">
                  <c:v>8.3800000000000008</c:v>
                </c:pt>
                <c:pt idx="4">
                  <c:v>#N/A</c:v>
                </c:pt>
                <c:pt idx="5">
                  <c:v>10.1</c:v>
                </c:pt>
                <c:pt idx="6">
                  <c:v>#N/A</c:v>
                </c:pt>
                <c:pt idx="7">
                  <c:v>9.84</c:v>
                </c:pt>
                <c:pt idx="8">
                  <c:v>#N/A</c:v>
                </c:pt>
                <c:pt idx="9">
                  <c:v>10.17</c:v>
                </c:pt>
              </c:numCache>
            </c:numRef>
          </c:val>
          <c:extLst xmlns:c16r2="http://schemas.microsoft.com/office/drawing/2015/06/chart">
            <c:ext xmlns:c16="http://schemas.microsoft.com/office/drawing/2014/chart" uri="{C3380CC4-5D6E-409C-BE32-E72D297353CC}">
              <c16:uniqueId val="{00000008-43C5-47DC-B3C1-416E72455F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21.96</c:v>
                </c:pt>
                <c:pt idx="2">
                  <c:v>#N/A</c:v>
                </c:pt>
                <c:pt idx="3">
                  <c:v>23.21</c:v>
                </c:pt>
                <c:pt idx="4">
                  <c:v>#N/A</c:v>
                </c:pt>
                <c:pt idx="5">
                  <c:v>22.61</c:v>
                </c:pt>
                <c:pt idx="6">
                  <c:v>#N/A</c:v>
                </c:pt>
                <c:pt idx="7">
                  <c:v>23.29</c:v>
                </c:pt>
                <c:pt idx="8">
                  <c:v>#N/A</c:v>
                </c:pt>
                <c:pt idx="9">
                  <c:v>24.23</c:v>
                </c:pt>
              </c:numCache>
            </c:numRef>
          </c:val>
          <c:extLst xmlns:c16r2="http://schemas.microsoft.com/office/drawing/2015/06/chart">
            <c:ext xmlns:c16="http://schemas.microsoft.com/office/drawing/2014/chart" uri="{C3380CC4-5D6E-409C-BE32-E72D297353CC}">
              <c16:uniqueId val="{00000009-43C5-47DC-B3C1-416E72455FE2}"/>
            </c:ext>
          </c:extLst>
        </c:ser>
        <c:dLbls>
          <c:showLegendKey val="0"/>
          <c:showVal val="0"/>
          <c:showCatName val="0"/>
          <c:showSerName val="0"/>
          <c:showPercent val="0"/>
          <c:showBubbleSize val="0"/>
        </c:dLbls>
        <c:gapWidth val="150"/>
        <c:overlap val="100"/>
        <c:axId val="179311744"/>
        <c:axId val="179313280"/>
      </c:barChart>
      <c:catAx>
        <c:axId val="1793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313280"/>
        <c:crosses val="autoZero"/>
        <c:auto val="1"/>
        <c:lblAlgn val="ctr"/>
        <c:lblOffset val="100"/>
        <c:tickLblSkip val="1"/>
        <c:tickMarkSkip val="1"/>
        <c:noMultiLvlLbl val="0"/>
      </c:catAx>
      <c:valAx>
        <c:axId val="17931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31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1138</c:v>
                </c:pt>
                <c:pt idx="5">
                  <c:v>1204</c:v>
                </c:pt>
                <c:pt idx="8">
                  <c:v>1151</c:v>
                </c:pt>
                <c:pt idx="11">
                  <c:v>1188</c:v>
                </c:pt>
                <c:pt idx="14">
                  <c:v>1220</c:v>
                </c:pt>
              </c:numCache>
            </c:numRef>
          </c:val>
          <c:extLst xmlns:c16r2="http://schemas.microsoft.com/office/drawing/2015/06/chart">
            <c:ext xmlns:c16="http://schemas.microsoft.com/office/drawing/2014/chart" uri="{C3380CC4-5D6E-409C-BE32-E72D297353CC}">
              <c16:uniqueId val="{00000000-2FA8-47D3-908E-D726978D76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A8-47D3-908E-D726978D76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55</c:v>
                </c:pt>
                <c:pt idx="3">
                  <c:v>42</c:v>
                </c:pt>
                <c:pt idx="6">
                  <c:v>15</c:v>
                </c:pt>
                <c:pt idx="9">
                  <c:v>10</c:v>
                </c:pt>
                <c:pt idx="12">
                  <c:v>7</c:v>
                </c:pt>
              </c:numCache>
            </c:numRef>
          </c:val>
          <c:extLst xmlns:c16r2="http://schemas.microsoft.com/office/drawing/2015/06/chart">
            <c:ext xmlns:c16="http://schemas.microsoft.com/office/drawing/2014/chart" uri="{C3380CC4-5D6E-409C-BE32-E72D297353CC}">
              <c16:uniqueId val="{00000002-2FA8-47D3-908E-D726978D76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37</c:v>
                </c:pt>
                <c:pt idx="6">
                  <c:v>37</c:v>
                </c:pt>
                <c:pt idx="9">
                  <c:v>20</c:v>
                </c:pt>
                <c:pt idx="12">
                  <c:v>0</c:v>
                </c:pt>
              </c:numCache>
            </c:numRef>
          </c:val>
          <c:extLst xmlns:c16r2="http://schemas.microsoft.com/office/drawing/2015/06/chart">
            <c:ext xmlns:c16="http://schemas.microsoft.com/office/drawing/2014/chart" uri="{C3380CC4-5D6E-409C-BE32-E72D297353CC}">
              <c16:uniqueId val="{00000003-2FA8-47D3-908E-D726978D76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637</c:v>
                </c:pt>
                <c:pt idx="3">
                  <c:v>632</c:v>
                </c:pt>
                <c:pt idx="6">
                  <c:v>643</c:v>
                </c:pt>
                <c:pt idx="9">
                  <c:v>627</c:v>
                </c:pt>
                <c:pt idx="12">
                  <c:v>656</c:v>
                </c:pt>
              </c:numCache>
            </c:numRef>
          </c:val>
          <c:extLst xmlns:c16r2="http://schemas.microsoft.com/office/drawing/2015/06/chart">
            <c:ext xmlns:c16="http://schemas.microsoft.com/office/drawing/2014/chart" uri="{C3380CC4-5D6E-409C-BE32-E72D297353CC}">
              <c16:uniqueId val="{00000004-2FA8-47D3-908E-D726978D76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A8-47D3-908E-D726978D76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A8-47D3-908E-D726978D76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841</c:v>
                </c:pt>
                <c:pt idx="3">
                  <c:v>851</c:v>
                </c:pt>
                <c:pt idx="6">
                  <c:v>794</c:v>
                </c:pt>
                <c:pt idx="9">
                  <c:v>801</c:v>
                </c:pt>
                <c:pt idx="12">
                  <c:v>765</c:v>
                </c:pt>
              </c:numCache>
            </c:numRef>
          </c:val>
          <c:extLst xmlns:c16r2="http://schemas.microsoft.com/office/drawing/2015/06/chart">
            <c:ext xmlns:c16="http://schemas.microsoft.com/office/drawing/2014/chart" uri="{C3380CC4-5D6E-409C-BE32-E72D297353CC}">
              <c16:uniqueId val="{00000007-2FA8-47D3-908E-D726978D76EF}"/>
            </c:ext>
          </c:extLst>
        </c:ser>
        <c:dLbls>
          <c:showLegendKey val="0"/>
          <c:showVal val="0"/>
          <c:showCatName val="0"/>
          <c:showSerName val="0"/>
          <c:showPercent val="0"/>
          <c:showBubbleSize val="0"/>
        </c:dLbls>
        <c:gapWidth val="100"/>
        <c:overlap val="100"/>
        <c:axId val="189044608"/>
        <c:axId val="18905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432</c:v>
                </c:pt>
                <c:pt idx="2">
                  <c:v>#N/A</c:v>
                </c:pt>
                <c:pt idx="3">
                  <c:v>#N/A</c:v>
                </c:pt>
                <c:pt idx="4">
                  <c:v>358</c:v>
                </c:pt>
                <c:pt idx="5">
                  <c:v>#N/A</c:v>
                </c:pt>
                <c:pt idx="6">
                  <c:v>#N/A</c:v>
                </c:pt>
                <c:pt idx="7">
                  <c:v>338</c:v>
                </c:pt>
                <c:pt idx="8">
                  <c:v>#N/A</c:v>
                </c:pt>
                <c:pt idx="9">
                  <c:v>#N/A</c:v>
                </c:pt>
                <c:pt idx="10">
                  <c:v>270</c:v>
                </c:pt>
                <c:pt idx="11">
                  <c:v>#N/A</c:v>
                </c:pt>
                <c:pt idx="12">
                  <c:v>#N/A</c:v>
                </c:pt>
                <c:pt idx="13">
                  <c:v>208</c:v>
                </c:pt>
                <c:pt idx="14">
                  <c:v>#N/A</c:v>
                </c:pt>
              </c:numCache>
            </c:numRef>
          </c:val>
          <c:smooth val="0"/>
          <c:extLst xmlns:c16r2="http://schemas.microsoft.com/office/drawing/2015/06/chart">
            <c:ext xmlns:c16="http://schemas.microsoft.com/office/drawing/2014/chart" uri="{C3380CC4-5D6E-409C-BE32-E72D297353CC}">
              <c16:uniqueId val="{00000008-2FA8-47D3-908E-D726978D76EF}"/>
            </c:ext>
          </c:extLst>
        </c:ser>
        <c:dLbls>
          <c:showLegendKey val="0"/>
          <c:showVal val="0"/>
          <c:showCatName val="0"/>
          <c:showSerName val="0"/>
          <c:showPercent val="0"/>
          <c:showBubbleSize val="0"/>
        </c:dLbls>
        <c:marker val="1"/>
        <c:smooth val="0"/>
        <c:axId val="189044608"/>
        <c:axId val="189050880"/>
      </c:lineChart>
      <c:catAx>
        <c:axId val="1890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050880"/>
        <c:crosses val="autoZero"/>
        <c:auto val="1"/>
        <c:lblAlgn val="ctr"/>
        <c:lblOffset val="100"/>
        <c:tickLblSkip val="1"/>
        <c:tickMarkSkip val="1"/>
        <c:noMultiLvlLbl val="0"/>
      </c:catAx>
      <c:valAx>
        <c:axId val="1890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14812</c:v>
                </c:pt>
                <c:pt idx="5">
                  <c:v>14691</c:v>
                </c:pt>
                <c:pt idx="8">
                  <c:v>14647</c:v>
                </c:pt>
                <c:pt idx="11">
                  <c:v>14684</c:v>
                </c:pt>
                <c:pt idx="14">
                  <c:v>14641</c:v>
                </c:pt>
              </c:numCache>
            </c:numRef>
          </c:val>
          <c:extLst xmlns:c16r2="http://schemas.microsoft.com/office/drawing/2015/06/chart">
            <c:ext xmlns:c16="http://schemas.microsoft.com/office/drawing/2014/chart" uri="{C3380CC4-5D6E-409C-BE32-E72D297353CC}">
              <c16:uniqueId val="{00000000-E2A3-4F52-A4D5-6BD1483354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1950</c:v>
                </c:pt>
                <c:pt idx="5">
                  <c:v>1880</c:v>
                </c:pt>
                <c:pt idx="8">
                  <c:v>1862</c:v>
                </c:pt>
                <c:pt idx="11">
                  <c:v>1820</c:v>
                </c:pt>
                <c:pt idx="14">
                  <c:v>1634</c:v>
                </c:pt>
              </c:numCache>
            </c:numRef>
          </c:val>
          <c:extLst xmlns:c16r2="http://schemas.microsoft.com/office/drawing/2015/06/chart">
            <c:ext xmlns:c16="http://schemas.microsoft.com/office/drawing/2014/chart" uri="{C3380CC4-5D6E-409C-BE32-E72D297353CC}">
              <c16:uniqueId val="{00000001-E2A3-4F52-A4D5-6BD1483354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4482</c:v>
                </c:pt>
                <c:pt idx="5">
                  <c:v>4841</c:v>
                </c:pt>
                <c:pt idx="8">
                  <c:v>5353</c:v>
                </c:pt>
                <c:pt idx="11">
                  <c:v>5849</c:v>
                </c:pt>
                <c:pt idx="14">
                  <c:v>6137</c:v>
                </c:pt>
              </c:numCache>
            </c:numRef>
          </c:val>
          <c:extLst xmlns:c16r2="http://schemas.microsoft.com/office/drawing/2015/06/chart">
            <c:ext xmlns:c16="http://schemas.microsoft.com/office/drawing/2014/chart" uri="{C3380CC4-5D6E-409C-BE32-E72D297353CC}">
              <c16:uniqueId val="{00000002-E2A3-4F52-A4D5-6BD1483354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A3-4F52-A4D5-6BD1483354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A3-4F52-A4D5-6BD1483354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A3-4F52-A4D5-6BD1483354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1556</c:v>
                </c:pt>
                <c:pt idx="3">
                  <c:v>1416</c:v>
                </c:pt>
                <c:pt idx="6">
                  <c:v>1309</c:v>
                </c:pt>
                <c:pt idx="9">
                  <c:v>1127</c:v>
                </c:pt>
                <c:pt idx="12">
                  <c:v>935</c:v>
                </c:pt>
              </c:numCache>
            </c:numRef>
          </c:val>
          <c:extLst xmlns:c16r2="http://schemas.microsoft.com/office/drawing/2015/06/chart">
            <c:ext xmlns:c16="http://schemas.microsoft.com/office/drawing/2014/chart" uri="{C3380CC4-5D6E-409C-BE32-E72D297353CC}">
              <c16:uniqueId val="{00000006-E2A3-4F52-A4D5-6BD1483354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92</c:v>
                </c:pt>
                <c:pt idx="3">
                  <c:v>56</c:v>
                </c:pt>
                <c:pt idx="6">
                  <c:v>20</c:v>
                </c:pt>
                <c:pt idx="9">
                  <c:v>0</c:v>
                </c:pt>
                <c:pt idx="12">
                  <c:v>0</c:v>
                </c:pt>
              </c:numCache>
            </c:numRef>
          </c:val>
          <c:extLst xmlns:c16r2="http://schemas.microsoft.com/office/drawing/2015/06/chart">
            <c:ext xmlns:c16="http://schemas.microsoft.com/office/drawing/2014/chart" uri="{C3380CC4-5D6E-409C-BE32-E72D297353CC}">
              <c16:uniqueId val="{00000007-E2A3-4F52-A4D5-6BD1483354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12472</c:v>
                </c:pt>
                <c:pt idx="3">
                  <c:v>12070</c:v>
                </c:pt>
                <c:pt idx="6">
                  <c:v>11761</c:v>
                </c:pt>
                <c:pt idx="9">
                  <c:v>11156</c:v>
                </c:pt>
                <c:pt idx="12">
                  <c:v>10670</c:v>
                </c:pt>
              </c:numCache>
            </c:numRef>
          </c:val>
          <c:extLst xmlns:c16r2="http://schemas.microsoft.com/office/drawing/2015/06/chart">
            <c:ext xmlns:c16="http://schemas.microsoft.com/office/drawing/2014/chart" uri="{C3380CC4-5D6E-409C-BE32-E72D297353CC}">
              <c16:uniqueId val="{00000008-E2A3-4F52-A4D5-6BD1483354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83</c:v>
                </c:pt>
                <c:pt idx="3">
                  <c:v>41</c:v>
                </c:pt>
                <c:pt idx="6">
                  <c:v>26</c:v>
                </c:pt>
                <c:pt idx="9">
                  <c:v>16</c:v>
                </c:pt>
                <c:pt idx="12">
                  <c:v>9</c:v>
                </c:pt>
              </c:numCache>
            </c:numRef>
          </c:val>
          <c:extLst xmlns:c16r2="http://schemas.microsoft.com/office/drawing/2015/06/chart">
            <c:ext xmlns:c16="http://schemas.microsoft.com/office/drawing/2014/chart" uri="{C3380CC4-5D6E-409C-BE32-E72D297353CC}">
              <c16:uniqueId val="{00000009-E2A3-4F52-A4D5-6BD1483354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8315</c:v>
                </c:pt>
                <c:pt idx="3">
                  <c:v>8469</c:v>
                </c:pt>
                <c:pt idx="6">
                  <c:v>8586</c:v>
                </c:pt>
                <c:pt idx="9">
                  <c:v>8899</c:v>
                </c:pt>
                <c:pt idx="12">
                  <c:v>9247</c:v>
                </c:pt>
              </c:numCache>
            </c:numRef>
          </c:val>
          <c:extLst xmlns:c16r2="http://schemas.microsoft.com/office/drawing/2015/06/chart">
            <c:ext xmlns:c16="http://schemas.microsoft.com/office/drawing/2014/chart" uri="{C3380CC4-5D6E-409C-BE32-E72D297353CC}">
              <c16:uniqueId val="{0000000A-E2A3-4F52-A4D5-6BD1483354AE}"/>
            </c:ext>
          </c:extLst>
        </c:ser>
        <c:dLbls>
          <c:showLegendKey val="0"/>
          <c:showVal val="0"/>
          <c:showCatName val="0"/>
          <c:showSerName val="0"/>
          <c:showPercent val="0"/>
          <c:showBubbleSize val="0"/>
        </c:dLbls>
        <c:gapWidth val="100"/>
        <c:overlap val="100"/>
        <c:axId val="189238656"/>
        <c:axId val="18924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1276</c:v>
                </c:pt>
                <c:pt idx="2">
                  <c:v>#N/A</c:v>
                </c:pt>
                <c:pt idx="3">
                  <c:v>#N/A</c:v>
                </c:pt>
                <c:pt idx="4">
                  <c:v>639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2A3-4F52-A4D5-6BD1483354AE}"/>
            </c:ext>
          </c:extLst>
        </c:ser>
        <c:dLbls>
          <c:showLegendKey val="0"/>
          <c:showVal val="0"/>
          <c:showCatName val="0"/>
          <c:showSerName val="0"/>
          <c:showPercent val="0"/>
          <c:showBubbleSize val="0"/>
        </c:dLbls>
        <c:marker val="1"/>
        <c:smooth val="0"/>
        <c:axId val="189238656"/>
        <c:axId val="189244928"/>
      </c:lineChart>
      <c:catAx>
        <c:axId val="1892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244928"/>
        <c:crosses val="autoZero"/>
        <c:auto val="1"/>
        <c:lblAlgn val="ctr"/>
        <c:lblOffset val="100"/>
        <c:tickLblSkip val="1"/>
        <c:tickMarkSkip val="1"/>
        <c:noMultiLvlLbl val="0"/>
      </c:catAx>
      <c:valAx>
        <c:axId val="18924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2719</c:v>
                </c:pt>
                <c:pt idx="1">
                  <c:v>3159</c:v>
                </c:pt>
                <c:pt idx="2">
                  <c:v>3533</c:v>
                </c:pt>
              </c:numCache>
            </c:numRef>
          </c:val>
          <c:extLst xmlns:c16r2="http://schemas.microsoft.com/office/drawing/2015/06/chart">
            <c:ext xmlns:c16="http://schemas.microsoft.com/office/drawing/2014/chart" uri="{C3380CC4-5D6E-409C-BE32-E72D297353CC}">
              <c16:uniqueId val="{00000000-5B5B-4EE7-BD8A-02E344754B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617</c:v>
                </c:pt>
                <c:pt idx="1">
                  <c:v>560</c:v>
                </c:pt>
                <c:pt idx="2">
                  <c:v>534</c:v>
                </c:pt>
              </c:numCache>
            </c:numRef>
          </c:val>
          <c:extLst xmlns:c16r2="http://schemas.microsoft.com/office/drawing/2015/06/chart">
            <c:ext xmlns:c16="http://schemas.microsoft.com/office/drawing/2014/chart" uri="{C3380CC4-5D6E-409C-BE32-E72D297353CC}">
              <c16:uniqueId val="{00000001-5B5B-4EE7-BD8A-02E344754B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1449</c:v>
                </c:pt>
                <c:pt idx="1">
                  <c:v>1561</c:v>
                </c:pt>
                <c:pt idx="2">
                  <c:v>1449</c:v>
                </c:pt>
              </c:numCache>
            </c:numRef>
          </c:val>
          <c:extLst xmlns:c16r2="http://schemas.microsoft.com/office/drawing/2015/06/chart">
            <c:ext xmlns:c16="http://schemas.microsoft.com/office/drawing/2014/chart" uri="{C3380CC4-5D6E-409C-BE32-E72D297353CC}">
              <c16:uniqueId val="{00000002-5B5B-4EE7-BD8A-02E344754BA3}"/>
            </c:ext>
          </c:extLst>
        </c:ser>
        <c:dLbls>
          <c:showLegendKey val="0"/>
          <c:showVal val="0"/>
          <c:showCatName val="0"/>
          <c:showSerName val="0"/>
          <c:showPercent val="0"/>
          <c:showBubbleSize val="0"/>
        </c:dLbls>
        <c:gapWidth val="120"/>
        <c:overlap val="100"/>
        <c:axId val="192729856"/>
        <c:axId val="192731392"/>
      </c:barChart>
      <c:catAx>
        <c:axId val="1927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2731392"/>
        <c:crosses val="autoZero"/>
        <c:auto val="1"/>
        <c:lblAlgn val="ctr"/>
        <c:lblOffset val="100"/>
        <c:tickLblSkip val="1"/>
        <c:tickMarkSkip val="1"/>
        <c:noMultiLvlLbl val="0"/>
      </c:catAx>
      <c:valAx>
        <c:axId val="192731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27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2A-4A3A-BB75-3D7AE6D75488}"/>
                </c:ext>
                <c:ext xmlns:c15="http://schemas.microsoft.com/office/drawing/2012/chart" uri="{CE6537A1-D6FC-4f65-9D91-7224C49458BB}">
                  <c15:dlblFieldTable>
                    <c15:dlblFTEntry>
                      <c15:txfldGUID>{43C18BBE-5645-4B7E-8126-2FC54D5FBB35}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2A-4A3A-BB75-3D7AE6D75488}"/>
                </c:ext>
                <c:ext xmlns:c15="http://schemas.microsoft.com/office/drawing/2012/chart" uri="{CE6537A1-D6FC-4f65-9D91-7224C49458BB}">
                  <c15:dlblFieldTable>
                    <c15:dlblFTEntry>
                      <c15:txfldGUID>{C1D5A173-A955-41E9-8793-8E7FEDAE0310}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2A-4A3A-BB75-3D7AE6D75488}"/>
                </c:ext>
                <c:ext xmlns:c15="http://schemas.microsoft.com/office/drawing/2012/chart" uri="{CE6537A1-D6FC-4f65-9D91-7224C49458BB}">
                  <c15:dlblFieldTable>
                    <c15:dlblFTEntry>
                      <c15:txfldGUID>{2720D6FF-667E-4F3B-A1AB-0013EE6C13A0}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2A-4A3A-BB75-3D7AE6D75488}"/>
                </c:ext>
                <c:ext xmlns:c15="http://schemas.microsoft.com/office/drawing/2012/chart" uri="{CE6537A1-D6FC-4f65-9D91-7224C49458BB}">
                  <c15:dlblFieldTable>
                    <c15:dlblFTEntry>
                      <c15:txfldGUID>{73D9325D-FB60-49AF-AB70-6652C7101FAF}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2A-4A3A-BB75-3D7AE6D75488}"/>
                </c:ext>
                <c:ext xmlns:c15="http://schemas.microsoft.com/office/drawing/2012/chart" uri="{CE6537A1-D6FC-4f65-9D91-7224C49458BB}">
                  <c15:dlblFieldTable>
                    <c15:dlblFTEntry>
                      <c15:txfldGUID>{639BC0FF-159E-43AE-A271-B2BDCC121D6F}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2A-4A3A-BB75-3D7AE6D75488}"/>
                </c:ext>
                <c:ext xmlns:c15="http://schemas.microsoft.com/office/drawing/2012/chart" uri="{CE6537A1-D6FC-4f65-9D91-7224C49458BB}">
                  <c15:dlblFieldTable>
                    <c15:dlblFTEntry>
                      <c15:txfldGUID>{FC3DF751-FD00-4F13-89BE-C29B80450119}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2A-4A3A-BB75-3D7AE6D75488}"/>
                </c:ext>
                <c:ext xmlns:c15="http://schemas.microsoft.com/office/drawing/2012/chart" uri="{CE6537A1-D6FC-4f65-9D91-7224C49458BB}">
                  <c15:dlblFieldTable>
                    <c15:dlblFTEntry>
                      <c15:txfldGUID>{1DF6A1D6-7B63-440B-BC03-895D8597210B}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2A-4A3A-BB75-3D7AE6D75488}"/>
                </c:ext>
                <c:ext xmlns:c15="http://schemas.microsoft.com/office/drawing/2012/chart" uri="{CE6537A1-D6FC-4f65-9D91-7224C49458BB}">
                  <c15:dlblFieldTable>
                    <c15:dlblFTEntry>
                      <c15:txfldGUID>{2A8AA356-DAF0-489A-A6DA-D5510EE73D04}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2A-4A3A-BB75-3D7AE6D75488}"/>
                </c:ext>
                <c:ext xmlns:c15="http://schemas.microsoft.com/office/drawing/2012/chart" uri="{CE6537A1-D6FC-4f65-9D91-7224C49458BB}">
                  <c15:dlblFieldTable>
                    <c15:dlblFTEntry>
                      <c15:txfldGUID>{E7DBCA1A-D1E1-41B9-B470-8139E4BC60FD}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63.9</c:v>
                </c:pt>
                <c:pt idx="32">
                  <c:v>64.7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D2A-4A3A-BB75-3D7AE6D754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2A-4A3A-BB75-3D7AE6D75488}"/>
                </c:ext>
                <c:ext xmlns:c15="http://schemas.microsoft.com/office/drawing/2012/chart" uri="{CE6537A1-D6FC-4f65-9D91-7224C49458BB}">
                  <c15:dlblFieldTable>
                    <c15:dlblFTEntry>
                      <c15:txfldGUID>{F565D411-3300-45E6-B1CC-865CD36EBA57}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2A-4A3A-BB75-3D7AE6D75488}"/>
                </c:ext>
                <c:ext xmlns:c15="http://schemas.microsoft.com/office/drawing/2012/chart" uri="{CE6537A1-D6FC-4f65-9D91-7224C49458BB}">
                  <c15:dlblFieldTable>
                    <c15:dlblFTEntry>
                      <c15:txfldGUID>{13D0ED3C-60C2-4F7C-B76E-C340E4439FDF}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2A-4A3A-BB75-3D7AE6D75488}"/>
                </c:ext>
                <c:ext xmlns:c15="http://schemas.microsoft.com/office/drawing/2012/chart" uri="{CE6537A1-D6FC-4f65-9D91-7224C49458BB}">
                  <c15:dlblFieldTable>
                    <c15:dlblFTEntry>
                      <c15:txfldGUID>{BBEC0935-C38A-434C-AF53-1C1A813CB306}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2A-4A3A-BB75-3D7AE6D75488}"/>
                </c:ext>
                <c:ext xmlns:c15="http://schemas.microsoft.com/office/drawing/2012/chart" uri="{CE6537A1-D6FC-4f65-9D91-7224C49458BB}">
                  <c15:dlblFieldTable>
                    <c15:dlblFTEntry>
                      <c15:txfldGUID>{680E6B93-6DA6-415C-9FE0-2E32BA366312}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2A-4A3A-BB75-3D7AE6D75488}"/>
                </c:ext>
                <c:ext xmlns:c15="http://schemas.microsoft.com/office/drawing/2012/chart" uri="{CE6537A1-D6FC-4f65-9D91-7224C49458BB}">
                  <c15:dlblFieldTable>
                    <c15:dlblFTEntry>
                      <c15:txfldGUID>{C329893E-7DB4-49ED-A010-FDF1F9301407}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2A-4A3A-BB75-3D7AE6D75488}"/>
                </c:ext>
                <c:ext xmlns:c15="http://schemas.microsoft.com/office/drawing/2012/chart" uri="{CE6537A1-D6FC-4f65-9D91-7224C49458BB}">
                  <c15:dlblFieldTable>
                    <c15:dlblFTEntry>
                      <c15:txfldGUID>{7ED02FF5-4B2A-4B08-BC87-4427EA31A67C}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2A-4A3A-BB75-3D7AE6D75488}"/>
                </c:ext>
                <c:ext xmlns:c15="http://schemas.microsoft.com/office/drawing/2012/chart" uri="{CE6537A1-D6FC-4f65-9D91-7224C49458BB}">
                  <c15:dlblFieldTable>
                    <c15:dlblFTEntry>
                      <c15:txfldGUID>{164F6405-C5F9-4677-BC08-FC156419D4F7}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2A-4A3A-BB75-3D7AE6D75488}"/>
                </c:ext>
                <c:ext xmlns:c15="http://schemas.microsoft.com/office/drawing/2012/chart" uri="{CE6537A1-D6FC-4f65-9D91-7224C49458BB}">
                  <c15:layout/>
                  <c15:dlblFieldTable>
                    <c15:dlblFTEntry>
                      <c15:txfldGUID>{FBB2871A-7781-4FD5-BE39-1F0B0584E672}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2A-4A3A-BB75-3D7AE6D75488}"/>
                </c:ext>
                <c:ext xmlns:c15="http://schemas.microsoft.com/office/drawing/2012/chart" uri="{CE6537A1-D6FC-4f65-9D91-7224C49458BB}">
                  <c15:layout/>
                  <c15:dlblFieldTable>
                    <c15:dlblFTEntry>
                      <c15:txfldGUID>{7CD02536-4DC8-47BF-A688-1912F391B0B5}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pt idx="32">
                  <c:v>57</c:v>
                </c:pt>
              </c:numCache>
            </c:numRef>
          </c:xVal>
          <c:yVal>
            <c:numRef>
              <c:f>公会計指標分析・財政指標組合せ分析表!$BP$55:$DC$55</c:f>
              <c:numCache>
                <c:formatCode>#,##0.0;"▲ "#,##0.0</c:formatCode>
                <c:ptCount val="40"/>
                <c:pt idx="24">
                  <c:v>15.5</c:v>
                </c:pt>
                <c:pt idx="32">
                  <c:v>14</c:v>
                </c:pt>
              </c:numCache>
            </c:numRef>
          </c:yVal>
          <c:smooth val="0"/>
          <c:extLst xmlns:c16r2="http://schemas.microsoft.com/office/drawing/2015/06/chart">
            <c:ext xmlns:c16="http://schemas.microsoft.com/office/drawing/2014/chart" uri="{C3380CC4-5D6E-409C-BE32-E72D297353CC}">
              <c16:uniqueId val="{00000013-8D2A-4A3A-BB75-3D7AE6D75488}"/>
            </c:ext>
          </c:extLst>
        </c:ser>
        <c:dLbls>
          <c:showLegendKey val="0"/>
          <c:showVal val="1"/>
          <c:showCatName val="0"/>
          <c:showSerName val="0"/>
          <c:showPercent val="0"/>
          <c:showBubbleSize val="0"/>
        </c:dLbls>
        <c:axId val="192909696"/>
        <c:axId val="192911616"/>
      </c:scatterChart>
      <c:valAx>
        <c:axId val="192909696"/>
        <c:scaling>
          <c:orientation val="minMax"/>
          <c:max val="57.8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911616"/>
        <c:crosses val="autoZero"/>
        <c:crossBetween val="midCat"/>
      </c:valAx>
      <c:valAx>
        <c:axId val="192911616"/>
        <c:scaling>
          <c:orientation val="minMax"/>
          <c:max val="15.799999999999999"/>
          <c:min val="1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909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58-4565-AB46-FEF5DB6F2C28}"/>
                </c:ext>
                <c:ext xmlns:c15="http://schemas.microsoft.com/office/drawing/2012/chart" uri="{CE6537A1-D6FC-4f65-9D91-7224C49458BB}">
                  <c15:layout/>
                  <c15:dlblFieldTable>
                    <c15:dlblFTEntry>
                      <c15:txfldGUID>{1E285D7A-41F1-4F23-9A6E-8FBACE88855C}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58-4565-AB46-FEF5DB6F2C28}"/>
                </c:ext>
                <c:ext xmlns:c15="http://schemas.microsoft.com/office/drawing/2012/chart" uri="{CE6537A1-D6FC-4f65-9D91-7224C49458BB}">
                  <c15:dlblFieldTable>
                    <c15:dlblFTEntry>
                      <c15:txfldGUID>{E8370AD0-4AA2-4869-9FFC-4000AB75C5D2}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58-4565-AB46-FEF5DB6F2C28}"/>
                </c:ext>
                <c:ext xmlns:c15="http://schemas.microsoft.com/office/drawing/2012/chart" uri="{CE6537A1-D6FC-4f65-9D91-7224C49458BB}">
                  <c15:dlblFieldTable>
                    <c15:dlblFTEntry>
                      <c15:txfldGUID>{A71E0C20-4A40-4587-BC5F-772CF4DA8E17}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58-4565-AB46-FEF5DB6F2C28}"/>
                </c:ext>
                <c:ext xmlns:c15="http://schemas.microsoft.com/office/drawing/2012/chart" uri="{CE6537A1-D6FC-4f65-9D91-7224C49458BB}">
                  <c15:dlblFieldTable>
                    <c15:dlblFTEntry>
                      <c15:txfldGUID>{1A285460-A618-4B1A-9F1C-ACBCAE1BD33E}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58-4565-AB46-FEF5DB6F2C28}"/>
                </c:ext>
                <c:ext xmlns:c15="http://schemas.microsoft.com/office/drawing/2012/chart" uri="{CE6537A1-D6FC-4f65-9D91-7224C49458BB}">
                  <c15:dlblFieldTable>
                    <c15:dlblFTEntry>
                      <c15:txfldGUID>{D4A4AAA7-6170-4C5A-832F-1B80C36F82CB}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58-4565-AB46-FEF5DB6F2C28}"/>
                </c:ext>
                <c:ext xmlns:c15="http://schemas.microsoft.com/office/drawing/2012/chart" uri="{CE6537A1-D6FC-4f65-9D91-7224C49458BB}">
                  <c15:layout/>
                  <c15:dlblFieldTable>
                    <c15:dlblFTEntry>
                      <c15:txfldGUID>{DD5C4E76-C202-4A4E-9715-1ED114991DA3}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58-4565-AB46-FEF5DB6F2C28}"/>
                </c:ext>
                <c:ext xmlns:c15="http://schemas.microsoft.com/office/drawing/2012/chart" uri="{CE6537A1-D6FC-4f65-9D91-7224C49458BB}">
                  <c15:dlblFieldTable>
                    <c15:dlblFTEntry>
                      <c15:txfldGUID>{9A506603-5BE5-42D5-91B0-6D9A6E7FC8E3}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58-4565-AB46-FEF5DB6F2C28}"/>
                </c:ext>
                <c:ext xmlns:c15="http://schemas.microsoft.com/office/drawing/2012/chart" uri="{CE6537A1-D6FC-4f65-9D91-7224C49458BB}">
                  <c15:dlblFieldTable>
                    <c15:dlblFTEntry>
                      <c15:txfldGUID>{A239DB0B-6EF5-43C2-B5B8-9CE580E4BE19}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58-4565-AB46-FEF5DB6F2C28}"/>
                </c:ext>
                <c:ext xmlns:c15="http://schemas.microsoft.com/office/drawing/2012/chart" uri="{CE6537A1-D6FC-4f65-9D91-7224C49458BB}">
                  <c15:dlblFieldTable>
                    <c15:dlblFTEntry>
                      <c15:txfldGUID>{69ED35A4-3B4E-4BBE-A5CC-38F4E4F006FF}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7.5</c:v>
                </c:pt>
                <c:pt idx="16">
                  <c:v>6.8</c:v>
                </c:pt>
                <c:pt idx="24">
                  <c:v>5.8</c:v>
                </c:pt>
                <c:pt idx="32">
                  <c:v>4.9000000000000004</c:v>
                </c:pt>
              </c:numCache>
            </c:numRef>
          </c:xVal>
          <c:yVal>
            <c:numRef>
              <c:f>公会計指標分析・財政指標組合せ分析表!$BP$73:$DC$73</c:f>
              <c:numCache>
                <c:formatCode>#,##0.0;"▲ "#,##0.0</c:formatCode>
                <c:ptCount val="40"/>
                <c:pt idx="0">
                  <c:v>22.9</c:v>
                </c:pt>
                <c:pt idx="8">
                  <c:v>11.8</c:v>
                </c:pt>
              </c:numCache>
            </c:numRef>
          </c:yVal>
          <c:smooth val="0"/>
          <c:extLst xmlns:c16r2="http://schemas.microsoft.com/office/drawing/2015/06/chart">
            <c:ext xmlns:c16="http://schemas.microsoft.com/office/drawing/2014/chart" uri="{C3380CC4-5D6E-409C-BE32-E72D297353CC}">
              <c16:uniqueId val="{00000009-A758-4565-AB46-FEF5DB6F2C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58-4565-AB46-FEF5DB6F2C28}"/>
                </c:ext>
                <c:ext xmlns:c15="http://schemas.microsoft.com/office/drawing/2012/chart" uri="{CE6537A1-D6FC-4f65-9D91-7224C49458BB}">
                  <c15:layout/>
                  <c15:dlblFieldTable>
                    <c15:dlblFTEntry>
                      <c15:txfldGUID>{E6DA6987-D421-485D-B216-CEE88B0B99EA}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58-4565-AB46-FEF5DB6F2C28}"/>
                </c:ext>
                <c:ext xmlns:c15="http://schemas.microsoft.com/office/drawing/2012/chart" uri="{CE6537A1-D6FC-4f65-9D91-7224C49458BB}">
                  <c15:dlblFieldTable>
                    <c15:dlblFTEntry>
                      <c15:txfldGUID>{0F44D2EA-2DE8-4F68-B79D-86ABB514AEB4}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58-4565-AB46-FEF5DB6F2C28}"/>
                </c:ext>
                <c:ext xmlns:c15="http://schemas.microsoft.com/office/drawing/2012/chart" uri="{CE6537A1-D6FC-4f65-9D91-7224C49458BB}">
                  <c15:dlblFieldTable>
                    <c15:dlblFTEntry>
                      <c15:txfldGUID>{7C3DD121-72B6-44BB-A9FB-6B14B3BFE23C}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58-4565-AB46-FEF5DB6F2C28}"/>
                </c:ext>
                <c:ext xmlns:c15="http://schemas.microsoft.com/office/drawing/2012/chart" uri="{CE6537A1-D6FC-4f65-9D91-7224C49458BB}">
                  <c15:dlblFieldTable>
                    <c15:dlblFTEntry>
                      <c15:txfldGUID>{69738E16-DC28-4D6F-A18E-FE5A9835100E}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58-4565-AB46-FEF5DB6F2C28}"/>
                </c:ext>
                <c:ext xmlns:c15="http://schemas.microsoft.com/office/drawing/2012/chart" uri="{CE6537A1-D6FC-4f65-9D91-7224C49458BB}">
                  <c15:dlblFieldTable>
                    <c15:dlblFTEntry>
                      <c15:txfldGUID>{E4DC89F4-7DF2-4F54-8615-1A6126559CBC}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58-4565-AB46-FEF5DB6F2C28}"/>
                </c:ext>
                <c:ext xmlns:c15="http://schemas.microsoft.com/office/drawing/2012/chart" uri="{CE6537A1-D6FC-4f65-9D91-7224C49458BB}">
                  <c15:layout/>
                  <c15:dlblFieldTable>
                    <c15:dlblFTEntry>
                      <c15:txfldGUID>{E9B02E60-BD1D-4F96-A0A6-CA989F5A0946}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58-4565-AB46-FEF5DB6F2C28}"/>
                </c:ext>
                <c:ext xmlns:c15="http://schemas.microsoft.com/office/drawing/2012/chart" uri="{CE6537A1-D6FC-4f65-9D91-7224C49458BB}">
                  <c15:layout/>
                  <c15:dlblFieldTable>
                    <c15:dlblFTEntry>
                      <c15:txfldGUID>{AB49B720-32C2-47CA-8A43-8F5AC8558BD3}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58-4565-AB46-FEF5DB6F2C28}"/>
                </c:ext>
                <c:ext xmlns:c15="http://schemas.microsoft.com/office/drawing/2012/chart" uri="{CE6537A1-D6FC-4f65-9D91-7224C49458BB}">
                  <c15:layout/>
                  <c15:dlblFieldTable>
                    <c15:dlblFTEntry>
                      <c15:txfldGUID>{E6976B95-F66C-41D4-B415-AFFEE4493654}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58-4565-AB46-FEF5DB6F2C28}"/>
                </c:ext>
                <c:ext xmlns:c15="http://schemas.microsoft.com/office/drawing/2012/chart" uri="{CE6537A1-D6FC-4f65-9D91-7224C49458BB}">
                  <c15:layout/>
                  <c15:dlblFieldTable>
                    <c15:dlblFTEntry>
                      <c15:txfldGUID>{5D7E633C-A52C-42AD-B2E6-AAE5EA5B416E}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A758-4565-AB46-FEF5DB6F2C28}"/>
            </c:ext>
          </c:extLst>
        </c:ser>
        <c:dLbls>
          <c:showLegendKey val="0"/>
          <c:showVal val="1"/>
          <c:showCatName val="0"/>
          <c:showSerName val="0"/>
          <c:showPercent val="0"/>
          <c:showBubbleSize val="0"/>
        </c:dLbls>
        <c:axId val="193605632"/>
        <c:axId val="193607552"/>
      </c:scatterChart>
      <c:valAx>
        <c:axId val="193605632"/>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607552"/>
        <c:crosses val="autoZero"/>
        <c:crossBetween val="midCat"/>
      </c:valAx>
      <c:valAx>
        <c:axId val="193607552"/>
        <c:scaling>
          <c:orientation val="minMax"/>
          <c:max val="2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605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ならび、公営企業債の元利償還金に対する繰入金の割合が大きい。元利償還金については、借入残高に占める臨時財政対策債の割合が近年増加傾向にある。臨時財政対策債分については全額が交付税算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されるため実質公債費比率には影響しない。公営企業債の繰入金については、料金の改定や資本費平準化債の借入により抑制を図っている。また、債務負担行為に基づく支出額については、順次償還が終了し減少傾向にある。これらの要因により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公営企業債等繰入見込額については、料金の改定や資本費平準化債の借入により、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きている。一般会計等に係る地方債の現在高については、臨時財政対策債の借入による増加が大きく、それ以外の新規借入についても公共施設の更新による増加が見込まれる。なお、臨時財政対策債分は全額が基準財政需要額算入見込額となるため、将来負担比率には影響しない。さらに、充当可能基金も近年増加傾向にある。これらの要因により将来負担比率の分子は減少傾向に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兵庫県稲美町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財政調整基金の増により基金全体が増となった。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財政運営を計画的に行うため、また特定の目的のために、決算状況等により可能な範囲で積立を行う。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また、財政調整基金については、公共施設の老朽化対策等に係る経費や社会保障関係経費の増大に備えて、決算状況等により可能な範囲で積立を行う。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u="none" strike="noStrike">
              <a:solidFill>
                <a:schemeClr val="dk1"/>
              </a:solidFill>
              <a:effectLst/>
              <a:latin typeface="+mn-lt"/>
              <a:ea typeface="+mn-ea"/>
              <a:cs typeface="+mn-cs"/>
            </a:rPr>
            <a:t>   </a:t>
          </a:r>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一般廃棄物処理施設等整備基金は、一般廃棄物処理施設及び周辺環境等の整備資金に充てるため。</a:t>
          </a:r>
          <a:endPar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 地域福祉基金は、長寿社会を健康で生きがいをもち安心して過ごせる地域福祉の向上を図るため。</a:t>
          </a:r>
          <a:endPar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u="none" strike="noStrike" baseline="0">
              <a:solidFill>
                <a:schemeClr val="dk1"/>
              </a:solidFill>
              <a:effectLst/>
              <a:latin typeface="ＭＳ ゴシック" panose="020B0609070205080204" pitchFamily="49" charset="-128"/>
              <a:ea typeface="ＭＳ ゴシック" panose="020B0609070205080204" pitchFamily="49" charset="-128"/>
              <a:cs typeface="+mn-cs"/>
            </a:rPr>
            <a:t>安全安心対策基金は、</a:t>
          </a:r>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災害及び感染症等の予防及び復旧対策等の資金に充てるため。</a:t>
          </a:r>
          <a:endPar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開発事業に伴う公共施設等整備基金は、開発事業に伴う公共施設等の整備の資金に充てるため。</a:t>
          </a:r>
          <a:endPar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u="none" strike="noStrike" baseline="0">
              <a:solidFill>
                <a:schemeClr val="dk1"/>
              </a:solidFill>
              <a:effectLst/>
              <a:latin typeface="ＭＳ ゴシック" panose="020B0609070205080204" pitchFamily="49" charset="-128"/>
              <a:ea typeface="ＭＳ ゴシック" panose="020B0609070205080204" pitchFamily="49" charset="-128"/>
              <a:cs typeface="+mn-cs"/>
            </a:rPr>
            <a:t>町営住宅及び共同施設建設基金は、</a:t>
          </a:r>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町営住宅及び共同施設建設の財源を積み立てるため。</a:t>
          </a:r>
          <a:endPar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30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一般廃棄物処理施設等整備基金において、一般廃棄物施設及び周辺環境の整備のための取崩しにより減となった。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特定の目的のために、決算状況等により、可能な範囲で積立を行う。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予算見込みを上回った町税等により増となった。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の財源の不足を生じたときの財源を積み立てることを目的としており、公共施設の老朽化対策等に係る経費や社会保障関係経費の増大に備えて、決算状況等により可能な範囲で積立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文化複合施設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等の町債の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償還金による取崩しにより減となった。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町債の償還に必要な財源を確保することを目的としており、決算状況等により可能な範囲で積立を行う。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xmlns="" id="{00000000-0008-0000-0D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xmlns="" id="{00000000-0008-0000-0D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xmlns="" id="{00000000-0008-0000-0D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xmlns="" id="{00000000-0008-0000-0D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xmlns="" id="{00000000-0008-0000-0D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xmlns="" id="{00000000-0008-0000-0D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xmlns="" id="{00000000-0008-0000-0D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xmlns="" id="{00000000-0008-0000-0D00-000024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xmlns="" id="{00000000-0008-0000-0D00-000025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xmlns="" id="{00000000-0008-0000-0D00-000026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xmlns="" id="{00000000-0008-0000-0D00-000027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固定資産の新規投資以上に資産の老朽化が進んでいるため、有形固定資産減価償却率は年々高くなっていくことが予想される。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公共施設等総合管理計画や今後作成する個別施設計画等の目標達成にむけた取組みを進めるとともに、健全な財政運営に努める。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xmlns="" id="{00000000-0008-0000-0D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xmlns="" id="{00000000-0008-0000-0D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xmlns="" id="{00000000-0008-0000-0D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1" name="直線コネクタ 70">
          <a:extLst>
            <a:ext uri="{FF2B5EF4-FFF2-40B4-BE49-F238E27FC236}">
              <a16:creationId xmlns:a16="http://schemas.microsoft.com/office/drawing/2014/main" xmlns="" id="{00000000-0008-0000-0D00-000047000000}"/>
            </a:ext>
          </a:extLst>
        </xdr:cNvPr>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2" name="有形固定資産減価償却率最小値テキスト">
          <a:extLst>
            <a:ext uri="{FF2B5EF4-FFF2-40B4-BE49-F238E27FC236}">
              <a16:creationId xmlns:a16="http://schemas.microsoft.com/office/drawing/2014/main" xmlns="" id="{00000000-0008-0000-0D00-000048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3" name="直線コネクタ 72">
          <a:extLst>
            <a:ext uri="{FF2B5EF4-FFF2-40B4-BE49-F238E27FC236}">
              <a16:creationId xmlns:a16="http://schemas.microsoft.com/office/drawing/2014/main" xmlns="" id="{00000000-0008-0000-0D00-000049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4" name="有形固定資産減価償却率最大値テキスト">
          <a:extLst>
            <a:ext uri="{FF2B5EF4-FFF2-40B4-BE49-F238E27FC236}">
              <a16:creationId xmlns:a16="http://schemas.microsoft.com/office/drawing/2014/main" xmlns="" id="{00000000-0008-0000-0D00-00004A000000}"/>
            </a:ext>
          </a:extLst>
        </xdr:cNvPr>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5" name="直線コネクタ 74">
          <a:extLst>
            <a:ext uri="{FF2B5EF4-FFF2-40B4-BE49-F238E27FC236}">
              <a16:creationId xmlns:a16="http://schemas.microsoft.com/office/drawing/2014/main" xmlns="" id="{00000000-0008-0000-0D00-00004B000000}"/>
            </a:ext>
          </a:extLst>
        </xdr:cNvPr>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6" name="有形固定資産減価償却率平均値テキスト">
          <a:extLst>
            <a:ext uri="{FF2B5EF4-FFF2-40B4-BE49-F238E27FC236}">
              <a16:creationId xmlns:a16="http://schemas.microsoft.com/office/drawing/2014/main" xmlns="" id="{00000000-0008-0000-0D00-00004C000000}"/>
            </a:ext>
          </a:extLst>
        </xdr:cNvPr>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7" name="フローチャート: 判断 76">
          <a:extLst>
            <a:ext uri="{FF2B5EF4-FFF2-40B4-BE49-F238E27FC236}">
              <a16:creationId xmlns:a16="http://schemas.microsoft.com/office/drawing/2014/main" xmlns="" id="{00000000-0008-0000-0D00-00004D000000}"/>
            </a:ext>
          </a:extLst>
        </xdr:cNvPr>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8" name="フローチャート: 判断 77">
          <a:extLst>
            <a:ext uri="{FF2B5EF4-FFF2-40B4-BE49-F238E27FC236}">
              <a16:creationId xmlns:a16="http://schemas.microsoft.com/office/drawing/2014/main" xmlns="" id="{00000000-0008-0000-0D00-00004E000000}"/>
            </a:ext>
          </a:extLst>
        </xdr:cNvPr>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9" name="フローチャート: 判断 78">
          <a:extLst>
            <a:ext uri="{FF2B5EF4-FFF2-40B4-BE49-F238E27FC236}">
              <a16:creationId xmlns:a16="http://schemas.microsoft.com/office/drawing/2014/main" xmlns="" id="{00000000-0008-0000-0D00-00004F000000}"/>
            </a:ext>
          </a:extLst>
        </xdr:cNvPr>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110399</xdr:rowOff>
    </xdr:from>
    <xdr:to>
      <xdr:col>23</xdr:col>
      <xdr:colOff>136525</xdr:colOff>
      <xdr:row>29</xdr:row>
      <xdr:rowOff>40549</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47117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133276</xdr:rowOff>
    </xdr:from>
    <xdr:ext cx="405111" cy="259045"/>
    <xdr:sp macro="" textlink="">
      <xdr:nvSpPr>
        <xdr:cNvPr id="86" name="有形固定資産減価償却率該当値テキスト">
          <a:extLst>
            <a:ext uri="{FF2B5EF4-FFF2-40B4-BE49-F238E27FC236}">
              <a16:creationId xmlns:a16="http://schemas.microsoft.com/office/drawing/2014/main" xmlns="" id="{00000000-0008-0000-0D00-000056000000}"/>
            </a:ext>
          </a:extLst>
        </xdr:cNvPr>
        <xdr:cNvSpPr txBox="1"/>
      </xdr:nvSpPr>
      <xdr:spPr>
        <a:xfrm>
          <a:off x="4813300" y="553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87" name="楕円 86">
          <a:extLst>
            <a:ext uri="{FF2B5EF4-FFF2-40B4-BE49-F238E27FC236}">
              <a16:creationId xmlns:a16="http://schemas.microsoft.com/office/drawing/2014/main" xmlns="" id="{00000000-0008-0000-0D00-000057000000}"/>
            </a:ext>
          </a:extLst>
        </xdr:cNvPr>
        <xdr:cNvSpPr/>
      </xdr:nvSpPr>
      <xdr:spPr>
        <a:xfrm>
          <a:off x="4000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14424</xdr:rowOff>
    </xdr:to>
    <xdr:cxnSp macro="">
      <xdr:nvCxnSpPr>
        <xdr:cNvPr id="88" name="直線コネクタ 87">
          <a:extLst>
            <a:ext uri="{FF2B5EF4-FFF2-40B4-BE49-F238E27FC236}">
              <a16:creationId xmlns:a16="http://schemas.microsoft.com/office/drawing/2014/main" xmlns="" id="{00000000-0008-0000-0D00-000058000000}"/>
            </a:ext>
          </a:extLst>
        </xdr:cNvPr>
        <xdr:cNvCxnSpPr/>
      </xdr:nvCxnSpPr>
      <xdr:spPr>
        <a:xfrm flipV="1">
          <a:off x="4051300" y="573332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9" name="n_1aveValue有形固定資産減価償却率">
          <a:extLst>
            <a:ext uri="{FF2B5EF4-FFF2-40B4-BE49-F238E27FC236}">
              <a16:creationId xmlns:a16="http://schemas.microsoft.com/office/drawing/2014/main" xmlns="" id="{00000000-0008-0000-0D00-000059000000}"/>
            </a:ext>
          </a:extLst>
        </xdr:cNvPr>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0" name="n_2aveValue有形固定資産減価償却率">
          <a:extLst>
            <a:ext uri="{FF2B5EF4-FFF2-40B4-BE49-F238E27FC236}">
              <a16:creationId xmlns:a16="http://schemas.microsoft.com/office/drawing/2014/main" xmlns="" id="{00000000-0008-0000-0D00-00005A000000}"/>
            </a:ext>
          </a:extLst>
        </xdr:cNvPr>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91" name="n_1mainValue有形固定資産減価償却率">
          <a:extLst>
            <a:ext uri="{FF2B5EF4-FFF2-40B4-BE49-F238E27FC236}">
              <a16:creationId xmlns:a16="http://schemas.microsoft.com/office/drawing/2014/main" xmlns="" id="{00000000-0008-0000-0D00-00005B000000}"/>
            </a:ext>
          </a:extLst>
        </xdr:cNvPr>
        <xdr:cNvSpPr txBox="1"/>
      </xdr:nvSpPr>
      <xdr:spPr>
        <a:xfrm>
          <a:off x="38360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年となっており類似団体平均値を下回っていることから財政状況としては健全であるといえるが、公共施設の更新等による大規模事業により、今後は債務償還可能年数の増加が見込まれる。計画的な施設等の更新により借入の抑制を図り健全な財政運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xmlns=""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xmlns=""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3" name="債務償還可能年数最大値テキスト">
          <a:extLst>
            <a:ext uri="{FF2B5EF4-FFF2-40B4-BE49-F238E27FC236}">
              <a16:creationId xmlns:a16="http://schemas.microsoft.com/office/drawing/2014/main" xmlns="" id="{00000000-0008-0000-0D00-00007B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5" name="債務償還可能年数平均値テキスト">
          <a:extLst>
            <a:ext uri="{FF2B5EF4-FFF2-40B4-BE49-F238E27FC236}">
              <a16:creationId xmlns:a16="http://schemas.microsoft.com/office/drawing/2014/main" xmlns="" id="{00000000-0008-0000-0D00-00007D000000}"/>
            </a:ext>
          </a:extLst>
        </xdr:cNvPr>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6" name="フローチャート: 判断 125">
          <a:extLst>
            <a:ext uri="{FF2B5EF4-FFF2-40B4-BE49-F238E27FC236}">
              <a16:creationId xmlns:a16="http://schemas.microsoft.com/office/drawing/2014/main" xmlns="" id="{00000000-0008-0000-0D00-00007E000000}"/>
            </a:ext>
          </a:extLst>
        </xdr:cNvPr>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2" name="楕円 131">
          <a:extLst>
            <a:ext uri="{FF2B5EF4-FFF2-40B4-BE49-F238E27FC236}">
              <a16:creationId xmlns:a16="http://schemas.microsoft.com/office/drawing/2014/main" xmlns="" id="{00000000-0008-0000-0D00-000084000000}"/>
            </a:ext>
          </a:extLst>
        </xdr:cNvPr>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2063</xdr:rowOff>
    </xdr:from>
    <xdr:ext cx="340478" cy="259045"/>
    <xdr:sp macro="" textlink="">
      <xdr:nvSpPr>
        <xdr:cNvPr id="133" name="債務償還可能年数該当値テキスト">
          <a:extLst>
            <a:ext uri="{FF2B5EF4-FFF2-40B4-BE49-F238E27FC236}">
              <a16:creationId xmlns:a16="http://schemas.microsoft.com/office/drawing/2014/main" xmlns="" id="{00000000-0008-0000-0D00-000085000000}"/>
            </a:ext>
          </a:extLst>
        </xdr:cNvPr>
        <xdr:cNvSpPr txBox="1"/>
      </xdr:nvSpPr>
      <xdr:spPr>
        <a:xfrm>
          <a:off x="14846300" y="5917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xmlns="" id="{00000000-0008-0000-0D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xmlns="" id="{00000000-0008-0000-0D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xmlns="" id="{00000000-0008-0000-0D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xmlns="" id="{00000000-0008-0000-0D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xmlns="" id="{00000000-0008-0000-0D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xmlns="" id="{00000000-0008-0000-0D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0" name="楕円 69">
          <a:extLst>
            <a:ext uri="{FF2B5EF4-FFF2-40B4-BE49-F238E27FC236}">
              <a16:creationId xmlns:a16="http://schemas.microsoft.com/office/drawing/2014/main" xmlns="" id="{00000000-0008-0000-0E00-000046000000}"/>
            </a:ext>
          </a:extLst>
        </xdr:cNvPr>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E00-000047000000}"/>
            </a:ext>
          </a:extLst>
        </xdr:cNvPr>
        <xdr:cNvSpPr txBox="1"/>
      </xdr:nvSpPr>
      <xdr:spPr>
        <a:xfrm>
          <a:off x="4673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2" name="楕円 71">
          <a:extLst>
            <a:ext uri="{FF2B5EF4-FFF2-40B4-BE49-F238E27FC236}">
              <a16:creationId xmlns:a16="http://schemas.microsoft.com/office/drawing/2014/main" xmlns="" id="{00000000-0008-0000-0E00-000048000000}"/>
            </a:ext>
          </a:extLst>
        </xdr:cNvPr>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108585</xdr:rowOff>
    </xdr:to>
    <xdr:cxnSp macro="">
      <xdr:nvCxnSpPr>
        <xdr:cNvPr id="73" name="直線コネクタ 72">
          <a:extLst>
            <a:ext uri="{FF2B5EF4-FFF2-40B4-BE49-F238E27FC236}">
              <a16:creationId xmlns:a16="http://schemas.microsoft.com/office/drawing/2014/main" xmlns="" id="{00000000-0008-0000-0E00-000049000000}"/>
            </a:ext>
          </a:extLst>
        </xdr:cNvPr>
        <xdr:cNvCxnSpPr/>
      </xdr:nvCxnSpPr>
      <xdr:spPr>
        <a:xfrm flipV="1">
          <a:off x="3797300" y="64122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4" name="n_1aveValue【道路】&#10;有形固定資産減価償却率">
          <a:extLst>
            <a:ext uri="{FF2B5EF4-FFF2-40B4-BE49-F238E27FC236}">
              <a16:creationId xmlns:a16="http://schemas.microsoft.com/office/drawing/2014/main" xmlns="" id="{00000000-0008-0000-0E00-00004A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5" name="n_2aveValue【道路】&#10;有形固定資産減価償却率">
          <a:extLst>
            <a:ext uri="{FF2B5EF4-FFF2-40B4-BE49-F238E27FC236}">
              <a16:creationId xmlns:a16="http://schemas.microsoft.com/office/drawing/2014/main" xmlns="" id="{00000000-0008-0000-0E00-00004B000000}"/>
            </a:ext>
          </a:extLst>
        </xdr:cNvPr>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76" name="n_1mainValue【道路】&#10;有形固定資産減価償却率">
          <a:extLst>
            <a:ext uri="{FF2B5EF4-FFF2-40B4-BE49-F238E27FC236}">
              <a16:creationId xmlns:a16="http://schemas.microsoft.com/office/drawing/2014/main" xmlns="" id="{00000000-0008-0000-0E00-00004C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a:extLst>
            <a:ext uri="{FF2B5EF4-FFF2-40B4-BE49-F238E27FC236}">
              <a16:creationId xmlns:a16="http://schemas.microsoft.com/office/drawing/2014/main" xmlns="" id="{00000000-0008-0000-0E00-000057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a:extLst>
            <a:ext uri="{FF2B5EF4-FFF2-40B4-BE49-F238E27FC236}">
              <a16:creationId xmlns:a16="http://schemas.microsoft.com/office/drawing/2014/main" xmlns="" id="{00000000-0008-0000-0E00-000058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a:extLst>
            <a:ext uri="{FF2B5EF4-FFF2-40B4-BE49-F238E27FC236}">
              <a16:creationId xmlns:a16="http://schemas.microsoft.com/office/drawing/2014/main" xmlns="" id="{00000000-0008-0000-0E00-000059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a:extLst>
            <a:ext uri="{FF2B5EF4-FFF2-40B4-BE49-F238E27FC236}">
              <a16:creationId xmlns:a16="http://schemas.microsoft.com/office/drawing/2014/main" xmlns="" id="{00000000-0008-0000-0E00-00005C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00000000-0008-0000-0E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xmlns=""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a:extLst>
            <a:ext uri="{FF2B5EF4-FFF2-40B4-BE49-F238E27FC236}">
              <a16:creationId xmlns:a16="http://schemas.microsoft.com/office/drawing/2014/main" xmlns="" id="{00000000-0008-0000-0E00-000069000000}"/>
            </a:ext>
          </a:extLst>
        </xdr:cNvPr>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a:extLst>
            <a:ext uri="{FF2B5EF4-FFF2-40B4-BE49-F238E27FC236}">
              <a16:creationId xmlns:a16="http://schemas.microsoft.com/office/drawing/2014/main" xmlns="" id="{00000000-0008-0000-0E00-00006B000000}"/>
            </a:ext>
          </a:extLst>
        </xdr:cNvPr>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09" name="【道路】&#10;一人当たり延長平均値テキスト">
          <a:extLst>
            <a:ext uri="{FF2B5EF4-FFF2-40B4-BE49-F238E27FC236}">
              <a16:creationId xmlns:a16="http://schemas.microsoft.com/office/drawing/2014/main" xmlns="" id="{00000000-0008-0000-0E00-00006D000000}"/>
            </a:ext>
          </a:extLst>
        </xdr:cNvPr>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a:extLst>
            <a:ext uri="{FF2B5EF4-FFF2-40B4-BE49-F238E27FC236}">
              <a16:creationId xmlns:a16="http://schemas.microsoft.com/office/drawing/2014/main" xmlns="" id="{00000000-0008-0000-0E00-00006E000000}"/>
            </a:ext>
          </a:extLst>
        </xdr:cNvPr>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a:extLst>
            <a:ext uri="{FF2B5EF4-FFF2-40B4-BE49-F238E27FC236}">
              <a16:creationId xmlns:a16="http://schemas.microsoft.com/office/drawing/2014/main" xmlns="" id="{00000000-0008-0000-0E00-00006F000000}"/>
            </a:ext>
          </a:extLst>
        </xdr:cNvPr>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147958</xdr:rowOff>
    </xdr:from>
    <xdr:to>
      <xdr:col>55</xdr:col>
      <xdr:colOff>50800</xdr:colOff>
      <xdr:row>41</xdr:row>
      <xdr:rowOff>78108</xdr:rowOff>
    </xdr:to>
    <xdr:sp macro="" textlink="">
      <xdr:nvSpPr>
        <xdr:cNvPr id="118" name="楕円 117">
          <a:extLst>
            <a:ext uri="{FF2B5EF4-FFF2-40B4-BE49-F238E27FC236}">
              <a16:creationId xmlns:a16="http://schemas.microsoft.com/office/drawing/2014/main" xmlns="" id="{00000000-0008-0000-0E00-000076000000}"/>
            </a:ext>
          </a:extLst>
        </xdr:cNvPr>
        <xdr:cNvSpPr/>
      </xdr:nvSpPr>
      <xdr:spPr>
        <a:xfrm>
          <a:off x="10426700" y="70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62885</xdr:rowOff>
    </xdr:from>
    <xdr:ext cx="469744" cy="259045"/>
    <xdr:sp macro="" textlink="">
      <xdr:nvSpPr>
        <xdr:cNvPr id="119" name="【道路】&#10;一人当たり延長該当値テキスト">
          <a:extLst>
            <a:ext uri="{FF2B5EF4-FFF2-40B4-BE49-F238E27FC236}">
              <a16:creationId xmlns:a16="http://schemas.microsoft.com/office/drawing/2014/main" xmlns="" id="{00000000-0008-0000-0E00-000077000000}"/>
            </a:ext>
          </a:extLst>
        </xdr:cNvPr>
        <xdr:cNvSpPr txBox="1"/>
      </xdr:nvSpPr>
      <xdr:spPr>
        <a:xfrm>
          <a:off x="10515600" y="692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150787</xdr:rowOff>
    </xdr:from>
    <xdr:to>
      <xdr:col>50</xdr:col>
      <xdr:colOff>165100</xdr:colOff>
      <xdr:row>41</xdr:row>
      <xdr:rowOff>80937</xdr:rowOff>
    </xdr:to>
    <xdr:sp macro="" textlink="">
      <xdr:nvSpPr>
        <xdr:cNvPr id="120" name="楕円 119">
          <a:extLst>
            <a:ext uri="{FF2B5EF4-FFF2-40B4-BE49-F238E27FC236}">
              <a16:creationId xmlns:a16="http://schemas.microsoft.com/office/drawing/2014/main" xmlns="" id="{00000000-0008-0000-0E00-000078000000}"/>
            </a:ext>
          </a:extLst>
        </xdr:cNvPr>
        <xdr:cNvSpPr/>
      </xdr:nvSpPr>
      <xdr:spPr>
        <a:xfrm>
          <a:off x="9588500" y="70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27308</xdr:rowOff>
    </xdr:from>
    <xdr:to>
      <xdr:col>55</xdr:col>
      <xdr:colOff>0</xdr:colOff>
      <xdr:row>41</xdr:row>
      <xdr:rowOff>30137</xdr:rowOff>
    </xdr:to>
    <xdr:cxnSp macro="">
      <xdr:nvCxnSpPr>
        <xdr:cNvPr id="121" name="直線コネクタ 120">
          <a:extLst>
            <a:ext uri="{FF2B5EF4-FFF2-40B4-BE49-F238E27FC236}">
              <a16:creationId xmlns:a16="http://schemas.microsoft.com/office/drawing/2014/main" xmlns="" id="{00000000-0008-0000-0E00-000079000000}"/>
            </a:ext>
          </a:extLst>
        </xdr:cNvPr>
        <xdr:cNvCxnSpPr/>
      </xdr:nvCxnSpPr>
      <xdr:spPr>
        <a:xfrm flipV="1">
          <a:off x="9639300" y="7056758"/>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2" name="n_1aveValue【道路】&#10;一人当たり延長">
          <a:extLst>
            <a:ext uri="{FF2B5EF4-FFF2-40B4-BE49-F238E27FC236}">
              <a16:creationId xmlns:a16="http://schemas.microsoft.com/office/drawing/2014/main" xmlns="" id="{00000000-0008-0000-0E00-00007A000000}"/>
            </a:ext>
          </a:extLst>
        </xdr:cNvPr>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3" name="n_2aveValue【道路】&#10;一人当たり延長">
          <a:extLst>
            <a:ext uri="{FF2B5EF4-FFF2-40B4-BE49-F238E27FC236}">
              <a16:creationId xmlns:a16="http://schemas.microsoft.com/office/drawing/2014/main" xmlns="" id="{00000000-0008-0000-0E00-00007B000000}"/>
            </a:ext>
          </a:extLst>
        </xdr:cNvPr>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72064</xdr:rowOff>
    </xdr:from>
    <xdr:ext cx="469744" cy="259045"/>
    <xdr:sp macro="" textlink="">
      <xdr:nvSpPr>
        <xdr:cNvPr id="124" name="n_1mainValue【道路】&#10;一人当たり延長">
          <a:extLst>
            <a:ext uri="{FF2B5EF4-FFF2-40B4-BE49-F238E27FC236}">
              <a16:creationId xmlns:a16="http://schemas.microsoft.com/office/drawing/2014/main" xmlns="" id="{00000000-0008-0000-0E00-00007C000000}"/>
            </a:ext>
          </a:extLst>
        </xdr:cNvPr>
        <xdr:cNvSpPr txBox="1"/>
      </xdr:nvSpPr>
      <xdr:spPr>
        <a:xfrm>
          <a:off x="9391727" y="710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xmlns="" id="{00000000-0008-0000-0E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xmlns="" id="{00000000-0008-0000-0E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xmlns="" id="{00000000-0008-0000-0E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xmlns="" id="{00000000-0008-0000-0E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xmlns="" id="{00000000-0008-0000-0E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xmlns="" id="{00000000-0008-0000-0E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xmlns="" id="{00000000-0008-0000-0E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xmlns="" id="{00000000-0008-0000-0E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xmlns="" id="{00000000-0008-0000-0E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xmlns="" id="{00000000-0008-0000-0E00-000087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a:extLst>
            <a:ext uri="{FF2B5EF4-FFF2-40B4-BE49-F238E27FC236}">
              <a16:creationId xmlns:a16="http://schemas.microsoft.com/office/drawing/2014/main" xmlns="" id="{00000000-0008-0000-0E00-000088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a:extLst>
            <a:ext uri="{FF2B5EF4-FFF2-40B4-BE49-F238E27FC236}">
              <a16:creationId xmlns:a16="http://schemas.microsoft.com/office/drawing/2014/main" xmlns="" id="{00000000-0008-0000-0E00-000089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a:extLst>
            <a:ext uri="{FF2B5EF4-FFF2-40B4-BE49-F238E27FC236}">
              <a16:creationId xmlns:a16="http://schemas.microsoft.com/office/drawing/2014/main" xmlns="" id="{00000000-0008-0000-0E00-00008A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a:extLst>
            <a:ext uri="{FF2B5EF4-FFF2-40B4-BE49-F238E27FC236}">
              <a16:creationId xmlns:a16="http://schemas.microsoft.com/office/drawing/2014/main" xmlns="" id="{00000000-0008-0000-0E00-00008C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xmlns=""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xmlns="" id="{00000000-0008-0000-0E00-000094000000}"/>
            </a:ext>
          </a:extLst>
        </xdr:cNvPr>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9" name="直線コネクタ 148">
          <a:extLst>
            <a:ext uri="{FF2B5EF4-FFF2-40B4-BE49-F238E27FC236}">
              <a16:creationId xmlns:a16="http://schemas.microsoft.com/office/drawing/2014/main" xmlns="" id="{00000000-0008-0000-0E00-000095000000}"/>
            </a:ext>
          </a:extLst>
        </xdr:cNvPr>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xmlns="" id="{00000000-0008-0000-0E00-000096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xmlns="" id="{00000000-0008-0000-0E00-000098000000}"/>
            </a:ext>
          </a:extLst>
        </xdr:cNvPr>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3" name="フローチャート: 判断 152">
          <a:extLst>
            <a:ext uri="{FF2B5EF4-FFF2-40B4-BE49-F238E27FC236}">
              <a16:creationId xmlns:a16="http://schemas.microsoft.com/office/drawing/2014/main" xmlns="" id="{00000000-0008-0000-0E00-000099000000}"/>
            </a:ext>
          </a:extLst>
        </xdr:cNvPr>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4" name="フローチャート: 判断 153">
          <a:extLst>
            <a:ext uri="{FF2B5EF4-FFF2-40B4-BE49-F238E27FC236}">
              <a16:creationId xmlns:a16="http://schemas.microsoft.com/office/drawing/2014/main" xmlns="" id="{00000000-0008-0000-0E00-00009A000000}"/>
            </a:ext>
          </a:extLst>
        </xdr:cNvPr>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5" name="フローチャート: 判断 154">
          <a:extLst>
            <a:ext uri="{FF2B5EF4-FFF2-40B4-BE49-F238E27FC236}">
              <a16:creationId xmlns:a16="http://schemas.microsoft.com/office/drawing/2014/main" xmlns="" id="{00000000-0008-0000-0E00-00009B000000}"/>
            </a:ext>
          </a:extLst>
        </xdr:cNvPr>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E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E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E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0000000-0008-0000-0E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61" name="楕円 160">
          <a:extLst>
            <a:ext uri="{FF2B5EF4-FFF2-40B4-BE49-F238E27FC236}">
              <a16:creationId xmlns:a16="http://schemas.microsoft.com/office/drawing/2014/main" xmlns="" id="{00000000-0008-0000-0E00-0000A1000000}"/>
            </a:ext>
          </a:extLst>
        </xdr:cNvPr>
        <xdr:cNvSpPr/>
      </xdr:nvSpPr>
      <xdr:spPr>
        <a:xfrm>
          <a:off x="4584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79519</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xmlns="" id="{00000000-0008-0000-0E00-0000A2000000}"/>
            </a:ext>
          </a:extLst>
        </xdr:cNvPr>
        <xdr:cNvSpPr txBox="1"/>
      </xdr:nvSpPr>
      <xdr:spPr>
        <a:xfrm>
          <a:off x="4673600" y="985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93218</xdr:rowOff>
    </xdr:from>
    <xdr:to>
      <xdr:col>20</xdr:col>
      <xdr:colOff>38100</xdr:colOff>
      <xdr:row>59</xdr:row>
      <xdr:rowOff>23368</xdr:rowOff>
    </xdr:to>
    <xdr:sp macro="" textlink="">
      <xdr:nvSpPr>
        <xdr:cNvPr id="163" name="楕円 162">
          <a:extLst>
            <a:ext uri="{FF2B5EF4-FFF2-40B4-BE49-F238E27FC236}">
              <a16:creationId xmlns:a16="http://schemas.microsoft.com/office/drawing/2014/main" xmlns="" id="{00000000-0008-0000-0E00-0000A3000000}"/>
            </a:ext>
          </a:extLst>
        </xdr:cNvPr>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107442</xdr:rowOff>
    </xdr:from>
    <xdr:to>
      <xdr:col>24</xdr:col>
      <xdr:colOff>63500</xdr:colOff>
      <xdr:row>58</xdr:row>
      <xdr:rowOff>144018</xdr:rowOff>
    </xdr:to>
    <xdr:cxnSp macro="">
      <xdr:nvCxnSpPr>
        <xdr:cNvPr id="164" name="直線コネクタ 163">
          <a:extLst>
            <a:ext uri="{FF2B5EF4-FFF2-40B4-BE49-F238E27FC236}">
              <a16:creationId xmlns:a16="http://schemas.microsoft.com/office/drawing/2014/main" xmlns="" id="{00000000-0008-0000-0E00-0000A4000000}"/>
            </a:ext>
          </a:extLst>
        </xdr:cNvPr>
        <xdr:cNvCxnSpPr/>
      </xdr:nvCxnSpPr>
      <xdr:spPr>
        <a:xfrm flipV="1">
          <a:off x="3797300" y="100515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xmlns="" id="{00000000-0008-0000-0E00-0000A5000000}"/>
            </a:ext>
          </a:extLst>
        </xdr:cNvPr>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xmlns="" id="{00000000-0008-0000-0E00-0000A6000000}"/>
            </a:ext>
          </a:extLst>
        </xdr:cNvPr>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39895</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xmlns="" id="{00000000-0008-0000-0E00-0000A7000000}"/>
            </a:ext>
          </a:extLst>
        </xdr:cNvPr>
        <xdr:cNvSpPr txBox="1"/>
      </xdr:nvSpPr>
      <xdr:spPr>
        <a:xfrm>
          <a:off x="35820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xmlns="" id="{00000000-0008-0000-0E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xmlns="" id="{00000000-0008-0000-0E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xmlns="" id="{00000000-0008-0000-0E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xmlns="" id="{00000000-0008-0000-0E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xmlns="" id="{00000000-0008-0000-0E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xmlns="" id="{00000000-0008-0000-0E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xmlns="" id="{00000000-0008-0000-0E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xmlns="" id="{00000000-0008-0000-0E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xmlns="" id="{00000000-0008-0000-0E00-0000B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xmlns="" id="{00000000-0008-0000-0E00-0000B3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xmlns="" id="{00000000-0008-0000-0E00-0000B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xmlns="" id="{00000000-0008-0000-0E00-0000B5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xmlns="" id="{00000000-0008-0000-0E00-0000B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a:extLst>
            <a:ext uri="{FF2B5EF4-FFF2-40B4-BE49-F238E27FC236}">
              <a16:creationId xmlns:a16="http://schemas.microsoft.com/office/drawing/2014/main" xmlns="" id="{00000000-0008-0000-0E00-0000B7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xmlns="" id="{00000000-0008-0000-0E00-0000B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a:extLst>
            <a:ext uri="{FF2B5EF4-FFF2-40B4-BE49-F238E27FC236}">
              <a16:creationId xmlns:a16="http://schemas.microsoft.com/office/drawing/2014/main" xmlns="" id="{00000000-0008-0000-0E00-0000B9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xmlns="" id="{00000000-0008-0000-0E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a:extLst>
            <a:ext uri="{FF2B5EF4-FFF2-40B4-BE49-F238E27FC236}">
              <a16:creationId xmlns:a16="http://schemas.microsoft.com/office/drawing/2014/main" xmlns="" id="{00000000-0008-0000-0E00-0000BB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xmlns="" id="{00000000-0008-0000-0E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9" name="直線コネクタ 188">
          <a:extLst>
            <a:ext uri="{FF2B5EF4-FFF2-40B4-BE49-F238E27FC236}">
              <a16:creationId xmlns:a16="http://schemas.microsoft.com/office/drawing/2014/main" xmlns="" id="{00000000-0008-0000-0E00-0000BD000000}"/>
            </a:ext>
          </a:extLst>
        </xdr:cNvPr>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xmlns="" id="{00000000-0008-0000-0E00-0000BE000000}"/>
            </a:ext>
          </a:extLst>
        </xdr:cNvPr>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2" name="【橋りょう・トンネル】&#10;一人当たり有形固定資産（償却資産）額最大値テキスト">
          <a:extLst>
            <a:ext uri="{FF2B5EF4-FFF2-40B4-BE49-F238E27FC236}">
              <a16:creationId xmlns:a16="http://schemas.microsoft.com/office/drawing/2014/main" xmlns="" id="{00000000-0008-0000-0E00-0000C0000000}"/>
            </a:ext>
          </a:extLst>
        </xdr:cNvPr>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xmlns="" id="{00000000-0008-0000-0E00-0000C2000000}"/>
            </a:ext>
          </a:extLst>
        </xdr:cNvPr>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5" name="フローチャート: 判断 194">
          <a:extLst>
            <a:ext uri="{FF2B5EF4-FFF2-40B4-BE49-F238E27FC236}">
              <a16:creationId xmlns:a16="http://schemas.microsoft.com/office/drawing/2014/main" xmlns="" id="{00000000-0008-0000-0E00-0000C3000000}"/>
            </a:ext>
          </a:extLst>
        </xdr:cNvPr>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6" name="フローチャート: 判断 195">
          <a:extLst>
            <a:ext uri="{FF2B5EF4-FFF2-40B4-BE49-F238E27FC236}">
              <a16:creationId xmlns:a16="http://schemas.microsoft.com/office/drawing/2014/main" xmlns="" id="{00000000-0008-0000-0E00-0000C4000000}"/>
            </a:ext>
          </a:extLst>
        </xdr:cNvPr>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7" name="フローチャート: 判断 196">
          <a:extLst>
            <a:ext uri="{FF2B5EF4-FFF2-40B4-BE49-F238E27FC236}">
              <a16:creationId xmlns:a16="http://schemas.microsoft.com/office/drawing/2014/main" xmlns="" id="{00000000-0008-0000-0E00-0000C5000000}"/>
            </a:ext>
          </a:extLst>
        </xdr:cNvPr>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106090</xdr:rowOff>
    </xdr:from>
    <xdr:to>
      <xdr:col>55</xdr:col>
      <xdr:colOff>50800</xdr:colOff>
      <xdr:row>63</xdr:row>
      <xdr:rowOff>36240</xdr:rowOff>
    </xdr:to>
    <xdr:sp macro="" textlink="">
      <xdr:nvSpPr>
        <xdr:cNvPr id="203" name="楕円 202">
          <a:extLst>
            <a:ext uri="{FF2B5EF4-FFF2-40B4-BE49-F238E27FC236}">
              <a16:creationId xmlns:a16="http://schemas.microsoft.com/office/drawing/2014/main" xmlns="" id="{00000000-0008-0000-0E00-0000CB000000}"/>
            </a:ext>
          </a:extLst>
        </xdr:cNvPr>
        <xdr:cNvSpPr/>
      </xdr:nvSpPr>
      <xdr:spPr>
        <a:xfrm>
          <a:off x="10426700" y="107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84517</xdr:rowOff>
    </xdr:from>
    <xdr:ext cx="534377" cy="259045"/>
    <xdr:sp macro="" textlink="">
      <xdr:nvSpPr>
        <xdr:cNvPr id="204" name="【橋りょう・トンネル】&#10;一人当たり有形固定資産（償却資産）額該当値テキスト">
          <a:extLst>
            <a:ext uri="{FF2B5EF4-FFF2-40B4-BE49-F238E27FC236}">
              <a16:creationId xmlns:a16="http://schemas.microsoft.com/office/drawing/2014/main" xmlns="" id="{00000000-0008-0000-0E00-0000CC000000}"/>
            </a:ext>
          </a:extLst>
        </xdr:cNvPr>
        <xdr:cNvSpPr txBox="1"/>
      </xdr:nvSpPr>
      <xdr:spPr>
        <a:xfrm>
          <a:off x="10515600" y="107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107085</xdr:rowOff>
    </xdr:from>
    <xdr:to>
      <xdr:col>50</xdr:col>
      <xdr:colOff>165100</xdr:colOff>
      <xdr:row>63</xdr:row>
      <xdr:rowOff>37235</xdr:rowOff>
    </xdr:to>
    <xdr:sp macro="" textlink="">
      <xdr:nvSpPr>
        <xdr:cNvPr id="205" name="楕円 204">
          <a:extLst>
            <a:ext uri="{FF2B5EF4-FFF2-40B4-BE49-F238E27FC236}">
              <a16:creationId xmlns:a16="http://schemas.microsoft.com/office/drawing/2014/main" xmlns="" id="{00000000-0008-0000-0E00-0000CD000000}"/>
            </a:ext>
          </a:extLst>
        </xdr:cNvPr>
        <xdr:cNvSpPr/>
      </xdr:nvSpPr>
      <xdr:spPr>
        <a:xfrm>
          <a:off x="9588500" y="107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156890</xdr:rowOff>
    </xdr:from>
    <xdr:to>
      <xdr:col>55</xdr:col>
      <xdr:colOff>0</xdr:colOff>
      <xdr:row>62</xdr:row>
      <xdr:rowOff>157885</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flipV="1">
          <a:off x="9639300" y="10786790"/>
          <a:ext cx="8382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xmlns="" id="{00000000-0008-0000-0E00-0000CF000000}"/>
            </a:ext>
          </a:extLst>
        </xdr:cNvPr>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xmlns="" id="{00000000-0008-0000-0E00-0000D0000000}"/>
            </a:ext>
          </a:extLst>
        </xdr:cNvPr>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28362</xdr:rowOff>
    </xdr:from>
    <xdr:ext cx="534377" cy="259045"/>
    <xdr:sp macro="" textlink="">
      <xdr:nvSpPr>
        <xdr:cNvPr id="209" name="n_1mainValue【橋りょう・トンネル】&#10;一人当たり有形固定資産（償却資産）額">
          <a:extLst>
            <a:ext uri="{FF2B5EF4-FFF2-40B4-BE49-F238E27FC236}">
              <a16:creationId xmlns:a16="http://schemas.microsoft.com/office/drawing/2014/main" xmlns="" id="{00000000-0008-0000-0E00-0000D1000000}"/>
            </a:ext>
          </a:extLst>
        </xdr:cNvPr>
        <xdr:cNvSpPr txBox="1"/>
      </xdr:nvSpPr>
      <xdr:spPr>
        <a:xfrm>
          <a:off x="9359411" y="108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xmlns="" id="{00000000-0008-0000-0E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xmlns="" id="{00000000-0008-0000-0E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xmlns="" id="{00000000-0008-0000-0E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xmlns="" id="{00000000-0008-0000-0E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xmlns="" id="{00000000-0008-0000-0E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xmlns="" id="{00000000-0008-0000-0E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xmlns="" id="{00000000-0008-0000-0E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xmlns="" id="{00000000-0008-0000-0E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xmlns="" id="{00000000-0008-0000-0E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xmlns="" id="{00000000-0008-0000-0E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xmlns="" id="{00000000-0008-0000-0E00-0000D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xmlns="" id="{00000000-0008-0000-0E00-0000D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xmlns="" id="{00000000-0008-0000-0E00-0000D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xmlns="" id="{00000000-0008-0000-0E00-0000D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xmlns="" id="{00000000-0008-0000-0E00-0000E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xmlns="" id="{00000000-0008-0000-0E00-0000E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xmlns="" id="{00000000-0008-0000-0E00-0000E4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xmlns="" id="{00000000-0008-0000-0E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xmlns="" id="{00000000-0008-0000-0E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xmlns="" id="{00000000-0008-0000-0E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2" name="直線コネクタ 231">
          <a:extLst>
            <a:ext uri="{FF2B5EF4-FFF2-40B4-BE49-F238E27FC236}">
              <a16:creationId xmlns:a16="http://schemas.microsoft.com/office/drawing/2014/main" xmlns="" id="{00000000-0008-0000-0E00-0000E8000000}"/>
            </a:ext>
          </a:extLst>
        </xdr:cNvPr>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3" name="【公営住宅】&#10;有形固定資産減価償却率最小値テキスト">
          <a:extLst>
            <a:ext uri="{FF2B5EF4-FFF2-40B4-BE49-F238E27FC236}">
              <a16:creationId xmlns:a16="http://schemas.microsoft.com/office/drawing/2014/main" xmlns="" id="{00000000-0008-0000-0E00-0000E9000000}"/>
            </a:ext>
          </a:extLst>
        </xdr:cNvPr>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4" name="直線コネクタ 233">
          <a:extLst>
            <a:ext uri="{FF2B5EF4-FFF2-40B4-BE49-F238E27FC236}">
              <a16:creationId xmlns:a16="http://schemas.microsoft.com/office/drawing/2014/main" xmlns="" id="{00000000-0008-0000-0E00-0000EA000000}"/>
            </a:ext>
          </a:extLst>
        </xdr:cNvPr>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5" name="【公営住宅】&#10;有形固定資産減価償却率最大値テキスト">
          <a:extLst>
            <a:ext uri="{FF2B5EF4-FFF2-40B4-BE49-F238E27FC236}">
              <a16:creationId xmlns:a16="http://schemas.microsoft.com/office/drawing/2014/main" xmlns="" id="{00000000-0008-0000-0E00-0000EB000000}"/>
            </a:ext>
          </a:extLst>
        </xdr:cNvPr>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6" name="直線コネクタ 235">
          <a:extLst>
            <a:ext uri="{FF2B5EF4-FFF2-40B4-BE49-F238E27FC236}">
              <a16:creationId xmlns:a16="http://schemas.microsoft.com/office/drawing/2014/main" xmlns="" id="{00000000-0008-0000-0E00-0000EC000000}"/>
            </a:ext>
          </a:extLst>
        </xdr:cNvPr>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7" name="【公営住宅】&#10;有形固定資産減価償却率平均値テキスト">
          <a:extLst>
            <a:ext uri="{FF2B5EF4-FFF2-40B4-BE49-F238E27FC236}">
              <a16:creationId xmlns:a16="http://schemas.microsoft.com/office/drawing/2014/main" xmlns="" id="{00000000-0008-0000-0E00-0000ED000000}"/>
            </a:ext>
          </a:extLst>
        </xdr:cNvPr>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8" name="フローチャート: 判断 237">
          <a:extLst>
            <a:ext uri="{FF2B5EF4-FFF2-40B4-BE49-F238E27FC236}">
              <a16:creationId xmlns:a16="http://schemas.microsoft.com/office/drawing/2014/main" xmlns="" id="{00000000-0008-0000-0E00-0000EE000000}"/>
            </a:ext>
          </a:extLst>
        </xdr:cNvPr>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a:extLst>
            <a:ext uri="{FF2B5EF4-FFF2-40B4-BE49-F238E27FC236}">
              <a16:creationId xmlns:a16="http://schemas.microsoft.com/office/drawing/2014/main" xmlns="" id="{00000000-0008-0000-0E00-0000EF00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0" name="フローチャート: 判断 239">
          <a:extLst>
            <a:ext uri="{FF2B5EF4-FFF2-40B4-BE49-F238E27FC236}">
              <a16:creationId xmlns:a16="http://schemas.microsoft.com/office/drawing/2014/main" xmlns="" id="{00000000-0008-0000-0E00-0000F0000000}"/>
            </a:ext>
          </a:extLst>
        </xdr:cNvPr>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00000000-0008-0000-0E00-0000F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00000000-0008-0000-0E00-0000F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00000000-0008-0000-0E00-0000F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E00-0000F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46" name="楕円 245">
          <a:extLst>
            <a:ext uri="{FF2B5EF4-FFF2-40B4-BE49-F238E27FC236}">
              <a16:creationId xmlns:a16="http://schemas.microsoft.com/office/drawing/2014/main" xmlns="" id="{00000000-0008-0000-0E00-0000F6000000}"/>
            </a:ext>
          </a:extLst>
        </xdr:cNvPr>
        <xdr:cNvSpPr/>
      </xdr:nvSpPr>
      <xdr:spPr>
        <a:xfrm>
          <a:off x="4584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53612</xdr:rowOff>
    </xdr:from>
    <xdr:ext cx="405111" cy="259045"/>
    <xdr:sp macro="" textlink="">
      <xdr:nvSpPr>
        <xdr:cNvPr id="247" name="【公営住宅】&#10;有形固定資産減価償却率該当値テキスト">
          <a:extLst>
            <a:ext uri="{FF2B5EF4-FFF2-40B4-BE49-F238E27FC236}">
              <a16:creationId xmlns:a16="http://schemas.microsoft.com/office/drawing/2014/main" xmlns="" id="{00000000-0008-0000-0E00-0000F7000000}"/>
            </a:ext>
          </a:extLst>
        </xdr:cNvPr>
        <xdr:cNvSpPr txBox="1"/>
      </xdr:nvSpPr>
      <xdr:spPr>
        <a:xfrm>
          <a:off x="4673600" y="1394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74168</xdr:rowOff>
    </xdr:from>
    <xdr:to>
      <xdr:col>20</xdr:col>
      <xdr:colOff>38100</xdr:colOff>
      <xdr:row>83</xdr:row>
      <xdr:rowOff>4318</xdr:rowOff>
    </xdr:to>
    <xdr:sp macro="" textlink="">
      <xdr:nvSpPr>
        <xdr:cNvPr id="248" name="楕円 247">
          <a:extLst>
            <a:ext uri="{FF2B5EF4-FFF2-40B4-BE49-F238E27FC236}">
              <a16:creationId xmlns:a16="http://schemas.microsoft.com/office/drawing/2014/main" xmlns="" id="{00000000-0008-0000-0E00-0000F8000000}"/>
            </a:ext>
          </a:extLst>
        </xdr:cNvPr>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81535</xdr:rowOff>
    </xdr:from>
    <xdr:to>
      <xdr:col>24</xdr:col>
      <xdr:colOff>63500</xdr:colOff>
      <xdr:row>82</xdr:row>
      <xdr:rowOff>124968</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flipV="1">
          <a:off x="3797300" y="14140435"/>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50" name="n_1aveValue【公営住宅】&#10;有形固定資産減価償却率">
          <a:extLst>
            <a:ext uri="{FF2B5EF4-FFF2-40B4-BE49-F238E27FC236}">
              <a16:creationId xmlns:a16="http://schemas.microsoft.com/office/drawing/2014/main" xmlns="" id="{00000000-0008-0000-0E00-0000FA00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51" name="n_2aveValue【公営住宅】&#10;有形固定資産減価償却率">
          <a:extLst>
            <a:ext uri="{FF2B5EF4-FFF2-40B4-BE49-F238E27FC236}">
              <a16:creationId xmlns:a16="http://schemas.microsoft.com/office/drawing/2014/main" xmlns="" id="{00000000-0008-0000-0E00-0000FB000000}"/>
            </a:ext>
          </a:extLst>
        </xdr:cNvPr>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20845</xdr:rowOff>
    </xdr:from>
    <xdr:ext cx="405111" cy="259045"/>
    <xdr:sp macro="" textlink="">
      <xdr:nvSpPr>
        <xdr:cNvPr id="252" name="n_1mainValue【公営住宅】&#10;有形固定資産減価償却率">
          <a:extLst>
            <a:ext uri="{FF2B5EF4-FFF2-40B4-BE49-F238E27FC236}">
              <a16:creationId xmlns:a16="http://schemas.microsoft.com/office/drawing/2014/main" xmlns="" id="{00000000-0008-0000-0E00-0000FC000000}"/>
            </a:ext>
          </a:extLst>
        </xdr:cNvPr>
        <xdr:cNvSpPr txBox="1"/>
      </xdr:nvSpPr>
      <xdr:spPr>
        <a:xfrm>
          <a:off x="35820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xmlns="" id="{00000000-0008-0000-0E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xmlns="" id="{00000000-0008-0000-0E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xmlns="" id="{00000000-0008-0000-0E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xmlns="" id="{00000000-0008-0000-0E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xmlns="" id="{00000000-0008-0000-0E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xmlns="" id="{00000000-0008-0000-0E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xmlns="" id="{00000000-0008-0000-0E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xmlns="" id="{00000000-0008-0000-0E00-00000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xmlns="" id="{00000000-0008-0000-0E00-00000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xmlns="" id="{00000000-0008-0000-0E00-00000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a:extLst>
            <a:ext uri="{FF2B5EF4-FFF2-40B4-BE49-F238E27FC236}">
              <a16:creationId xmlns:a16="http://schemas.microsoft.com/office/drawing/2014/main" xmlns="" id="{00000000-0008-0000-0E00-00000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a:extLst>
            <a:ext uri="{FF2B5EF4-FFF2-40B4-BE49-F238E27FC236}">
              <a16:creationId xmlns:a16="http://schemas.microsoft.com/office/drawing/2014/main" xmlns="" id="{00000000-0008-0000-0E00-00000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8" name="テキスト ボックス 267">
          <a:extLst>
            <a:ext uri="{FF2B5EF4-FFF2-40B4-BE49-F238E27FC236}">
              <a16:creationId xmlns:a16="http://schemas.microsoft.com/office/drawing/2014/main" xmlns="" id="{00000000-0008-0000-0E00-00000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xmlns="" id="{00000000-0008-0000-0E00-00000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a:extLst>
            <a:ext uri="{FF2B5EF4-FFF2-40B4-BE49-F238E27FC236}">
              <a16:creationId xmlns:a16="http://schemas.microsoft.com/office/drawing/2014/main" xmlns="" id="{00000000-0008-0000-0E00-00000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2" name="直線コネクタ 271">
          <a:extLst>
            <a:ext uri="{FF2B5EF4-FFF2-40B4-BE49-F238E27FC236}">
              <a16:creationId xmlns:a16="http://schemas.microsoft.com/office/drawing/2014/main" xmlns="" id="{00000000-0008-0000-0E00-000010010000}"/>
            </a:ext>
          </a:extLst>
        </xdr:cNvPr>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3" name="【公営住宅】&#10;一人当たり面積最小値テキスト">
          <a:extLst>
            <a:ext uri="{FF2B5EF4-FFF2-40B4-BE49-F238E27FC236}">
              <a16:creationId xmlns:a16="http://schemas.microsoft.com/office/drawing/2014/main" xmlns="" id="{00000000-0008-0000-0E00-000011010000}"/>
            </a:ext>
          </a:extLst>
        </xdr:cNvPr>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4" name="直線コネクタ 273">
          <a:extLst>
            <a:ext uri="{FF2B5EF4-FFF2-40B4-BE49-F238E27FC236}">
              <a16:creationId xmlns:a16="http://schemas.microsoft.com/office/drawing/2014/main" xmlns="" id="{00000000-0008-0000-0E00-000012010000}"/>
            </a:ext>
          </a:extLst>
        </xdr:cNvPr>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5" name="【公営住宅】&#10;一人当たり面積最大値テキスト">
          <a:extLst>
            <a:ext uri="{FF2B5EF4-FFF2-40B4-BE49-F238E27FC236}">
              <a16:creationId xmlns:a16="http://schemas.microsoft.com/office/drawing/2014/main" xmlns="" id="{00000000-0008-0000-0E00-000013010000}"/>
            </a:ext>
          </a:extLst>
        </xdr:cNvPr>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6" name="直線コネクタ 275">
          <a:extLst>
            <a:ext uri="{FF2B5EF4-FFF2-40B4-BE49-F238E27FC236}">
              <a16:creationId xmlns:a16="http://schemas.microsoft.com/office/drawing/2014/main" xmlns="" id="{00000000-0008-0000-0E00-000014010000}"/>
            </a:ext>
          </a:extLst>
        </xdr:cNvPr>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77" name="【公営住宅】&#10;一人当たり面積平均値テキスト">
          <a:extLst>
            <a:ext uri="{FF2B5EF4-FFF2-40B4-BE49-F238E27FC236}">
              <a16:creationId xmlns:a16="http://schemas.microsoft.com/office/drawing/2014/main" xmlns="" id="{00000000-0008-0000-0E00-000015010000}"/>
            </a:ext>
          </a:extLst>
        </xdr:cNvPr>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8" name="フローチャート: 判断 277">
          <a:extLst>
            <a:ext uri="{FF2B5EF4-FFF2-40B4-BE49-F238E27FC236}">
              <a16:creationId xmlns:a16="http://schemas.microsoft.com/office/drawing/2014/main" xmlns="" id="{00000000-0008-0000-0E00-000016010000}"/>
            </a:ext>
          </a:extLst>
        </xdr:cNvPr>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9" name="フローチャート: 判断 278">
          <a:extLst>
            <a:ext uri="{FF2B5EF4-FFF2-40B4-BE49-F238E27FC236}">
              <a16:creationId xmlns:a16="http://schemas.microsoft.com/office/drawing/2014/main" xmlns="" id="{00000000-0008-0000-0E00-000017010000}"/>
            </a:ext>
          </a:extLst>
        </xdr:cNvPr>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0" name="フローチャート: 判断 279">
          <a:extLst>
            <a:ext uri="{FF2B5EF4-FFF2-40B4-BE49-F238E27FC236}">
              <a16:creationId xmlns:a16="http://schemas.microsoft.com/office/drawing/2014/main" xmlns="" id="{00000000-0008-0000-0E00-000018010000}"/>
            </a:ext>
          </a:extLst>
        </xdr:cNvPr>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E00-00001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E00-00001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00000000-0008-0000-0E00-00001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00000000-0008-0000-0E00-00001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00000000-0008-0000-0E00-00001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30163</xdr:rowOff>
    </xdr:from>
    <xdr:to>
      <xdr:col>55</xdr:col>
      <xdr:colOff>50800</xdr:colOff>
      <xdr:row>84</xdr:row>
      <xdr:rowOff>131763</xdr:rowOff>
    </xdr:to>
    <xdr:sp macro="" textlink="">
      <xdr:nvSpPr>
        <xdr:cNvPr id="286" name="楕円 285">
          <a:extLst>
            <a:ext uri="{FF2B5EF4-FFF2-40B4-BE49-F238E27FC236}">
              <a16:creationId xmlns:a16="http://schemas.microsoft.com/office/drawing/2014/main" xmlns="" id="{00000000-0008-0000-0E00-00001E010000}"/>
            </a:ext>
          </a:extLst>
        </xdr:cNvPr>
        <xdr:cNvSpPr/>
      </xdr:nvSpPr>
      <xdr:spPr>
        <a:xfrm>
          <a:off x="10426700" y="14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8590</xdr:rowOff>
    </xdr:from>
    <xdr:ext cx="469744" cy="259045"/>
    <xdr:sp macro="" textlink="">
      <xdr:nvSpPr>
        <xdr:cNvPr id="287" name="【公営住宅】&#10;一人当たり面積該当値テキスト">
          <a:extLst>
            <a:ext uri="{FF2B5EF4-FFF2-40B4-BE49-F238E27FC236}">
              <a16:creationId xmlns:a16="http://schemas.microsoft.com/office/drawing/2014/main" xmlns="" id="{00000000-0008-0000-0E00-00001F010000}"/>
            </a:ext>
          </a:extLst>
        </xdr:cNvPr>
        <xdr:cNvSpPr txBox="1"/>
      </xdr:nvSpPr>
      <xdr:spPr>
        <a:xfrm>
          <a:off x="10515600" y="1441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31305</xdr:rowOff>
    </xdr:from>
    <xdr:to>
      <xdr:col>50</xdr:col>
      <xdr:colOff>165100</xdr:colOff>
      <xdr:row>84</xdr:row>
      <xdr:rowOff>132905</xdr:rowOff>
    </xdr:to>
    <xdr:sp macro="" textlink="">
      <xdr:nvSpPr>
        <xdr:cNvPr id="288" name="楕円 287">
          <a:extLst>
            <a:ext uri="{FF2B5EF4-FFF2-40B4-BE49-F238E27FC236}">
              <a16:creationId xmlns:a16="http://schemas.microsoft.com/office/drawing/2014/main" xmlns="" id="{00000000-0008-0000-0E00-000020010000}"/>
            </a:ext>
          </a:extLst>
        </xdr:cNvPr>
        <xdr:cNvSpPr/>
      </xdr:nvSpPr>
      <xdr:spPr>
        <a:xfrm>
          <a:off x="9588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80963</xdr:rowOff>
    </xdr:from>
    <xdr:to>
      <xdr:col>55</xdr:col>
      <xdr:colOff>0</xdr:colOff>
      <xdr:row>84</xdr:row>
      <xdr:rowOff>82105</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flipV="1">
          <a:off x="9639300" y="1448276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290" name="n_1aveValue【公営住宅】&#10;一人当たり面積">
          <a:extLst>
            <a:ext uri="{FF2B5EF4-FFF2-40B4-BE49-F238E27FC236}">
              <a16:creationId xmlns:a16="http://schemas.microsoft.com/office/drawing/2014/main" xmlns="" id="{00000000-0008-0000-0E00-000022010000}"/>
            </a:ext>
          </a:extLst>
        </xdr:cNvPr>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91" name="n_2aveValue【公営住宅】&#10;一人当たり面積">
          <a:extLst>
            <a:ext uri="{FF2B5EF4-FFF2-40B4-BE49-F238E27FC236}">
              <a16:creationId xmlns:a16="http://schemas.microsoft.com/office/drawing/2014/main" xmlns="" id="{00000000-0008-0000-0E00-000023010000}"/>
            </a:ext>
          </a:extLst>
        </xdr:cNvPr>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124032</xdr:rowOff>
    </xdr:from>
    <xdr:ext cx="469744" cy="259045"/>
    <xdr:sp macro="" textlink="">
      <xdr:nvSpPr>
        <xdr:cNvPr id="292" name="n_1mainValue【公営住宅】&#10;一人当たり面積">
          <a:extLst>
            <a:ext uri="{FF2B5EF4-FFF2-40B4-BE49-F238E27FC236}">
              <a16:creationId xmlns:a16="http://schemas.microsoft.com/office/drawing/2014/main" xmlns="" id="{00000000-0008-0000-0E00-000024010000}"/>
            </a:ext>
          </a:extLst>
        </xdr:cNvPr>
        <xdr:cNvSpPr txBox="1"/>
      </xdr:nvSpPr>
      <xdr:spPr>
        <a:xfrm>
          <a:off x="93917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xmlns="" id="{00000000-0008-0000-0E00-00002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xmlns="" id="{00000000-0008-0000-0E00-00002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xmlns="" id="{00000000-0008-0000-0E00-00003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xmlns="" id="{00000000-0008-0000-0E00-00003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xmlns="" id="{00000000-0008-0000-0E00-00003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xmlns="" id="{00000000-0008-0000-0E00-00003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xmlns="" id="{00000000-0008-0000-0E00-00003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xmlns="" id="{00000000-0008-0000-0E00-00003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xmlns="" id="{00000000-0008-0000-0E00-00003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xmlns="" id="{00000000-0008-0000-0E00-00003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xmlns="" id="{00000000-0008-0000-0E00-00003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xmlns="" id="{00000000-0008-0000-0E00-00003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xmlns="" id="{00000000-0008-0000-0E00-00003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xmlns="" id="{00000000-0008-0000-0E00-00003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a:extLst>
            <a:ext uri="{FF2B5EF4-FFF2-40B4-BE49-F238E27FC236}">
              <a16:creationId xmlns:a16="http://schemas.microsoft.com/office/drawing/2014/main" xmlns="" id="{00000000-0008-0000-0E00-00003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a:extLst>
            <a:ext uri="{FF2B5EF4-FFF2-40B4-BE49-F238E27FC236}">
              <a16:creationId xmlns:a16="http://schemas.microsoft.com/office/drawing/2014/main" xmlns="" id="{00000000-0008-0000-0E00-00003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a:extLst>
            <a:ext uri="{FF2B5EF4-FFF2-40B4-BE49-F238E27FC236}">
              <a16:creationId xmlns:a16="http://schemas.microsoft.com/office/drawing/2014/main" xmlns="" id="{00000000-0008-0000-0E00-00004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a:extLst>
            <a:ext uri="{FF2B5EF4-FFF2-40B4-BE49-F238E27FC236}">
              <a16:creationId xmlns:a16="http://schemas.microsoft.com/office/drawing/2014/main" xmlns="" id="{00000000-0008-0000-0E00-00004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a:extLst>
            <a:ext uri="{FF2B5EF4-FFF2-40B4-BE49-F238E27FC236}">
              <a16:creationId xmlns:a16="http://schemas.microsoft.com/office/drawing/2014/main" xmlns="" id="{00000000-0008-0000-0E00-00004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a:extLst>
            <a:ext uri="{FF2B5EF4-FFF2-40B4-BE49-F238E27FC236}">
              <a16:creationId xmlns:a16="http://schemas.microsoft.com/office/drawing/2014/main" xmlns="" id="{00000000-0008-0000-0E00-00004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a:extLst>
            <a:ext uri="{FF2B5EF4-FFF2-40B4-BE49-F238E27FC236}">
              <a16:creationId xmlns:a16="http://schemas.microsoft.com/office/drawing/2014/main" xmlns="" id="{00000000-0008-0000-0E00-00004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a:extLst>
            <a:ext uri="{FF2B5EF4-FFF2-40B4-BE49-F238E27FC236}">
              <a16:creationId xmlns:a16="http://schemas.microsoft.com/office/drawing/2014/main" xmlns="" id="{00000000-0008-0000-0E00-00004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a:extLst>
            <a:ext uri="{FF2B5EF4-FFF2-40B4-BE49-F238E27FC236}">
              <a16:creationId xmlns:a16="http://schemas.microsoft.com/office/drawing/2014/main" xmlns="" id="{00000000-0008-0000-0E00-00004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a:extLst>
            <a:ext uri="{FF2B5EF4-FFF2-40B4-BE49-F238E27FC236}">
              <a16:creationId xmlns:a16="http://schemas.microsoft.com/office/drawing/2014/main" xmlns="" id="{00000000-0008-0000-0E00-00004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33" name="直線コネクタ 332">
          <a:extLst>
            <a:ext uri="{FF2B5EF4-FFF2-40B4-BE49-F238E27FC236}">
              <a16:creationId xmlns:a16="http://schemas.microsoft.com/office/drawing/2014/main" xmlns="" id="{00000000-0008-0000-0E00-00004D010000}"/>
            </a:ext>
          </a:extLst>
        </xdr:cNvPr>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34" name="【認定こども園・幼稚園・保育所】&#10;有形固定資産減価償却率最小値テキスト">
          <a:extLst>
            <a:ext uri="{FF2B5EF4-FFF2-40B4-BE49-F238E27FC236}">
              <a16:creationId xmlns:a16="http://schemas.microsoft.com/office/drawing/2014/main" xmlns="" id="{00000000-0008-0000-0E00-00004E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5" name="直線コネクタ 334">
          <a:extLst>
            <a:ext uri="{FF2B5EF4-FFF2-40B4-BE49-F238E27FC236}">
              <a16:creationId xmlns:a16="http://schemas.microsoft.com/office/drawing/2014/main" xmlns="" id="{00000000-0008-0000-0E00-00004F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36" name="【認定こども園・幼稚園・保育所】&#10;有形固定資産減価償却率最大値テキスト">
          <a:extLst>
            <a:ext uri="{FF2B5EF4-FFF2-40B4-BE49-F238E27FC236}">
              <a16:creationId xmlns:a16="http://schemas.microsoft.com/office/drawing/2014/main" xmlns="" id="{00000000-0008-0000-0E00-000050010000}"/>
            </a:ext>
          </a:extLst>
        </xdr:cNvPr>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7" name="直線コネクタ 336">
          <a:extLst>
            <a:ext uri="{FF2B5EF4-FFF2-40B4-BE49-F238E27FC236}">
              <a16:creationId xmlns:a16="http://schemas.microsoft.com/office/drawing/2014/main" xmlns="" id="{00000000-0008-0000-0E00-000051010000}"/>
            </a:ext>
          </a:extLst>
        </xdr:cNvPr>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38" name="【認定こども園・幼稚園・保育所】&#10;有形固定資産減価償却率平均値テキスト">
          <a:extLst>
            <a:ext uri="{FF2B5EF4-FFF2-40B4-BE49-F238E27FC236}">
              <a16:creationId xmlns:a16="http://schemas.microsoft.com/office/drawing/2014/main" xmlns="" id="{00000000-0008-0000-0E00-000052010000}"/>
            </a:ext>
          </a:extLst>
        </xdr:cNvPr>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39" name="フローチャート: 判断 338">
          <a:extLst>
            <a:ext uri="{FF2B5EF4-FFF2-40B4-BE49-F238E27FC236}">
              <a16:creationId xmlns:a16="http://schemas.microsoft.com/office/drawing/2014/main" xmlns="" id="{00000000-0008-0000-0E00-00005301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0" name="フローチャート: 判断 339">
          <a:extLst>
            <a:ext uri="{FF2B5EF4-FFF2-40B4-BE49-F238E27FC236}">
              <a16:creationId xmlns:a16="http://schemas.microsoft.com/office/drawing/2014/main" xmlns="" id="{00000000-0008-0000-0E00-000054010000}"/>
            </a:ext>
          </a:extLst>
        </xdr:cNvPr>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1" name="フローチャート: 判断 340">
          <a:extLst>
            <a:ext uri="{FF2B5EF4-FFF2-40B4-BE49-F238E27FC236}">
              <a16:creationId xmlns:a16="http://schemas.microsoft.com/office/drawing/2014/main" xmlns="" id="{00000000-0008-0000-0E00-000055010000}"/>
            </a:ext>
          </a:extLst>
        </xdr:cNvPr>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xmlns="" id="{00000000-0008-0000-0E00-00005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xmlns="" id="{00000000-0008-0000-0E00-00005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xmlns="" id="{00000000-0008-0000-0E00-00005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xmlns="" id="{00000000-0008-0000-0E00-00005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xmlns="" id="{00000000-0008-0000-0E00-00005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347" name="楕円 346">
          <a:extLst>
            <a:ext uri="{FF2B5EF4-FFF2-40B4-BE49-F238E27FC236}">
              <a16:creationId xmlns:a16="http://schemas.microsoft.com/office/drawing/2014/main" xmlns="" id="{00000000-0008-0000-0E00-00005B010000}"/>
            </a:ext>
          </a:extLst>
        </xdr:cNvPr>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348" name="【認定こども園・幼稚園・保育所】&#10;有形固定資産減価償却率該当値テキスト">
          <a:extLst>
            <a:ext uri="{FF2B5EF4-FFF2-40B4-BE49-F238E27FC236}">
              <a16:creationId xmlns:a16="http://schemas.microsoft.com/office/drawing/2014/main" xmlns="" id="{00000000-0008-0000-0E00-00005C010000}"/>
            </a:ext>
          </a:extLst>
        </xdr:cNvPr>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349" name="楕円 348">
          <a:extLst>
            <a:ext uri="{FF2B5EF4-FFF2-40B4-BE49-F238E27FC236}">
              <a16:creationId xmlns:a16="http://schemas.microsoft.com/office/drawing/2014/main" xmlns="" id="{00000000-0008-0000-0E00-00005D010000}"/>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19050</xdr:rowOff>
    </xdr:to>
    <xdr:cxnSp macro="">
      <xdr:nvCxnSpPr>
        <xdr:cNvPr id="350" name="直線コネクタ 349">
          <a:extLst>
            <a:ext uri="{FF2B5EF4-FFF2-40B4-BE49-F238E27FC236}">
              <a16:creationId xmlns:a16="http://schemas.microsoft.com/office/drawing/2014/main" xmlns="" id="{00000000-0008-0000-0E00-00005E010000}"/>
            </a:ext>
          </a:extLst>
        </xdr:cNvPr>
        <xdr:cNvCxnSpPr/>
      </xdr:nvCxnSpPr>
      <xdr:spPr>
        <a:xfrm flipV="1">
          <a:off x="15481300" y="61683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51" name="n_1aveValue【認定こども園・幼稚園・保育所】&#10;有形固定資産減価償却率">
          <a:extLst>
            <a:ext uri="{FF2B5EF4-FFF2-40B4-BE49-F238E27FC236}">
              <a16:creationId xmlns:a16="http://schemas.microsoft.com/office/drawing/2014/main" xmlns="" id="{00000000-0008-0000-0E00-00005F010000}"/>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52" name="n_2aveValue【認定こども園・幼稚園・保育所】&#10;有形固定資産減価償却率">
          <a:extLst>
            <a:ext uri="{FF2B5EF4-FFF2-40B4-BE49-F238E27FC236}">
              <a16:creationId xmlns:a16="http://schemas.microsoft.com/office/drawing/2014/main" xmlns="" id="{00000000-0008-0000-0E00-000060010000}"/>
            </a:ext>
          </a:extLst>
        </xdr:cNvPr>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xmlns="" id="{00000000-0008-0000-0E00-000061010000}"/>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xmlns="" id="{00000000-0008-0000-0E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xmlns="" id="{00000000-0008-0000-0E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xmlns="" id="{00000000-0008-0000-0E00-00006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xmlns="" id="{00000000-0008-0000-0E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xmlns="" id="{00000000-0008-0000-0E00-00006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xmlns="" id="{00000000-0008-0000-0E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xmlns="" id="{00000000-0008-0000-0E00-00007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xmlns="" id="{00000000-0008-0000-0E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xmlns="" id="{00000000-0008-0000-0E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xmlns="" id="{00000000-0008-0000-0E00-000078010000}"/>
            </a:ext>
          </a:extLst>
        </xdr:cNvPr>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xmlns="" id="{00000000-0008-0000-0E00-00007A010000}"/>
            </a:ext>
          </a:extLst>
        </xdr:cNvPr>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xmlns="" id="{00000000-0008-0000-0E00-00007C010000}"/>
            </a:ext>
          </a:extLst>
        </xdr:cNvPr>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1" name="フローチャート: 判断 380">
          <a:extLst>
            <a:ext uri="{FF2B5EF4-FFF2-40B4-BE49-F238E27FC236}">
              <a16:creationId xmlns:a16="http://schemas.microsoft.com/office/drawing/2014/main" xmlns="" id="{00000000-0008-0000-0E00-00007D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82" name="フローチャート: 判断 381">
          <a:extLst>
            <a:ext uri="{FF2B5EF4-FFF2-40B4-BE49-F238E27FC236}">
              <a16:creationId xmlns:a16="http://schemas.microsoft.com/office/drawing/2014/main" xmlns="" id="{00000000-0008-0000-0E00-00007E010000}"/>
            </a:ext>
          </a:extLst>
        </xdr:cNvPr>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83" name="フローチャート: 判断 382">
          <a:extLst>
            <a:ext uri="{FF2B5EF4-FFF2-40B4-BE49-F238E27FC236}">
              <a16:creationId xmlns:a16="http://schemas.microsoft.com/office/drawing/2014/main" xmlns="" id="{00000000-0008-0000-0E00-00007F010000}"/>
            </a:ext>
          </a:extLst>
        </xdr:cNvPr>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00000000-0008-0000-0E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00000000-0008-0000-0E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00000000-0008-0000-0E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E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389" name="楕円 388">
          <a:extLst>
            <a:ext uri="{FF2B5EF4-FFF2-40B4-BE49-F238E27FC236}">
              <a16:creationId xmlns:a16="http://schemas.microsoft.com/office/drawing/2014/main" xmlns="" id="{00000000-0008-0000-0E00-000085010000}"/>
            </a:ext>
          </a:extLst>
        </xdr:cNvPr>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152925</xdr:rowOff>
    </xdr:from>
    <xdr:ext cx="469744" cy="259045"/>
    <xdr:sp macro="" textlink="">
      <xdr:nvSpPr>
        <xdr:cNvPr id="390" name="【認定こども園・幼稚園・保育所】&#10;一人当たり面積該当値テキスト">
          <a:extLst>
            <a:ext uri="{FF2B5EF4-FFF2-40B4-BE49-F238E27FC236}">
              <a16:creationId xmlns:a16="http://schemas.microsoft.com/office/drawing/2014/main" xmlns="" id="{00000000-0008-0000-0E00-000086010000}"/>
            </a:ext>
          </a:extLst>
        </xdr:cNvPr>
        <xdr:cNvSpPr txBox="1"/>
      </xdr:nvSpPr>
      <xdr:spPr>
        <a:xfrm>
          <a:off x="22199600" y="68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68834</xdr:rowOff>
    </xdr:from>
    <xdr:to>
      <xdr:col>112</xdr:col>
      <xdr:colOff>38100</xdr:colOff>
      <xdr:row>40</xdr:row>
      <xdr:rowOff>170434</xdr:rowOff>
    </xdr:to>
    <xdr:sp macro="" textlink="">
      <xdr:nvSpPr>
        <xdr:cNvPr id="391" name="楕円 390">
          <a:extLst>
            <a:ext uri="{FF2B5EF4-FFF2-40B4-BE49-F238E27FC236}">
              <a16:creationId xmlns:a16="http://schemas.microsoft.com/office/drawing/2014/main" xmlns="" id="{00000000-0008-0000-0E00-000087010000}"/>
            </a:ext>
          </a:extLst>
        </xdr:cNvPr>
        <xdr:cNvSpPr/>
      </xdr:nvSpPr>
      <xdr:spPr>
        <a:xfrm>
          <a:off x="21272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119634</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flipV="1">
          <a:off x="21323300" y="69753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393" name="n_1aveValue【認定こども園・幼稚園・保育所】&#10;一人当たり面積">
          <a:extLst>
            <a:ext uri="{FF2B5EF4-FFF2-40B4-BE49-F238E27FC236}">
              <a16:creationId xmlns:a16="http://schemas.microsoft.com/office/drawing/2014/main" xmlns="" id="{00000000-0008-0000-0E00-000089010000}"/>
            </a:ext>
          </a:extLst>
        </xdr:cNvPr>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94" name="n_2aveValue【認定こども園・幼稚園・保育所】&#10;一人当たり面積">
          <a:extLst>
            <a:ext uri="{FF2B5EF4-FFF2-40B4-BE49-F238E27FC236}">
              <a16:creationId xmlns:a16="http://schemas.microsoft.com/office/drawing/2014/main" xmlns="" id="{00000000-0008-0000-0E00-00008A010000}"/>
            </a:ext>
          </a:extLst>
        </xdr:cNvPr>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161561</xdr:rowOff>
    </xdr:from>
    <xdr:ext cx="469744" cy="259045"/>
    <xdr:sp macro="" textlink="">
      <xdr:nvSpPr>
        <xdr:cNvPr id="395" name="n_1mainValue【認定こども園・幼稚園・保育所】&#10;一人当たり面積">
          <a:extLst>
            <a:ext uri="{FF2B5EF4-FFF2-40B4-BE49-F238E27FC236}">
              <a16:creationId xmlns:a16="http://schemas.microsoft.com/office/drawing/2014/main" xmlns="" id="{00000000-0008-0000-0E00-00008B010000}"/>
            </a:ext>
          </a:extLst>
        </xdr:cNvPr>
        <xdr:cNvSpPr txBox="1"/>
      </xdr:nvSpPr>
      <xdr:spPr>
        <a:xfrm>
          <a:off x="210757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xmlns="" id="{00000000-0008-0000-0E00-00008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xmlns="" id="{00000000-0008-0000-0E00-00008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xmlns="" id="{00000000-0008-0000-0E00-00009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xmlns="" id="{00000000-0008-0000-0E00-00009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xmlns="" id="{00000000-0008-0000-0E00-00009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xmlns="" id="{00000000-0008-0000-0E00-00009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a:extLst>
            <a:ext uri="{FF2B5EF4-FFF2-40B4-BE49-F238E27FC236}">
              <a16:creationId xmlns:a16="http://schemas.microsoft.com/office/drawing/2014/main" xmlns="" id="{00000000-0008-0000-0E00-00009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a:extLst>
            <a:ext uri="{FF2B5EF4-FFF2-40B4-BE49-F238E27FC236}">
              <a16:creationId xmlns:a16="http://schemas.microsoft.com/office/drawing/2014/main" xmlns="" id="{00000000-0008-0000-0E00-00009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xmlns="" id="{00000000-0008-0000-0E00-00009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xmlns="" id="{00000000-0008-0000-0E00-00009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xmlns="" id="{00000000-0008-0000-0E00-00009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xmlns="" id="{00000000-0008-0000-0E00-00009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xmlns="" id="{00000000-0008-0000-0E00-00009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xmlns="" id="{00000000-0008-0000-0E00-0000A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xmlns="" id="{00000000-0008-0000-0E00-0000A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a:extLst>
            <a:ext uri="{FF2B5EF4-FFF2-40B4-BE49-F238E27FC236}">
              <a16:creationId xmlns:a16="http://schemas.microsoft.com/office/drawing/2014/main" xmlns="" id="{00000000-0008-0000-0E00-0000A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xmlns="" id="{00000000-0008-0000-0E00-0000A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xmlns="" id="{00000000-0008-0000-0E00-0000A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a:extLst>
            <a:ext uri="{FF2B5EF4-FFF2-40B4-BE49-F238E27FC236}">
              <a16:creationId xmlns:a16="http://schemas.microsoft.com/office/drawing/2014/main" xmlns="" id="{00000000-0008-0000-0E00-0000A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22" name="直線コネクタ 421">
          <a:extLst>
            <a:ext uri="{FF2B5EF4-FFF2-40B4-BE49-F238E27FC236}">
              <a16:creationId xmlns:a16="http://schemas.microsoft.com/office/drawing/2014/main" xmlns="" id="{00000000-0008-0000-0E00-0000A6010000}"/>
            </a:ext>
          </a:extLst>
        </xdr:cNvPr>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23" name="【学校施設】&#10;有形固定資産減価償却率最小値テキスト">
          <a:extLst>
            <a:ext uri="{FF2B5EF4-FFF2-40B4-BE49-F238E27FC236}">
              <a16:creationId xmlns:a16="http://schemas.microsoft.com/office/drawing/2014/main" xmlns="" id="{00000000-0008-0000-0E00-0000A7010000}"/>
            </a:ext>
          </a:extLst>
        </xdr:cNvPr>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24" name="直線コネクタ 423">
          <a:extLst>
            <a:ext uri="{FF2B5EF4-FFF2-40B4-BE49-F238E27FC236}">
              <a16:creationId xmlns:a16="http://schemas.microsoft.com/office/drawing/2014/main" xmlns="" id="{00000000-0008-0000-0E00-0000A8010000}"/>
            </a:ext>
          </a:extLst>
        </xdr:cNvPr>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25" name="【学校施設】&#10;有形固定資産減価償却率最大値テキスト">
          <a:extLst>
            <a:ext uri="{FF2B5EF4-FFF2-40B4-BE49-F238E27FC236}">
              <a16:creationId xmlns:a16="http://schemas.microsoft.com/office/drawing/2014/main" xmlns="" id="{00000000-0008-0000-0E00-0000A9010000}"/>
            </a:ext>
          </a:extLst>
        </xdr:cNvPr>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26" name="直線コネクタ 425">
          <a:extLst>
            <a:ext uri="{FF2B5EF4-FFF2-40B4-BE49-F238E27FC236}">
              <a16:creationId xmlns:a16="http://schemas.microsoft.com/office/drawing/2014/main" xmlns="" id="{00000000-0008-0000-0E00-0000AA010000}"/>
            </a:ext>
          </a:extLst>
        </xdr:cNvPr>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7" name="【学校施設】&#10;有形固定資産減価償却率平均値テキスト">
          <a:extLst>
            <a:ext uri="{FF2B5EF4-FFF2-40B4-BE49-F238E27FC236}">
              <a16:creationId xmlns:a16="http://schemas.microsoft.com/office/drawing/2014/main" xmlns="" id="{00000000-0008-0000-0E00-0000AB010000}"/>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8" name="フローチャート: 判断 427">
          <a:extLst>
            <a:ext uri="{FF2B5EF4-FFF2-40B4-BE49-F238E27FC236}">
              <a16:creationId xmlns:a16="http://schemas.microsoft.com/office/drawing/2014/main" xmlns="" id="{00000000-0008-0000-0E00-0000AC010000}"/>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29" name="フローチャート: 判断 428">
          <a:extLst>
            <a:ext uri="{FF2B5EF4-FFF2-40B4-BE49-F238E27FC236}">
              <a16:creationId xmlns:a16="http://schemas.microsoft.com/office/drawing/2014/main" xmlns="" id="{00000000-0008-0000-0E00-0000AD010000}"/>
            </a:ext>
          </a:extLst>
        </xdr:cNvPr>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30" name="フローチャート: 判断 429">
          <a:extLst>
            <a:ext uri="{FF2B5EF4-FFF2-40B4-BE49-F238E27FC236}">
              <a16:creationId xmlns:a16="http://schemas.microsoft.com/office/drawing/2014/main" xmlns="" id="{00000000-0008-0000-0E00-0000AE010000}"/>
            </a:ext>
          </a:extLst>
        </xdr:cNvPr>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436" name="楕円 435">
          <a:extLst>
            <a:ext uri="{FF2B5EF4-FFF2-40B4-BE49-F238E27FC236}">
              <a16:creationId xmlns:a16="http://schemas.microsoft.com/office/drawing/2014/main" xmlns="" id="{00000000-0008-0000-0E00-0000B4010000}"/>
            </a:ext>
          </a:extLst>
        </xdr:cNvPr>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437" name="【学校施設】&#10;有形固定資産減価償却率該当値テキスト">
          <a:extLst>
            <a:ext uri="{FF2B5EF4-FFF2-40B4-BE49-F238E27FC236}">
              <a16:creationId xmlns:a16="http://schemas.microsoft.com/office/drawing/2014/main" xmlns="" id="{00000000-0008-0000-0E00-0000B5010000}"/>
            </a:ext>
          </a:extLst>
        </xdr:cNvPr>
        <xdr:cNvSpPr txBox="1"/>
      </xdr:nvSpPr>
      <xdr:spPr>
        <a:xfrm>
          <a:off x="16357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438" name="楕円 437">
          <a:extLst>
            <a:ext uri="{FF2B5EF4-FFF2-40B4-BE49-F238E27FC236}">
              <a16:creationId xmlns:a16="http://schemas.microsoft.com/office/drawing/2014/main" xmlns="" id="{00000000-0008-0000-0E00-0000B6010000}"/>
            </a:ext>
          </a:extLst>
        </xdr:cNvPr>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60</xdr:row>
      <xdr:rowOff>16328</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flipV="1">
          <a:off x="15481300" y="10238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40" name="n_1aveValue【学校施設】&#10;有形固定資産減価償却率">
          <a:extLst>
            <a:ext uri="{FF2B5EF4-FFF2-40B4-BE49-F238E27FC236}">
              <a16:creationId xmlns:a16="http://schemas.microsoft.com/office/drawing/2014/main" xmlns="" id="{00000000-0008-0000-0E00-0000B8010000}"/>
            </a:ext>
          </a:extLst>
        </xdr:cNvPr>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41" name="n_2aveValue【学校施設】&#10;有形固定資産減価償却率">
          <a:extLst>
            <a:ext uri="{FF2B5EF4-FFF2-40B4-BE49-F238E27FC236}">
              <a16:creationId xmlns:a16="http://schemas.microsoft.com/office/drawing/2014/main" xmlns="" id="{00000000-0008-0000-0E00-0000B9010000}"/>
            </a:ext>
          </a:extLst>
        </xdr:cNvPr>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442" name="n_1mainValue【学校施設】&#10;有形固定資産減価償却率">
          <a:extLst>
            <a:ext uri="{FF2B5EF4-FFF2-40B4-BE49-F238E27FC236}">
              <a16:creationId xmlns:a16="http://schemas.microsoft.com/office/drawing/2014/main" xmlns="" id="{00000000-0008-0000-0E00-0000BA010000}"/>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xmlns="" id="{00000000-0008-0000-0E00-0000B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xmlns="" id="{00000000-0008-0000-0E00-0000B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xmlns="" id="{00000000-0008-0000-0E00-0000C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a:extLst>
            <a:ext uri="{FF2B5EF4-FFF2-40B4-BE49-F238E27FC236}">
              <a16:creationId xmlns:a16="http://schemas.microsoft.com/office/drawing/2014/main" xmlns="" id="{00000000-0008-0000-0E00-0000C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a:extLst>
            <a:ext uri="{FF2B5EF4-FFF2-40B4-BE49-F238E27FC236}">
              <a16:creationId xmlns:a16="http://schemas.microsoft.com/office/drawing/2014/main" xmlns="" id="{00000000-0008-0000-0E00-0000C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xmlns="" id="{00000000-0008-0000-0E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xmlns="" id="{00000000-0008-0000-0E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67" name="直線コネクタ 466">
          <a:extLst>
            <a:ext uri="{FF2B5EF4-FFF2-40B4-BE49-F238E27FC236}">
              <a16:creationId xmlns:a16="http://schemas.microsoft.com/office/drawing/2014/main" xmlns="" id="{00000000-0008-0000-0E00-0000D3010000}"/>
            </a:ext>
          </a:extLst>
        </xdr:cNvPr>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68" name="【学校施設】&#10;一人当たり面積最小値テキスト">
          <a:extLst>
            <a:ext uri="{FF2B5EF4-FFF2-40B4-BE49-F238E27FC236}">
              <a16:creationId xmlns:a16="http://schemas.microsoft.com/office/drawing/2014/main" xmlns="" id="{00000000-0008-0000-0E00-0000D4010000}"/>
            </a:ext>
          </a:extLst>
        </xdr:cNvPr>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70" name="【学校施設】&#10;一人当たり面積最大値テキスト">
          <a:extLst>
            <a:ext uri="{FF2B5EF4-FFF2-40B4-BE49-F238E27FC236}">
              <a16:creationId xmlns:a16="http://schemas.microsoft.com/office/drawing/2014/main" xmlns="" id="{00000000-0008-0000-0E00-0000D6010000}"/>
            </a:ext>
          </a:extLst>
        </xdr:cNvPr>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72" name="【学校施設】&#10;一人当たり面積平均値テキスト">
          <a:extLst>
            <a:ext uri="{FF2B5EF4-FFF2-40B4-BE49-F238E27FC236}">
              <a16:creationId xmlns:a16="http://schemas.microsoft.com/office/drawing/2014/main" xmlns="" id="{00000000-0008-0000-0E00-0000D8010000}"/>
            </a:ext>
          </a:extLst>
        </xdr:cNvPr>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73" name="フローチャート: 判断 472">
          <a:extLst>
            <a:ext uri="{FF2B5EF4-FFF2-40B4-BE49-F238E27FC236}">
              <a16:creationId xmlns:a16="http://schemas.microsoft.com/office/drawing/2014/main" xmlns="" id="{00000000-0008-0000-0E00-0000D9010000}"/>
            </a:ext>
          </a:extLst>
        </xdr:cNvPr>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74" name="フローチャート: 判断 473">
          <a:extLst>
            <a:ext uri="{FF2B5EF4-FFF2-40B4-BE49-F238E27FC236}">
              <a16:creationId xmlns:a16="http://schemas.microsoft.com/office/drawing/2014/main" xmlns="" id="{00000000-0008-0000-0E00-0000DA010000}"/>
            </a:ext>
          </a:extLst>
        </xdr:cNvPr>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75" name="フローチャート: 判断 474">
          <a:extLst>
            <a:ext uri="{FF2B5EF4-FFF2-40B4-BE49-F238E27FC236}">
              <a16:creationId xmlns:a16="http://schemas.microsoft.com/office/drawing/2014/main" xmlns="" id="{00000000-0008-0000-0E00-0000DB010000}"/>
            </a:ext>
          </a:extLst>
        </xdr:cNvPr>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0000000-0008-0000-0E00-0000D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E00-0000D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E00-0000D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81" name="楕円 480">
          <a:extLst>
            <a:ext uri="{FF2B5EF4-FFF2-40B4-BE49-F238E27FC236}">
              <a16:creationId xmlns:a16="http://schemas.microsoft.com/office/drawing/2014/main" xmlns="" id="{00000000-0008-0000-0E00-0000E1010000}"/>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482" name="【学校施設】&#10;一人当たり面積該当値テキスト">
          <a:extLst>
            <a:ext uri="{FF2B5EF4-FFF2-40B4-BE49-F238E27FC236}">
              <a16:creationId xmlns:a16="http://schemas.microsoft.com/office/drawing/2014/main" xmlns="" id="{00000000-0008-0000-0E00-0000E2010000}"/>
            </a:ext>
          </a:extLst>
        </xdr:cNvPr>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107696</xdr:rowOff>
    </xdr:from>
    <xdr:to>
      <xdr:col>112</xdr:col>
      <xdr:colOff>38100</xdr:colOff>
      <xdr:row>62</xdr:row>
      <xdr:rowOff>37846</xdr:rowOff>
    </xdr:to>
    <xdr:sp macro="" textlink="">
      <xdr:nvSpPr>
        <xdr:cNvPr id="483" name="楕円 482">
          <a:extLst>
            <a:ext uri="{FF2B5EF4-FFF2-40B4-BE49-F238E27FC236}">
              <a16:creationId xmlns:a16="http://schemas.microsoft.com/office/drawing/2014/main" xmlns="" id="{00000000-0008-0000-0E00-0000E3010000}"/>
            </a:ext>
          </a:extLst>
        </xdr:cNvPr>
        <xdr:cNvSpPr/>
      </xdr:nvSpPr>
      <xdr:spPr>
        <a:xfrm>
          <a:off x="21272500" y="10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158496</xdr:rowOff>
    </xdr:to>
    <xdr:cxnSp macro="">
      <xdr:nvCxnSpPr>
        <xdr:cNvPr id="484" name="直線コネクタ 483">
          <a:extLst>
            <a:ext uri="{FF2B5EF4-FFF2-40B4-BE49-F238E27FC236}">
              <a16:creationId xmlns:a16="http://schemas.microsoft.com/office/drawing/2014/main" xmlns="" id="{00000000-0008-0000-0E00-0000E4010000}"/>
            </a:ext>
          </a:extLst>
        </xdr:cNvPr>
        <xdr:cNvCxnSpPr/>
      </xdr:nvCxnSpPr>
      <xdr:spPr>
        <a:xfrm flipV="1">
          <a:off x="21323300" y="1061085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85" name="n_1aveValue【学校施設】&#10;一人当たり面積">
          <a:extLst>
            <a:ext uri="{FF2B5EF4-FFF2-40B4-BE49-F238E27FC236}">
              <a16:creationId xmlns:a16="http://schemas.microsoft.com/office/drawing/2014/main" xmlns="" id="{00000000-0008-0000-0E00-0000E5010000}"/>
            </a:ext>
          </a:extLst>
        </xdr:cNvPr>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86" name="n_2aveValue【学校施設】&#10;一人当たり面積">
          <a:extLst>
            <a:ext uri="{FF2B5EF4-FFF2-40B4-BE49-F238E27FC236}">
              <a16:creationId xmlns:a16="http://schemas.microsoft.com/office/drawing/2014/main" xmlns="" id="{00000000-0008-0000-0E00-0000E6010000}"/>
            </a:ext>
          </a:extLst>
        </xdr:cNvPr>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28973</xdr:rowOff>
    </xdr:from>
    <xdr:ext cx="469744" cy="259045"/>
    <xdr:sp macro="" textlink="">
      <xdr:nvSpPr>
        <xdr:cNvPr id="487" name="n_1mainValue【学校施設】&#10;一人当たり面積">
          <a:extLst>
            <a:ext uri="{FF2B5EF4-FFF2-40B4-BE49-F238E27FC236}">
              <a16:creationId xmlns:a16="http://schemas.microsoft.com/office/drawing/2014/main" xmlns="" id="{00000000-0008-0000-0E00-0000E7010000}"/>
            </a:ext>
          </a:extLst>
        </xdr:cNvPr>
        <xdr:cNvSpPr txBox="1"/>
      </xdr:nvSpPr>
      <xdr:spPr>
        <a:xfrm>
          <a:off x="21075727"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a:extLst>
            <a:ext uri="{FF2B5EF4-FFF2-40B4-BE49-F238E27FC236}">
              <a16:creationId xmlns:a16="http://schemas.microsoft.com/office/drawing/2014/main" xmlns="" id="{00000000-0008-0000-0E00-0000E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a:extLst>
            <a:ext uri="{FF2B5EF4-FFF2-40B4-BE49-F238E27FC236}">
              <a16:creationId xmlns:a16="http://schemas.microsoft.com/office/drawing/2014/main" xmlns="" id="{00000000-0008-0000-0E00-0000E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a:extLst>
            <a:ext uri="{FF2B5EF4-FFF2-40B4-BE49-F238E27FC236}">
              <a16:creationId xmlns:a16="http://schemas.microsoft.com/office/drawing/2014/main" xmlns="" id="{00000000-0008-0000-0E00-0000E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a:extLst>
            <a:ext uri="{FF2B5EF4-FFF2-40B4-BE49-F238E27FC236}">
              <a16:creationId xmlns:a16="http://schemas.microsoft.com/office/drawing/2014/main" xmlns="" id="{00000000-0008-0000-0E00-0000E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a:extLst>
            <a:ext uri="{FF2B5EF4-FFF2-40B4-BE49-F238E27FC236}">
              <a16:creationId xmlns:a16="http://schemas.microsoft.com/office/drawing/2014/main" xmlns="" id="{00000000-0008-0000-0E00-0000E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a:extLst>
            <a:ext uri="{FF2B5EF4-FFF2-40B4-BE49-F238E27FC236}">
              <a16:creationId xmlns:a16="http://schemas.microsoft.com/office/drawing/2014/main" xmlns="" id="{00000000-0008-0000-0E00-0000E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a:extLst>
            <a:ext uri="{FF2B5EF4-FFF2-40B4-BE49-F238E27FC236}">
              <a16:creationId xmlns:a16="http://schemas.microsoft.com/office/drawing/2014/main" xmlns="" id="{00000000-0008-0000-0E00-0000E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a:extLst>
            <a:ext uri="{FF2B5EF4-FFF2-40B4-BE49-F238E27FC236}">
              <a16:creationId xmlns:a16="http://schemas.microsoft.com/office/drawing/2014/main" xmlns="" id="{00000000-0008-0000-0E00-0000E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a:extLst>
            <a:ext uri="{FF2B5EF4-FFF2-40B4-BE49-F238E27FC236}">
              <a16:creationId xmlns:a16="http://schemas.microsoft.com/office/drawing/2014/main" xmlns="" id="{00000000-0008-0000-0E00-0000F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a:extLst>
            <a:ext uri="{FF2B5EF4-FFF2-40B4-BE49-F238E27FC236}">
              <a16:creationId xmlns:a16="http://schemas.microsoft.com/office/drawing/2014/main" xmlns="" id="{00000000-0008-0000-0E00-0000F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a:extLst>
            <a:ext uri="{FF2B5EF4-FFF2-40B4-BE49-F238E27FC236}">
              <a16:creationId xmlns:a16="http://schemas.microsoft.com/office/drawing/2014/main" xmlns="" id="{00000000-0008-0000-0E00-0000F2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a:extLst>
            <a:ext uri="{FF2B5EF4-FFF2-40B4-BE49-F238E27FC236}">
              <a16:creationId xmlns:a16="http://schemas.microsoft.com/office/drawing/2014/main" xmlns="" id="{00000000-0008-0000-0E00-0000F3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a:extLst>
            <a:ext uri="{FF2B5EF4-FFF2-40B4-BE49-F238E27FC236}">
              <a16:creationId xmlns:a16="http://schemas.microsoft.com/office/drawing/2014/main" xmlns="" id="{00000000-0008-0000-0E00-0000F4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a:extLst>
            <a:ext uri="{FF2B5EF4-FFF2-40B4-BE49-F238E27FC236}">
              <a16:creationId xmlns:a16="http://schemas.microsoft.com/office/drawing/2014/main" xmlns="" id="{00000000-0008-0000-0E00-0000F5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a:extLst>
            <a:ext uri="{FF2B5EF4-FFF2-40B4-BE49-F238E27FC236}">
              <a16:creationId xmlns:a16="http://schemas.microsoft.com/office/drawing/2014/main" xmlns="" id="{00000000-0008-0000-0E00-0000F6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a:extLst>
            <a:ext uri="{FF2B5EF4-FFF2-40B4-BE49-F238E27FC236}">
              <a16:creationId xmlns:a16="http://schemas.microsoft.com/office/drawing/2014/main" xmlns="" id="{00000000-0008-0000-0E00-0000F7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a:extLst>
            <a:ext uri="{FF2B5EF4-FFF2-40B4-BE49-F238E27FC236}">
              <a16:creationId xmlns:a16="http://schemas.microsoft.com/office/drawing/2014/main" xmlns="" id="{00000000-0008-0000-0E00-0000F9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a:extLst>
            <a:ext uri="{FF2B5EF4-FFF2-40B4-BE49-F238E27FC236}">
              <a16:creationId xmlns:a16="http://schemas.microsoft.com/office/drawing/2014/main" xmlns="" id="{00000000-0008-0000-0E00-0000FB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xmlns="" id="{00000000-0008-0000-0E00-0000F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xmlns="" id="{00000000-0008-0000-0E00-0000F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a:extLst>
            <a:ext uri="{FF2B5EF4-FFF2-40B4-BE49-F238E27FC236}">
              <a16:creationId xmlns:a16="http://schemas.microsoft.com/office/drawing/2014/main" xmlns="" id="{00000000-0008-0000-0E00-0000F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13" name="【児童館】&#10;有形固定資産減価償却率最小値テキスト">
          <a:extLst>
            <a:ext uri="{FF2B5EF4-FFF2-40B4-BE49-F238E27FC236}">
              <a16:creationId xmlns:a16="http://schemas.microsoft.com/office/drawing/2014/main" xmlns="" id="{00000000-0008-0000-0E00-000001020000}"/>
            </a:ext>
          </a:extLst>
        </xdr:cNvPr>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a:extLst>
            <a:ext uri="{FF2B5EF4-FFF2-40B4-BE49-F238E27FC236}">
              <a16:creationId xmlns:a16="http://schemas.microsoft.com/office/drawing/2014/main" xmlns="" id="{00000000-0008-0000-0E00-000003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517" name="【児童館】&#10;有形固定資産減価償却率平均値テキスト">
          <a:extLst>
            <a:ext uri="{FF2B5EF4-FFF2-40B4-BE49-F238E27FC236}">
              <a16:creationId xmlns:a16="http://schemas.microsoft.com/office/drawing/2014/main" xmlns="" id="{00000000-0008-0000-0E00-000005020000}"/>
            </a:ext>
          </a:extLst>
        </xdr:cNvPr>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18" name="フローチャート: 判断 517">
          <a:extLst>
            <a:ext uri="{FF2B5EF4-FFF2-40B4-BE49-F238E27FC236}">
              <a16:creationId xmlns:a16="http://schemas.microsoft.com/office/drawing/2014/main" xmlns="" id="{00000000-0008-0000-0E00-000006020000}"/>
            </a:ext>
          </a:extLst>
        </xdr:cNvPr>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19" name="フローチャート: 判断 518">
          <a:extLst>
            <a:ext uri="{FF2B5EF4-FFF2-40B4-BE49-F238E27FC236}">
              <a16:creationId xmlns:a16="http://schemas.microsoft.com/office/drawing/2014/main" xmlns="" id="{00000000-0008-0000-0E00-000007020000}"/>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20" name="フローチャート: 判断 519">
          <a:extLst>
            <a:ext uri="{FF2B5EF4-FFF2-40B4-BE49-F238E27FC236}">
              <a16:creationId xmlns:a16="http://schemas.microsoft.com/office/drawing/2014/main" xmlns="" id="{00000000-0008-0000-0E00-000008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00000000-0008-0000-0E00-00000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00000000-0008-0000-0E00-00000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00000000-0008-0000-0E00-00000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00000000-0008-0000-0E00-00000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00000000-0008-0000-0E00-00000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31114</xdr:rowOff>
    </xdr:from>
    <xdr:to>
      <xdr:col>85</xdr:col>
      <xdr:colOff>177800</xdr:colOff>
      <xdr:row>82</xdr:row>
      <xdr:rowOff>132714</xdr:rowOff>
    </xdr:to>
    <xdr:sp macro="" textlink="">
      <xdr:nvSpPr>
        <xdr:cNvPr id="526" name="楕円 525">
          <a:extLst>
            <a:ext uri="{FF2B5EF4-FFF2-40B4-BE49-F238E27FC236}">
              <a16:creationId xmlns:a16="http://schemas.microsoft.com/office/drawing/2014/main" xmlns="" id="{00000000-0008-0000-0E00-00000E020000}"/>
            </a:ext>
          </a:extLst>
        </xdr:cNvPr>
        <xdr:cNvSpPr/>
      </xdr:nvSpPr>
      <xdr:spPr>
        <a:xfrm>
          <a:off x="16268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9541</xdr:rowOff>
    </xdr:from>
    <xdr:ext cx="405111" cy="259045"/>
    <xdr:sp macro="" textlink="">
      <xdr:nvSpPr>
        <xdr:cNvPr id="527" name="【児童館】&#10;有形固定資産減価償却率該当値テキスト">
          <a:extLst>
            <a:ext uri="{FF2B5EF4-FFF2-40B4-BE49-F238E27FC236}">
              <a16:creationId xmlns:a16="http://schemas.microsoft.com/office/drawing/2014/main" xmlns="" id="{00000000-0008-0000-0E00-00000F020000}"/>
            </a:ext>
          </a:extLst>
        </xdr:cNvPr>
        <xdr:cNvSpPr txBox="1"/>
      </xdr:nvSpPr>
      <xdr:spPr>
        <a:xfrm>
          <a:off x="16357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28" name="楕円 527">
          <a:extLst>
            <a:ext uri="{FF2B5EF4-FFF2-40B4-BE49-F238E27FC236}">
              <a16:creationId xmlns:a16="http://schemas.microsoft.com/office/drawing/2014/main" xmlns="" id="{00000000-0008-0000-0E00-000010020000}"/>
            </a:ext>
          </a:extLst>
        </xdr:cNvPr>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81914</xdr:rowOff>
    </xdr:from>
    <xdr:to>
      <xdr:col>85</xdr:col>
      <xdr:colOff>127000</xdr:colOff>
      <xdr:row>82</xdr:row>
      <xdr:rowOff>120014</xdr:rowOff>
    </xdr:to>
    <xdr:cxnSp macro="">
      <xdr:nvCxnSpPr>
        <xdr:cNvPr id="529" name="直線コネクタ 528">
          <a:extLst>
            <a:ext uri="{FF2B5EF4-FFF2-40B4-BE49-F238E27FC236}">
              <a16:creationId xmlns:a16="http://schemas.microsoft.com/office/drawing/2014/main" xmlns="" id="{00000000-0008-0000-0E00-000011020000}"/>
            </a:ext>
          </a:extLst>
        </xdr:cNvPr>
        <xdr:cNvCxnSpPr/>
      </xdr:nvCxnSpPr>
      <xdr:spPr>
        <a:xfrm flipV="1">
          <a:off x="15481300" y="1414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30" name="n_1aveValue【児童館】&#10;有形固定資産減価償却率">
          <a:extLst>
            <a:ext uri="{FF2B5EF4-FFF2-40B4-BE49-F238E27FC236}">
              <a16:creationId xmlns:a16="http://schemas.microsoft.com/office/drawing/2014/main" xmlns="" id="{00000000-0008-0000-0E00-000012020000}"/>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31" name="n_2aveValue【児童館】&#10;有形固定資産減価償却率">
          <a:extLst>
            <a:ext uri="{FF2B5EF4-FFF2-40B4-BE49-F238E27FC236}">
              <a16:creationId xmlns:a16="http://schemas.microsoft.com/office/drawing/2014/main" xmlns="" id="{00000000-0008-0000-0E00-00001302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32" name="n_1mainValue【児童館】&#10;有形固定資産減価償却率">
          <a:extLst>
            <a:ext uri="{FF2B5EF4-FFF2-40B4-BE49-F238E27FC236}">
              <a16:creationId xmlns:a16="http://schemas.microsoft.com/office/drawing/2014/main" xmlns="" id="{00000000-0008-0000-0E00-000014020000}"/>
            </a:ext>
          </a:extLst>
        </xdr:cNvPr>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xmlns="" id="{00000000-0008-0000-0E00-00001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xmlns="" id="{00000000-0008-0000-0E00-00001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xmlns="" id="{00000000-0008-0000-0E00-00001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xmlns="" id="{00000000-0008-0000-0E00-00001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xmlns="" id="{00000000-0008-0000-0E00-00001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xmlns="" id="{00000000-0008-0000-0E00-00001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xmlns="" id="{00000000-0008-0000-0E00-00001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xmlns="" id="{00000000-0008-0000-0E00-00001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xmlns="" id="{00000000-0008-0000-0E00-00001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xmlns="" id="{00000000-0008-0000-0E00-00001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xmlns="" id="{00000000-0008-0000-0E00-00002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xmlns="" id="{00000000-0008-0000-0E00-00002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xmlns="" id="{00000000-0008-0000-0E00-00002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xmlns="" id="{00000000-0008-0000-0E00-00002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xmlns="" id="{00000000-0008-0000-0E00-00002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xmlns="" id="{00000000-0008-0000-0E00-00002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xmlns="" id="{00000000-0008-0000-0E00-00002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xmlns="" id="{00000000-0008-0000-0E00-00002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xmlns="" id="{00000000-0008-0000-0E00-00002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xmlns="" id="{00000000-0008-0000-0E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xmlns="" id="{00000000-0008-0000-0E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56" name="直線コネクタ 555">
          <a:extLst>
            <a:ext uri="{FF2B5EF4-FFF2-40B4-BE49-F238E27FC236}">
              <a16:creationId xmlns:a16="http://schemas.microsoft.com/office/drawing/2014/main" xmlns="" id="{00000000-0008-0000-0E00-00002C020000}"/>
            </a:ext>
          </a:extLst>
        </xdr:cNvPr>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57" name="【児童館】&#10;一人当たり面積最小値テキスト">
          <a:extLst>
            <a:ext uri="{FF2B5EF4-FFF2-40B4-BE49-F238E27FC236}">
              <a16:creationId xmlns:a16="http://schemas.microsoft.com/office/drawing/2014/main" xmlns="" id="{00000000-0008-0000-0E00-00002D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8" name="直線コネクタ 557">
          <a:extLst>
            <a:ext uri="{FF2B5EF4-FFF2-40B4-BE49-F238E27FC236}">
              <a16:creationId xmlns:a16="http://schemas.microsoft.com/office/drawing/2014/main" xmlns="" id="{00000000-0008-0000-0E00-00002E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59" name="【児童館】&#10;一人当たり面積最大値テキスト">
          <a:extLst>
            <a:ext uri="{FF2B5EF4-FFF2-40B4-BE49-F238E27FC236}">
              <a16:creationId xmlns:a16="http://schemas.microsoft.com/office/drawing/2014/main" xmlns="" id="{00000000-0008-0000-0E00-00002F020000}"/>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60" name="直線コネクタ 559">
          <a:extLst>
            <a:ext uri="{FF2B5EF4-FFF2-40B4-BE49-F238E27FC236}">
              <a16:creationId xmlns:a16="http://schemas.microsoft.com/office/drawing/2014/main" xmlns="" id="{00000000-0008-0000-0E00-000030020000}"/>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1" name="【児童館】&#10;一人当たり面積平均値テキスト">
          <a:extLst>
            <a:ext uri="{FF2B5EF4-FFF2-40B4-BE49-F238E27FC236}">
              <a16:creationId xmlns:a16="http://schemas.microsoft.com/office/drawing/2014/main" xmlns="" id="{00000000-0008-0000-0E00-000031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2" name="フローチャート: 判断 561">
          <a:extLst>
            <a:ext uri="{FF2B5EF4-FFF2-40B4-BE49-F238E27FC236}">
              <a16:creationId xmlns:a16="http://schemas.microsoft.com/office/drawing/2014/main" xmlns="" id="{00000000-0008-0000-0E00-000032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3" name="フローチャート: 判断 562">
          <a:extLst>
            <a:ext uri="{FF2B5EF4-FFF2-40B4-BE49-F238E27FC236}">
              <a16:creationId xmlns:a16="http://schemas.microsoft.com/office/drawing/2014/main" xmlns="" id="{00000000-0008-0000-0E00-000033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64" name="フローチャート: 判断 563">
          <a:extLst>
            <a:ext uri="{FF2B5EF4-FFF2-40B4-BE49-F238E27FC236}">
              <a16:creationId xmlns:a16="http://schemas.microsoft.com/office/drawing/2014/main" xmlns="" id="{00000000-0008-0000-0E00-000034020000}"/>
            </a:ext>
          </a:extLst>
        </xdr:cNvPr>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00000000-0008-0000-0E00-00003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00000000-0008-0000-0E00-00003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00000000-0008-0000-0E00-00003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00000000-0008-0000-0E00-00003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00000000-0008-0000-0E00-00003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570" name="楕円 569">
          <a:extLst>
            <a:ext uri="{FF2B5EF4-FFF2-40B4-BE49-F238E27FC236}">
              <a16:creationId xmlns:a16="http://schemas.microsoft.com/office/drawing/2014/main" xmlns="" id="{00000000-0008-0000-0E00-00003A020000}"/>
            </a:ext>
          </a:extLst>
        </xdr:cNvPr>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571" name="【児童館】&#10;一人当たり面積該当値テキスト">
          <a:extLst>
            <a:ext uri="{FF2B5EF4-FFF2-40B4-BE49-F238E27FC236}">
              <a16:creationId xmlns:a16="http://schemas.microsoft.com/office/drawing/2014/main" xmlns="" id="{00000000-0008-0000-0E00-00003B020000}"/>
            </a:ext>
          </a:extLst>
        </xdr:cNvPr>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572" name="楕円 571">
          <a:extLst>
            <a:ext uri="{FF2B5EF4-FFF2-40B4-BE49-F238E27FC236}">
              <a16:creationId xmlns:a16="http://schemas.microsoft.com/office/drawing/2014/main" xmlns="" id="{00000000-0008-0000-0E00-00003C020000}"/>
            </a:ext>
          </a:extLst>
        </xdr:cNvPr>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573" name="直線コネクタ 572">
          <a:extLst>
            <a:ext uri="{FF2B5EF4-FFF2-40B4-BE49-F238E27FC236}">
              <a16:creationId xmlns:a16="http://schemas.microsoft.com/office/drawing/2014/main" xmlns="" id="{00000000-0008-0000-0E00-00003D020000}"/>
            </a:ext>
          </a:extLst>
        </xdr:cNvPr>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74" name="n_1aveValue【児童館】&#10;一人当たり面積">
          <a:extLst>
            <a:ext uri="{FF2B5EF4-FFF2-40B4-BE49-F238E27FC236}">
              <a16:creationId xmlns:a16="http://schemas.microsoft.com/office/drawing/2014/main" xmlns="" id="{00000000-0008-0000-0E00-00003E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75" name="n_2aveValue【児童館】&#10;一人当たり面積">
          <a:extLst>
            <a:ext uri="{FF2B5EF4-FFF2-40B4-BE49-F238E27FC236}">
              <a16:creationId xmlns:a16="http://schemas.microsoft.com/office/drawing/2014/main" xmlns="" id="{00000000-0008-0000-0E00-00003F020000}"/>
            </a:ext>
          </a:extLst>
        </xdr:cNvPr>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576" name="n_1mainValue【児童館】&#10;一人当たり面積">
          <a:extLst>
            <a:ext uri="{FF2B5EF4-FFF2-40B4-BE49-F238E27FC236}">
              <a16:creationId xmlns:a16="http://schemas.microsoft.com/office/drawing/2014/main" xmlns="" id="{00000000-0008-0000-0E00-000040020000}"/>
            </a:ext>
          </a:extLst>
        </xdr:cNvPr>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xmlns="" id="{00000000-0008-0000-0E00-00004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xmlns="" id="{00000000-0008-0000-0E00-00004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a:extLst>
            <a:ext uri="{FF2B5EF4-FFF2-40B4-BE49-F238E27FC236}">
              <a16:creationId xmlns:a16="http://schemas.microsoft.com/office/drawing/2014/main" xmlns="" id="{00000000-0008-0000-0E00-00004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a:extLst>
            <a:ext uri="{FF2B5EF4-FFF2-40B4-BE49-F238E27FC236}">
              <a16:creationId xmlns:a16="http://schemas.microsoft.com/office/drawing/2014/main" xmlns="" id="{00000000-0008-0000-0E00-00004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a:extLst>
            <a:ext uri="{FF2B5EF4-FFF2-40B4-BE49-F238E27FC236}">
              <a16:creationId xmlns:a16="http://schemas.microsoft.com/office/drawing/2014/main" xmlns="" id="{00000000-0008-0000-0E00-00004D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a:extLst>
            <a:ext uri="{FF2B5EF4-FFF2-40B4-BE49-F238E27FC236}">
              <a16:creationId xmlns:a16="http://schemas.microsoft.com/office/drawing/2014/main" xmlns="" id="{00000000-0008-0000-0E00-00004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a:extLst>
            <a:ext uri="{FF2B5EF4-FFF2-40B4-BE49-F238E27FC236}">
              <a16:creationId xmlns:a16="http://schemas.microsoft.com/office/drawing/2014/main" xmlns="" id="{00000000-0008-0000-0E00-00004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a:extLst>
            <a:ext uri="{FF2B5EF4-FFF2-40B4-BE49-F238E27FC236}">
              <a16:creationId xmlns:a16="http://schemas.microsoft.com/office/drawing/2014/main" xmlns="" id="{00000000-0008-0000-0E00-00005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a:extLst>
            <a:ext uri="{FF2B5EF4-FFF2-40B4-BE49-F238E27FC236}">
              <a16:creationId xmlns:a16="http://schemas.microsoft.com/office/drawing/2014/main" xmlns="" id="{00000000-0008-0000-0E00-00005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a:extLst>
            <a:ext uri="{FF2B5EF4-FFF2-40B4-BE49-F238E27FC236}">
              <a16:creationId xmlns:a16="http://schemas.microsoft.com/office/drawing/2014/main" xmlns="" id="{00000000-0008-0000-0E00-00005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xmlns="" id="{00000000-0008-0000-0E00-000053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xmlns="" id="{00000000-0008-0000-0E00-00005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xmlns="" id="{00000000-0008-0000-0E00-00005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a:extLst>
            <a:ext uri="{FF2B5EF4-FFF2-40B4-BE49-F238E27FC236}">
              <a16:creationId xmlns:a16="http://schemas.microsoft.com/office/drawing/2014/main" xmlns="" id="{00000000-0008-0000-0E00-00005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99" name="直線コネクタ 598">
          <a:extLst>
            <a:ext uri="{FF2B5EF4-FFF2-40B4-BE49-F238E27FC236}">
              <a16:creationId xmlns:a16="http://schemas.microsoft.com/office/drawing/2014/main" xmlns="" id="{00000000-0008-0000-0E00-000057020000}"/>
            </a:ext>
          </a:extLst>
        </xdr:cNvPr>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00" name="【公民館】&#10;有形固定資産減価償却率最小値テキスト">
          <a:extLst>
            <a:ext uri="{FF2B5EF4-FFF2-40B4-BE49-F238E27FC236}">
              <a16:creationId xmlns:a16="http://schemas.microsoft.com/office/drawing/2014/main" xmlns="" id="{00000000-0008-0000-0E00-000058020000}"/>
            </a:ext>
          </a:extLst>
        </xdr:cNvPr>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01" name="直線コネクタ 600">
          <a:extLst>
            <a:ext uri="{FF2B5EF4-FFF2-40B4-BE49-F238E27FC236}">
              <a16:creationId xmlns:a16="http://schemas.microsoft.com/office/drawing/2014/main" xmlns="" id="{00000000-0008-0000-0E00-000059020000}"/>
            </a:ext>
          </a:extLst>
        </xdr:cNvPr>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02" name="【公民館】&#10;有形固定資産減価償却率最大値テキスト">
          <a:extLst>
            <a:ext uri="{FF2B5EF4-FFF2-40B4-BE49-F238E27FC236}">
              <a16:creationId xmlns:a16="http://schemas.microsoft.com/office/drawing/2014/main" xmlns="" id="{00000000-0008-0000-0E00-00005A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03" name="直線コネクタ 602">
          <a:extLst>
            <a:ext uri="{FF2B5EF4-FFF2-40B4-BE49-F238E27FC236}">
              <a16:creationId xmlns:a16="http://schemas.microsoft.com/office/drawing/2014/main" xmlns="" id="{00000000-0008-0000-0E00-00005B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604" name="【公民館】&#10;有形固定資産減価償却率平均値テキスト">
          <a:extLst>
            <a:ext uri="{FF2B5EF4-FFF2-40B4-BE49-F238E27FC236}">
              <a16:creationId xmlns:a16="http://schemas.microsoft.com/office/drawing/2014/main" xmlns="" id="{00000000-0008-0000-0E00-00005C020000}"/>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05" name="フローチャート: 判断 604">
          <a:extLst>
            <a:ext uri="{FF2B5EF4-FFF2-40B4-BE49-F238E27FC236}">
              <a16:creationId xmlns:a16="http://schemas.microsoft.com/office/drawing/2014/main" xmlns="" id="{00000000-0008-0000-0E00-00005D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06" name="フローチャート: 判断 605">
          <a:extLst>
            <a:ext uri="{FF2B5EF4-FFF2-40B4-BE49-F238E27FC236}">
              <a16:creationId xmlns:a16="http://schemas.microsoft.com/office/drawing/2014/main" xmlns="" id="{00000000-0008-0000-0E00-00005E020000}"/>
            </a:ext>
          </a:extLst>
        </xdr:cNvPr>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07" name="フローチャート: 判断 606">
          <a:extLst>
            <a:ext uri="{FF2B5EF4-FFF2-40B4-BE49-F238E27FC236}">
              <a16:creationId xmlns:a16="http://schemas.microsoft.com/office/drawing/2014/main" xmlns="" id="{00000000-0008-0000-0E00-00005F020000}"/>
            </a:ext>
          </a:extLst>
        </xdr:cNvPr>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00000000-0008-0000-0E00-00006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00000000-0008-0000-0E00-00006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121413</xdr:rowOff>
    </xdr:from>
    <xdr:to>
      <xdr:col>85</xdr:col>
      <xdr:colOff>177800</xdr:colOff>
      <xdr:row>107</xdr:row>
      <xdr:rowOff>51563</xdr:rowOff>
    </xdr:to>
    <xdr:sp macro="" textlink="">
      <xdr:nvSpPr>
        <xdr:cNvPr id="613" name="楕円 612">
          <a:extLst>
            <a:ext uri="{FF2B5EF4-FFF2-40B4-BE49-F238E27FC236}">
              <a16:creationId xmlns:a16="http://schemas.microsoft.com/office/drawing/2014/main" xmlns="" id="{00000000-0008-0000-0E00-000065020000}"/>
            </a:ext>
          </a:extLst>
        </xdr:cNvPr>
        <xdr:cNvSpPr/>
      </xdr:nvSpPr>
      <xdr:spPr>
        <a:xfrm>
          <a:off x="16268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99840</xdr:rowOff>
    </xdr:from>
    <xdr:ext cx="405111" cy="259045"/>
    <xdr:sp macro="" textlink="">
      <xdr:nvSpPr>
        <xdr:cNvPr id="614" name="【公民館】&#10;有形固定資産減価償却率該当値テキスト">
          <a:extLst>
            <a:ext uri="{FF2B5EF4-FFF2-40B4-BE49-F238E27FC236}">
              <a16:creationId xmlns:a16="http://schemas.microsoft.com/office/drawing/2014/main" xmlns="" id="{00000000-0008-0000-0E00-000066020000}"/>
            </a:ext>
          </a:extLst>
        </xdr:cNvPr>
        <xdr:cNvSpPr txBox="1"/>
      </xdr:nvSpPr>
      <xdr:spPr>
        <a:xfrm>
          <a:off x="16357600"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167132</xdr:rowOff>
    </xdr:from>
    <xdr:to>
      <xdr:col>81</xdr:col>
      <xdr:colOff>101600</xdr:colOff>
      <xdr:row>107</xdr:row>
      <xdr:rowOff>97282</xdr:rowOff>
    </xdr:to>
    <xdr:sp macro="" textlink="">
      <xdr:nvSpPr>
        <xdr:cNvPr id="615" name="楕円 614">
          <a:extLst>
            <a:ext uri="{FF2B5EF4-FFF2-40B4-BE49-F238E27FC236}">
              <a16:creationId xmlns:a16="http://schemas.microsoft.com/office/drawing/2014/main" xmlns="" id="{00000000-0008-0000-0E00-000067020000}"/>
            </a:ext>
          </a:extLst>
        </xdr:cNvPr>
        <xdr:cNvSpPr/>
      </xdr:nvSpPr>
      <xdr:spPr>
        <a:xfrm>
          <a:off x="1543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763</xdr:rowOff>
    </xdr:from>
    <xdr:to>
      <xdr:col>85</xdr:col>
      <xdr:colOff>127000</xdr:colOff>
      <xdr:row>107</xdr:row>
      <xdr:rowOff>46482</xdr:rowOff>
    </xdr:to>
    <xdr:cxnSp macro="">
      <xdr:nvCxnSpPr>
        <xdr:cNvPr id="616" name="直線コネクタ 615">
          <a:extLst>
            <a:ext uri="{FF2B5EF4-FFF2-40B4-BE49-F238E27FC236}">
              <a16:creationId xmlns:a16="http://schemas.microsoft.com/office/drawing/2014/main" xmlns="" id="{00000000-0008-0000-0E00-000068020000}"/>
            </a:ext>
          </a:extLst>
        </xdr:cNvPr>
        <xdr:cNvCxnSpPr/>
      </xdr:nvCxnSpPr>
      <xdr:spPr>
        <a:xfrm flipV="1">
          <a:off x="15481300" y="183459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617" name="n_1aveValue【公民館】&#10;有形固定資産減価償却率">
          <a:extLst>
            <a:ext uri="{FF2B5EF4-FFF2-40B4-BE49-F238E27FC236}">
              <a16:creationId xmlns:a16="http://schemas.microsoft.com/office/drawing/2014/main" xmlns="" id="{00000000-0008-0000-0E00-000069020000}"/>
            </a:ext>
          </a:extLst>
        </xdr:cNvPr>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18" name="n_2aveValue【公民館】&#10;有形固定資産減価償却率">
          <a:extLst>
            <a:ext uri="{FF2B5EF4-FFF2-40B4-BE49-F238E27FC236}">
              <a16:creationId xmlns:a16="http://schemas.microsoft.com/office/drawing/2014/main" xmlns="" id="{00000000-0008-0000-0E00-00006A020000}"/>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88409</xdr:rowOff>
    </xdr:from>
    <xdr:ext cx="405111" cy="259045"/>
    <xdr:sp macro="" textlink="">
      <xdr:nvSpPr>
        <xdr:cNvPr id="619" name="n_1mainValue【公民館】&#10;有形固定資産減価償却率">
          <a:extLst>
            <a:ext uri="{FF2B5EF4-FFF2-40B4-BE49-F238E27FC236}">
              <a16:creationId xmlns:a16="http://schemas.microsoft.com/office/drawing/2014/main" xmlns="" id="{00000000-0008-0000-0E00-00006B020000}"/>
            </a:ext>
          </a:extLst>
        </xdr:cNvPr>
        <xdr:cNvSpPr txBox="1"/>
      </xdr:nvSpPr>
      <xdr:spPr>
        <a:xfrm>
          <a:off x="152660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xmlns="" id="{00000000-0008-0000-0E00-00006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xmlns="" id="{00000000-0008-0000-0E00-00006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xmlns="" id="{00000000-0008-0000-0E00-00006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xmlns="" id="{00000000-0008-0000-0E00-00006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xmlns="" id="{00000000-0008-0000-0E00-00007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xmlns="" id="{00000000-0008-0000-0E00-00007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xmlns="" id="{00000000-0008-0000-0E00-00007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xmlns="" id="{00000000-0008-0000-0E00-00007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a:extLst>
            <a:ext uri="{FF2B5EF4-FFF2-40B4-BE49-F238E27FC236}">
              <a16:creationId xmlns:a16="http://schemas.microsoft.com/office/drawing/2014/main" xmlns="" id="{00000000-0008-0000-0E00-00007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a:extLst>
            <a:ext uri="{FF2B5EF4-FFF2-40B4-BE49-F238E27FC236}">
              <a16:creationId xmlns:a16="http://schemas.microsoft.com/office/drawing/2014/main" xmlns="" id="{00000000-0008-0000-0E00-00007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a:extLst>
            <a:ext uri="{FF2B5EF4-FFF2-40B4-BE49-F238E27FC236}">
              <a16:creationId xmlns:a16="http://schemas.microsoft.com/office/drawing/2014/main" xmlns="" id="{00000000-0008-0000-0E00-00007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a:extLst>
            <a:ext uri="{FF2B5EF4-FFF2-40B4-BE49-F238E27FC236}">
              <a16:creationId xmlns:a16="http://schemas.microsoft.com/office/drawing/2014/main" xmlns="" id="{00000000-0008-0000-0E00-00007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a:extLst>
            <a:ext uri="{FF2B5EF4-FFF2-40B4-BE49-F238E27FC236}">
              <a16:creationId xmlns:a16="http://schemas.microsoft.com/office/drawing/2014/main" xmlns="" id="{00000000-0008-0000-0E00-00007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a:extLst>
            <a:ext uri="{FF2B5EF4-FFF2-40B4-BE49-F238E27FC236}">
              <a16:creationId xmlns:a16="http://schemas.microsoft.com/office/drawing/2014/main" xmlns="" id="{00000000-0008-0000-0E00-00007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a:extLst>
            <a:ext uri="{FF2B5EF4-FFF2-40B4-BE49-F238E27FC236}">
              <a16:creationId xmlns:a16="http://schemas.microsoft.com/office/drawing/2014/main" xmlns="" id="{00000000-0008-0000-0E00-00007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a:extLst>
            <a:ext uri="{FF2B5EF4-FFF2-40B4-BE49-F238E27FC236}">
              <a16:creationId xmlns:a16="http://schemas.microsoft.com/office/drawing/2014/main" xmlns="" id="{00000000-0008-0000-0E00-00007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a:extLst>
            <a:ext uri="{FF2B5EF4-FFF2-40B4-BE49-F238E27FC236}">
              <a16:creationId xmlns:a16="http://schemas.microsoft.com/office/drawing/2014/main" xmlns="" id="{00000000-0008-0000-0E00-00007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a:extLst>
            <a:ext uri="{FF2B5EF4-FFF2-40B4-BE49-F238E27FC236}">
              <a16:creationId xmlns:a16="http://schemas.microsoft.com/office/drawing/2014/main" xmlns="" id="{00000000-0008-0000-0E00-00007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a:extLst>
            <a:ext uri="{FF2B5EF4-FFF2-40B4-BE49-F238E27FC236}">
              <a16:creationId xmlns:a16="http://schemas.microsoft.com/office/drawing/2014/main" xmlns="" id="{00000000-0008-0000-0E00-00008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xmlns="" id="{00000000-0008-0000-0E00-00008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a:extLst>
            <a:ext uri="{FF2B5EF4-FFF2-40B4-BE49-F238E27FC236}">
              <a16:creationId xmlns:a16="http://schemas.microsoft.com/office/drawing/2014/main" xmlns="" id="{00000000-0008-0000-0E00-00008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45" name="直線コネクタ 644">
          <a:extLst>
            <a:ext uri="{FF2B5EF4-FFF2-40B4-BE49-F238E27FC236}">
              <a16:creationId xmlns:a16="http://schemas.microsoft.com/office/drawing/2014/main" xmlns="" id="{00000000-0008-0000-0E00-000085020000}"/>
            </a:ext>
          </a:extLst>
        </xdr:cNvPr>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6" name="【公民館】&#10;一人当たり面積最小値テキスト">
          <a:extLst>
            <a:ext uri="{FF2B5EF4-FFF2-40B4-BE49-F238E27FC236}">
              <a16:creationId xmlns:a16="http://schemas.microsoft.com/office/drawing/2014/main" xmlns="" id="{00000000-0008-0000-0E00-000086020000}"/>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48" name="【公民館】&#10;一人当たり面積最大値テキスト">
          <a:extLst>
            <a:ext uri="{FF2B5EF4-FFF2-40B4-BE49-F238E27FC236}">
              <a16:creationId xmlns:a16="http://schemas.microsoft.com/office/drawing/2014/main" xmlns="" id="{00000000-0008-0000-0E00-000088020000}"/>
            </a:ext>
          </a:extLst>
        </xdr:cNvPr>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49" name="直線コネクタ 648">
          <a:extLst>
            <a:ext uri="{FF2B5EF4-FFF2-40B4-BE49-F238E27FC236}">
              <a16:creationId xmlns:a16="http://schemas.microsoft.com/office/drawing/2014/main" xmlns="" id="{00000000-0008-0000-0E00-000089020000}"/>
            </a:ext>
          </a:extLst>
        </xdr:cNvPr>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50" name="【公民館】&#10;一人当たり面積平均値テキスト">
          <a:extLst>
            <a:ext uri="{FF2B5EF4-FFF2-40B4-BE49-F238E27FC236}">
              <a16:creationId xmlns:a16="http://schemas.microsoft.com/office/drawing/2014/main" xmlns="" id="{00000000-0008-0000-0E00-00008A020000}"/>
            </a:ext>
          </a:extLst>
        </xdr:cNvPr>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51" name="フローチャート: 判断 650">
          <a:extLst>
            <a:ext uri="{FF2B5EF4-FFF2-40B4-BE49-F238E27FC236}">
              <a16:creationId xmlns:a16="http://schemas.microsoft.com/office/drawing/2014/main" xmlns="" id="{00000000-0008-0000-0E00-00008B020000}"/>
            </a:ext>
          </a:extLst>
        </xdr:cNvPr>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52" name="フローチャート: 判断 651">
          <a:extLst>
            <a:ext uri="{FF2B5EF4-FFF2-40B4-BE49-F238E27FC236}">
              <a16:creationId xmlns:a16="http://schemas.microsoft.com/office/drawing/2014/main" xmlns="" id="{00000000-0008-0000-0E00-00008C02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53" name="フローチャート: 判断 652">
          <a:extLst>
            <a:ext uri="{FF2B5EF4-FFF2-40B4-BE49-F238E27FC236}">
              <a16:creationId xmlns:a16="http://schemas.microsoft.com/office/drawing/2014/main" xmlns="" id="{00000000-0008-0000-0E00-00008D020000}"/>
            </a:ext>
          </a:extLst>
        </xdr:cNvPr>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00000000-0008-0000-0E00-00008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00000000-0008-0000-0E00-00008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00000000-0008-0000-0E00-00009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00000000-0008-0000-0E00-00009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44994</xdr:rowOff>
    </xdr:from>
    <xdr:to>
      <xdr:col>116</xdr:col>
      <xdr:colOff>114300</xdr:colOff>
      <xdr:row>108</xdr:row>
      <xdr:rowOff>146594</xdr:rowOff>
    </xdr:to>
    <xdr:sp macro="" textlink="">
      <xdr:nvSpPr>
        <xdr:cNvPr id="659" name="楕円 658">
          <a:extLst>
            <a:ext uri="{FF2B5EF4-FFF2-40B4-BE49-F238E27FC236}">
              <a16:creationId xmlns:a16="http://schemas.microsoft.com/office/drawing/2014/main" xmlns="" id="{00000000-0008-0000-0E00-000093020000}"/>
            </a:ext>
          </a:extLst>
        </xdr:cNvPr>
        <xdr:cNvSpPr/>
      </xdr:nvSpPr>
      <xdr:spPr>
        <a:xfrm>
          <a:off x="22110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131371</xdr:rowOff>
    </xdr:from>
    <xdr:ext cx="469744" cy="259045"/>
    <xdr:sp macro="" textlink="">
      <xdr:nvSpPr>
        <xdr:cNvPr id="660" name="【公民館】&#10;一人当たり面積該当値テキスト">
          <a:extLst>
            <a:ext uri="{FF2B5EF4-FFF2-40B4-BE49-F238E27FC236}">
              <a16:creationId xmlns:a16="http://schemas.microsoft.com/office/drawing/2014/main" xmlns="" id="{00000000-0008-0000-0E00-000094020000}"/>
            </a:ext>
          </a:extLst>
        </xdr:cNvPr>
        <xdr:cNvSpPr txBox="1"/>
      </xdr:nvSpPr>
      <xdr:spPr>
        <a:xfrm>
          <a:off x="22199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44994</xdr:rowOff>
    </xdr:from>
    <xdr:to>
      <xdr:col>112</xdr:col>
      <xdr:colOff>38100</xdr:colOff>
      <xdr:row>108</xdr:row>
      <xdr:rowOff>146594</xdr:rowOff>
    </xdr:to>
    <xdr:sp macro="" textlink="">
      <xdr:nvSpPr>
        <xdr:cNvPr id="661" name="楕円 660">
          <a:extLst>
            <a:ext uri="{FF2B5EF4-FFF2-40B4-BE49-F238E27FC236}">
              <a16:creationId xmlns:a16="http://schemas.microsoft.com/office/drawing/2014/main" xmlns="" id="{00000000-0008-0000-0E00-000095020000}"/>
            </a:ext>
          </a:extLst>
        </xdr:cNvPr>
        <xdr:cNvSpPr/>
      </xdr:nvSpPr>
      <xdr:spPr>
        <a:xfrm>
          <a:off x="2127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95794</xdr:rowOff>
    </xdr:from>
    <xdr:to>
      <xdr:col>116</xdr:col>
      <xdr:colOff>63500</xdr:colOff>
      <xdr:row>108</xdr:row>
      <xdr:rowOff>95794</xdr:rowOff>
    </xdr:to>
    <xdr:cxnSp macro="">
      <xdr:nvCxnSpPr>
        <xdr:cNvPr id="662" name="直線コネクタ 661">
          <a:extLst>
            <a:ext uri="{FF2B5EF4-FFF2-40B4-BE49-F238E27FC236}">
              <a16:creationId xmlns:a16="http://schemas.microsoft.com/office/drawing/2014/main" xmlns="" id="{00000000-0008-0000-0E00-000096020000}"/>
            </a:ext>
          </a:extLst>
        </xdr:cNvPr>
        <xdr:cNvCxnSpPr/>
      </xdr:nvCxnSpPr>
      <xdr:spPr>
        <a:xfrm>
          <a:off x="21323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63" name="n_1aveValue【公民館】&#10;一人当たり面積">
          <a:extLst>
            <a:ext uri="{FF2B5EF4-FFF2-40B4-BE49-F238E27FC236}">
              <a16:creationId xmlns:a16="http://schemas.microsoft.com/office/drawing/2014/main" xmlns="" id="{00000000-0008-0000-0E00-00009702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64" name="n_2aveValue【公民館】&#10;一人当たり面積">
          <a:extLst>
            <a:ext uri="{FF2B5EF4-FFF2-40B4-BE49-F238E27FC236}">
              <a16:creationId xmlns:a16="http://schemas.microsoft.com/office/drawing/2014/main" xmlns="" id="{00000000-0008-0000-0E00-000098020000}"/>
            </a:ext>
          </a:extLst>
        </xdr:cNvPr>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137721</xdr:rowOff>
    </xdr:from>
    <xdr:ext cx="469744" cy="259045"/>
    <xdr:sp macro="" textlink="">
      <xdr:nvSpPr>
        <xdr:cNvPr id="665" name="n_1mainValue【公民館】&#10;一人当たり面積">
          <a:extLst>
            <a:ext uri="{FF2B5EF4-FFF2-40B4-BE49-F238E27FC236}">
              <a16:creationId xmlns:a16="http://schemas.microsoft.com/office/drawing/2014/main" xmlns="" id="{00000000-0008-0000-0E00-000099020000}"/>
            </a:ext>
          </a:extLst>
        </xdr:cNvPr>
        <xdr:cNvSpPr txBox="1"/>
      </xdr:nvSpPr>
      <xdr:spPr>
        <a:xfrm>
          <a:off x="21075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xmlns="" id="{00000000-0008-0000-0E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xmlns="" id="{00000000-0008-0000-0E00-00009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xmlns="" id="{00000000-0008-0000-0E00-00009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施設の多くの有形固定資産減価償却率が全国平均及び県内平均と比較して、上回る結果となっている。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の資産の老朽化は進んでいるため、今後は公共施設総合管理計画や今後作成する個別施設計画等の目標達成にむけた取組みを進めるとともに、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00000000-0008-0000-0F00-000037000000}"/>
            </a:ext>
          </a:extLst>
        </xdr:cNvPr>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a:extLst>
            <a:ext uri="{FF2B5EF4-FFF2-40B4-BE49-F238E27FC236}">
              <a16:creationId xmlns:a16="http://schemas.microsoft.com/office/drawing/2014/main" xmlns="" id="{00000000-0008-0000-0F00-000038000000}"/>
            </a:ext>
          </a:extLst>
        </xdr:cNvPr>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00000000-0008-0000-0F00-000039000000}"/>
            </a:ext>
          </a:extLst>
        </xdr:cNvPr>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00000000-0008-0000-0F00-00003B000000}"/>
            </a:ext>
          </a:extLst>
        </xdr:cNvPr>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xmlns="" id="{00000000-0008-0000-0F00-00003C000000}"/>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a:extLst>
            <a:ext uri="{FF2B5EF4-FFF2-40B4-BE49-F238E27FC236}">
              <a16:creationId xmlns:a16="http://schemas.microsoft.com/office/drawing/2014/main" xmlns="" id="{00000000-0008-0000-0F00-00003D000000}"/>
            </a:ext>
          </a:extLst>
        </xdr:cNvPr>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F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F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F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64262</xdr:rowOff>
    </xdr:from>
    <xdr:to>
      <xdr:col>24</xdr:col>
      <xdr:colOff>114300</xdr:colOff>
      <xdr:row>37</xdr:row>
      <xdr:rowOff>165862</xdr:rowOff>
    </xdr:to>
    <xdr:sp macro="" textlink="">
      <xdr:nvSpPr>
        <xdr:cNvPr id="68" name="楕円 67">
          <a:extLst>
            <a:ext uri="{FF2B5EF4-FFF2-40B4-BE49-F238E27FC236}">
              <a16:creationId xmlns:a16="http://schemas.microsoft.com/office/drawing/2014/main" xmlns="" id="{00000000-0008-0000-0F00-000044000000}"/>
            </a:ext>
          </a:extLst>
        </xdr:cNvPr>
        <xdr:cNvSpPr/>
      </xdr:nvSpPr>
      <xdr:spPr>
        <a:xfrm>
          <a:off x="45847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42689</xdr:rowOff>
    </xdr:from>
    <xdr:ext cx="405111" cy="259045"/>
    <xdr:sp macro="" textlink="">
      <xdr:nvSpPr>
        <xdr:cNvPr id="69" name="【図書館】&#10;有形固定資産減価償却率該当値テキスト">
          <a:extLst>
            <a:ext uri="{FF2B5EF4-FFF2-40B4-BE49-F238E27FC236}">
              <a16:creationId xmlns:a16="http://schemas.microsoft.com/office/drawing/2014/main" xmlns="" id="{00000000-0008-0000-0F00-000045000000}"/>
            </a:ext>
          </a:extLst>
        </xdr:cNvPr>
        <xdr:cNvSpPr txBox="1"/>
      </xdr:nvSpPr>
      <xdr:spPr>
        <a:xfrm>
          <a:off x="4673600"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109982</xdr:rowOff>
    </xdr:from>
    <xdr:to>
      <xdr:col>20</xdr:col>
      <xdr:colOff>38100</xdr:colOff>
      <xdr:row>38</xdr:row>
      <xdr:rowOff>40132</xdr:rowOff>
    </xdr:to>
    <xdr:sp macro="" textlink="">
      <xdr:nvSpPr>
        <xdr:cNvPr id="70" name="楕円 69">
          <a:extLst>
            <a:ext uri="{FF2B5EF4-FFF2-40B4-BE49-F238E27FC236}">
              <a16:creationId xmlns:a16="http://schemas.microsoft.com/office/drawing/2014/main" xmlns="" id="{00000000-0008-0000-0F00-000046000000}"/>
            </a:ext>
          </a:extLst>
        </xdr:cNvPr>
        <xdr:cNvSpPr/>
      </xdr:nvSpPr>
      <xdr:spPr>
        <a:xfrm>
          <a:off x="3746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160782</xdr:rowOff>
    </xdr:to>
    <xdr:cxnSp macro="">
      <xdr:nvCxnSpPr>
        <xdr:cNvPr id="71" name="直線コネクタ 70">
          <a:extLst>
            <a:ext uri="{FF2B5EF4-FFF2-40B4-BE49-F238E27FC236}">
              <a16:creationId xmlns:a16="http://schemas.microsoft.com/office/drawing/2014/main" xmlns="" id="{00000000-0008-0000-0F00-000047000000}"/>
            </a:ext>
          </a:extLst>
        </xdr:cNvPr>
        <xdr:cNvCxnSpPr/>
      </xdr:nvCxnSpPr>
      <xdr:spPr>
        <a:xfrm flipV="1">
          <a:off x="3797300" y="64587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2" name="n_1aveValue【図書館】&#10;有形固定資産減価償却率">
          <a:extLst>
            <a:ext uri="{FF2B5EF4-FFF2-40B4-BE49-F238E27FC236}">
              <a16:creationId xmlns:a16="http://schemas.microsoft.com/office/drawing/2014/main" xmlns="" id="{00000000-0008-0000-0F00-000048000000}"/>
            </a:ext>
          </a:extLst>
        </xdr:cNvPr>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3" name="n_2aveValue【図書館】&#10;有形固定資産減価償却率">
          <a:extLst>
            <a:ext uri="{FF2B5EF4-FFF2-40B4-BE49-F238E27FC236}">
              <a16:creationId xmlns:a16="http://schemas.microsoft.com/office/drawing/2014/main" xmlns="" id="{00000000-0008-0000-0F00-000049000000}"/>
            </a:ext>
          </a:extLst>
        </xdr:cNvPr>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31259</xdr:rowOff>
    </xdr:from>
    <xdr:ext cx="405111" cy="259045"/>
    <xdr:sp macro="" textlink="">
      <xdr:nvSpPr>
        <xdr:cNvPr id="74" name="n_1mainValue【図書館】&#10;有形固定資産減価償却率">
          <a:extLst>
            <a:ext uri="{FF2B5EF4-FFF2-40B4-BE49-F238E27FC236}">
              <a16:creationId xmlns:a16="http://schemas.microsoft.com/office/drawing/2014/main" xmlns="" id="{00000000-0008-0000-0F00-00004A000000}"/>
            </a:ext>
          </a:extLst>
        </xdr:cNvPr>
        <xdr:cNvSpPr txBox="1"/>
      </xdr:nvSpPr>
      <xdr:spPr>
        <a:xfrm>
          <a:off x="35820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xmlns="" id="{00000000-0008-0000-0F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xmlns="" id="{00000000-0008-0000-0F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xmlns="" id="{00000000-0008-0000-0F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xmlns="" id="{00000000-0008-0000-0F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xmlns="" id="{00000000-0008-0000-0F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xmlns="" id="{00000000-0008-0000-0F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xmlns=""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1" name="【図書館】&#10;一人当たり面積最小値テキスト">
          <a:extLst>
            <a:ext uri="{FF2B5EF4-FFF2-40B4-BE49-F238E27FC236}">
              <a16:creationId xmlns:a16="http://schemas.microsoft.com/office/drawing/2014/main" xmlns="" id="{00000000-0008-0000-0F00-000065000000}"/>
            </a:ext>
          </a:extLst>
        </xdr:cNvPr>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2" name="直線コネクタ 101">
          <a:extLst>
            <a:ext uri="{FF2B5EF4-FFF2-40B4-BE49-F238E27FC236}">
              <a16:creationId xmlns:a16="http://schemas.microsoft.com/office/drawing/2014/main" xmlns="" id="{00000000-0008-0000-0F00-000066000000}"/>
            </a:ext>
          </a:extLst>
        </xdr:cNvPr>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3" name="【図書館】&#10;一人当たり面積最大値テキスト">
          <a:extLst>
            <a:ext uri="{FF2B5EF4-FFF2-40B4-BE49-F238E27FC236}">
              <a16:creationId xmlns:a16="http://schemas.microsoft.com/office/drawing/2014/main" xmlns="" id="{00000000-0008-0000-0F00-000067000000}"/>
            </a:ext>
          </a:extLst>
        </xdr:cNvPr>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4" name="直線コネクタ 103">
          <a:extLst>
            <a:ext uri="{FF2B5EF4-FFF2-40B4-BE49-F238E27FC236}">
              <a16:creationId xmlns:a16="http://schemas.microsoft.com/office/drawing/2014/main" xmlns="" id="{00000000-0008-0000-0F00-000068000000}"/>
            </a:ext>
          </a:extLst>
        </xdr:cNvPr>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5" name="【図書館】&#10;一人当たり面積平均値テキスト">
          <a:extLst>
            <a:ext uri="{FF2B5EF4-FFF2-40B4-BE49-F238E27FC236}">
              <a16:creationId xmlns:a16="http://schemas.microsoft.com/office/drawing/2014/main" xmlns="" id="{00000000-0008-0000-0F00-000069000000}"/>
            </a:ext>
          </a:extLst>
        </xdr:cNvPr>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6" name="フローチャート: 判断 105">
          <a:extLst>
            <a:ext uri="{FF2B5EF4-FFF2-40B4-BE49-F238E27FC236}">
              <a16:creationId xmlns:a16="http://schemas.microsoft.com/office/drawing/2014/main" xmlns="" id="{00000000-0008-0000-0F00-00006A000000}"/>
            </a:ext>
          </a:extLst>
        </xdr:cNvPr>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7" name="フローチャート: 判断 106">
          <a:extLst>
            <a:ext uri="{FF2B5EF4-FFF2-40B4-BE49-F238E27FC236}">
              <a16:creationId xmlns:a16="http://schemas.microsoft.com/office/drawing/2014/main" xmlns="" id="{00000000-0008-0000-0F00-00006B000000}"/>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a:extLst>
            <a:ext uri="{FF2B5EF4-FFF2-40B4-BE49-F238E27FC236}">
              <a16:creationId xmlns:a16="http://schemas.microsoft.com/office/drawing/2014/main" xmlns="" id="{00000000-0008-0000-0F00-00006C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14" name="楕円 113">
          <a:extLst>
            <a:ext uri="{FF2B5EF4-FFF2-40B4-BE49-F238E27FC236}">
              <a16:creationId xmlns:a16="http://schemas.microsoft.com/office/drawing/2014/main" xmlns="" id="{00000000-0008-0000-0F00-000072000000}"/>
            </a:ext>
          </a:extLst>
        </xdr:cNvPr>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166205</xdr:rowOff>
    </xdr:from>
    <xdr:ext cx="469744" cy="259045"/>
    <xdr:sp macro="" textlink="">
      <xdr:nvSpPr>
        <xdr:cNvPr id="115" name="【図書館】&#10;一人当たり面積該当値テキスト">
          <a:extLst>
            <a:ext uri="{FF2B5EF4-FFF2-40B4-BE49-F238E27FC236}">
              <a16:creationId xmlns:a16="http://schemas.microsoft.com/office/drawing/2014/main" xmlns="" id="{00000000-0008-0000-0F00-000073000000}"/>
            </a:ext>
          </a:extLst>
        </xdr:cNvPr>
        <xdr:cNvSpPr txBox="1"/>
      </xdr:nvSpPr>
      <xdr:spPr>
        <a:xfrm>
          <a:off x="10515600" y="685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16" name="楕円 115">
          <a:extLst>
            <a:ext uri="{FF2B5EF4-FFF2-40B4-BE49-F238E27FC236}">
              <a16:creationId xmlns:a16="http://schemas.microsoft.com/office/drawing/2014/main" xmlns="" id="{00000000-0008-0000-0F00-000074000000}"/>
            </a:ext>
          </a:extLst>
        </xdr:cNvPr>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141515</xdr:rowOff>
    </xdr:to>
    <xdr:cxnSp macro="">
      <xdr:nvCxnSpPr>
        <xdr:cNvPr id="117" name="直線コネクタ 116">
          <a:extLst>
            <a:ext uri="{FF2B5EF4-FFF2-40B4-BE49-F238E27FC236}">
              <a16:creationId xmlns:a16="http://schemas.microsoft.com/office/drawing/2014/main" xmlns="" id="{00000000-0008-0000-0F00-000075000000}"/>
            </a:ext>
          </a:extLst>
        </xdr:cNvPr>
        <xdr:cNvCxnSpPr/>
      </xdr:nvCxnSpPr>
      <xdr:spPr>
        <a:xfrm flipV="1">
          <a:off x="9639300" y="698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18" name="n_1aveValue【図書館】&#10;一人当たり面積">
          <a:extLst>
            <a:ext uri="{FF2B5EF4-FFF2-40B4-BE49-F238E27FC236}">
              <a16:creationId xmlns:a16="http://schemas.microsoft.com/office/drawing/2014/main" xmlns="" id="{00000000-0008-0000-0F00-000076000000}"/>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19" name="n_2aveValue【図書館】&#10;一人当たり面積">
          <a:extLst>
            <a:ext uri="{FF2B5EF4-FFF2-40B4-BE49-F238E27FC236}">
              <a16:creationId xmlns:a16="http://schemas.microsoft.com/office/drawing/2014/main" xmlns="" id="{00000000-0008-0000-0F00-000077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20" name="n_1mainValue【図書館】&#10;一人当たり面積">
          <a:extLst>
            <a:ext uri="{FF2B5EF4-FFF2-40B4-BE49-F238E27FC236}">
              <a16:creationId xmlns:a16="http://schemas.microsoft.com/office/drawing/2014/main" xmlns="" id="{00000000-0008-0000-0F00-000078000000}"/>
            </a:ext>
          </a:extLst>
        </xdr:cNvPr>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00000000-0008-0000-0F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00000000-0008-0000-0F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00000000-0008-0000-0F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00000000-0008-0000-0F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00000000-0008-0000-0F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00000000-0008-0000-0F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00000000-0008-0000-0F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00000000-0008-0000-0F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00000000-0008-0000-0F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00000000-0008-0000-0F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00000000-0008-0000-0F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xmlns="" id="{00000000-0008-0000-0F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xmlns="" id="{00000000-0008-0000-0F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xmlns="" id="{00000000-0008-0000-0F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xmlns="" id="{00000000-0008-0000-0F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xmlns="" id="{00000000-0008-0000-0F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xmlns="" id="{00000000-0008-0000-0F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xmlns="" id="{00000000-0008-0000-0F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xmlns="" id="{00000000-0008-0000-0F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a:extLst>
            <a:ext uri="{FF2B5EF4-FFF2-40B4-BE49-F238E27FC236}">
              <a16:creationId xmlns:a16="http://schemas.microsoft.com/office/drawing/2014/main" xmlns="" id="{00000000-0008-0000-0F00-000091000000}"/>
            </a:ext>
          </a:extLst>
        </xdr:cNvPr>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xmlns="" id="{00000000-0008-0000-0F00-000092000000}"/>
            </a:ext>
          </a:extLst>
        </xdr:cNvPr>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8" name="【体育館・プール】&#10;有形固定資産減価償却率最大値テキスト">
          <a:extLst>
            <a:ext uri="{FF2B5EF4-FFF2-40B4-BE49-F238E27FC236}">
              <a16:creationId xmlns:a16="http://schemas.microsoft.com/office/drawing/2014/main" xmlns="" id="{00000000-0008-0000-0F00-000094000000}"/>
            </a:ext>
          </a:extLst>
        </xdr:cNvPr>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xmlns="" id="{00000000-0008-0000-0F00-000096000000}"/>
            </a:ext>
          </a:extLst>
        </xdr:cNvPr>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a:extLst>
            <a:ext uri="{FF2B5EF4-FFF2-40B4-BE49-F238E27FC236}">
              <a16:creationId xmlns:a16="http://schemas.microsoft.com/office/drawing/2014/main" xmlns="" id="{00000000-0008-0000-0F00-000097000000}"/>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a:extLst>
            <a:ext uri="{FF2B5EF4-FFF2-40B4-BE49-F238E27FC236}">
              <a16:creationId xmlns:a16="http://schemas.microsoft.com/office/drawing/2014/main" xmlns="" id="{00000000-0008-0000-0F00-000098000000}"/>
            </a:ext>
          </a:extLst>
        </xdr:cNvPr>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3" name="フローチャート: 判断 152">
          <a:extLst>
            <a:ext uri="{FF2B5EF4-FFF2-40B4-BE49-F238E27FC236}">
              <a16:creationId xmlns:a16="http://schemas.microsoft.com/office/drawing/2014/main" xmlns="" id="{00000000-0008-0000-0F00-000099000000}"/>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F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F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F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F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F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59" name="楕円 158">
          <a:extLst>
            <a:ext uri="{FF2B5EF4-FFF2-40B4-BE49-F238E27FC236}">
              <a16:creationId xmlns:a16="http://schemas.microsoft.com/office/drawing/2014/main" xmlns="" id="{00000000-0008-0000-0F00-00009F000000}"/>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142892</xdr:rowOff>
    </xdr:from>
    <xdr:ext cx="405111" cy="259045"/>
    <xdr:sp macro="" textlink="">
      <xdr:nvSpPr>
        <xdr:cNvPr id="160" name="【体育館・プール】&#10;有形固定資産減価償却率該当値テキスト">
          <a:extLst>
            <a:ext uri="{FF2B5EF4-FFF2-40B4-BE49-F238E27FC236}">
              <a16:creationId xmlns:a16="http://schemas.microsoft.com/office/drawing/2014/main" xmlns="" id="{00000000-0008-0000-0F00-0000A0000000}"/>
            </a:ext>
          </a:extLst>
        </xdr:cNvPr>
        <xdr:cNvSpPr txBox="1"/>
      </xdr:nvSpPr>
      <xdr:spPr>
        <a:xfrm>
          <a:off x="4673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61" name="楕円 160">
          <a:extLst>
            <a:ext uri="{FF2B5EF4-FFF2-40B4-BE49-F238E27FC236}">
              <a16:creationId xmlns:a16="http://schemas.microsoft.com/office/drawing/2014/main" xmlns="" id="{00000000-0008-0000-0F00-0000A1000000}"/>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100965</xdr:rowOff>
    </xdr:to>
    <xdr:cxnSp macro="">
      <xdr:nvCxnSpPr>
        <xdr:cNvPr id="162" name="直線コネクタ 161">
          <a:extLst>
            <a:ext uri="{FF2B5EF4-FFF2-40B4-BE49-F238E27FC236}">
              <a16:creationId xmlns:a16="http://schemas.microsoft.com/office/drawing/2014/main" xmlns="" id="{00000000-0008-0000-0F00-0000A2000000}"/>
            </a:ext>
          </a:extLst>
        </xdr:cNvPr>
        <xdr:cNvCxnSpPr/>
      </xdr:nvCxnSpPr>
      <xdr:spPr>
        <a:xfrm flipV="1">
          <a:off x="3797300" y="103308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63" name="n_1aveValue【体育館・プール】&#10;有形固定資産減価償却率">
          <a:extLst>
            <a:ext uri="{FF2B5EF4-FFF2-40B4-BE49-F238E27FC236}">
              <a16:creationId xmlns:a16="http://schemas.microsoft.com/office/drawing/2014/main" xmlns="" id="{00000000-0008-0000-0F00-0000A3000000}"/>
            </a:ext>
          </a:extLst>
        </xdr:cNvPr>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64" name="n_2aveValue【体育館・プール】&#10;有形固定資産減価償却率">
          <a:extLst>
            <a:ext uri="{FF2B5EF4-FFF2-40B4-BE49-F238E27FC236}">
              <a16:creationId xmlns:a16="http://schemas.microsoft.com/office/drawing/2014/main" xmlns="" id="{00000000-0008-0000-0F00-0000A4000000}"/>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165" name="n_1mainValue【体育館・プール】&#10;有形固定資産減価償却率">
          <a:extLst>
            <a:ext uri="{FF2B5EF4-FFF2-40B4-BE49-F238E27FC236}">
              <a16:creationId xmlns:a16="http://schemas.microsoft.com/office/drawing/2014/main" xmlns="" id="{00000000-0008-0000-0F00-0000A5000000}"/>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00000000-0008-0000-0F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00000000-0008-0000-0F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00000000-0008-0000-0F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00000000-0008-0000-0F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00000000-0008-0000-0F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00000000-0008-0000-0F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00000000-0008-0000-0F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00000000-0008-0000-0F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00000000-0008-0000-0F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a:extLst>
            <a:ext uri="{FF2B5EF4-FFF2-40B4-BE49-F238E27FC236}">
              <a16:creationId xmlns:a16="http://schemas.microsoft.com/office/drawing/2014/main" xmlns="" id="{00000000-0008-0000-0F00-0000B0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a:extLst>
            <a:ext uri="{FF2B5EF4-FFF2-40B4-BE49-F238E27FC236}">
              <a16:creationId xmlns:a16="http://schemas.microsoft.com/office/drawing/2014/main" xmlns="" id="{00000000-0008-0000-0F00-0000B1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xmlns="" id="{00000000-0008-0000-0F00-0000B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a:extLst>
            <a:ext uri="{FF2B5EF4-FFF2-40B4-BE49-F238E27FC236}">
              <a16:creationId xmlns:a16="http://schemas.microsoft.com/office/drawing/2014/main" xmlns="" id="{00000000-0008-0000-0F00-0000B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a:extLst>
            <a:ext uri="{FF2B5EF4-FFF2-40B4-BE49-F238E27FC236}">
              <a16:creationId xmlns:a16="http://schemas.microsoft.com/office/drawing/2014/main" xmlns="" id="{00000000-0008-0000-0F00-0000B4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a:extLst>
            <a:ext uri="{FF2B5EF4-FFF2-40B4-BE49-F238E27FC236}">
              <a16:creationId xmlns:a16="http://schemas.microsoft.com/office/drawing/2014/main" xmlns="" id="{00000000-0008-0000-0F00-0000B5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xmlns="" id="{00000000-0008-0000-0F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a:extLst>
            <a:ext uri="{FF2B5EF4-FFF2-40B4-BE49-F238E27FC236}">
              <a16:creationId xmlns:a16="http://schemas.microsoft.com/office/drawing/2014/main" xmlns="" id="{00000000-0008-0000-0F00-0000B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a:extLst>
            <a:ext uri="{FF2B5EF4-FFF2-40B4-BE49-F238E27FC236}">
              <a16:creationId xmlns:a16="http://schemas.microsoft.com/office/drawing/2014/main" xmlns="" id="{00000000-0008-0000-0F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85" name="直線コネクタ 184">
          <a:extLst>
            <a:ext uri="{FF2B5EF4-FFF2-40B4-BE49-F238E27FC236}">
              <a16:creationId xmlns:a16="http://schemas.microsoft.com/office/drawing/2014/main" xmlns="" id="{00000000-0008-0000-0F00-0000B9000000}"/>
            </a:ext>
          </a:extLst>
        </xdr:cNvPr>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86" name="【体育館・プール】&#10;一人当たり面積最小値テキスト">
          <a:extLst>
            <a:ext uri="{FF2B5EF4-FFF2-40B4-BE49-F238E27FC236}">
              <a16:creationId xmlns:a16="http://schemas.microsoft.com/office/drawing/2014/main" xmlns="" id="{00000000-0008-0000-0F00-0000BA000000}"/>
            </a:ext>
          </a:extLst>
        </xdr:cNvPr>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87" name="直線コネクタ 186">
          <a:extLst>
            <a:ext uri="{FF2B5EF4-FFF2-40B4-BE49-F238E27FC236}">
              <a16:creationId xmlns:a16="http://schemas.microsoft.com/office/drawing/2014/main" xmlns="" id="{00000000-0008-0000-0F00-0000BB000000}"/>
            </a:ext>
          </a:extLst>
        </xdr:cNvPr>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88" name="【体育館・プール】&#10;一人当たり面積最大値テキスト">
          <a:extLst>
            <a:ext uri="{FF2B5EF4-FFF2-40B4-BE49-F238E27FC236}">
              <a16:creationId xmlns:a16="http://schemas.microsoft.com/office/drawing/2014/main" xmlns="" id="{00000000-0008-0000-0F00-0000BC000000}"/>
            </a:ext>
          </a:extLst>
        </xdr:cNvPr>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9" name="直線コネクタ 188">
          <a:extLst>
            <a:ext uri="{FF2B5EF4-FFF2-40B4-BE49-F238E27FC236}">
              <a16:creationId xmlns:a16="http://schemas.microsoft.com/office/drawing/2014/main" xmlns="" id="{00000000-0008-0000-0F00-0000BD000000}"/>
            </a:ext>
          </a:extLst>
        </xdr:cNvPr>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0" name="【体育館・プール】&#10;一人当たり面積平均値テキスト">
          <a:extLst>
            <a:ext uri="{FF2B5EF4-FFF2-40B4-BE49-F238E27FC236}">
              <a16:creationId xmlns:a16="http://schemas.microsoft.com/office/drawing/2014/main" xmlns="" id="{00000000-0008-0000-0F00-0000BE000000}"/>
            </a:ext>
          </a:extLst>
        </xdr:cNvPr>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91" name="フローチャート: 判断 190">
          <a:extLst>
            <a:ext uri="{FF2B5EF4-FFF2-40B4-BE49-F238E27FC236}">
              <a16:creationId xmlns:a16="http://schemas.microsoft.com/office/drawing/2014/main" xmlns="" id="{00000000-0008-0000-0F00-0000BF000000}"/>
            </a:ext>
          </a:extLst>
        </xdr:cNvPr>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92" name="フローチャート: 判断 191">
          <a:extLst>
            <a:ext uri="{FF2B5EF4-FFF2-40B4-BE49-F238E27FC236}">
              <a16:creationId xmlns:a16="http://schemas.microsoft.com/office/drawing/2014/main" xmlns="" id="{00000000-0008-0000-0F00-0000C0000000}"/>
            </a:ext>
          </a:extLst>
        </xdr:cNvPr>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193" name="フローチャート: 判断 192">
          <a:extLst>
            <a:ext uri="{FF2B5EF4-FFF2-40B4-BE49-F238E27FC236}">
              <a16:creationId xmlns:a16="http://schemas.microsoft.com/office/drawing/2014/main" xmlns="" id="{00000000-0008-0000-0F00-0000C1000000}"/>
            </a:ext>
          </a:extLst>
        </xdr:cNvPr>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83503</xdr:rowOff>
    </xdr:from>
    <xdr:to>
      <xdr:col>55</xdr:col>
      <xdr:colOff>50800</xdr:colOff>
      <xdr:row>63</xdr:row>
      <xdr:rowOff>13653</xdr:rowOff>
    </xdr:to>
    <xdr:sp macro="" textlink="">
      <xdr:nvSpPr>
        <xdr:cNvPr id="199" name="楕円 198">
          <a:extLst>
            <a:ext uri="{FF2B5EF4-FFF2-40B4-BE49-F238E27FC236}">
              <a16:creationId xmlns:a16="http://schemas.microsoft.com/office/drawing/2014/main" xmlns="" id="{00000000-0008-0000-0F00-0000C7000000}"/>
            </a:ext>
          </a:extLst>
        </xdr:cNvPr>
        <xdr:cNvSpPr/>
      </xdr:nvSpPr>
      <xdr:spPr>
        <a:xfrm>
          <a:off x="104267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169880</xdr:rowOff>
    </xdr:from>
    <xdr:ext cx="469744" cy="259045"/>
    <xdr:sp macro="" textlink="">
      <xdr:nvSpPr>
        <xdr:cNvPr id="200" name="【体育館・プール】&#10;一人当たり面積該当値テキスト">
          <a:extLst>
            <a:ext uri="{FF2B5EF4-FFF2-40B4-BE49-F238E27FC236}">
              <a16:creationId xmlns:a16="http://schemas.microsoft.com/office/drawing/2014/main" xmlns="" id="{00000000-0008-0000-0F00-0000C8000000}"/>
            </a:ext>
          </a:extLst>
        </xdr:cNvPr>
        <xdr:cNvSpPr txBox="1"/>
      </xdr:nvSpPr>
      <xdr:spPr>
        <a:xfrm>
          <a:off x="10515600" y="10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201" name="楕円 200">
          <a:extLst>
            <a:ext uri="{FF2B5EF4-FFF2-40B4-BE49-F238E27FC236}">
              <a16:creationId xmlns:a16="http://schemas.microsoft.com/office/drawing/2014/main" xmlns="" id="{00000000-0008-0000-0F00-0000C9000000}"/>
            </a:ext>
          </a:extLst>
        </xdr:cNvPr>
        <xdr:cNvSpPr/>
      </xdr:nvSpPr>
      <xdr:spPr>
        <a:xfrm>
          <a:off x="9588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134303</xdr:rowOff>
    </xdr:from>
    <xdr:to>
      <xdr:col>55</xdr:col>
      <xdr:colOff>0</xdr:colOff>
      <xdr:row>62</xdr:row>
      <xdr:rowOff>134874</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flipV="1">
          <a:off x="9639300" y="1076420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03" name="n_1aveValue【体育館・プール】&#10;一人当たり面積">
          <a:extLst>
            <a:ext uri="{FF2B5EF4-FFF2-40B4-BE49-F238E27FC236}">
              <a16:creationId xmlns:a16="http://schemas.microsoft.com/office/drawing/2014/main" xmlns="" id="{00000000-0008-0000-0F00-0000CB000000}"/>
            </a:ext>
          </a:extLst>
        </xdr:cNvPr>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04" name="n_2aveValue【体育館・プール】&#10;一人当たり面積">
          <a:extLst>
            <a:ext uri="{FF2B5EF4-FFF2-40B4-BE49-F238E27FC236}">
              <a16:creationId xmlns:a16="http://schemas.microsoft.com/office/drawing/2014/main" xmlns="" id="{00000000-0008-0000-0F00-0000CC000000}"/>
            </a:ext>
          </a:extLst>
        </xdr:cNvPr>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5351</xdr:rowOff>
    </xdr:from>
    <xdr:ext cx="469744" cy="259045"/>
    <xdr:sp macro="" textlink="">
      <xdr:nvSpPr>
        <xdr:cNvPr id="205" name="n_1mainValue【体育館・プール】&#10;一人当たり面積">
          <a:extLst>
            <a:ext uri="{FF2B5EF4-FFF2-40B4-BE49-F238E27FC236}">
              <a16:creationId xmlns:a16="http://schemas.microsoft.com/office/drawing/2014/main" xmlns="" id="{00000000-0008-0000-0F00-0000CD000000}"/>
            </a:ext>
          </a:extLst>
        </xdr:cNvPr>
        <xdr:cNvSpPr txBox="1"/>
      </xdr:nvSpPr>
      <xdr:spPr>
        <a:xfrm>
          <a:off x="9391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xmlns="" id="{00000000-0008-0000-0F00-0000C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xmlns="" id="{00000000-0008-0000-0F00-0000C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xmlns="" id="{00000000-0008-0000-0F00-0000D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xmlns="" id="{00000000-0008-0000-0F00-0000D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xmlns="" id="{00000000-0008-0000-0F00-0000D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xmlns="" id="{00000000-0008-0000-0F00-0000D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xmlns="" id="{00000000-0008-0000-0F00-0000D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xmlns="" id="{00000000-0008-0000-0F00-0000D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xmlns="" id="{00000000-0008-0000-0F00-0000D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xmlns="" id="{00000000-0008-0000-0F00-0000D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a:extLst>
            <a:ext uri="{FF2B5EF4-FFF2-40B4-BE49-F238E27FC236}">
              <a16:creationId xmlns:a16="http://schemas.microsoft.com/office/drawing/2014/main" xmlns="" id="{00000000-0008-0000-0F00-0000D9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a:extLst>
            <a:ext uri="{FF2B5EF4-FFF2-40B4-BE49-F238E27FC236}">
              <a16:creationId xmlns:a16="http://schemas.microsoft.com/office/drawing/2014/main" xmlns="" id="{00000000-0008-0000-0F00-0000DB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a:extLst>
            <a:ext uri="{FF2B5EF4-FFF2-40B4-BE49-F238E27FC236}">
              <a16:creationId xmlns:a16="http://schemas.microsoft.com/office/drawing/2014/main" xmlns="" id="{00000000-0008-0000-0F00-0000DE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a:extLst>
            <a:ext uri="{FF2B5EF4-FFF2-40B4-BE49-F238E27FC236}">
              <a16:creationId xmlns:a16="http://schemas.microsoft.com/office/drawing/2014/main" xmlns="" id="{00000000-0008-0000-0F00-0000DF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a:extLst>
            <a:ext uri="{FF2B5EF4-FFF2-40B4-BE49-F238E27FC236}">
              <a16:creationId xmlns:a16="http://schemas.microsoft.com/office/drawing/2014/main" xmlns="" id="{00000000-0008-0000-0F00-0000E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xmlns="" id="{00000000-0008-0000-0F00-0000E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a:extLst>
            <a:ext uri="{FF2B5EF4-FFF2-40B4-BE49-F238E27FC236}">
              <a16:creationId xmlns:a16="http://schemas.microsoft.com/office/drawing/2014/main" xmlns="" id="{00000000-0008-0000-0F00-0000E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28" name="直線コネクタ 227">
          <a:extLst>
            <a:ext uri="{FF2B5EF4-FFF2-40B4-BE49-F238E27FC236}">
              <a16:creationId xmlns:a16="http://schemas.microsoft.com/office/drawing/2014/main" xmlns="" id="{00000000-0008-0000-0F00-0000E4000000}"/>
            </a:ext>
          </a:extLst>
        </xdr:cNvPr>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29" name="【福祉施設】&#10;有形固定資産減価償却率最小値テキスト">
          <a:extLst>
            <a:ext uri="{FF2B5EF4-FFF2-40B4-BE49-F238E27FC236}">
              <a16:creationId xmlns:a16="http://schemas.microsoft.com/office/drawing/2014/main" xmlns="" id="{00000000-0008-0000-0F00-0000E5000000}"/>
            </a:ext>
          </a:extLst>
        </xdr:cNvPr>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30" name="直線コネクタ 229">
          <a:extLst>
            <a:ext uri="{FF2B5EF4-FFF2-40B4-BE49-F238E27FC236}">
              <a16:creationId xmlns:a16="http://schemas.microsoft.com/office/drawing/2014/main" xmlns="" id="{00000000-0008-0000-0F00-0000E6000000}"/>
            </a:ext>
          </a:extLst>
        </xdr:cNvPr>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31" name="【福祉施設】&#10;有形固定資産減価償却率最大値テキスト">
          <a:extLst>
            <a:ext uri="{FF2B5EF4-FFF2-40B4-BE49-F238E27FC236}">
              <a16:creationId xmlns:a16="http://schemas.microsoft.com/office/drawing/2014/main" xmlns="" id="{00000000-0008-0000-0F00-0000E7000000}"/>
            </a:ext>
          </a:extLst>
        </xdr:cNvPr>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32" name="直線コネクタ 231">
          <a:extLst>
            <a:ext uri="{FF2B5EF4-FFF2-40B4-BE49-F238E27FC236}">
              <a16:creationId xmlns:a16="http://schemas.microsoft.com/office/drawing/2014/main" xmlns="" id="{00000000-0008-0000-0F00-0000E8000000}"/>
            </a:ext>
          </a:extLst>
        </xdr:cNvPr>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33" name="【福祉施設】&#10;有形固定資産減価償却率平均値テキスト">
          <a:extLst>
            <a:ext uri="{FF2B5EF4-FFF2-40B4-BE49-F238E27FC236}">
              <a16:creationId xmlns:a16="http://schemas.microsoft.com/office/drawing/2014/main" xmlns="" id="{00000000-0008-0000-0F00-0000E9000000}"/>
            </a:ext>
          </a:extLst>
        </xdr:cNvPr>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34" name="フローチャート: 判断 233">
          <a:extLst>
            <a:ext uri="{FF2B5EF4-FFF2-40B4-BE49-F238E27FC236}">
              <a16:creationId xmlns:a16="http://schemas.microsoft.com/office/drawing/2014/main" xmlns="" id="{00000000-0008-0000-0F00-0000EA000000}"/>
            </a:ext>
          </a:extLst>
        </xdr:cNvPr>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35" name="フローチャート: 判断 234">
          <a:extLst>
            <a:ext uri="{FF2B5EF4-FFF2-40B4-BE49-F238E27FC236}">
              <a16:creationId xmlns:a16="http://schemas.microsoft.com/office/drawing/2014/main" xmlns="" id="{00000000-0008-0000-0F00-0000EB000000}"/>
            </a:ext>
          </a:extLst>
        </xdr:cNvPr>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36" name="フローチャート: 判断 235">
          <a:extLst>
            <a:ext uri="{FF2B5EF4-FFF2-40B4-BE49-F238E27FC236}">
              <a16:creationId xmlns:a16="http://schemas.microsoft.com/office/drawing/2014/main" xmlns="" id="{00000000-0008-0000-0F00-0000EC000000}"/>
            </a:ext>
          </a:extLst>
        </xdr:cNvPr>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00000000-0008-0000-0F00-0000E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F00-0000E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xmlns="" id="{00000000-0008-0000-0F00-0000E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00000000-0008-0000-0F00-0000F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00000000-0008-0000-0F00-0000F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133604</xdr:rowOff>
    </xdr:from>
    <xdr:to>
      <xdr:col>24</xdr:col>
      <xdr:colOff>114300</xdr:colOff>
      <xdr:row>80</xdr:row>
      <xdr:rowOff>63754</xdr:rowOff>
    </xdr:to>
    <xdr:sp macro="" textlink="">
      <xdr:nvSpPr>
        <xdr:cNvPr id="242" name="楕円 241">
          <a:extLst>
            <a:ext uri="{FF2B5EF4-FFF2-40B4-BE49-F238E27FC236}">
              <a16:creationId xmlns:a16="http://schemas.microsoft.com/office/drawing/2014/main" xmlns="" id="{00000000-0008-0000-0F00-0000F2000000}"/>
            </a:ext>
          </a:extLst>
        </xdr:cNvPr>
        <xdr:cNvSpPr/>
      </xdr:nvSpPr>
      <xdr:spPr>
        <a:xfrm>
          <a:off x="45847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156481</xdr:rowOff>
    </xdr:from>
    <xdr:ext cx="405111" cy="259045"/>
    <xdr:sp macro="" textlink="">
      <xdr:nvSpPr>
        <xdr:cNvPr id="243" name="【福祉施設】&#10;有形固定資産減価償却率該当値テキスト">
          <a:extLst>
            <a:ext uri="{FF2B5EF4-FFF2-40B4-BE49-F238E27FC236}">
              <a16:creationId xmlns:a16="http://schemas.microsoft.com/office/drawing/2014/main" xmlns="" id="{00000000-0008-0000-0F00-0000F3000000}"/>
            </a:ext>
          </a:extLst>
        </xdr:cNvPr>
        <xdr:cNvSpPr txBox="1"/>
      </xdr:nvSpPr>
      <xdr:spPr>
        <a:xfrm>
          <a:off x="4673600" y="135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xdr:rowOff>
    </xdr:from>
    <xdr:to>
      <xdr:col>20</xdr:col>
      <xdr:colOff>38100</xdr:colOff>
      <xdr:row>80</xdr:row>
      <xdr:rowOff>116332</xdr:rowOff>
    </xdr:to>
    <xdr:sp macro="" textlink="">
      <xdr:nvSpPr>
        <xdr:cNvPr id="244" name="楕円 243">
          <a:extLst>
            <a:ext uri="{FF2B5EF4-FFF2-40B4-BE49-F238E27FC236}">
              <a16:creationId xmlns:a16="http://schemas.microsoft.com/office/drawing/2014/main" xmlns="" id="{00000000-0008-0000-0F00-0000F4000000}"/>
            </a:ext>
          </a:extLst>
        </xdr:cNvPr>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12954</xdr:rowOff>
    </xdr:from>
    <xdr:to>
      <xdr:col>24</xdr:col>
      <xdr:colOff>63500</xdr:colOff>
      <xdr:row>80</xdr:row>
      <xdr:rowOff>65532</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flipV="1">
          <a:off x="3797300" y="137289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46" name="n_1aveValue【福祉施設】&#10;有形固定資産減価償却率">
          <a:extLst>
            <a:ext uri="{FF2B5EF4-FFF2-40B4-BE49-F238E27FC236}">
              <a16:creationId xmlns:a16="http://schemas.microsoft.com/office/drawing/2014/main" xmlns="" id="{00000000-0008-0000-0F00-0000F6000000}"/>
            </a:ext>
          </a:extLst>
        </xdr:cNvPr>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61992</xdr:rowOff>
    </xdr:from>
    <xdr:ext cx="405111" cy="259045"/>
    <xdr:sp macro="" textlink="">
      <xdr:nvSpPr>
        <xdr:cNvPr id="247" name="n_2aveValue【福祉施設】&#10;有形固定資産減価償却率">
          <a:extLst>
            <a:ext uri="{FF2B5EF4-FFF2-40B4-BE49-F238E27FC236}">
              <a16:creationId xmlns:a16="http://schemas.microsoft.com/office/drawing/2014/main" xmlns="" id="{00000000-0008-0000-0F00-0000F7000000}"/>
            </a:ext>
          </a:extLst>
        </xdr:cNvPr>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132859</xdr:rowOff>
    </xdr:from>
    <xdr:ext cx="405111" cy="259045"/>
    <xdr:sp macro="" textlink="">
      <xdr:nvSpPr>
        <xdr:cNvPr id="248" name="n_1mainValue【福祉施設】&#10;有形固定資産減価償却率">
          <a:extLst>
            <a:ext uri="{FF2B5EF4-FFF2-40B4-BE49-F238E27FC236}">
              <a16:creationId xmlns:a16="http://schemas.microsoft.com/office/drawing/2014/main" xmlns="" id="{00000000-0008-0000-0F00-0000F8000000}"/>
            </a:ext>
          </a:extLst>
        </xdr:cNvPr>
        <xdr:cNvSpPr txBox="1"/>
      </xdr:nvSpPr>
      <xdr:spPr>
        <a:xfrm>
          <a:off x="3582044"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xmlns="" id="{00000000-0008-0000-0F00-0000F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xmlns="" id="{00000000-0008-0000-0F00-0000F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xmlns="" id="{00000000-0008-0000-0F00-0000F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xmlns="" id="{00000000-0008-0000-0F00-0000F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xmlns="" id="{00000000-0008-0000-0F00-0000F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xmlns="" id="{00000000-0008-0000-0F00-0000F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xmlns="" id="{00000000-0008-0000-0F00-0000F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xmlns="" id="{00000000-0008-0000-0F00-00000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a:extLst>
            <a:ext uri="{FF2B5EF4-FFF2-40B4-BE49-F238E27FC236}">
              <a16:creationId xmlns:a16="http://schemas.microsoft.com/office/drawing/2014/main" xmlns="" id="{00000000-0008-0000-0F00-00000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a:extLst>
            <a:ext uri="{FF2B5EF4-FFF2-40B4-BE49-F238E27FC236}">
              <a16:creationId xmlns:a16="http://schemas.microsoft.com/office/drawing/2014/main" xmlns="" id="{00000000-0008-0000-0F00-00000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xmlns="" id="{00000000-0008-0000-0F00-00000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a:extLst>
            <a:ext uri="{FF2B5EF4-FFF2-40B4-BE49-F238E27FC236}">
              <a16:creationId xmlns:a16="http://schemas.microsoft.com/office/drawing/2014/main" xmlns="" id="{00000000-0008-0000-0F00-00000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a:extLst>
            <a:ext uri="{FF2B5EF4-FFF2-40B4-BE49-F238E27FC236}">
              <a16:creationId xmlns:a16="http://schemas.microsoft.com/office/drawing/2014/main" xmlns="" id="{00000000-0008-0000-0F00-00000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a:extLst>
            <a:ext uri="{FF2B5EF4-FFF2-40B4-BE49-F238E27FC236}">
              <a16:creationId xmlns:a16="http://schemas.microsoft.com/office/drawing/2014/main" xmlns="" id="{00000000-0008-0000-0F00-00000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a:extLst>
            <a:ext uri="{FF2B5EF4-FFF2-40B4-BE49-F238E27FC236}">
              <a16:creationId xmlns:a16="http://schemas.microsoft.com/office/drawing/2014/main" xmlns="" id="{00000000-0008-0000-0F00-00000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a:extLst>
            <a:ext uri="{FF2B5EF4-FFF2-40B4-BE49-F238E27FC236}">
              <a16:creationId xmlns:a16="http://schemas.microsoft.com/office/drawing/2014/main" xmlns="" id="{00000000-0008-0000-0F00-00000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a:extLst>
            <a:ext uri="{FF2B5EF4-FFF2-40B4-BE49-F238E27FC236}">
              <a16:creationId xmlns:a16="http://schemas.microsoft.com/office/drawing/2014/main" xmlns="" id="{00000000-0008-0000-0F00-00000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xmlns="" id="{00000000-0008-0000-0F00-00000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xmlns="" id="{00000000-0008-0000-0F00-00000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72" name="直線コネクタ 271">
          <a:extLst>
            <a:ext uri="{FF2B5EF4-FFF2-40B4-BE49-F238E27FC236}">
              <a16:creationId xmlns:a16="http://schemas.microsoft.com/office/drawing/2014/main" xmlns="" id="{00000000-0008-0000-0F00-000010010000}"/>
            </a:ext>
          </a:extLst>
        </xdr:cNvPr>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73" name="【福祉施設】&#10;一人当たり面積最小値テキスト">
          <a:extLst>
            <a:ext uri="{FF2B5EF4-FFF2-40B4-BE49-F238E27FC236}">
              <a16:creationId xmlns:a16="http://schemas.microsoft.com/office/drawing/2014/main" xmlns="" id="{00000000-0008-0000-0F00-000011010000}"/>
            </a:ext>
          </a:extLst>
        </xdr:cNvPr>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74" name="直線コネクタ 273">
          <a:extLst>
            <a:ext uri="{FF2B5EF4-FFF2-40B4-BE49-F238E27FC236}">
              <a16:creationId xmlns:a16="http://schemas.microsoft.com/office/drawing/2014/main" xmlns="" id="{00000000-0008-0000-0F00-000012010000}"/>
            </a:ext>
          </a:extLst>
        </xdr:cNvPr>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75" name="【福祉施設】&#10;一人当たり面積最大値テキスト">
          <a:extLst>
            <a:ext uri="{FF2B5EF4-FFF2-40B4-BE49-F238E27FC236}">
              <a16:creationId xmlns:a16="http://schemas.microsoft.com/office/drawing/2014/main" xmlns="" id="{00000000-0008-0000-0F00-000013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77" name="【福祉施設】&#10;一人当たり面積平均値テキスト">
          <a:extLst>
            <a:ext uri="{FF2B5EF4-FFF2-40B4-BE49-F238E27FC236}">
              <a16:creationId xmlns:a16="http://schemas.microsoft.com/office/drawing/2014/main" xmlns="" id="{00000000-0008-0000-0F00-000015010000}"/>
            </a:ext>
          </a:extLst>
        </xdr:cNvPr>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78" name="フローチャート: 判断 277">
          <a:extLst>
            <a:ext uri="{FF2B5EF4-FFF2-40B4-BE49-F238E27FC236}">
              <a16:creationId xmlns:a16="http://schemas.microsoft.com/office/drawing/2014/main" xmlns="" id="{00000000-0008-0000-0F00-000016010000}"/>
            </a:ext>
          </a:extLst>
        </xdr:cNvPr>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79" name="フローチャート: 判断 278">
          <a:extLst>
            <a:ext uri="{FF2B5EF4-FFF2-40B4-BE49-F238E27FC236}">
              <a16:creationId xmlns:a16="http://schemas.microsoft.com/office/drawing/2014/main" xmlns="" id="{00000000-0008-0000-0F00-000017010000}"/>
            </a:ext>
          </a:extLst>
        </xdr:cNvPr>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80" name="フローチャート: 判断 279">
          <a:extLst>
            <a:ext uri="{FF2B5EF4-FFF2-40B4-BE49-F238E27FC236}">
              <a16:creationId xmlns:a16="http://schemas.microsoft.com/office/drawing/2014/main" xmlns="" id="{00000000-0008-0000-0F00-000018010000}"/>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F00-00001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F00-00001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00000000-0008-0000-0F00-00001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00000000-0008-0000-0F00-00001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00000000-0008-0000-0F00-00001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135889</xdr:rowOff>
    </xdr:from>
    <xdr:to>
      <xdr:col>55</xdr:col>
      <xdr:colOff>50800</xdr:colOff>
      <xdr:row>83</xdr:row>
      <xdr:rowOff>66039</xdr:rowOff>
    </xdr:to>
    <xdr:sp macro="" textlink="">
      <xdr:nvSpPr>
        <xdr:cNvPr id="286" name="楕円 285">
          <a:extLst>
            <a:ext uri="{FF2B5EF4-FFF2-40B4-BE49-F238E27FC236}">
              <a16:creationId xmlns:a16="http://schemas.microsoft.com/office/drawing/2014/main" xmlns="" id="{00000000-0008-0000-0F00-00001E010000}"/>
            </a:ext>
          </a:extLst>
        </xdr:cNvPr>
        <xdr:cNvSpPr/>
      </xdr:nvSpPr>
      <xdr:spPr>
        <a:xfrm>
          <a:off x="10426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158766</xdr:rowOff>
    </xdr:from>
    <xdr:ext cx="469744" cy="259045"/>
    <xdr:sp macro="" textlink="">
      <xdr:nvSpPr>
        <xdr:cNvPr id="287" name="【福祉施設】&#10;一人当たり面積該当値テキスト">
          <a:extLst>
            <a:ext uri="{FF2B5EF4-FFF2-40B4-BE49-F238E27FC236}">
              <a16:creationId xmlns:a16="http://schemas.microsoft.com/office/drawing/2014/main" xmlns="" id="{00000000-0008-0000-0F00-00001F010000}"/>
            </a:ext>
          </a:extLst>
        </xdr:cNvPr>
        <xdr:cNvSpPr txBox="1"/>
      </xdr:nvSpPr>
      <xdr:spPr>
        <a:xfrm>
          <a:off x="10515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288" name="楕円 287">
          <a:extLst>
            <a:ext uri="{FF2B5EF4-FFF2-40B4-BE49-F238E27FC236}">
              <a16:creationId xmlns:a16="http://schemas.microsoft.com/office/drawing/2014/main" xmlns="" id="{00000000-0008-0000-0F00-000020010000}"/>
            </a:ext>
          </a:extLst>
        </xdr:cNvPr>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15239</xdr:rowOff>
    </xdr:from>
    <xdr:to>
      <xdr:col>55</xdr:col>
      <xdr:colOff>0</xdr:colOff>
      <xdr:row>83</xdr:row>
      <xdr:rowOff>19050</xdr:rowOff>
    </xdr:to>
    <xdr:cxnSp macro="">
      <xdr:nvCxnSpPr>
        <xdr:cNvPr id="289" name="直線コネクタ 288">
          <a:extLst>
            <a:ext uri="{FF2B5EF4-FFF2-40B4-BE49-F238E27FC236}">
              <a16:creationId xmlns:a16="http://schemas.microsoft.com/office/drawing/2014/main" xmlns="" id="{00000000-0008-0000-0F00-000021010000}"/>
            </a:ext>
          </a:extLst>
        </xdr:cNvPr>
        <xdr:cNvCxnSpPr/>
      </xdr:nvCxnSpPr>
      <xdr:spPr>
        <a:xfrm flipV="1">
          <a:off x="9639300" y="14245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38116</xdr:rowOff>
    </xdr:from>
    <xdr:ext cx="469744" cy="259045"/>
    <xdr:sp macro="" textlink="">
      <xdr:nvSpPr>
        <xdr:cNvPr id="290" name="n_1aveValue【福祉施設】&#10;一人当たり面積">
          <a:extLst>
            <a:ext uri="{FF2B5EF4-FFF2-40B4-BE49-F238E27FC236}">
              <a16:creationId xmlns:a16="http://schemas.microsoft.com/office/drawing/2014/main" xmlns="" id="{00000000-0008-0000-0F00-000022010000}"/>
            </a:ext>
          </a:extLst>
        </xdr:cNvPr>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91" name="n_2aveValue【福祉施設】&#10;一人当たり面積">
          <a:extLst>
            <a:ext uri="{FF2B5EF4-FFF2-40B4-BE49-F238E27FC236}">
              <a16:creationId xmlns:a16="http://schemas.microsoft.com/office/drawing/2014/main" xmlns="" id="{00000000-0008-0000-0F00-000023010000}"/>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86377</xdr:rowOff>
    </xdr:from>
    <xdr:ext cx="469744" cy="259045"/>
    <xdr:sp macro="" textlink="">
      <xdr:nvSpPr>
        <xdr:cNvPr id="292" name="n_1mainValue【福祉施設】&#10;一人当たり面積">
          <a:extLst>
            <a:ext uri="{FF2B5EF4-FFF2-40B4-BE49-F238E27FC236}">
              <a16:creationId xmlns:a16="http://schemas.microsoft.com/office/drawing/2014/main" xmlns="" id="{00000000-0008-0000-0F00-000024010000}"/>
            </a:ext>
          </a:extLst>
        </xdr:cNvPr>
        <xdr:cNvSpPr txBox="1"/>
      </xdr:nvSpPr>
      <xdr:spPr>
        <a:xfrm>
          <a:off x="9391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xmlns="" id="{00000000-0008-0000-0F00-00002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xmlns="" id="{00000000-0008-0000-0F00-00002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xmlns="" id="{00000000-0008-0000-0F00-00002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xmlns="" id="{00000000-0008-0000-0F00-00002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xmlns="" id="{00000000-0008-0000-0F00-00002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xmlns="" id="{00000000-0008-0000-0F00-00002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xmlns="" id="{00000000-0008-0000-0F00-00002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xmlns="" id="{00000000-0008-0000-0F00-00002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a:extLst>
            <a:ext uri="{FF2B5EF4-FFF2-40B4-BE49-F238E27FC236}">
              <a16:creationId xmlns:a16="http://schemas.microsoft.com/office/drawing/2014/main" xmlns="" id="{00000000-0008-0000-0F00-00002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3" name="テキスト ボックス 302">
          <a:extLst>
            <a:ext uri="{FF2B5EF4-FFF2-40B4-BE49-F238E27FC236}">
              <a16:creationId xmlns:a16="http://schemas.microsoft.com/office/drawing/2014/main" xmlns="" id="{00000000-0008-0000-0F00-00002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5" name="テキスト ボックス 304">
          <a:extLst>
            <a:ext uri="{FF2B5EF4-FFF2-40B4-BE49-F238E27FC236}">
              <a16:creationId xmlns:a16="http://schemas.microsoft.com/office/drawing/2014/main" xmlns="" id="{00000000-0008-0000-0F00-00003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7" name="テキスト ボックス 306">
          <a:extLst>
            <a:ext uri="{FF2B5EF4-FFF2-40B4-BE49-F238E27FC236}">
              <a16:creationId xmlns:a16="http://schemas.microsoft.com/office/drawing/2014/main" xmlns="" id="{00000000-0008-0000-0F00-00003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8" name="直線コネクタ 307">
          <a:extLst>
            <a:ext uri="{FF2B5EF4-FFF2-40B4-BE49-F238E27FC236}">
              <a16:creationId xmlns:a16="http://schemas.microsoft.com/office/drawing/2014/main" xmlns="" id="{00000000-0008-0000-0F00-00003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9" name="テキスト ボックス 308">
          <a:extLst>
            <a:ext uri="{FF2B5EF4-FFF2-40B4-BE49-F238E27FC236}">
              <a16:creationId xmlns:a16="http://schemas.microsoft.com/office/drawing/2014/main" xmlns="" id="{00000000-0008-0000-0F00-00003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0" name="直線コネクタ 309">
          <a:extLst>
            <a:ext uri="{FF2B5EF4-FFF2-40B4-BE49-F238E27FC236}">
              <a16:creationId xmlns:a16="http://schemas.microsoft.com/office/drawing/2014/main" xmlns="" id="{00000000-0008-0000-0F00-00003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1" name="テキスト ボックス 310">
          <a:extLst>
            <a:ext uri="{FF2B5EF4-FFF2-40B4-BE49-F238E27FC236}">
              <a16:creationId xmlns:a16="http://schemas.microsoft.com/office/drawing/2014/main" xmlns="" id="{00000000-0008-0000-0F00-00003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2" name="直線コネクタ 311">
          <a:extLst>
            <a:ext uri="{FF2B5EF4-FFF2-40B4-BE49-F238E27FC236}">
              <a16:creationId xmlns:a16="http://schemas.microsoft.com/office/drawing/2014/main" xmlns="" id="{00000000-0008-0000-0F00-00003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a:extLst>
            <a:ext uri="{FF2B5EF4-FFF2-40B4-BE49-F238E27FC236}">
              <a16:creationId xmlns:a16="http://schemas.microsoft.com/office/drawing/2014/main" xmlns="" id="{00000000-0008-0000-0F00-00003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a:extLst>
            <a:ext uri="{FF2B5EF4-FFF2-40B4-BE49-F238E27FC236}">
              <a16:creationId xmlns:a16="http://schemas.microsoft.com/office/drawing/2014/main" xmlns="" id="{00000000-0008-0000-0F00-00003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17" name="直線コネクタ 316">
          <a:extLst>
            <a:ext uri="{FF2B5EF4-FFF2-40B4-BE49-F238E27FC236}">
              <a16:creationId xmlns:a16="http://schemas.microsoft.com/office/drawing/2014/main" xmlns="" id="{00000000-0008-0000-0F00-00003D010000}"/>
            </a:ext>
          </a:extLst>
        </xdr:cNvPr>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18" name="【市民会館】&#10;有形固定資産減価償却率最小値テキスト">
          <a:extLst>
            <a:ext uri="{FF2B5EF4-FFF2-40B4-BE49-F238E27FC236}">
              <a16:creationId xmlns:a16="http://schemas.microsoft.com/office/drawing/2014/main" xmlns="" id="{00000000-0008-0000-0F00-00003E010000}"/>
            </a:ext>
          </a:extLst>
        </xdr:cNvPr>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19" name="直線コネクタ 318">
          <a:extLst>
            <a:ext uri="{FF2B5EF4-FFF2-40B4-BE49-F238E27FC236}">
              <a16:creationId xmlns:a16="http://schemas.microsoft.com/office/drawing/2014/main" xmlns="" id="{00000000-0008-0000-0F00-00003F010000}"/>
            </a:ext>
          </a:extLst>
        </xdr:cNvPr>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20" name="【市民会館】&#10;有形固定資産減価償却率最大値テキスト">
          <a:extLst>
            <a:ext uri="{FF2B5EF4-FFF2-40B4-BE49-F238E27FC236}">
              <a16:creationId xmlns:a16="http://schemas.microsoft.com/office/drawing/2014/main" xmlns="" id="{00000000-0008-0000-0F00-000040010000}"/>
            </a:ext>
          </a:extLst>
        </xdr:cNvPr>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21" name="直線コネクタ 320">
          <a:extLst>
            <a:ext uri="{FF2B5EF4-FFF2-40B4-BE49-F238E27FC236}">
              <a16:creationId xmlns:a16="http://schemas.microsoft.com/office/drawing/2014/main" xmlns="" id="{00000000-0008-0000-0F00-000041010000}"/>
            </a:ext>
          </a:extLst>
        </xdr:cNvPr>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22" name="【市民会館】&#10;有形固定資産減価償却率平均値テキスト">
          <a:extLst>
            <a:ext uri="{FF2B5EF4-FFF2-40B4-BE49-F238E27FC236}">
              <a16:creationId xmlns:a16="http://schemas.microsoft.com/office/drawing/2014/main" xmlns="" id="{00000000-0008-0000-0F00-00004201000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23" name="フローチャート: 判断 322">
          <a:extLst>
            <a:ext uri="{FF2B5EF4-FFF2-40B4-BE49-F238E27FC236}">
              <a16:creationId xmlns:a16="http://schemas.microsoft.com/office/drawing/2014/main" xmlns="" id="{00000000-0008-0000-0F00-000043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24" name="フローチャート: 判断 323">
          <a:extLst>
            <a:ext uri="{FF2B5EF4-FFF2-40B4-BE49-F238E27FC236}">
              <a16:creationId xmlns:a16="http://schemas.microsoft.com/office/drawing/2014/main" xmlns="" id="{00000000-0008-0000-0F00-000044010000}"/>
            </a:ext>
          </a:extLst>
        </xdr:cNvPr>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25" name="フローチャート: 判断 324">
          <a:extLst>
            <a:ext uri="{FF2B5EF4-FFF2-40B4-BE49-F238E27FC236}">
              <a16:creationId xmlns:a16="http://schemas.microsoft.com/office/drawing/2014/main" xmlns="" id="{00000000-0008-0000-0F00-000045010000}"/>
            </a:ext>
          </a:extLst>
        </xdr:cNvPr>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xmlns="" id="{00000000-0008-0000-0F00-00004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xmlns="" id="{00000000-0008-0000-0F00-00004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126364</xdr:rowOff>
    </xdr:from>
    <xdr:to>
      <xdr:col>24</xdr:col>
      <xdr:colOff>114300</xdr:colOff>
      <xdr:row>105</xdr:row>
      <xdr:rowOff>56514</xdr:rowOff>
    </xdr:to>
    <xdr:sp macro="" textlink="">
      <xdr:nvSpPr>
        <xdr:cNvPr id="331" name="楕円 330">
          <a:extLst>
            <a:ext uri="{FF2B5EF4-FFF2-40B4-BE49-F238E27FC236}">
              <a16:creationId xmlns:a16="http://schemas.microsoft.com/office/drawing/2014/main" xmlns="" id="{00000000-0008-0000-0F00-00004B010000}"/>
            </a:ext>
          </a:extLst>
        </xdr:cNvPr>
        <xdr:cNvSpPr/>
      </xdr:nvSpPr>
      <xdr:spPr>
        <a:xfrm>
          <a:off x="4584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149241</xdr:rowOff>
    </xdr:from>
    <xdr:ext cx="405111" cy="259045"/>
    <xdr:sp macro="" textlink="">
      <xdr:nvSpPr>
        <xdr:cNvPr id="332" name="【市民会館】&#10;有形固定資産減価償却率該当値テキスト">
          <a:extLst>
            <a:ext uri="{FF2B5EF4-FFF2-40B4-BE49-F238E27FC236}">
              <a16:creationId xmlns:a16="http://schemas.microsoft.com/office/drawing/2014/main" xmlns="" id="{00000000-0008-0000-0F00-00004C010000}"/>
            </a:ext>
          </a:extLst>
        </xdr:cNvPr>
        <xdr:cNvSpPr txBox="1"/>
      </xdr:nvSpPr>
      <xdr:spPr>
        <a:xfrm>
          <a:off x="4673600"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333" name="楕円 332">
          <a:extLst>
            <a:ext uri="{FF2B5EF4-FFF2-40B4-BE49-F238E27FC236}">
              <a16:creationId xmlns:a16="http://schemas.microsoft.com/office/drawing/2014/main" xmlns="" id="{00000000-0008-0000-0F00-00004D010000}"/>
            </a:ext>
          </a:extLst>
        </xdr:cNvPr>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5714</xdr:rowOff>
    </xdr:from>
    <xdr:to>
      <xdr:col>24</xdr:col>
      <xdr:colOff>63500</xdr:colOff>
      <xdr:row>105</xdr:row>
      <xdr:rowOff>43814</xdr:rowOff>
    </xdr:to>
    <xdr:cxnSp macro="">
      <xdr:nvCxnSpPr>
        <xdr:cNvPr id="334" name="直線コネクタ 333">
          <a:extLst>
            <a:ext uri="{FF2B5EF4-FFF2-40B4-BE49-F238E27FC236}">
              <a16:creationId xmlns:a16="http://schemas.microsoft.com/office/drawing/2014/main" xmlns="" id="{00000000-0008-0000-0F00-00004E010000}"/>
            </a:ext>
          </a:extLst>
        </xdr:cNvPr>
        <xdr:cNvCxnSpPr/>
      </xdr:nvCxnSpPr>
      <xdr:spPr>
        <a:xfrm flipV="1">
          <a:off x="3797300" y="180079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35" name="n_1aveValue【市民会館】&#10;有形固定資産減価償却率">
          <a:extLst>
            <a:ext uri="{FF2B5EF4-FFF2-40B4-BE49-F238E27FC236}">
              <a16:creationId xmlns:a16="http://schemas.microsoft.com/office/drawing/2014/main" xmlns="" id="{00000000-0008-0000-0F00-00004F010000}"/>
            </a:ext>
          </a:extLst>
        </xdr:cNvPr>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36" name="n_2aveValue【市民会館】&#10;有形固定資産減価償却率">
          <a:extLst>
            <a:ext uri="{FF2B5EF4-FFF2-40B4-BE49-F238E27FC236}">
              <a16:creationId xmlns:a16="http://schemas.microsoft.com/office/drawing/2014/main" xmlns="" id="{00000000-0008-0000-0F00-000050010000}"/>
            </a:ext>
          </a:extLst>
        </xdr:cNvPr>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337" name="n_1mainValue【市民会館】&#10;有形固定資産減価償却率">
          <a:extLst>
            <a:ext uri="{FF2B5EF4-FFF2-40B4-BE49-F238E27FC236}">
              <a16:creationId xmlns:a16="http://schemas.microsoft.com/office/drawing/2014/main" xmlns="" id="{00000000-0008-0000-0F00-000051010000}"/>
            </a:ext>
          </a:extLst>
        </xdr:cNvPr>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xmlns="" id="{00000000-0008-0000-0F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xmlns="" id="{00000000-0008-0000-0F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xmlns="" id="{00000000-0008-0000-0F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xmlns="" id="{00000000-0008-0000-0F00-00005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xmlns="" id="{00000000-0008-0000-0F00-00005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xmlns="" id="{00000000-0008-0000-0F00-00005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xmlns="" id="{00000000-0008-0000-0F00-00005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xmlns="" id="{00000000-0008-0000-0F00-00006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xmlns="" id="{00000000-0008-0000-0F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59" name="直線コネクタ 358">
          <a:extLst>
            <a:ext uri="{FF2B5EF4-FFF2-40B4-BE49-F238E27FC236}">
              <a16:creationId xmlns:a16="http://schemas.microsoft.com/office/drawing/2014/main" xmlns="" id="{00000000-0008-0000-0F00-000067010000}"/>
            </a:ext>
          </a:extLst>
        </xdr:cNvPr>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60" name="【市民会館】&#10;一人当たり面積最小値テキスト">
          <a:extLst>
            <a:ext uri="{FF2B5EF4-FFF2-40B4-BE49-F238E27FC236}">
              <a16:creationId xmlns:a16="http://schemas.microsoft.com/office/drawing/2014/main" xmlns="" id="{00000000-0008-0000-0F00-000068010000}"/>
            </a:ext>
          </a:extLst>
        </xdr:cNvPr>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61" name="直線コネクタ 360">
          <a:extLst>
            <a:ext uri="{FF2B5EF4-FFF2-40B4-BE49-F238E27FC236}">
              <a16:creationId xmlns:a16="http://schemas.microsoft.com/office/drawing/2014/main" xmlns="" id="{00000000-0008-0000-0F00-000069010000}"/>
            </a:ext>
          </a:extLst>
        </xdr:cNvPr>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62" name="【市民会館】&#10;一人当たり面積最大値テキスト">
          <a:extLst>
            <a:ext uri="{FF2B5EF4-FFF2-40B4-BE49-F238E27FC236}">
              <a16:creationId xmlns:a16="http://schemas.microsoft.com/office/drawing/2014/main" xmlns="" id="{00000000-0008-0000-0F00-00006A010000}"/>
            </a:ext>
          </a:extLst>
        </xdr:cNvPr>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63" name="直線コネクタ 362">
          <a:extLst>
            <a:ext uri="{FF2B5EF4-FFF2-40B4-BE49-F238E27FC236}">
              <a16:creationId xmlns:a16="http://schemas.microsoft.com/office/drawing/2014/main" xmlns="" id="{00000000-0008-0000-0F00-00006B010000}"/>
            </a:ext>
          </a:extLst>
        </xdr:cNvPr>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64" name="【市民会館】&#10;一人当たり面積平均値テキスト">
          <a:extLst>
            <a:ext uri="{FF2B5EF4-FFF2-40B4-BE49-F238E27FC236}">
              <a16:creationId xmlns:a16="http://schemas.microsoft.com/office/drawing/2014/main" xmlns="" id="{00000000-0008-0000-0F00-00006C010000}"/>
            </a:ext>
          </a:extLst>
        </xdr:cNvPr>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65" name="フローチャート: 判断 364">
          <a:extLst>
            <a:ext uri="{FF2B5EF4-FFF2-40B4-BE49-F238E27FC236}">
              <a16:creationId xmlns:a16="http://schemas.microsoft.com/office/drawing/2014/main" xmlns="" id="{00000000-0008-0000-0F00-00006D010000}"/>
            </a:ext>
          </a:extLst>
        </xdr:cNvPr>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66" name="フローチャート: 判断 365">
          <a:extLst>
            <a:ext uri="{FF2B5EF4-FFF2-40B4-BE49-F238E27FC236}">
              <a16:creationId xmlns:a16="http://schemas.microsoft.com/office/drawing/2014/main" xmlns="" id="{00000000-0008-0000-0F00-00006E010000}"/>
            </a:ext>
          </a:extLst>
        </xdr:cNvPr>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67" name="フローチャート: 判断 366">
          <a:extLst>
            <a:ext uri="{FF2B5EF4-FFF2-40B4-BE49-F238E27FC236}">
              <a16:creationId xmlns:a16="http://schemas.microsoft.com/office/drawing/2014/main" xmlns="" id="{00000000-0008-0000-0F00-00006F010000}"/>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00000000-0008-0000-0F00-00007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00000000-0008-0000-0F00-00007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144272</xdr:rowOff>
    </xdr:from>
    <xdr:to>
      <xdr:col>55</xdr:col>
      <xdr:colOff>50800</xdr:colOff>
      <xdr:row>107</xdr:row>
      <xdr:rowOff>74422</xdr:rowOff>
    </xdr:to>
    <xdr:sp macro="" textlink="">
      <xdr:nvSpPr>
        <xdr:cNvPr id="373" name="楕円 372">
          <a:extLst>
            <a:ext uri="{FF2B5EF4-FFF2-40B4-BE49-F238E27FC236}">
              <a16:creationId xmlns:a16="http://schemas.microsoft.com/office/drawing/2014/main" xmlns="" id="{00000000-0008-0000-0F00-000075010000}"/>
            </a:ext>
          </a:extLst>
        </xdr:cNvPr>
        <xdr:cNvSpPr/>
      </xdr:nvSpPr>
      <xdr:spPr>
        <a:xfrm>
          <a:off x="10426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59199</xdr:rowOff>
    </xdr:from>
    <xdr:ext cx="469744" cy="259045"/>
    <xdr:sp macro="" textlink="">
      <xdr:nvSpPr>
        <xdr:cNvPr id="374" name="【市民会館】&#10;一人当たり面積該当値テキスト">
          <a:extLst>
            <a:ext uri="{FF2B5EF4-FFF2-40B4-BE49-F238E27FC236}">
              <a16:creationId xmlns:a16="http://schemas.microsoft.com/office/drawing/2014/main" xmlns="" id="{00000000-0008-0000-0F00-000076010000}"/>
            </a:ext>
          </a:extLst>
        </xdr:cNvPr>
        <xdr:cNvSpPr txBox="1"/>
      </xdr:nvSpPr>
      <xdr:spPr>
        <a:xfrm>
          <a:off x="10515600" y="1823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146558</xdr:rowOff>
    </xdr:from>
    <xdr:to>
      <xdr:col>50</xdr:col>
      <xdr:colOff>165100</xdr:colOff>
      <xdr:row>107</xdr:row>
      <xdr:rowOff>76708</xdr:rowOff>
    </xdr:to>
    <xdr:sp macro="" textlink="">
      <xdr:nvSpPr>
        <xdr:cNvPr id="375" name="楕円 374">
          <a:extLst>
            <a:ext uri="{FF2B5EF4-FFF2-40B4-BE49-F238E27FC236}">
              <a16:creationId xmlns:a16="http://schemas.microsoft.com/office/drawing/2014/main" xmlns="" id="{00000000-0008-0000-0F00-000077010000}"/>
            </a:ext>
          </a:extLst>
        </xdr:cNvPr>
        <xdr:cNvSpPr/>
      </xdr:nvSpPr>
      <xdr:spPr>
        <a:xfrm>
          <a:off x="9588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23622</xdr:rowOff>
    </xdr:from>
    <xdr:to>
      <xdr:col>55</xdr:col>
      <xdr:colOff>0</xdr:colOff>
      <xdr:row>107</xdr:row>
      <xdr:rowOff>25908</xdr:rowOff>
    </xdr:to>
    <xdr:cxnSp macro="">
      <xdr:nvCxnSpPr>
        <xdr:cNvPr id="376" name="直線コネクタ 375">
          <a:extLst>
            <a:ext uri="{FF2B5EF4-FFF2-40B4-BE49-F238E27FC236}">
              <a16:creationId xmlns:a16="http://schemas.microsoft.com/office/drawing/2014/main" xmlns="" id="{00000000-0008-0000-0F00-000078010000}"/>
            </a:ext>
          </a:extLst>
        </xdr:cNvPr>
        <xdr:cNvCxnSpPr/>
      </xdr:nvCxnSpPr>
      <xdr:spPr>
        <a:xfrm flipV="1">
          <a:off x="9639300" y="1836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377" name="n_1aveValue【市民会館】&#10;一人当たり面積">
          <a:extLst>
            <a:ext uri="{FF2B5EF4-FFF2-40B4-BE49-F238E27FC236}">
              <a16:creationId xmlns:a16="http://schemas.microsoft.com/office/drawing/2014/main" xmlns="" id="{00000000-0008-0000-0F00-000079010000}"/>
            </a:ext>
          </a:extLst>
        </xdr:cNvPr>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78" name="n_2aveValue【市民会館】&#10;一人当たり面積">
          <a:extLst>
            <a:ext uri="{FF2B5EF4-FFF2-40B4-BE49-F238E27FC236}">
              <a16:creationId xmlns:a16="http://schemas.microsoft.com/office/drawing/2014/main" xmlns="" id="{00000000-0008-0000-0F00-00007A010000}"/>
            </a:ext>
          </a:extLst>
        </xdr:cNvPr>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67835</xdr:rowOff>
    </xdr:from>
    <xdr:ext cx="469744" cy="259045"/>
    <xdr:sp macro="" textlink="">
      <xdr:nvSpPr>
        <xdr:cNvPr id="379" name="n_1mainValue【市民会館】&#10;一人当たり面積">
          <a:extLst>
            <a:ext uri="{FF2B5EF4-FFF2-40B4-BE49-F238E27FC236}">
              <a16:creationId xmlns:a16="http://schemas.microsoft.com/office/drawing/2014/main" xmlns="" id="{00000000-0008-0000-0F00-00007B010000}"/>
            </a:ext>
          </a:extLst>
        </xdr:cNvPr>
        <xdr:cNvSpPr txBox="1"/>
      </xdr:nvSpPr>
      <xdr:spPr>
        <a:xfrm>
          <a:off x="93917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xmlns="" id="{00000000-0008-0000-0F00-00007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xmlns="" id="{00000000-0008-0000-0F00-00007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xmlns="" id="{00000000-0008-0000-0F00-00007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xmlns="" id="{00000000-0008-0000-0F00-00007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xmlns="" id="{00000000-0008-0000-0F00-00008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a:extLst>
            <a:ext uri="{FF2B5EF4-FFF2-40B4-BE49-F238E27FC236}">
              <a16:creationId xmlns:a16="http://schemas.microsoft.com/office/drawing/2014/main" xmlns="" id="{00000000-0008-0000-0F00-000086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91" name="直線コネクタ 390">
          <a:extLst>
            <a:ext uri="{FF2B5EF4-FFF2-40B4-BE49-F238E27FC236}">
              <a16:creationId xmlns:a16="http://schemas.microsoft.com/office/drawing/2014/main" xmlns="" id="{00000000-0008-0000-0F00-000087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92" name="テキスト ボックス 391">
          <a:extLst>
            <a:ext uri="{FF2B5EF4-FFF2-40B4-BE49-F238E27FC236}">
              <a16:creationId xmlns:a16="http://schemas.microsoft.com/office/drawing/2014/main" xmlns="" id="{00000000-0008-0000-0F00-000088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a:extLst>
            <a:ext uri="{FF2B5EF4-FFF2-40B4-BE49-F238E27FC236}">
              <a16:creationId xmlns:a16="http://schemas.microsoft.com/office/drawing/2014/main" xmlns="" id="{00000000-0008-0000-0F00-00008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a:extLst>
            <a:ext uri="{FF2B5EF4-FFF2-40B4-BE49-F238E27FC236}">
              <a16:creationId xmlns:a16="http://schemas.microsoft.com/office/drawing/2014/main" xmlns="" id="{00000000-0008-0000-0F00-00008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95" name="直線コネクタ 394">
          <a:extLst>
            <a:ext uri="{FF2B5EF4-FFF2-40B4-BE49-F238E27FC236}">
              <a16:creationId xmlns:a16="http://schemas.microsoft.com/office/drawing/2014/main" xmlns="" id="{00000000-0008-0000-0F00-00008B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96" name="テキスト ボックス 395">
          <a:extLst>
            <a:ext uri="{FF2B5EF4-FFF2-40B4-BE49-F238E27FC236}">
              <a16:creationId xmlns:a16="http://schemas.microsoft.com/office/drawing/2014/main" xmlns="" id="{00000000-0008-0000-0F00-00008C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xmlns="" id="{00000000-0008-0000-0F00-00008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xmlns="" id="{00000000-0008-0000-0F00-00008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a:extLst>
            <a:ext uri="{FF2B5EF4-FFF2-40B4-BE49-F238E27FC236}">
              <a16:creationId xmlns:a16="http://schemas.microsoft.com/office/drawing/2014/main" xmlns="" id="{00000000-0008-0000-0F00-00008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00" name="直線コネクタ 399">
          <a:extLst>
            <a:ext uri="{FF2B5EF4-FFF2-40B4-BE49-F238E27FC236}">
              <a16:creationId xmlns:a16="http://schemas.microsoft.com/office/drawing/2014/main" xmlns="" id="{00000000-0008-0000-0F00-000090010000}"/>
            </a:ext>
          </a:extLst>
        </xdr:cNvPr>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01" name="【一般廃棄物処理施設】&#10;有形固定資産減価償却率最小値テキスト">
          <a:extLst>
            <a:ext uri="{FF2B5EF4-FFF2-40B4-BE49-F238E27FC236}">
              <a16:creationId xmlns:a16="http://schemas.microsoft.com/office/drawing/2014/main" xmlns="" id="{00000000-0008-0000-0F00-000091010000}"/>
            </a:ext>
          </a:extLst>
        </xdr:cNvPr>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03" name="【一般廃棄物処理施設】&#10;有形固定資産減価償却率最大値テキスト">
          <a:extLst>
            <a:ext uri="{FF2B5EF4-FFF2-40B4-BE49-F238E27FC236}">
              <a16:creationId xmlns:a16="http://schemas.microsoft.com/office/drawing/2014/main" xmlns="" id="{00000000-0008-0000-0F00-00009301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405" name="【一般廃棄物処理施設】&#10;有形固定資産減価償却率平均値テキスト">
          <a:extLst>
            <a:ext uri="{FF2B5EF4-FFF2-40B4-BE49-F238E27FC236}">
              <a16:creationId xmlns:a16="http://schemas.microsoft.com/office/drawing/2014/main" xmlns="" id="{00000000-0008-0000-0F00-000095010000}"/>
            </a:ext>
          </a:extLst>
        </xdr:cNvPr>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06" name="フローチャート: 判断 405">
          <a:extLst>
            <a:ext uri="{FF2B5EF4-FFF2-40B4-BE49-F238E27FC236}">
              <a16:creationId xmlns:a16="http://schemas.microsoft.com/office/drawing/2014/main" xmlns="" id="{00000000-0008-0000-0F00-000096010000}"/>
            </a:ext>
          </a:extLst>
        </xdr:cNvPr>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07" name="フローチャート: 判断 406">
          <a:extLst>
            <a:ext uri="{FF2B5EF4-FFF2-40B4-BE49-F238E27FC236}">
              <a16:creationId xmlns:a16="http://schemas.microsoft.com/office/drawing/2014/main" xmlns="" id="{00000000-0008-0000-0F00-000097010000}"/>
            </a:ext>
          </a:extLst>
        </xdr:cNvPr>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08" name="フローチャート: 判断 407">
          <a:extLst>
            <a:ext uri="{FF2B5EF4-FFF2-40B4-BE49-F238E27FC236}">
              <a16:creationId xmlns:a16="http://schemas.microsoft.com/office/drawing/2014/main" xmlns="" id="{00000000-0008-0000-0F00-000098010000}"/>
            </a:ext>
          </a:extLst>
        </xdr:cNvPr>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00000000-0008-0000-0F00-00009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111125</xdr:rowOff>
    </xdr:from>
    <xdr:to>
      <xdr:col>85</xdr:col>
      <xdr:colOff>177800</xdr:colOff>
      <xdr:row>35</xdr:row>
      <xdr:rowOff>41275</xdr:rowOff>
    </xdr:to>
    <xdr:sp macro="" textlink="">
      <xdr:nvSpPr>
        <xdr:cNvPr id="414" name="楕円 413">
          <a:extLst>
            <a:ext uri="{FF2B5EF4-FFF2-40B4-BE49-F238E27FC236}">
              <a16:creationId xmlns:a16="http://schemas.microsoft.com/office/drawing/2014/main" xmlns="" id="{00000000-0008-0000-0F00-00009E010000}"/>
            </a:ext>
          </a:extLst>
        </xdr:cNvPr>
        <xdr:cNvSpPr/>
      </xdr:nvSpPr>
      <xdr:spPr>
        <a:xfrm>
          <a:off x="162687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134002</xdr:rowOff>
    </xdr:from>
    <xdr:ext cx="405111" cy="259045"/>
    <xdr:sp macro="" textlink="">
      <xdr:nvSpPr>
        <xdr:cNvPr id="415" name="【一般廃棄物処理施設】&#10;有形固定資産減価償却率該当値テキスト">
          <a:extLst>
            <a:ext uri="{FF2B5EF4-FFF2-40B4-BE49-F238E27FC236}">
              <a16:creationId xmlns:a16="http://schemas.microsoft.com/office/drawing/2014/main" xmlns="" id="{00000000-0008-0000-0F00-00009F010000}"/>
            </a:ext>
          </a:extLst>
        </xdr:cNvPr>
        <xdr:cNvSpPr txBox="1"/>
      </xdr:nvSpPr>
      <xdr:spPr>
        <a:xfrm>
          <a:off x="16357600"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171133</xdr:rowOff>
    </xdr:from>
    <xdr:to>
      <xdr:col>81</xdr:col>
      <xdr:colOff>101600</xdr:colOff>
      <xdr:row>35</xdr:row>
      <xdr:rowOff>101283</xdr:rowOff>
    </xdr:to>
    <xdr:sp macro="" textlink="">
      <xdr:nvSpPr>
        <xdr:cNvPr id="416" name="楕円 415">
          <a:extLst>
            <a:ext uri="{FF2B5EF4-FFF2-40B4-BE49-F238E27FC236}">
              <a16:creationId xmlns:a16="http://schemas.microsoft.com/office/drawing/2014/main" xmlns="" id="{00000000-0008-0000-0F00-0000A0010000}"/>
            </a:ext>
          </a:extLst>
        </xdr:cNvPr>
        <xdr:cNvSpPr/>
      </xdr:nvSpPr>
      <xdr:spPr>
        <a:xfrm>
          <a:off x="15430500" y="60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161925</xdr:rowOff>
    </xdr:from>
    <xdr:to>
      <xdr:col>85</xdr:col>
      <xdr:colOff>127000</xdr:colOff>
      <xdr:row>35</xdr:row>
      <xdr:rowOff>50483</xdr:rowOff>
    </xdr:to>
    <xdr:cxnSp macro="">
      <xdr:nvCxnSpPr>
        <xdr:cNvPr id="417" name="直線コネクタ 416">
          <a:extLst>
            <a:ext uri="{FF2B5EF4-FFF2-40B4-BE49-F238E27FC236}">
              <a16:creationId xmlns:a16="http://schemas.microsoft.com/office/drawing/2014/main" xmlns="" id="{00000000-0008-0000-0F00-0000A1010000}"/>
            </a:ext>
          </a:extLst>
        </xdr:cNvPr>
        <xdr:cNvCxnSpPr/>
      </xdr:nvCxnSpPr>
      <xdr:spPr>
        <a:xfrm flipV="1">
          <a:off x="15481300" y="5991225"/>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418" name="n_1aveValue【一般廃棄物処理施設】&#10;有形固定資産減価償却率">
          <a:extLst>
            <a:ext uri="{FF2B5EF4-FFF2-40B4-BE49-F238E27FC236}">
              <a16:creationId xmlns:a16="http://schemas.microsoft.com/office/drawing/2014/main" xmlns="" id="{00000000-0008-0000-0F00-0000A2010000}"/>
            </a:ext>
          </a:extLst>
        </xdr:cNvPr>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419" name="n_2aveValue【一般廃棄物処理施設】&#10;有形固定資産減価償却率">
          <a:extLst>
            <a:ext uri="{FF2B5EF4-FFF2-40B4-BE49-F238E27FC236}">
              <a16:creationId xmlns:a16="http://schemas.microsoft.com/office/drawing/2014/main" xmlns="" id="{00000000-0008-0000-0F00-0000A3010000}"/>
            </a:ext>
          </a:extLst>
        </xdr:cNvPr>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117810</xdr:rowOff>
    </xdr:from>
    <xdr:ext cx="405111" cy="259045"/>
    <xdr:sp macro="" textlink="">
      <xdr:nvSpPr>
        <xdr:cNvPr id="420" name="n_1mainValue【一般廃棄物処理施設】&#10;有形固定資産減価償却率">
          <a:extLst>
            <a:ext uri="{FF2B5EF4-FFF2-40B4-BE49-F238E27FC236}">
              <a16:creationId xmlns:a16="http://schemas.microsoft.com/office/drawing/2014/main" xmlns="" id="{00000000-0008-0000-0F00-0000A4010000}"/>
            </a:ext>
          </a:extLst>
        </xdr:cNvPr>
        <xdr:cNvSpPr txBox="1"/>
      </xdr:nvSpPr>
      <xdr:spPr>
        <a:xfrm>
          <a:off x="15266044" y="577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xmlns="" id="{00000000-0008-0000-0F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xmlns="" id="{00000000-0008-0000-0F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xmlns="" id="{00000000-0008-0000-0F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xmlns="" id="{00000000-0008-0000-0F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xmlns="" id="{00000000-0008-0000-0F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xmlns="" id="{00000000-0008-0000-0F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xmlns="" id="{00000000-0008-0000-0F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xmlns="" id="{00000000-0008-0000-0F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xmlns="" id="{00000000-0008-0000-0F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xmlns="" id="{00000000-0008-0000-0F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xmlns="" id="{00000000-0008-0000-0F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4" name="テキスト ボックス 433">
          <a:extLst>
            <a:ext uri="{FF2B5EF4-FFF2-40B4-BE49-F238E27FC236}">
              <a16:creationId xmlns:a16="http://schemas.microsoft.com/office/drawing/2014/main" xmlns="" id="{00000000-0008-0000-0F00-0000B2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xmlns="" id="{00000000-0008-0000-0F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a:extLst>
            <a:ext uri="{FF2B5EF4-FFF2-40B4-BE49-F238E27FC236}">
              <a16:creationId xmlns:a16="http://schemas.microsoft.com/office/drawing/2014/main" xmlns="" id="{00000000-0008-0000-0F00-0000B4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xmlns="" id="{00000000-0008-0000-0F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8" name="テキスト ボックス 437">
          <a:extLst>
            <a:ext uri="{FF2B5EF4-FFF2-40B4-BE49-F238E27FC236}">
              <a16:creationId xmlns:a16="http://schemas.microsoft.com/office/drawing/2014/main" xmlns="" id="{00000000-0008-0000-0F00-0000B6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xmlns="" id="{00000000-0008-0000-0F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0" name="テキスト ボックス 439">
          <a:extLst>
            <a:ext uri="{FF2B5EF4-FFF2-40B4-BE49-F238E27FC236}">
              <a16:creationId xmlns:a16="http://schemas.microsoft.com/office/drawing/2014/main" xmlns="" id="{00000000-0008-0000-0F00-0000B8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xmlns="" id="{00000000-0008-0000-0F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a:extLst>
            <a:ext uri="{FF2B5EF4-FFF2-40B4-BE49-F238E27FC236}">
              <a16:creationId xmlns:a16="http://schemas.microsoft.com/office/drawing/2014/main" xmlns="" id="{00000000-0008-0000-0F00-0000B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a:extLst>
            <a:ext uri="{FF2B5EF4-FFF2-40B4-BE49-F238E27FC236}">
              <a16:creationId xmlns:a16="http://schemas.microsoft.com/office/drawing/2014/main" xmlns="" id="{00000000-0008-0000-0F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44" name="直線コネクタ 443">
          <a:extLst>
            <a:ext uri="{FF2B5EF4-FFF2-40B4-BE49-F238E27FC236}">
              <a16:creationId xmlns:a16="http://schemas.microsoft.com/office/drawing/2014/main" xmlns="" id="{00000000-0008-0000-0F00-0000BC010000}"/>
            </a:ext>
          </a:extLst>
        </xdr:cNvPr>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45" name="【一般廃棄物処理施設】&#10;一人当たり有形固定資産（償却資産）額最小値テキスト">
          <a:extLst>
            <a:ext uri="{FF2B5EF4-FFF2-40B4-BE49-F238E27FC236}">
              <a16:creationId xmlns:a16="http://schemas.microsoft.com/office/drawing/2014/main" xmlns="" id="{00000000-0008-0000-0F00-0000BD010000}"/>
            </a:ext>
          </a:extLst>
        </xdr:cNvPr>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46" name="直線コネクタ 445">
          <a:extLst>
            <a:ext uri="{FF2B5EF4-FFF2-40B4-BE49-F238E27FC236}">
              <a16:creationId xmlns:a16="http://schemas.microsoft.com/office/drawing/2014/main" xmlns="" id="{00000000-0008-0000-0F00-0000BE010000}"/>
            </a:ext>
          </a:extLst>
        </xdr:cNvPr>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47" name="【一般廃棄物処理施設】&#10;一人当たり有形固定資産（償却資産）額最大値テキスト">
          <a:extLst>
            <a:ext uri="{FF2B5EF4-FFF2-40B4-BE49-F238E27FC236}">
              <a16:creationId xmlns:a16="http://schemas.microsoft.com/office/drawing/2014/main" xmlns="" id="{00000000-0008-0000-0F00-0000BF010000}"/>
            </a:ext>
          </a:extLst>
        </xdr:cNvPr>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48" name="直線コネクタ 447">
          <a:extLst>
            <a:ext uri="{FF2B5EF4-FFF2-40B4-BE49-F238E27FC236}">
              <a16:creationId xmlns:a16="http://schemas.microsoft.com/office/drawing/2014/main" xmlns="" id="{00000000-0008-0000-0F00-0000C0010000}"/>
            </a:ext>
          </a:extLst>
        </xdr:cNvPr>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449" name="【一般廃棄物処理施設】&#10;一人当たり有形固定資産（償却資産）額平均値テキスト">
          <a:extLst>
            <a:ext uri="{FF2B5EF4-FFF2-40B4-BE49-F238E27FC236}">
              <a16:creationId xmlns:a16="http://schemas.microsoft.com/office/drawing/2014/main" xmlns="" id="{00000000-0008-0000-0F00-0000C1010000}"/>
            </a:ext>
          </a:extLst>
        </xdr:cNvPr>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50" name="フローチャート: 判断 449">
          <a:extLst>
            <a:ext uri="{FF2B5EF4-FFF2-40B4-BE49-F238E27FC236}">
              <a16:creationId xmlns:a16="http://schemas.microsoft.com/office/drawing/2014/main" xmlns="" id="{00000000-0008-0000-0F00-0000C2010000}"/>
            </a:ext>
          </a:extLst>
        </xdr:cNvPr>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51" name="フローチャート: 判断 450">
          <a:extLst>
            <a:ext uri="{FF2B5EF4-FFF2-40B4-BE49-F238E27FC236}">
              <a16:creationId xmlns:a16="http://schemas.microsoft.com/office/drawing/2014/main" xmlns="" id="{00000000-0008-0000-0F00-0000C3010000}"/>
            </a:ext>
          </a:extLst>
        </xdr:cNvPr>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52" name="フローチャート: 判断 451">
          <a:extLst>
            <a:ext uri="{FF2B5EF4-FFF2-40B4-BE49-F238E27FC236}">
              <a16:creationId xmlns:a16="http://schemas.microsoft.com/office/drawing/2014/main" xmlns="" id="{00000000-0008-0000-0F00-0000C4010000}"/>
            </a:ext>
          </a:extLst>
        </xdr:cNvPr>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F00-0000C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F00-0000C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00000000-0008-0000-0F00-0000C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112378</xdr:rowOff>
    </xdr:from>
    <xdr:to>
      <xdr:col>116</xdr:col>
      <xdr:colOff>114300</xdr:colOff>
      <xdr:row>42</xdr:row>
      <xdr:rowOff>42528</xdr:rowOff>
    </xdr:to>
    <xdr:sp macro="" textlink="">
      <xdr:nvSpPr>
        <xdr:cNvPr id="458" name="楕円 457">
          <a:extLst>
            <a:ext uri="{FF2B5EF4-FFF2-40B4-BE49-F238E27FC236}">
              <a16:creationId xmlns:a16="http://schemas.microsoft.com/office/drawing/2014/main" xmlns="" id="{00000000-0008-0000-0F00-0000CA010000}"/>
            </a:ext>
          </a:extLst>
        </xdr:cNvPr>
        <xdr:cNvSpPr/>
      </xdr:nvSpPr>
      <xdr:spPr>
        <a:xfrm>
          <a:off x="22110700" y="71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27305</xdr:rowOff>
    </xdr:from>
    <xdr:ext cx="534377" cy="259045"/>
    <xdr:sp macro="" textlink="">
      <xdr:nvSpPr>
        <xdr:cNvPr id="459" name="【一般廃棄物処理施設】&#10;一人当たり有形固定資産（償却資産）額該当値テキスト">
          <a:extLst>
            <a:ext uri="{FF2B5EF4-FFF2-40B4-BE49-F238E27FC236}">
              <a16:creationId xmlns:a16="http://schemas.microsoft.com/office/drawing/2014/main" xmlns="" id="{00000000-0008-0000-0F00-0000CB010000}"/>
            </a:ext>
          </a:extLst>
        </xdr:cNvPr>
        <xdr:cNvSpPr txBox="1"/>
      </xdr:nvSpPr>
      <xdr:spPr>
        <a:xfrm>
          <a:off x="22199600" y="70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112626</xdr:rowOff>
    </xdr:from>
    <xdr:to>
      <xdr:col>112</xdr:col>
      <xdr:colOff>38100</xdr:colOff>
      <xdr:row>42</xdr:row>
      <xdr:rowOff>42776</xdr:rowOff>
    </xdr:to>
    <xdr:sp macro="" textlink="">
      <xdr:nvSpPr>
        <xdr:cNvPr id="460" name="楕円 459">
          <a:extLst>
            <a:ext uri="{FF2B5EF4-FFF2-40B4-BE49-F238E27FC236}">
              <a16:creationId xmlns:a16="http://schemas.microsoft.com/office/drawing/2014/main" xmlns="" id="{00000000-0008-0000-0F00-0000CC010000}"/>
            </a:ext>
          </a:extLst>
        </xdr:cNvPr>
        <xdr:cNvSpPr/>
      </xdr:nvSpPr>
      <xdr:spPr>
        <a:xfrm>
          <a:off x="21272500" y="71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163178</xdr:rowOff>
    </xdr:from>
    <xdr:to>
      <xdr:col>116</xdr:col>
      <xdr:colOff>63500</xdr:colOff>
      <xdr:row>41</xdr:row>
      <xdr:rowOff>163426</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flipV="1">
          <a:off x="21323300" y="7192628"/>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78951</xdr:rowOff>
    </xdr:from>
    <xdr:ext cx="534377" cy="259045"/>
    <xdr:sp macro="" textlink="">
      <xdr:nvSpPr>
        <xdr:cNvPr id="462" name="n_1aveValue【一般廃棄物処理施設】&#10;一人当たり有形固定資産（償却資産）額">
          <a:extLst>
            <a:ext uri="{FF2B5EF4-FFF2-40B4-BE49-F238E27FC236}">
              <a16:creationId xmlns:a16="http://schemas.microsoft.com/office/drawing/2014/main" xmlns="" id="{00000000-0008-0000-0F00-0000CE010000}"/>
            </a:ext>
          </a:extLst>
        </xdr:cNvPr>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xmlns="" id="{00000000-0008-0000-0F00-0000CF010000}"/>
            </a:ext>
          </a:extLst>
        </xdr:cNvPr>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33903</xdr:rowOff>
    </xdr:from>
    <xdr:ext cx="534377" cy="259045"/>
    <xdr:sp macro="" textlink="">
      <xdr:nvSpPr>
        <xdr:cNvPr id="464" name="n_1mainValue【一般廃棄物処理施設】&#10;一人当たり有形固定資産（償却資産）額">
          <a:extLst>
            <a:ext uri="{FF2B5EF4-FFF2-40B4-BE49-F238E27FC236}">
              <a16:creationId xmlns:a16="http://schemas.microsoft.com/office/drawing/2014/main" xmlns="" id="{00000000-0008-0000-0F00-0000D0010000}"/>
            </a:ext>
          </a:extLst>
        </xdr:cNvPr>
        <xdr:cNvSpPr txBox="1"/>
      </xdr:nvSpPr>
      <xdr:spPr>
        <a:xfrm>
          <a:off x="21043411" y="72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xmlns="" id="{00000000-0008-0000-0F00-0000D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xmlns="" id="{00000000-0008-0000-0F00-0000D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xmlns="" id="{00000000-0008-0000-0F00-0000D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xmlns="" id="{00000000-0008-0000-0F00-0000D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xmlns="" id="{00000000-0008-0000-0F00-0000D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xmlns="" id="{00000000-0008-0000-0F00-0000D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xmlns="" id="{00000000-0008-0000-0F00-0000D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xmlns="" id="{00000000-0008-0000-0F00-0000D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xmlns="" id="{00000000-0008-0000-0F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xmlns="" id="{00000000-0008-0000-0F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xmlns="" id="{00000000-0008-0000-0F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xmlns="" id="{00000000-0008-0000-0F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xmlns="" id="{00000000-0008-0000-0F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xmlns="" id="{00000000-0008-0000-0F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xmlns="" id="{00000000-0008-0000-0F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xmlns="" id="{00000000-0008-0000-0F00-0000E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xmlns="" id="{00000000-0008-0000-0F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xmlns="" id="{00000000-0008-0000-0F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xmlns="" id="{00000000-0008-0000-0F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xmlns="" id="{00000000-0008-0000-0F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xmlns="" id="{00000000-0008-0000-0F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xmlns="" id="{00000000-0008-0000-0F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xmlns="" id="{00000000-0008-0000-0F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xmlns="" id="{00000000-0008-0000-0F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xmlns="" id="{00000000-0008-0000-0F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xmlns="" id="{00000000-0008-0000-0F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1" name="テキスト ボックス 490">
          <a:extLst>
            <a:ext uri="{FF2B5EF4-FFF2-40B4-BE49-F238E27FC236}">
              <a16:creationId xmlns:a16="http://schemas.microsoft.com/office/drawing/2014/main" xmlns="" id="{00000000-0008-0000-0F00-0000EB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2" name="直線コネクタ 491">
          <a:extLst>
            <a:ext uri="{FF2B5EF4-FFF2-40B4-BE49-F238E27FC236}">
              <a16:creationId xmlns:a16="http://schemas.microsoft.com/office/drawing/2014/main" xmlns="" id="{00000000-0008-0000-0F00-0000EC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3" name="テキスト ボックス 492">
          <a:extLst>
            <a:ext uri="{FF2B5EF4-FFF2-40B4-BE49-F238E27FC236}">
              <a16:creationId xmlns:a16="http://schemas.microsoft.com/office/drawing/2014/main" xmlns="" id="{00000000-0008-0000-0F00-0000ED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4" name="直線コネクタ 493">
          <a:extLst>
            <a:ext uri="{FF2B5EF4-FFF2-40B4-BE49-F238E27FC236}">
              <a16:creationId xmlns:a16="http://schemas.microsoft.com/office/drawing/2014/main" xmlns="" id="{00000000-0008-0000-0F00-0000EE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5" name="テキスト ボックス 494">
          <a:extLst>
            <a:ext uri="{FF2B5EF4-FFF2-40B4-BE49-F238E27FC236}">
              <a16:creationId xmlns:a16="http://schemas.microsoft.com/office/drawing/2014/main" xmlns="" id="{00000000-0008-0000-0F00-0000EF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6" name="直線コネクタ 495">
          <a:extLst>
            <a:ext uri="{FF2B5EF4-FFF2-40B4-BE49-F238E27FC236}">
              <a16:creationId xmlns:a16="http://schemas.microsoft.com/office/drawing/2014/main" xmlns="" id="{00000000-0008-0000-0F00-0000F0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7" name="テキスト ボックス 496">
          <a:extLst>
            <a:ext uri="{FF2B5EF4-FFF2-40B4-BE49-F238E27FC236}">
              <a16:creationId xmlns:a16="http://schemas.microsoft.com/office/drawing/2014/main" xmlns="" id="{00000000-0008-0000-0F00-0000F1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8" name="直線コネクタ 497">
          <a:extLst>
            <a:ext uri="{FF2B5EF4-FFF2-40B4-BE49-F238E27FC236}">
              <a16:creationId xmlns:a16="http://schemas.microsoft.com/office/drawing/2014/main" xmlns="" id="{00000000-0008-0000-0F00-0000F2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9" name="テキスト ボックス 498">
          <a:extLst>
            <a:ext uri="{FF2B5EF4-FFF2-40B4-BE49-F238E27FC236}">
              <a16:creationId xmlns:a16="http://schemas.microsoft.com/office/drawing/2014/main" xmlns="" id="{00000000-0008-0000-0F00-0000F3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0" name="直線コネクタ 499">
          <a:extLst>
            <a:ext uri="{FF2B5EF4-FFF2-40B4-BE49-F238E27FC236}">
              <a16:creationId xmlns:a16="http://schemas.microsoft.com/office/drawing/2014/main" xmlns="" id="{00000000-0008-0000-0F00-0000F4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1" name="テキスト ボックス 500">
          <a:extLst>
            <a:ext uri="{FF2B5EF4-FFF2-40B4-BE49-F238E27FC236}">
              <a16:creationId xmlns:a16="http://schemas.microsoft.com/office/drawing/2014/main" xmlns="" id="{00000000-0008-0000-0F00-0000F5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xmlns="" id="{00000000-0008-0000-0F00-0000F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05" name="直線コネクタ 504">
          <a:extLst>
            <a:ext uri="{FF2B5EF4-FFF2-40B4-BE49-F238E27FC236}">
              <a16:creationId xmlns:a16="http://schemas.microsoft.com/office/drawing/2014/main" xmlns="" id="{00000000-0008-0000-0F00-0000F9010000}"/>
            </a:ext>
          </a:extLst>
        </xdr:cNvPr>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06" name="【消防施設】&#10;有形固定資産減価償却率最小値テキスト">
          <a:extLst>
            <a:ext uri="{FF2B5EF4-FFF2-40B4-BE49-F238E27FC236}">
              <a16:creationId xmlns:a16="http://schemas.microsoft.com/office/drawing/2014/main" xmlns="" id="{00000000-0008-0000-0F00-0000FA010000}"/>
            </a:ext>
          </a:extLst>
        </xdr:cNvPr>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07" name="直線コネクタ 506">
          <a:extLst>
            <a:ext uri="{FF2B5EF4-FFF2-40B4-BE49-F238E27FC236}">
              <a16:creationId xmlns:a16="http://schemas.microsoft.com/office/drawing/2014/main" xmlns="" id="{00000000-0008-0000-0F00-0000FB010000}"/>
            </a:ext>
          </a:extLst>
        </xdr:cNvPr>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8" name="【消防施設】&#10;有形固定資産減価償却率最大値テキスト">
          <a:extLst>
            <a:ext uri="{FF2B5EF4-FFF2-40B4-BE49-F238E27FC236}">
              <a16:creationId xmlns:a16="http://schemas.microsoft.com/office/drawing/2014/main" xmlns="" id="{00000000-0008-0000-0F00-0000FC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9" name="直線コネクタ 508">
          <a:extLst>
            <a:ext uri="{FF2B5EF4-FFF2-40B4-BE49-F238E27FC236}">
              <a16:creationId xmlns:a16="http://schemas.microsoft.com/office/drawing/2014/main" xmlns="" id="{00000000-0008-0000-0F00-0000FD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10" name="【消防施設】&#10;有形固定資産減価償却率平均値テキスト">
          <a:extLst>
            <a:ext uri="{FF2B5EF4-FFF2-40B4-BE49-F238E27FC236}">
              <a16:creationId xmlns:a16="http://schemas.microsoft.com/office/drawing/2014/main" xmlns="" id="{00000000-0008-0000-0F00-0000FE010000}"/>
            </a:ext>
          </a:extLst>
        </xdr:cNvPr>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11" name="フローチャート: 判断 510">
          <a:extLst>
            <a:ext uri="{FF2B5EF4-FFF2-40B4-BE49-F238E27FC236}">
              <a16:creationId xmlns:a16="http://schemas.microsoft.com/office/drawing/2014/main" xmlns="" id="{00000000-0008-0000-0F00-0000FF010000}"/>
            </a:ext>
          </a:extLst>
        </xdr:cNvPr>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12" name="フローチャート: 判断 511">
          <a:extLst>
            <a:ext uri="{FF2B5EF4-FFF2-40B4-BE49-F238E27FC236}">
              <a16:creationId xmlns:a16="http://schemas.microsoft.com/office/drawing/2014/main" xmlns="" id="{00000000-0008-0000-0F00-000000020000}"/>
            </a:ext>
          </a:extLst>
        </xdr:cNvPr>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13" name="フローチャート: 判断 512">
          <a:extLst>
            <a:ext uri="{FF2B5EF4-FFF2-40B4-BE49-F238E27FC236}">
              <a16:creationId xmlns:a16="http://schemas.microsoft.com/office/drawing/2014/main" xmlns="" id="{00000000-0008-0000-0F00-000001020000}"/>
            </a:ext>
          </a:extLst>
        </xdr:cNvPr>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00000000-0008-0000-0F00-00000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00000000-0008-0000-0F00-00000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00000000-0008-0000-0F00-00000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19" name="楕円 518">
          <a:extLst>
            <a:ext uri="{FF2B5EF4-FFF2-40B4-BE49-F238E27FC236}">
              <a16:creationId xmlns:a16="http://schemas.microsoft.com/office/drawing/2014/main" xmlns="" id="{00000000-0008-0000-0F00-000007020000}"/>
            </a:ext>
          </a:extLst>
        </xdr:cNvPr>
        <xdr:cNvSpPr/>
      </xdr:nvSpPr>
      <xdr:spPr>
        <a:xfrm>
          <a:off x="16268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520" name="【消防施設】&#10;有形固定資産減価償却率該当値テキスト">
          <a:extLst>
            <a:ext uri="{FF2B5EF4-FFF2-40B4-BE49-F238E27FC236}">
              <a16:creationId xmlns:a16="http://schemas.microsoft.com/office/drawing/2014/main" xmlns="" id="{00000000-0008-0000-0F00-000008020000}"/>
            </a:ext>
          </a:extLst>
        </xdr:cNvPr>
        <xdr:cNvSpPr txBox="1"/>
      </xdr:nvSpPr>
      <xdr:spPr>
        <a:xfrm>
          <a:off x="16357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133986</xdr:rowOff>
    </xdr:from>
    <xdr:to>
      <xdr:col>81</xdr:col>
      <xdr:colOff>101600</xdr:colOff>
      <xdr:row>82</xdr:row>
      <xdr:rowOff>64136</xdr:rowOff>
    </xdr:to>
    <xdr:sp macro="" textlink="">
      <xdr:nvSpPr>
        <xdr:cNvPr id="521" name="楕円 520">
          <a:extLst>
            <a:ext uri="{FF2B5EF4-FFF2-40B4-BE49-F238E27FC236}">
              <a16:creationId xmlns:a16="http://schemas.microsoft.com/office/drawing/2014/main" xmlns="" id="{00000000-0008-0000-0F00-000009020000}"/>
            </a:ext>
          </a:extLst>
        </xdr:cNvPr>
        <xdr:cNvSpPr/>
      </xdr:nvSpPr>
      <xdr:spPr>
        <a:xfrm>
          <a:off x="15430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13336</xdr:rowOff>
    </xdr:to>
    <xdr:cxnSp macro="">
      <xdr:nvCxnSpPr>
        <xdr:cNvPr id="522" name="直線コネクタ 521">
          <a:extLst>
            <a:ext uri="{FF2B5EF4-FFF2-40B4-BE49-F238E27FC236}">
              <a16:creationId xmlns:a16="http://schemas.microsoft.com/office/drawing/2014/main" xmlns="" id="{00000000-0008-0000-0F00-00000A020000}"/>
            </a:ext>
          </a:extLst>
        </xdr:cNvPr>
        <xdr:cNvCxnSpPr/>
      </xdr:nvCxnSpPr>
      <xdr:spPr>
        <a:xfrm flipV="1">
          <a:off x="15481300" y="140341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523" name="n_1aveValue【消防施設】&#10;有形固定資産減価償却率">
          <a:extLst>
            <a:ext uri="{FF2B5EF4-FFF2-40B4-BE49-F238E27FC236}">
              <a16:creationId xmlns:a16="http://schemas.microsoft.com/office/drawing/2014/main" xmlns="" id="{00000000-0008-0000-0F00-00000B020000}"/>
            </a:ext>
          </a:extLst>
        </xdr:cNvPr>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24" name="n_2aveValue【消防施設】&#10;有形固定資産減価償却率">
          <a:extLst>
            <a:ext uri="{FF2B5EF4-FFF2-40B4-BE49-F238E27FC236}">
              <a16:creationId xmlns:a16="http://schemas.microsoft.com/office/drawing/2014/main" xmlns="" id="{00000000-0008-0000-0F00-00000C02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80663</xdr:rowOff>
    </xdr:from>
    <xdr:ext cx="405111" cy="259045"/>
    <xdr:sp macro="" textlink="">
      <xdr:nvSpPr>
        <xdr:cNvPr id="525" name="n_1mainValue【消防施設】&#10;有形固定資産減価償却率">
          <a:extLst>
            <a:ext uri="{FF2B5EF4-FFF2-40B4-BE49-F238E27FC236}">
              <a16:creationId xmlns:a16="http://schemas.microsoft.com/office/drawing/2014/main" xmlns="" id="{00000000-0008-0000-0F00-00000D020000}"/>
            </a:ext>
          </a:extLst>
        </xdr:cNvPr>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xmlns="" id="{00000000-0008-0000-0F00-00000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xmlns="" id="{00000000-0008-0000-0F00-00000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xmlns="" id="{00000000-0008-0000-0F00-00001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xmlns="" id="{00000000-0008-0000-0F00-00001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xmlns="" id="{00000000-0008-0000-0F00-00001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xmlns="" id="{00000000-0008-0000-0F00-00001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xmlns="" id="{00000000-0008-0000-0F00-00001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xmlns="" id="{00000000-0008-0000-0F00-00001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a:extLst>
            <a:ext uri="{FF2B5EF4-FFF2-40B4-BE49-F238E27FC236}">
              <a16:creationId xmlns:a16="http://schemas.microsoft.com/office/drawing/2014/main" xmlns="" id="{00000000-0008-0000-0F00-00001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6" name="直線コネクタ 535">
          <a:extLst>
            <a:ext uri="{FF2B5EF4-FFF2-40B4-BE49-F238E27FC236}">
              <a16:creationId xmlns:a16="http://schemas.microsoft.com/office/drawing/2014/main" xmlns="" id="{00000000-0008-0000-0F00-00001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xmlns="" id="{00000000-0008-0000-0F00-00001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8" name="直線コネクタ 537">
          <a:extLst>
            <a:ext uri="{FF2B5EF4-FFF2-40B4-BE49-F238E27FC236}">
              <a16:creationId xmlns:a16="http://schemas.microsoft.com/office/drawing/2014/main" xmlns="" id="{00000000-0008-0000-0F00-00001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9" name="テキスト ボックス 538">
          <a:extLst>
            <a:ext uri="{FF2B5EF4-FFF2-40B4-BE49-F238E27FC236}">
              <a16:creationId xmlns:a16="http://schemas.microsoft.com/office/drawing/2014/main" xmlns="" id="{00000000-0008-0000-0F00-00001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0" name="直線コネクタ 539">
          <a:extLst>
            <a:ext uri="{FF2B5EF4-FFF2-40B4-BE49-F238E27FC236}">
              <a16:creationId xmlns:a16="http://schemas.microsoft.com/office/drawing/2014/main" xmlns="" id="{00000000-0008-0000-0F00-00001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1" name="テキスト ボックス 540">
          <a:extLst>
            <a:ext uri="{FF2B5EF4-FFF2-40B4-BE49-F238E27FC236}">
              <a16:creationId xmlns:a16="http://schemas.microsoft.com/office/drawing/2014/main" xmlns="" id="{00000000-0008-0000-0F00-00001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2" name="直線コネクタ 541">
          <a:extLst>
            <a:ext uri="{FF2B5EF4-FFF2-40B4-BE49-F238E27FC236}">
              <a16:creationId xmlns:a16="http://schemas.microsoft.com/office/drawing/2014/main" xmlns="" id="{00000000-0008-0000-0F00-00001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3" name="テキスト ボックス 542">
          <a:extLst>
            <a:ext uri="{FF2B5EF4-FFF2-40B4-BE49-F238E27FC236}">
              <a16:creationId xmlns:a16="http://schemas.microsoft.com/office/drawing/2014/main" xmlns="" id="{00000000-0008-0000-0F00-00001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4" name="直線コネクタ 543">
          <a:extLst>
            <a:ext uri="{FF2B5EF4-FFF2-40B4-BE49-F238E27FC236}">
              <a16:creationId xmlns:a16="http://schemas.microsoft.com/office/drawing/2014/main" xmlns="" id="{00000000-0008-0000-0F00-00002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5" name="テキスト ボックス 544">
          <a:extLst>
            <a:ext uri="{FF2B5EF4-FFF2-40B4-BE49-F238E27FC236}">
              <a16:creationId xmlns:a16="http://schemas.microsoft.com/office/drawing/2014/main" xmlns="" id="{00000000-0008-0000-0F00-00002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6" name="直線コネクタ 545">
          <a:extLst>
            <a:ext uri="{FF2B5EF4-FFF2-40B4-BE49-F238E27FC236}">
              <a16:creationId xmlns:a16="http://schemas.microsoft.com/office/drawing/2014/main" xmlns="" id="{00000000-0008-0000-0F00-00002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7" name="テキスト ボックス 546">
          <a:extLst>
            <a:ext uri="{FF2B5EF4-FFF2-40B4-BE49-F238E27FC236}">
              <a16:creationId xmlns:a16="http://schemas.microsoft.com/office/drawing/2014/main" xmlns="" id="{00000000-0008-0000-0F00-00002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8" name="【消防施設】&#10;一人当たり面積グラフ枠">
          <a:extLst>
            <a:ext uri="{FF2B5EF4-FFF2-40B4-BE49-F238E27FC236}">
              <a16:creationId xmlns:a16="http://schemas.microsoft.com/office/drawing/2014/main" xmlns="" id="{00000000-0008-0000-0F00-00002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49" name="直線コネクタ 548">
          <a:extLst>
            <a:ext uri="{FF2B5EF4-FFF2-40B4-BE49-F238E27FC236}">
              <a16:creationId xmlns:a16="http://schemas.microsoft.com/office/drawing/2014/main" xmlns="" id="{00000000-0008-0000-0F00-000025020000}"/>
            </a:ext>
          </a:extLst>
        </xdr:cNvPr>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50" name="【消防施設】&#10;一人当たり面積最小値テキスト">
          <a:extLst>
            <a:ext uri="{FF2B5EF4-FFF2-40B4-BE49-F238E27FC236}">
              <a16:creationId xmlns:a16="http://schemas.microsoft.com/office/drawing/2014/main" xmlns="" id="{00000000-0008-0000-0F00-000026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52" name="【消防施設】&#10;一人当たり面積最大値テキスト">
          <a:extLst>
            <a:ext uri="{FF2B5EF4-FFF2-40B4-BE49-F238E27FC236}">
              <a16:creationId xmlns:a16="http://schemas.microsoft.com/office/drawing/2014/main" xmlns="" id="{00000000-0008-0000-0F00-000028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53" name="直線コネクタ 552">
          <a:extLst>
            <a:ext uri="{FF2B5EF4-FFF2-40B4-BE49-F238E27FC236}">
              <a16:creationId xmlns:a16="http://schemas.microsoft.com/office/drawing/2014/main" xmlns="" id="{00000000-0008-0000-0F00-000029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54" name="【消防施設】&#10;一人当たり面積平均値テキスト">
          <a:extLst>
            <a:ext uri="{FF2B5EF4-FFF2-40B4-BE49-F238E27FC236}">
              <a16:creationId xmlns:a16="http://schemas.microsoft.com/office/drawing/2014/main" xmlns="" id="{00000000-0008-0000-0F00-00002A020000}"/>
            </a:ext>
          </a:extLst>
        </xdr:cNvPr>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55" name="フローチャート: 判断 554">
          <a:extLst>
            <a:ext uri="{FF2B5EF4-FFF2-40B4-BE49-F238E27FC236}">
              <a16:creationId xmlns:a16="http://schemas.microsoft.com/office/drawing/2014/main" xmlns="" id="{00000000-0008-0000-0F00-00002B020000}"/>
            </a:ext>
          </a:extLst>
        </xdr:cNvPr>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56" name="フローチャート: 判断 555">
          <a:extLst>
            <a:ext uri="{FF2B5EF4-FFF2-40B4-BE49-F238E27FC236}">
              <a16:creationId xmlns:a16="http://schemas.microsoft.com/office/drawing/2014/main" xmlns="" id="{00000000-0008-0000-0F00-00002C02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57" name="フローチャート: 判断 556">
          <a:extLst>
            <a:ext uri="{FF2B5EF4-FFF2-40B4-BE49-F238E27FC236}">
              <a16:creationId xmlns:a16="http://schemas.microsoft.com/office/drawing/2014/main" xmlns="" id="{00000000-0008-0000-0F00-00002D020000}"/>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00000000-0008-0000-0F00-00003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00000000-0008-0000-0F00-00003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35561</xdr:rowOff>
    </xdr:from>
    <xdr:to>
      <xdr:col>116</xdr:col>
      <xdr:colOff>114300</xdr:colOff>
      <xdr:row>86</xdr:row>
      <xdr:rowOff>137161</xdr:rowOff>
    </xdr:to>
    <xdr:sp macro="" textlink="">
      <xdr:nvSpPr>
        <xdr:cNvPr id="563" name="楕円 562">
          <a:extLst>
            <a:ext uri="{FF2B5EF4-FFF2-40B4-BE49-F238E27FC236}">
              <a16:creationId xmlns:a16="http://schemas.microsoft.com/office/drawing/2014/main" xmlns="" id="{00000000-0008-0000-0F00-000033020000}"/>
            </a:ext>
          </a:extLst>
        </xdr:cNvPr>
        <xdr:cNvSpPr/>
      </xdr:nvSpPr>
      <xdr:spPr>
        <a:xfrm>
          <a:off x="221107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121938</xdr:rowOff>
    </xdr:from>
    <xdr:ext cx="469744" cy="259045"/>
    <xdr:sp macro="" textlink="">
      <xdr:nvSpPr>
        <xdr:cNvPr id="564" name="【消防施設】&#10;一人当たり面積該当値テキスト">
          <a:extLst>
            <a:ext uri="{FF2B5EF4-FFF2-40B4-BE49-F238E27FC236}">
              <a16:creationId xmlns:a16="http://schemas.microsoft.com/office/drawing/2014/main" xmlns="" id="{00000000-0008-0000-0F00-000034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35561</xdr:rowOff>
    </xdr:from>
    <xdr:to>
      <xdr:col>112</xdr:col>
      <xdr:colOff>38100</xdr:colOff>
      <xdr:row>86</xdr:row>
      <xdr:rowOff>137161</xdr:rowOff>
    </xdr:to>
    <xdr:sp macro="" textlink="">
      <xdr:nvSpPr>
        <xdr:cNvPr id="565" name="楕円 564">
          <a:extLst>
            <a:ext uri="{FF2B5EF4-FFF2-40B4-BE49-F238E27FC236}">
              <a16:creationId xmlns:a16="http://schemas.microsoft.com/office/drawing/2014/main" xmlns="" id="{00000000-0008-0000-0F00-000035020000}"/>
            </a:ext>
          </a:extLst>
        </xdr:cNvPr>
        <xdr:cNvSpPr/>
      </xdr:nvSpPr>
      <xdr:spPr>
        <a:xfrm>
          <a:off x="21272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86361</xdr:rowOff>
    </xdr:from>
    <xdr:to>
      <xdr:col>116</xdr:col>
      <xdr:colOff>63500</xdr:colOff>
      <xdr:row>86</xdr:row>
      <xdr:rowOff>86361</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a:off x="21323300" y="14831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567" name="n_1aveValue【消防施設】&#10;一人当たり面積">
          <a:extLst>
            <a:ext uri="{FF2B5EF4-FFF2-40B4-BE49-F238E27FC236}">
              <a16:creationId xmlns:a16="http://schemas.microsoft.com/office/drawing/2014/main" xmlns="" id="{00000000-0008-0000-0F00-00003702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568" name="n_2aveValue【消防施設】&#10;一人当たり面積">
          <a:extLst>
            <a:ext uri="{FF2B5EF4-FFF2-40B4-BE49-F238E27FC236}">
              <a16:creationId xmlns:a16="http://schemas.microsoft.com/office/drawing/2014/main" xmlns="" id="{00000000-0008-0000-0F00-000038020000}"/>
            </a:ext>
          </a:extLst>
        </xdr:cNvPr>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128288</xdr:rowOff>
    </xdr:from>
    <xdr:ext cx="469744" cy="259045"/>
    <xdr:sp macro="" textlink="">
      <xdr:nvSpPr>
        <xdr:cNvPr id="569" name="n_1mainValue【消防施設】&#10;一人当たり面積">
          <a:extLst>
            <a:ext uri="{FF2B5EF4-FFF2-40B4-BE49-F238E27FC236}">
              <a16:creationId xmlns:a16="http://schemas.microsoft.com/office/drawing/2014/main" xmlns="" id="{00000000-0008-0000-0F00-000039020000}"/>
            </a:ext>
          </a:extLst>
        </xdr:cNvPr>
        <xdr:cNvSpPr txBox="1"/>
      </xdr:nvSpPr>
      <xdr:spPr>
        <a:xfrm>
          <a:off x="210757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a:extLst>
            <a:ext uri="{FF2B5EF4-FFF2-40B4-BE49-F238E27FC236}">
              <a16:creationId xmlns:a16="http://schemas.microsoft.com/office/drawing/2014/main" xmlns="" id="{00000000-0008-0000-0F00-00003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a:extLst>
            <a:ext uri="{FF2B5EF4-FFF2-40B4-BE49-F238E27FC236}">
              <a16:creationId xmlns:a16="http://schemas.microsoft.com/office/drawing/2014/main" xmlns="" id="{00000000-0008-0000-0F00-00003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a:extLst>
            <a:ext uri="{FF2B5EF4-FFF2-40B4-BE49-F238E27FC236}">
              <a16:creationId xmlns:a16="http://schemas.microsoft.com/office/drawing/2014/main" xmlns="" id="{00000000-0008-0000-0F00-00003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a:extLst>
            <a:ext uri="{FF2B5EF4-FFF2-40B4-BE49-F238E27FC236}">
              <a16:creationId xmlns:a16="http://schemas.microsoft.com/office/drawing/2014/main" xmlns="" id="{00000000-0008-0000-0F00-00003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a:extLst>
            <a:ext uri="{FF2B5EF4-FFF2-40B4-BE49-F238E27FC236}">
              <a16:creationId xmlns:a16="http://schemas.microsoft.com/office/drawing/2014/main" xmlns="" id="{00000000-0008-0000-0F00-00003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a:extLst>
            <a:ext uri="{FF2B5EF4-FFF2-40B4-BE49-F238E27FC236}">
              <a16:creationId xmlns:a16="http://schemas.microsoft.com/office/drawing/2014/main" xmlns="" id="{00000000-0008-0000-0F00-00003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a:extLst>
            <a:ext uri="{FF2B5EF4-FFF2-40B4-BE49-F238E27FC236}">
              <a16:creationId xmlns:a16="http://schemas.microsoft.com/office/drawing/2014/main" xmlns="" id="{00000000-0008-0000-0F00-00004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a:extLst>
            <a:ext uri="{FF2B5EF4-FFF2-40B4-BE49-F238E27FC236}">
              <a16:creationId xmlns:a16="http://schemas.microsoft.com/office/drawing/2014/main" xmlns="" id="{00000000-0008-0000-0F00-00004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a:extLst>
            <a:ext uri="{FF2B5EF4-FFF2-40B4-BE49-F238E27FC236}">
              <a16:creationId xmlns:a16="http://schemas.microsoft.com/office/drawing/2014/main" xmlns="" id="{00000000-0008-0000-0F00-00004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0" name="直線コネクタ 579">
          <a:extLst>
            <a:ext uri="{FF2B5EF4-FFF2-40B4-BE49-F238E27FC236}">
              <a16:creationId xmlns:a16="http://schemas.microsoft.com/office/drawing/2014/main" xmlns="" id="{00000000-0008-0000-0F00-00004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1" name="テキスト ボックス 580">
          <a:extLst>
            <a:ext uri="{FF2B5EF4-FFF2-40B4-BE49-F238E27FC236}">
              <a16:creationId xmlns:a16="http://schemas.microsoft.com/office/drawing/2014/main" xmlns="" id="{00000000-0008-0000-0F00-00004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2" name="直線コネクタ 581">
          <a:extLst>
            <a:ext uri="{FF2B5EF4-FFF2-40B4-BE49-F238E27FC236}">
              <a16:creationId xmlns:a16="http://schemas.microsoft.com/office/drawing/2014/main" xmlns="" id="{00000000-0008-0000-0F00-00004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3" name="テキスト ボックス 582">
          <a:extLst>
            <a:ext uri="{FF2B5EF4-FFF2-40B4-BE49-F238E27FC236}">
              <a16:creationId xmlns:a16="http://schemas.microsoft.com/office/drawing/2014/main" xmlns="" id="{00000000-0008-0000-0F00-00004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5" name="テキスト ボックス 584">
          <a:extLst>
            <a:ext uri="{FF2B5EF4-FFF2-40B4-BE49-F238E27FC236}">
              <a16:creationId xmlns:a16="http://schemas.microsoft.com/office/drawing/2014/main" xmlns="" id="{00000000-0008-0000-0F00-00004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6" name="直線コネクタ 585">
          <a:extLst>
            <a:ext uri="{FF2B5EF4-FFF2-40B4-BE49-F238E27FC236}">
              <a16:creationId xmlns:a16="http://schemas.microsoft.com/office/drawing/2014/main" xmlns="" id="{00000000-0008-0000-0F00-00004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7" name="テキスト ボックス 586">
          <a:extLst>
            <a:ext uri="{FF2B5EF4-FFF2-40B4-BE49-F238E27FC236}">
              <a16:creationId xmlns:a16="http://schemas.microsoft.com/office/drawing/2014/main" xmlns="" id="{00000000-0008-0000-0F00-00004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8" name="直線コネクタ 587">
          <a:extLst>
            <a:ext uri="{FF2B5EF4-FFF2-40B4-BE49-F238E27FC236}">
              <a16:creationId xmlns:a16="http://schemas.microsoft.com/office/drawing/2014/main" xmlns="" id="{00000000-0008-0000-0F00-00004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9" name="テキスト ボックス 588">
          <a:extLst>
            <a:ext uri="{FF2B5EF4-FFF2-40B4-BE49-F238E27FC236}">
              <a16:creationId xmlns:a16="http://schemas.microsoft.com/office/drawing/2014/main" xmlns="" id="{00000000-0008-0000-0F00-00004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0" name="直線コネクタ 589">
          <a:extLst>
            <a:ext uri="{FF2B5EF4-FFF2-40B4-BE49-F238E27FC236}">
              <a16:creationId xmlns:a16="http://schemas.microsoft.com/office/drawing/2014/main" xmlns="" id="{00000000-0008-0000-0F00-00004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1" name="テキスト ボックス 590">
          <a:extLst>
            <a:ext uri="{FF2B5EF4-FFF2-40B4-BE49-F238E27FC236}">
              <a16:creationId xmlns:a16="http://schemas.microsoft.com/office/drawing/2014/main" xmlns="" id="{00000000-0008-0000-0F00-00004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a:extLst>
            <a:ext uri="{FF2B5EF4-FFF2-40B4-BE49-F238E27FC236}">
              <a16:creationId xmlns:a16="http://schemas.microsoft.com/office/drawing/2014/main" xmlns="" id="{00000000-0008-0000-0F00-00005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xmlns="" id="{00000000-0008-0000-0F00-00005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a:extLst>
            <a:ext uri="{FF2B5EF4-FFF2-40B4-BE49-F238E27FC236}">
              <a16:creationId xmlns:a16="http://schemas.microsoft.com/office/drawing/2014/main" xmlns="" id="{00000000-0008-0000-0F00-00005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95" name="直線コネクタ 594">
          <a:extLst>
            <a:ext uri="{FF2B5EF4-FFF2-40B4-BE49-F238E27FC236}">
              <a16:creationId xmlns:a16="http://schemas.microsoft.com/office/drawing/2014/main" xmlns="" id="{00000000-0008-0000-0F00-000053020000}"/>
            </a:ext>
          </a:extLst>
        </xdr:cNvPr>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96" name="【庁舎】&#10;有形固定資産減価償却率最小値テキスト">
          <a:extLst>
            <a:ext uri="{FF2B5EF4-FFF2-40B4-BE49-F238E27FC236}">
              <a16:creationId xmlns:a16="http://schemas.microsoft.com/office/drawing/2014/main" xmlns="" id="{00000000-0008-0000-0F00-000054020000}"/>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97" name="直線コネクタ 596">
          <a:extLst>
            <a:ext uri="{FF2B5EF4-FFF2-40B4-BE49-F238E27FC236}">
              <a16:creationId xmlns:a16="http://schemas.microsoft.com/office/drawing/2014/main" xmlns="" id="{00000000-0008-0000-0F00-000055020000}"/>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98" name="【庁舎】&#10;有形固定資産減価償却率最大値テキスト">
          <a:extLst>
            <a:ext uri="{FF2B5EF4-FFF2-40B4-BE49-F238E27FC236}">
              <a16:creationId xmlns:a16="http://schemas.microsoft.com/office/drawing/2014/main" xmlns="" id="{00000000-0008-0000-0F00-000056020000}"/>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99" name="直線コネクタ 598">
          <a:extLst>
            <a:ext uri="{FF2B5EF4-FFF2-40B4-BE49-F238E27FC236}">
              <a16:creationId xmlns:a16="http://schemas.microsoft.com/office/drawing/2014/main" xmlns="" id="{00000000-0008-0000-0F00-000057020000}"/>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600" name="【庁舎】&#10;有形固定資産減価償却率平均値テキスト">
          <a:extLst>
            <a:ext uri="{FF2B5EF4-FFF2-40B4-BE49-F238E27FC236}">
              <a16:creationId xmlns:a16="http://schemas.microsoft.com/office/drawing/2014/main" xmlns="" id="{00000000-0008-0000-0F00-000058020000}"/>
            </a:ext>
          </a:extLst>
        </xdr:cNvPr>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01" name="フローチャート: 判断 600">
          <a:extLst>
            <a:ext uri="{FF2B5EF4-FFF2-40B4-BE49-F238E27FC236}">
              <a16:creationId xmlns:a16="http://schemas.microsoft.com/office/drawing/2014/main" xmlns="" id="{00000000-0008-0000-0F00-000059020000}"/>
            </a:ext>
          </a:extLst>
        </xdr:cNvPr>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02" name="フローチャート: 判断 601">
          <a:extLst>
            <a:ext uri="{FF2B5EF4-FFF2-40B4-BE49-F238E27FC236}">
              <a16:creationId xmlns:a16="http://schemas.microsoft.com/office/drawing/2014/main" xmlns="" id="{00000000-0008-0000-0F00-00005A020000}"/>
            </a:ext>
          </a:extLst>
        </xdr:cNvPr>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03" name="フローチャート: 判断 602">
          <a:extLst>
            <a:ext uri="{FF2B5EF4-FFF2-40B4-BE49-F238E27FC236}">
              <a16:creationId xmlns:a16="http://schemas.microsoft.com/office/drawing/2014/main" xmlns="" id="{00000000-0008-0000-0F00-00005B020000}"/>
            </a:ext>
          </a:extLst>
        </xdr:cNvPr>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00000000-0008-0000-0F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xmlns="" id="{00000000-0008-0000-0F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00000000-0008-0000-0F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xmlns="" id="{00000000-0008-0000-0F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xmlns="" id="{00000000-0008-0000-0F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609" name="楕円 608">
          <a:extLst>
            <a:ext uri="{FF2B5EF4-FFF2-40B4-BE49-F238E27FC236}">
              <a16:creationId xmlns:a16="http://schemas.microsoft.com/office/drawing/2014/main" xmlns="" id="{00000000-0008-0000-0F00-000061020000}"/>
            </a:ext>
          </a:extLst>
        </xdr:cNvPr>
        <xdr:cNvSpPr/>
      </xdr:nvSpPr>
      <xdr:spPr>
        <a:xfrm>
          <a:off x="16268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170378</xdr:rowOff>
    </xdr:from>
    <xdr:ext cx="405111" cy="259045"/>
    <xdr:sp macro="" textlink="">
      <xdr:nvSpPr>
        <xdr:cNvPr id="610" name="【庁舎】&#10;有形固定資産減価償却率該当値テキスト">
          <a:extLst>
            <a:ext uri="{FF2B5EF4-FFF2-40B4-BE49-F238E27FC236}">
              <a16:creationId xmlns:a16="http://schemas.microsoft.com/office/drawing/2014/main" xmlns="" id="{00000000-0008-0000-0F00-000062020000}"/>
            </a:ext>
          </a:extLst>
        </xdr:cNvPr>
        <xdr:cNvSpPr txBox="1"/>
      </xdr:nvSpPr>
      <xdr:spPr>
        <a:xfrm>
          <a:off x="16357600"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611" name="楕円 610">
          <a:extLst>
            <a:ext uri="{FF2B5EF4-FFF2-40B4-BE49-F238E27FC236}">
              <a16:creationId xmlns:a16="http://schemas.microsoft.com/office/drawing/2014/main" xmlns="" id="{00000000-0008-0000-0F00-000063020000}"/>
            </a:ext>
          </a:extLst>
        </xdr:cNvPr>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71301</xdr:rowOff>
    </xdr:from>
    <xdr:to>
      <xdr:col>85</xdr:col>
      <xdr:colOff>127000</xdr:colOff>
      <xdr:row>104</xdr:row>
      <xdr:rowOff>102326</xdr:rowOff>
    </xdr:to>
    <xdr:cxnSp macro="">
      <xdr:nvCxnSpPr>
        <xdr:cNvPr id="612" name="直線コネクタ 611">
          <a:extLst>
            <a:ext uri="{FF2B5EF4-FFF2-40B4-BE49-F238E27FC236}">
              <a16:creationId xmlns:a16="http://schemas.microsoft.com/office/drawing/2014/main" xmlns="" id="{00000000-0008-0000-0F00-000064020000}"/>
            </a:ext>
          </a:extLst>
        </xdr:cNvPr>
        <xdr:cNvCxnSpPr/>
      </xdr:nvCxnSpPr>
      <xdr:spPr>
        <a:xfrm flipV="1">
          <a:off x="15481300" y="179021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613" name="n_1aveValue【庁舎】&#10;有形固定資産減価償却率">
          <a:extLst>
            <a:ext uri="{FF2B5EF4-FFF2-40B4-BE49-F238E27FC236}">
              <a16:creationId xmlns:a16="http://schemas.microsoft.com/office/drawing/2014/main" xmlns="" id="{00000000-0008-0000-0F00-000065020000}"/>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614" name="n_2aveValue【庁舎】&#10;有形固定資産減価償却率">
          <a:extLst>
            <a:ext uri="{FF2B5EF4-FFF2-40B4-BE49-F238E27FC236}">
              <a16:creationId xmlns:a16="http://schemas.microsoft.com/office/drawing/2014/main" xmlns="" id="{00000000-0008-0000-0F00-000066020000}"/>
            </a:ext>
          </a:extLst>
        </xdr:cNvPr>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144253</xdr:rowOff>
    </xdr:from>
    <xdr:ext cx="405111" cy="259045"/>
    <xdr:sp macro="" textlink="">
      <xdr:nvSpPr>
        <xdr:cNvPr id="615" name="n_1mainValue【庁舎】&#10;有形固定資産減価償却率">
          <a:extLst>
            <a:ext uri="{FF2B5EF4-FFF2-40B4-BE49-F238E27FC236}">
              <a16:creationId xmlns:a16="http://schemas.microsoft.com/office/drawing/2014/main" xmlns="" id="{00000000-0008-0000-0F00-000067020000}"/>
            </a:ext>
          </a:extLst>
        </xdr:cNvPr>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xmlns="" id="{00000000-0008-0000-0F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xmlns="" id="{00000000-0008-0000-0F00-00006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xmlns="" id="{00000000-0008-0000-0F00-00006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xmlns="" id="{00000000-0008-0000-0F00-00006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xmlns="" id="{00000000-0008-0000-0F00-00006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xmlns="" id="{00000000-0008-0000-0F00-00006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xmlns="" id="{00000000-0008-0000-0F00-00006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xmlns="" id="{00000000-0008-0000-0F00-00006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xmlns="" id="{00000000-0008-0000-0F00-00007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xmlns="" id="{00000000-0008-0000-0F00-00007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xmlns="" id="{00000000-0008-0000-0F00-00007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xmlns="" id="{00000000-0008-0000-0F00-00007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xmlns="" id="{00000000-0008-0000-0F00-00007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xmlns="" id="{00000000-0008-0000-0F00-00007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a:extLst>
            <a:ext uri="{FF2B5EF4-FFF2-40B4-BE49-F238E27FC236}">
              <a16:creationId xmlns:a16="http://schemas.microsoft.com/office/drawing/2014/main" xmlns="" id="{00000000-0008-0000-0F00-00007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xmlns="" id="{00000000-0008-0000-0F00-00007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a:extLst>
            <a:ext uri="{FF2B5EF4-FFF2-40B4-BE49-F238E27FC236}">
              <a16:creationId xmlns:a16="http://schemas.microsoft.com/office/drawing/2014/main" xmlns="" id="{00000000-0008-0000-0F00-00007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xmlns="" id="{00000000-0008-0000-0F00-00007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a:extLst>
            <a:ext uri="{FF2B5EF4-FFF2-40B4-BE49-F238E27FC236}">
              <a16:creationId xmlns:a16="http://schemas.microsoft.com/office/drawing/2014/main" xmlns="" id="{00000000-0008-0000-0F00-00007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xmlns="" id="{00000000-0008-0000-0F00-00007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xmlns="" id="{00000000-0008-0000-0F00-00007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a:extLst>
            <a:ext uri="{FF2B5EF4-FFF2-40B4-BE49-F238E27FC236}">
              <a16:creationId xmlns:a16="http://schemas.microsoft.com/office/drawing/2014/main" xmlns="" id="{00000000-0008-0000-0F00-00007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39" name="直線コネクタ 638">
          <a:extLst>
            <a:ext uri="{FF2B5EF4-FFF2-40B4-BE49-F238E27FC236}">
              <a16:creationId xmlns:a16="http://schemas.microsoft.com/office/drawing/2014/main" xmlns="" id="{00000000-0008-0000-0F00-00007F020000}"/>
            </a:ext>
          </a:extLst>
        </xdr:cNvPr>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40" name="【庁舎】&#10;一人当たり面積最小値テキスト">
          <a:extLst>
            <a:ext uri="{FF2B5EF4-FFF2-40B4-BE49-F238E27FC236}">
              <a16:creationId xmlns:a16="http://schemas.microsoft.com/office/drawing/2014/main" xmlns="" id="{00000000-0008-0000-0F00-000080020000}"/>
            </a:ext>
          </a:extLst>
        </xdr:cNvPr>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41" name="直線コネクタ 640">
          <a:extLst>
            <a:ext uri="{FF2B5EF4-FFF2-40B4-BE49-F238E27FC236}">
              <a16:creationId xmlns:a16="http://schemas.microsoft.com/office/drawing/2014/main" xmlns="" id="{00000000-0008-0000-0F00-000081020000}"/>
            </a:ext>
          </a:extLst>
        </xdr:cNvPr>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42" name="【庁舎】&#10;一人当たり面積最大値テキスト">
          <a:extLst>
            <a:ext uri="{FF2B5EF4-FFF2-40B4-BE49-F238E27FC236}">
              <a16:creationId xmlns:a16="http://schemas.microsoft.com/office/drawing/2014/main" xmlns="" id="{00000000-0008-0000-0F00-000082020000}"/>
            </a:ext>
          </a:extLst>
        </xdr:cNvPr>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43" name="直線コネクタ 642">
          <a:extLst>
            <a:ext uri="{FF2B5EF4-FFF2-40B4-BE49-F238E27FC236}">
              <a16:creationId xmlns:a16="http://schemas.microsoft.com/office/drawing/2014/main" xmlns="" id="{00000000-0008-0000-0F00-000083020000}"/>
            </a:ext>
          </a:extLst>
        </xdr:cNvPr>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44" name="【庁舎】&#10;一人当たり面積平均値テキスト">
          <a:extLst>
            <a:ext uri="{FF2B5EF4-FFF2-40B4-BE49-F238E27FC236}">
              <a16:creationId xmlns:a16="http://schemas.microsoft.com/office/drawing/2014/main" xmlns="" id="{00000000-0008-0000-0F00-000084020000}"/>
            </a:ext>
          </a:extLst>
        </xdr:cNvPr>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45" name="フローチャート: 判断 644">
          <a:extLst>
            <a:ext uri="{FF2B5EF4-FFF2-40B4-BE49-F238E27FC236}">
              <a16:creationId xmlns:a16="http://schemas.microsoft.com/office/drawing/2014/main" xmlns="" id="{00000000-0008-0000-0F00-000085020000}"/>
            </a:ext>
          </a:extLst>
        </xdr:cNvPr>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46" name="フローチャート: 判断 645">
          <a:extLst>
            <a:ext uri="{FF2B5EF4-FFF2-40B4-BE49-F238E27FC236}">
              <a16:creationId xmlns:a16="http://schemas.microsoft.com/office/drawing/2014/main" xmlns="" id="{00000000-0008-0000-0F00-000086020000}"/>
            </a:ext>
          </a:extLst>
        </xdr:cNvPr>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47" name="フローチャート: 判断 646">
          <a:extLst>
            <a:ext uri="{FF2B5EF4-FFF2-40B4-BE49-F238E27FC236}">
              <a16:creationId xmlns:a16="http://schemas.microsoft.com/office/drawing/2014/main" xmlns="" id="{00000000-0008-0000-0F00-000087020000}"/>
            </a:ext>
          </a:extLst>
        </xdr:cNvPr>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00000000-0008-0000-0F00-00008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00000000-0008-0000-0F00-00008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00000000-0008-0000-0F00-00008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00000000-0008-0000-0F00-00008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00000000-0008-0000-0F00-00008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160655</xdr:rowOff>
    </xdr:from>
    <xdr:to>
      <xdr:col>116</xdr:col>
      <xdr:colOff>114300</xdr:colOff>
      <xdr:row>106</xdr:row>
      <xdr:rowOff>90805</xdr:rowOff>
    </xdr:to>
    <xdr:sp macro="" textlink="">
      <xdr:nvSpPr>
        <xdr:cNvPr id="653" name="楕円 652">
          <a:extLst>
            <a:ext uri="{FF2B5EF4-FFF2-40B4-BE49-F238E27FC236}">
              <a16:creationId xmlns:a16="http://schemas.microsoft.com/office/drawing/2014/main" xmlns="" id="{00000000-0008-0000-0F00-00008D020000}"/>
            </a:ext>
          </a:extLst>
        </xdr:cNvPr>
        <xdr:cNvSpPr/>
      </xdr:nvSpPr>
      <xdr:spPr>
        <a:xfrm>
          <a:off x="22110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139082</xdr:rowOff>
    </xdr:from>
    <xdr:ext cx="469744" cy="259045"/>
    <xdr:sp macro="" textlink="">
      <xdr:nvSpPr>
        <xdr:cNvPr id="654" name="【庁舎】&#10;一人当たり面積該当値テキスト">
          <a:extLst>
            <a:ext uri="{FF2B5EF4-FFF2-40B4-BE49-F238E27FC236}">
              <a16:creationId xmlns:a16="http://schemas.microsoft.com/office/drawing/2014/main" xmlns="" id="{00000000-0008-0000-0F00-00008E020000}"/>
            </a:ext>
          </a:extLst>
        </xdr:cNvPr>
        <xdr:cNvSpPr txBox="1"/>
      </xdr:nvSpPr>
      <xdr:spPr>
        <a:xfrm>
          <a:off x="22199600"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655" name="楕円 654">
          <a:extLst>
            <a:ext uri="{FF2B5EF4-FFF2-40B4-BE49-F238E27FC236}">
              <a16:creationId xmlns:a16="http://schemas.microsoft.com/office/drawing/2014/main" xmlns="" id="{00000000-0008-0000-0F00-00008F020000}"/>
            </a:ext>
          </a:extLst>
        </xdr:cNvPr>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40005</xdr:rowOff>
    </xdr:from>
    <xdr:to>
      <xdr:col>116</xdr:col>
      <xdr:colOff>63500</xdr:colOff>
      <xdr:row>106</xdr:row>
      <xdr:rowOff>41911</xdr:rowOff>
    </xdr:to>
    <xdr:cxnSp macro="">
      <xdr:nvCxnSpPr>
        <xdr:cNvPr id="656" name="直線コネクタ 655">
          <a:extLst>
            <a:ext uri="{FF2B5EF4-FFF2-40B4-BE49-F238E27FC236}">
              <a16:creationId xmlns:a16="http://schemas.microsoft.com/office/drawing/2014/main" xmlns="" id="{00000000-0008-0000-0F00-000090020000}"/>
            </a:ext>
          </a:extLst>
        </xdr:cNvPr>
        <xdr:cNvCxnSpPr/>
      </xdr:nvCxnSpPr>
      <xdr:spPr>
        <a:xfrm flipV="1">
          <a:off x="21323300" y="182137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657" name="n_1aveValue【庁舎】&#10;一人当たり面積">
          <a:extLst>
            <a:ext uri="{FF2B5EF4-FFF2-40B4-BE49-F238E27FC236}">
              <a16:creationId xmlns:a16="http://schemas.microsoft.com/office/drawing/2014/main" xmlns="" id="{00000000-0008-0000-0F00-000091020000}"/>
            </a:ext>
          </a:extLst>
        </xdr:cNvPr>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658" name="n_2aveValue【庁舎】&#10;一人当たり面積">
          <a:extLst>
            <a:ext uri="{FF2B5EF4-FFF2-40B4-BE49-F238E27FC236}">
              <a16:creationId xmlns:a16="http://schemas.microsoft.com/office/drawing/2014/main" xmlns="" id="{00000000-0008-0000-0F00-000092020000}"/>
            </a:ext>
          </a:extLst>
        </xdr:cNvPr>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659" name="n_1mainValue【庁舎】&#10;一人当たり面積">
          <a:extLst>
            <a:ext uri="{FF2B5EF4-FFF2-40B4-BE49-F238E27FC236}">
              <a16:creationId xmlns:a16="http://schemas.microsoft.com/office/drawing/2014/main" xmlns="" id="{00000000-0008-0000-0F00-000093020000}"/>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xmlns="" id="{00000000-0008-0000-0F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xmlns="" id="{00000000-0008-0000-0F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xmlns="" id="{00000000-0008-0000-0F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施設の多くの有形固定資産減価償却率が全国平均及び県内平均と比較して、上回る結果となっている。</a:t>
          </a: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の資産の老朽化は進んでいるため、今後は公共施設総合管理計画や今後作成する個別施設計画等の目標達成にむけた取組みを進めるとともに、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数値は３カ年平均の値であり、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年度と同じ数値となっている。単年度の比較においては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へと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ポイント改善している。町税は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となっているが、今後は労働力人口の減少等をはじめとする厳しい状況が予測されるため、課税客体の適正な把握、インターネット公売の実施、税のコンビニ収納など、歳入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下水道事業等に対する繰出金の増（＋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や扶助費の増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全体の構造としては繰出金が比率を上昇させている。今後も高齢者医療費や介護給付費の増、また下水道事業の起債償還のピークが続くことから、繰出金が経常収支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142452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93978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63</xdr:row>
      <xdr:rowOff>138430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92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63500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9236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11219</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98401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108179</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72196</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年度は地籍調査測量などの委託料の増などにより物件費が増加しており、全体としては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しているものの、類似団体と比較して良好な状態である。ごみ処理事業の一部などを一部事務組合で行っていることと、職員数の抑制による人件費の削減が寄与していると考えられる。今後も現在の良好な水準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27975</xdr:rowOff>
    </xdr:from>
    <xdr:to>
      <xdr:col>23</xdr:col>
      <xdr:colOff>133350</xdr:colOff>
      <xdr:row>81</xdr:row>
      <xdr:rowOff>43532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3915425"/>
          <a:ext cx="8382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27975</xdr:rowOff>
    </xdr:from>
    <xdr:to>
      <xdr:col>19</xdr:col>
      <xdr:colOff>133350</xdr:colOff>
      <xdr:row>81</xdr:row>
      <xdr:rowOff>33947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3915425"/>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16562</xdr:rowOff>
    </xdr:from>
    <xdr:to>
      <xdr:col>15</xdr:col>
      <xdr:colOff>82550</xdr:colOff>
      <xdr:row>81</xdr:row>
      <xdr:rowOff>33947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904012"/>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2608</xdr:rowOff>
    </xdr:from>
    <xdr:to>
      <xdr:col>11</xdr:col>
      <xdr:colOff>31750</xdr:colOff>
      <xdr:row>81</xdr:row>
      <xdr:rowOff>16562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890058"/>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164182</xdr:rowOff>
    </xdr:from>
    <xdr:to>
      <xdr:col>23</xdr:col>
      <xdr:colOff>184150</xdr:colOff>
      <xdr:row>81</xdr:row>
      <xdr:rowOff>94332</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38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85459</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80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148625</xdr:rowOff>
    </xdr:from>
    <xdr:to>
      <xdr:col>19</xdr:col>
      <xdr:colOff>184150</xdr:colOff>
      <xdr:row>81</xdr:row>
      <xdr:rowOff>78775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8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88952</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63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154597</xdr:rowOff>
    </xdr:from>
    <xdr:to>
      <xdr:col>15</xdr:col>
      <xdr:colOff>133350</xdr:colOff>
      <xdr:row>81</xdr:row>
      <xdr:rowOff>84747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8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94924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63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137212</xdr:rowOff>
    </xdr:from>
    <xdr:to>
      <xdr:col>11</xdr:col>
      <xdr:colOff>82550</xdr:colOff>
      <xdr:row>81</xdr:row>
      <xdr:rowOff>67362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77539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62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123258</xdr:rowOff>
    </xdr:from>
    <xdr:to>
      <xdr:col>7</xdr:col>
      <xdr:colOff>31750</xdr:colOff>
      <xdr:row>81</xdr:row>
      <xdr:rowOff>53408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8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63585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年度と同じ数値となっている。給与体系の適正化を図っているところであるが、類似団体の平均と比較すると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ポイント上回っている。今後も給与水準の一層の適正化に取り組み、より住民に理解が得られる給与構造の構築に努める。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115005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7792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115005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74789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481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年度より約</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ているが、類似団体と比較して良好な状態である。これは、ごみ処理業務や消防事務、一部施設管理を委託していること、また、過去から取り組んできた職員数の抑制などによるものである。今後も適正な定員の管理に取り組み、現在の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94252</xdr:rowOff>
    </xdr:from>
    <xdr:to>
      <xdr:col>81</xdr:col>
      <xdr:colOff>44450</xdr:colOff>
      <xdr:row>58</xdr:row>
      <xdr:rowOff>97699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03835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89081</xdr:rowOff>
    </xdr:from>
    <xdr:to>
      <xdr:col>77</xdr:col>
      <xdr:colOff>44450</xdr:colOff>
      <xdr:row>58</xdr:row>
      <xdr:rowOff>94252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03318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87358</xdr:rowOff>
    </xdr:from>
    <xdr:to>
      <xdr:col>72</xdr:col>
      <xdr:colOff>203200</xdr:colOff>
      <xdr:row>58</xdr:row>
      <xdr:rowOff>89081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0314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63228</xdr:rowOff>
    </xdr:from>
    <xdr:to>
      <xdr:col>68</xdr:col>
      <xdr:colOff>152400</xdr:colOff>
      <xdr:row>58</xdr:row>
      <xdr:rowOff>87358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0073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46899</xdr:rowOff>
    </xdr:from>
    <xdr:to>
      <xdr:col>81</xdr:col>
      <xdr:colOff>95250</xdr:colOff>
      <xdr:row>58</xdr:row>
      <xdr:rowOff>148499</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139626</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991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43452</xdr:rowOff>
    </xdr:from>
    <xdr:to>
      <xdr:col>77</xdr:col>
      <xdr:colOff>95250</xdr:colOff>
      <xdr:row>58</xdr:row>
      <xdr:rowOff>145052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155229</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9756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38281</xdr:rowOff>
    </xdr:from>
    <xdr:to>
      <xdr:col>73</xdr:col>
      <xdr:colOff>44450</xdr:colOff>
      <xdr:row>58</xdr:row>
      <xdr:rowOff>139881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150058</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36558</xdr:rowOff>
    </xdr:from>
    <xdr:to>
      <xdr:col>68</xdr:col>
      <xdr:colOff>203200</xdr:colOff>
      <xdr:row>58</xdr:row>
      <xdr:rowOff>138158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99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148335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9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12428</xdr:rowOff>
    </xdr:from>
    <xdr:to>
      <xdr:col>64</xdr:col>
      <xdr:colOff>152400</xdr:colOff>
      <xdr:row>58</xdr:row>
      <xdr:rowOff>114028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124205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数値は３カ年平均の値であり、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ポイント改善している。一部事務組合の起債に対する負担の皆減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などにより、単年度の比較においても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へと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いる。類似団体平均値と比べると、平均を少し上回る水準を維持している。比率を押し上げている要因としては、下水道事業の繰出金に含まれる準元利償還金が大きいことがあげられるが、今後も償還金額のピークが続くため、下水道料金の改定や資本費平準化債の借入など、繰出金による負担の軽減を図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119199</xdr:rowOff>
    </xdr:from>
    <xdr:to>
      <xdr:col>81</xdr:col>
      <xdr:colOff>44450</xdr:colOff>
      <xdr:row>40</xdr:row>
      <xdr:rowOff>9797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8057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86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127000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68399</xdr:rowOff>
    </xdr:from>
    <xdr:to>
      <xdr:col>81</xdr:col>
      <xdr:colOff>95250</xdr:colOff>
      <xdr:row>39</xdr:row>
      <xdr:rowOff>169999</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84926</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下水道など特別会計への公債費繰出見込の減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や充当可能基金の増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などにより比率はさらに改善し、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年度以降の将来負担比率は「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」となっており、類似団体を上回る良好な状態となっている。しかしながら、下水道事業への公債費繰出金が多く、将来負担額全体の</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％を占めている。一般会計において公共施設更新による借入など、大型事業が今後見込まれることから、計画的な施設更新による借入額の抑制や行財政改革による基金残高の維持に努める。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48502</xdr:rowOff>
    </xdr:from>
    <xdr:to>
      <xdr:col>68</xdr:col>
      <xdr:colOff>152400</xdr:colOff>
      <xdr:row>15</xdr:row>
      <xdr:rowOff>4596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3512800" y="244880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169152</xdr:rowOff>
    </xdr:from>
    <xdr:to>
      <xdr:col>68</xdr:col>
      <xdr:colOff>203200</xdr:colOff>
      <xdr:row>14</xdr:row>
      <xdr:rowOff>99302</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4351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109479</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125246</xdr:rowOff>
    </xdr:from>
    <xdr:to>
      <xdr:col>64</xdr:col>
      <xdr:colOff>152400</xdr:colOff>
      <xdr:row>15</xdr:row>
      <xdr:rowOff>55396</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3462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40173</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6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と比較しても良好な状態である。また、一部事務組合や特別会計などに支出している人件費に充てる繰出金を合計した数値でも類似団体よりも良好な値となっている。これは、職員数の適正化に努めていることの他、ごみ処理業務や消防事務、一部施設管理を委託していることで、職員数が抑制できているためである。今後も引き続き適正な定員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97282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084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101854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おり、類似団体と比較して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見ることができ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117475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70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15</xdr:row>
      <xdr:rowOff>98425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60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16</xdr:row>
      <xdr:rowOff>3175</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660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xdr:rowOff>
    </xdr:from>
    <xdr:to>
      <xdr:col>69</xdr:col>
      <xdr:colOff>92075</xdr:colOff>
      <xdr:row>16</xdr:row>
      <xdr:rowOff>60325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746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66675</xdr:rowOff>
    </xdr:from>
    <xdr:to>
      <xdr:col>82</xdr:col>
      <xdr:colOff>158750</xdr:colOff>
      <xdr:row>15</xdr:row>
      <xdr:rowOff>168275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83202</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38100</xdr:rowOff>
    </xdr:from>
    <xdr:to>
      <xdr:col>74</xdr:col>
      <xdr:colOff>31750</xdr:colOff>
      <xdr:row>15</xdr:row>
      <xdr:rowOff>139700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149877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123825</xdr:rowOff>
    </xdr:from>
    <xdr:to>
      <xdr:col>69</xdr:col>
      <xdr:colOff>142875</xdr:colOff>
      <xdr:row>16</xdr:row>
      <xdr:rowOff>53975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64152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95902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ポイント上昇しているものの、類似団体平均と同水準を維持している。今後も、認定審査等の適正化や保育料軽減基準の検討などにより、現在の水準の維持に努める。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118835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ポイント改善しているものの非常に悪い値となっている。</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ポイントのうち</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ポイントが他会計への繰出金となっている。繰出金の総額は＋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％となっている。下水道事業に対する繰出金が繰出金全体の</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％を占め、比率を押し上げる大きな要因となっている。一般会計からの繰出を減らすため、下水道料金の改定に努め、また、資本費平準化債の借入により、単年度での公債費負担の抑制を図る。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100330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1020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100330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20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85090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1018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69850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13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49530</xdr:rowOff>
    </xdr:from>
    <xdr:to>
      <xdr:col>78</xdr:col>
      <xdr:colOff>120650</xdr:colOff>
      <xdr:row>59</xdr:row>
      <xdr:rowOff>151130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135907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消防事務委託、農業共済事務組合、衛生事務組合への負担金、国営東播用水土地改良事業に係る県への負担金が多額であるが、類似団体平均と同水準となっている。今後、国営東播用水土地改良事業負担金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年度に終了するが、新たに広域ごみ処理事業負担金が生じるため、比率は上昇する見込みである。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27940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5671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50800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4782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73660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73660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おり、類似団体と比較して良好な状態にある。公債費に準ずる費用を含めた額でも類似団体平均と比べて良好な値となっている。しかし、公営企業の償還に充てたと認められる繰入金は類似団体平均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倍の額となっており、公債費に準ずる額が非常に多くなっている。下水道料金の改定や資本費平準化債の活用などを行い、一般会計の負担軽減を図る。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12700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987800" y="12989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3098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73661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2209800" y="13020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73661</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a:off x="1320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ポイント上昇しているものの、類似団体平均と同水準を維持している。今後も、繰出金の抑制を図り健全な財政運営に努める。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xmlns=""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a:extLst>
            <a:ext uri="{FF2B5EF4-FFF2-40B4-BE49-F238E27FC236}">
              <a16:creationId xmlns:a16="http://schemas.microsoft.com/office/drawing/2014/main" xmlns="" id="{00000000-0008-0000-0400-0000B0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a:extLst>
            <a:ext uri="{FF2B5EF4-FFF2-40B4-BE49-F238E27FC236}">
              <a16:creationId xmlns:a16="http://schemas.microsoft.com/office/drawing/2014/main" xmlns="" id="{00000000-0008-0000-0400-0000B2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77</xdr:row>
      <xdr:rowOff>161289</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5671800" y="133324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a:extLst>
            <a:ext uri="{FF2B5EF4-FFF2-40B4-BE49-F238E27FC236}">
              <a16:creationId xmlns:a16="http://schemas.microsoft.com/office/drawing/2014/main" xmlns="" id="{00000000-0008-0000-0400-0000B5010000}"/>
            </a:ext>
          </a:extLst>
        </xdr:cNvPr>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77</xdr:row>
      <xdr:rowOff>130811</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4782800" y="1332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20320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flipV="1">
          <a:off x="13893800" y="1332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78</xdr:row>
      <xdr:rowOff>20320</xdr:rowOff>
    </xdr:to>
    <xdr:cxnSp macro="">
      <xdr:nvCxnSpPr>
        <xdr:cNvPr id="445" name="直線コネクタ 444">
          <a:extLst>
            <a:ext uri="{FF2B5EF4-FFF2-40B4-BE49-F238E27FC236}">
              <a16:creationId xmlns:a16="http://schemas.microsoft.com/office/drawing/2014/main" xmlns="" id="{00000000-0008-0000-0400-0000BD010000}"/>
            </a:ext>
          </a:extLst>
        </xdr:cNvPr>
        <xdr:cNvCxnSpPr/>
      </xdr:nvCxnSpPr>
      <xdr:spPr>
        <a:xfrm>
          <a:off x="13004800" y="133438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6" name="公債費以外該当値テキスト">
          <a:extLst>
            <a:ext uri="{FF2B5EF4-FFF2-40B4-BE49-F238E27FC236}">
              <a16:creationId xmlns:a16="http://schemas.microsoft.com/office/drawing/2014/main" xmlns="" id="{00000000-0008-0000-0400-0000C8010000}"/>
            </a:ext>
          </a:extLst>
        </xdr:cNvPr>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20338</xdr:rowOff>
    </xdr:from>
    <xdr:ext cx="7366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81297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3512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130950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120773</xdr:rowOff>
    </xdr:from>
    <xdr:to>
      <xdr:col>29</xdr:col>
      <xdr:colOff>127000</xdr:colOff>
      <xdr:row>19</xdr:row>
      <xdr:rowOff>127272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425948"/>
          <a:ext cx="6477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125345</xdr:rowOff>
    </xdr:from>
    <xdr:to>
      <xdr:col>26</xdr:col>
      <xdr:colOff>50800</xdr:colOff>
      <xdr:row>19</xdr:row>
      <xdr:rowOff>127272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430520"/>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125345</xdr:rowOff>
    </xdr:from>
    <xdr:to>
      <xdr:col>22</xdr:col>
      <xdr:colOff>114300</xdr:colOff>
      <xdr:row>19</xdr:row>
      <xdr:rowOff>147389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430520"/>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147389</xdr:rowOff>
    </xdr:from>
    <xdr:to>
      <xdr:col>18</xdr:col>
      <xdr:colOff>177800</xdr:colOff>
      <xdr:row>20</xdr:row>
      <xdr:rowOff>34281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452564"/>
          <a:ext cx="698500" cy="58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69973</xdr:rowOff>
    </xdr:from>
    <xdr:to>
      <xdr:col>29</xdr:col>
      <xdr:colOff>177800</xdr:colOff>
      <xdr:row>20</xdr:row>
      <xdr:rowOff>123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7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150000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8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76472</xdr:rowOff>
    </xdr:from>
    <xdr:to>
      <xdr:col>26</xdr:col>
      <xdr:colOff>101600</xdr:colOff>
      <xdr:row>20</xdr:row>
      <xdr:rowOff>6622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162849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46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74545</xdr:rowOff>
    </xdr:from>
    <xdr:to>
      <xdr:col>22</xdr:col>
      <xdr:colOff>165100</xdr:colOff>
      <xdr:row>20</xdr:row>
      <xdr:rowOff>4695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7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160922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96589</xdr:rowOff>
    </xdr:from>
    <xdr:to>
      <xdr:col>19</xdr:col>
      <xdr:colOff>38100</xdr:colOff>
      <xdr:row>20</xdr:row>
      <xdr:rowOff>26739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40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11516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154931</xdr:rowOff>
    </xdr:from>
    <xdr:to>
      <xdr:col>15</xdr:col>
      <xdr:colOff>101600</xdr:colOff>
      <xdr:row>20</xdr:row>
      <xdr:rowOff>85081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46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69858</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5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159301</xdr:rowOff>
    </xdr:from>
    <xdr:to>
      <xdr:col>29</xdr:col>
      <xdr:colOff>127000</xdr:colOff>
      <xdr:row>37</xdr:row>
      <xdr:rowOff>203809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284001"/>
          <a:ext cx="647700" cy="44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111523</xdr:rowOff>
    </xdr:from>
    <xdr:to>
      <xdr:col>26</xdr:col>
      <xdr:colOff>50800</xdr:colOff>
      <xdr:row>37</xdr:row>
      <xdr:rowOff>159301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236223"/>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97465</xdr:rowOff>
    </xdr:from>
    <xdr:to>
      <xdr:col>22</xdr:col>
      <xdr:colOff>114300</xdr:colOff>
      <xdr:row>37</xdr:row>
      <xdr:rowOff>111523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222165"/>
          <a:ext cx="698500" cy="1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45207</xdr:rowOff>
    </xdr:from>
    <xdr:to>
      <xdr:col>18</xdr:col>
      <xdr:colOff>177800</xdr:colOff>
      <xdr:row>37</xdr:row>
      <xdr:rowOff>97465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169907"/>
          <a:ext cx="698500" cy="5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153009</xdr:rowOff>
    </xdr:from>
    <xdr:to>
      <xdr:col>29</xdr:col>
      <xdr:colOff>177800</xdr:colOff>
      <xdr:row>37</xdr:row>
      <xdr:rowOff>254609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27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125086</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24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108501</xdr:rowOff>
    </xdr:from>
    <xdr:to>
      <xdr:col>26</xdr:col>
      <xdr:colOff>101600</xdr:colOff>
      <xdr:row>37</xdr:row>
      <xdr:rowOff>210101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23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194878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31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60723</xdr:rowOff>
    </xdr:from>
    <xdr:to>
      <xdr:col>22</xdr:col>
      <xdr:colOff>165100</xdr:colOff>
      <xdr:row>37</xdr:row>
      <xdr:rowOff>162323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18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147100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2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46665</xdr:rowOff>
    </xdr:from>
    <xdr:to>
      <xdr:col>19</xdr:col>
      <xdr:colOff>38100</xdr:colOff>
      <xdr:row>37</xdr:row>
      <xdr:rowOff>148265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17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133042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2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165857</xdr:rowOff>
    </xdr:from>
    <xdr:to>
      <xdr:col>15</xdr:col>
      <xdr:colOff>101600</xdr:colOff>
      <xdr:row>37</xdr:row>
      <xdr:rowOff>96007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11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80784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2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146920</xdr:rowOff>
    </xdr:from>
    <xdr:to>
      <xdr:col>24</xdr:col>
      <xdr:colOff>63500</xdr:colOff>
      <xdr:row>38</xdr:row>
      <xdr:rowOff>150349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620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146329</xdr:rowOff>
    </xdr:from>
    <xdr:to>
      <xdr:col>19</xdr:col>
      <xdr:colOff>177800</xdr:colOff>
      <xdr:row>38</xdr:row>
      <xdr:rowOff>150349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661429"/>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146329</xdr:rowOff>
    </xdr:from>
    <xdr:to>
      <xdr:col>15</xdr:col>
      <xdr:colOff>50800</xdr:colOff>
      <xdr:row>38</xdr:row>
      <xdr:rowOff>161855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6614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161855</xdr:rowOff>
    </xdr:from>
    <xdr:to>
      <xdr:col>10</xdr:col>
      <xdr:colOff>114300</xdr:colOff>
      <xdr:row>39</xdr:row>
      <xdr:rowOff>18676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676955"/>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96120</xdr:rowOff>
    </xdr:from>
    <xdr:to>
      <xdr:col>24</xdr:col>
      <xdr:colOff>114300</xdr:colOff>
      <xdr:row>39</xdr:row>
      <xdr:rowOff>26270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6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11047</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99549</xdr:rowOff>
    </xdr:from>
    <xdr:to>
      <xdr:col>20</xdr:col>
      <xdr:colOff>38100</xdr:colOff>
      <xdr:row>39</xdr:row>
      <xdr:rowOff>29699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6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20826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7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95529</xdr:rowOff>
    </xdr:from>
    <xdr:to>
      <xdr:col>15</xdr:col>
      <xdr:colOff>101600</xdr:colOff>
      <xdr:row>39</xdr:row>
      <xdr:rowOff>25679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16806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111055</xdr:rowOff>
    </xdr:from>
    <xdr:to>
      <xdr:col>10</xdr:col>
      <xdr:colOff>165100</xdr:colOff>
      <xdr:row>39</xdr:row>
      <xdr:rowOff>41205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32332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139326</xdr:rowOff>
    </xdr:from>
    <xdr:to>
      <xdr:col>6</xdr:col>
      <xdr:colOff>38100</xdr:colOff>
      <xdr:row>39</xdr:row>
      <xdr:rowOff>69476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60603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97180</xdr:rowOff>
    </xdr:from>
    <xdr:to>
      <xdr:col>24</xdr:col>
      <xdr:colOff>63500</xdr:colOff>
      <xdr:row>57</xdr:row>
      <xdr:rowOff>104212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869830"/>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99073</xdr:rowOff>
    </xdr:from>
    <xdr:to>
      <xdr:col>19</xdr:col>
      <xdr:colOff>177800</xdr:colOff>
      <xdr:row>57</xdr:row>
      <xdr:rowOff>104212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871723"/>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99073</xdr:rowOff>
    </xdr:from>
    <xdr:to>
      <xdr:col>15</xdr:col>
      <xdr:colOff>50800</xdr:colOff>
      <xdr:row>57</xdr:row>
      <xdr:rowOff>106910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71723"/>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106910</xdr:rowOff>
    </xdr:from>
    <xdr:to>
      <xdr:col>10</xdr:col>
      <xdr:colOff>114300</xdr:colOff>
      <xdr:row>57</xdr:row>
      <xdr:rowOff>109978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87956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46380</xdr:rowOff>
    </xdr:from>
    <xdr:to>
      <xdr:col>24</xdr:col>
      <xdr:colOff>114300</xdr:colOff>
      <xdr:row>57</xdr:row>
      <xdr:rowOff>147980</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8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132757</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3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53412</xdr:rowOff>
    </xdr:from>
    <xdr:to>
      <xdr:col>20</xdr:col>
      <xdr:colOff>38100</xdr:colOff>
      <xdr:row>57</xdr:row>
      <xdr:rowOff>155012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8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146139</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9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48273</xdr:rowOff>
    </xdr:from>
    <xdr:to>
      <xdr:col>15</xdr:col>
      <xdr:colOff>101600</xdr:colOff>
      <xdr:row>57</xdr:row>
      <xdr:rowOff>149873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8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141000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56110</xdr:rowOff>
    </xdr:from>
    <xdr:to>
      <xdr:col>10</xdr:col>
      <xdr:colOff>165100</xdr:colOff>
      <xdr:row>57</xdr:row>
      <xdr:rowOff>157710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8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148837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59178</xdr:rowOff>
    </xdr:from>
    <xdr:to>
      <xdr:col>6</xdr:col>
      <xdr:colOff>38100</xdr:colOff>
      <xdr:row>57</xdr:row>
      <xdr:rowOff>160778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8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151905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9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58913</xdr:rowOff>
    </xdr:from>
    <xdr:to>
      <xdr:col>24</xdr:col>
      <xdr:colOff>63500</xdr:colOff>
      <xdr:row>78</xdr:row>
      <xdr:rowOff>79716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432013"/>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78344</xdr:rowOff>
    </xdr:from>
    <xdr:to>
      <xdr:col>19</xdr:col>
      <xdr:colOff>177800</xdr:colOff>
      <xdr:row>78</xdr:row>
      <xdr:rowOff>79716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45144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78344</xdr:rowOff>
    </xdr:from>
    <xdr:to>
      <xdr:col>15</xdr:col>
      <xdr:colOff>50800</xdr:colOff>
      <xdr:row>78</xdr:row>
      <xdr:rowOff>87168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45144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86299</xdr:rowOff>
    </xdr:from>
    <xdr:to>
      <xdr:col>10</xdr:col>
      <xdr:colOff>114300</xdr:colOff>
      <xdr:row>78</xdr:row>
      <xdr:rowOff>87168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4593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8113</xdr:rowOff>
    </xdr:from>
    <xdr:to>
      <xdr:col>24</xdr:col>
      <xdr:colOff>114300</xdr:colOff>
      <xdr:row>78</xdr:row>
      <xdr:rowOff>109713</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94490</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9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28916</xdr:rowOff>
    </xdr:from>
    <xdr:to>
      <xdr:col>20</xdr:col>
      <xdr:colOff>38100</xdr:colOff>
      <xdr:row>78</xdr:row>
      <xdr:rowOff>130516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121643</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9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27544</xdr:rowOff>
    </xdr:from>
    <xdr:to>
      <xdr:col>15</xdr:col>
      <xdr:colOff>101600</xdr:colOff>
      <xdr:row>78</xdr:row>
      <xdr:rowOff>129144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120271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36368</xdr:rowOff>
    </xdr:from>
    <xdr:to>
      <xdr:col>10</xdr:col>
      <xdr:colOff>165100</xdr:colOff>
      <xdr:row>78</xdr:row>
      <xdr:rowOff>137968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129095</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50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35499</xdr:rowOff>
    </xdr:from>
    <xdr:to>
      <xdr:col>6</xdr:col>
      <xdr:colOff>38100</xdr:colOff>
      <xdr:row>78</xdr:row>
      <xdr:rowOff>137099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4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128226</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5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123217</xdr:rowOff>
    </xdr:from>
    <xdr:to>
      <xdr:col>24</xdr:col>
      <xdr:colOff>63500</xdr:colOff>
      <xdr:row>96</xdr:row>
      <xdr:rowOff>32784</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3797300" y="16410967"/>
          <a:ext cx="8382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a:extLst>
            <a:ext uri="{FF2B5EF4-FFF2-40B4-BE49-F238E27FC236}">
              <a16:creationId xmlns:a16="http://schemas.microsoft.com/office/drawing/2014/main" xmlns="" id="{00000000-0008-0000-0600-0000E5000000}"/>
            </a:ext>
          </a:extLst>
        </xdr:cNvPr>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32784</xdr:rowOff>
    </xdr:from>
    <xdr:to>
      <xdr:col>19</xdr:col>
      <xdr:colOff>177800</xdr:colOff>
      <xdr:row>96</xdr:row>
      <xdr:rowOff>119171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2908300" y="16491984"/>
          <a:ext cx="889000" cy="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119171</xdr:rowOff>
    </xdr:from>
    <xdr:to>
      <xdr:col>15</xdr:col>
      <xdr:colOff>50800</xdr:colOff>
      <xdr:row>96</xdr:row>
      <xdr:rowOff>170538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019300" y="16578371"/>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170538</xdr:rowOff>
    </xdr:from>
    <xdr:to>
      <xdr:col>10</xdr:col>
      <xdr:colOff>114300</xdr:colOff>
      <xdr:row>97</xdr:row>
      <xdr:rowOff>129161</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1130300" y="16629738"/>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72417</xdr:rowOff>
    </xdr:from>
    <xdr:to>
      <xdr:col>24</xdr:col>
      <xdr:colOff>114300</xdr:colOff>
      <xdr:row>96</xdr:row>
      <xdr:rowOff>2567</xdr:rowOff>
    </xdr:to>
    <xdr:sp macro="" textlink="">
      <xdr:nvSpPr>
        <xdr:cNvPr id="246" name="楕円 245">
          <a:extLst>
            <a:ext uri="{FF2B5EF4-FFF2-40B4-BE49-F238E27FC236}">
              <a16:creationId xmlns:a16="http://schemas.microsoft.com/office/drawing/2014/main" xmlns="" id="{00000000-0008-0000-0600-0000F6000000}"/>
            </a:ext>
          </a:extLst>
        </xdr:cNvPr>
        <xdr:cNvSpPr/>
      </xdr:nvSpPr>
      <xdr:spPr>
        <a:xfrm>
          <a:off x="4584700" y="163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95294</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2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153434</xdr:rowOff>
    </xdr:from>
    <xdr:to>
      <xdr:col>20</xdr:col>
      <xdr:colOff>38100</xdr:colOff>
      <xdr:row>96</xdr:row>
      <xdr:rowOff>83584</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3746500" y="164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74711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5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68371</xdr:rowOff>
    </xdr:from>
    <xdr:to>
      <xdr:col>15</xdr:col>
      <xdr:colOff>101600</xdr:colOff>
      <xdr:row>96</xdr:row>
      <xdr:rowOff>169971</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2857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161098</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119738</xdr:rowOff>
    </xdr:from>
    <xdr:to>
      <xdr:col>10</xdr:col>
      <xdr:colOff>165100</xdr:colOff>
      <xdr:row>97</xdr:row>
      <xdr:rowOff>49888</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1968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41015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6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78361</xdr:rowOff>
    </xdr:from>
    <xdr:to>
      <xdr:col>6</xdr:col>
      <xdr:colOff>38100</xdr:colOff>
      <xdr:row>98</xdr:row>
      <xdr:rowOff>8511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079500" y="167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171088</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80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125854</xdr:rowOff>
    </xdr:from>
    <xdr:to>
      <xdr:col>55</xdr:col>
      <xdr:colOff>0</xdr:colOff>
      <xdr:row>36</xdr:row>
      <xdr:rowOff>156562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298054"/>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60299</xdr:rowOff>
    </xdr:from>
    <xdr:to>
      <xdr:col>50</xdr:col>
      <xdr:colOff>114300</xdr:colOff>
      <xdr:row>36</xdr:row>
      <xdr:rowOff>125854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6232499"/>
          <a:ext cx="889000" cy="6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60299</xdr:rowOff>
    </xdr:from>
    <xdr:to>
      <xdr:col>45</xdr:col>
      <xdr:colOff>177800</xdr:colOff>
      <xdr:row>37</xdr:row>
      <xdr:rowOff>7025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232499"/>
          <a:ext cx="889000" cy="11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7025</xdr:rowOff>
    </xdr:from>
    <xdr:to>
      <xdr:col>41</xdr:col>
      <xdr:colOff>50800</xdr:colOff>
      <xdr:row>37</xdr:row>
      <xdr:rowOff>17040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35067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105762</xdr:rowOff>
    </xdr:from>
    <xdr:to>
      <xdr:col>55</xdr:col>
      <xdr:colOff>50800</xdr:colOff>
      <xdr:row>37</xdr:row>
      <xdr:rowOff>35912</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2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84189</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2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75054</xdr:rowOff>
    </xdr:from>
    <xdr:to>
      <xdr:col>50</xdr:col>
      <xdr:colOff>165100</xdr:colOff>
      <xdr:row>37</xdr:row>
      <xdr:rowOff>5204</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2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167781</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3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9499</xdr:rowOff>
    </xdr:from>
    <xdr:to>
      <xdr:col>46</xdr:col>
      <xdr:colOff>38100</xdr:colOff>
      <xdr:row>36</xdr:row>
      <xdr:rowOff>111099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1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102226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2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127675</xdr:rowOff>
    </xdr:from>
    <xdr:to>
      <xdr:col>41</xdr:col>
      <xdr:colOff>101600</xdr:colOff>
      <xdr:row>37</xdr:row>
      <xdr:rowOff>57825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2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48952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3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137690</xdr:rowOff>
    </xdr:from>
    <xdr:to>
      <xdr:col>36</xdr:col>
      <xdr:colOff>165100</xdr:colOff>
      <xdr:row>37</xdr:row>
      <xdr:rowOff>67840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58967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4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68290</xdr:rowOff>
    </xdr:from>
    <xdr:to>
      <xdr:col>55</xdr:col>
      <xdr:colOff>0</xdr:colOff>
      <xdr:row>56</xdr:row>
      <xdr:rowOff>126333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669490"/>
          <a:ext cx="8382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126333</xdr:rowOff>
    </xdr:from>
    <xdr:to>
      <xdr:col>50</xdr:col>
      <xdr:colOff>114300</xdr:colOff>
      <xdr:row>58</xdr:row>
      <xdr:rowOff>49381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727533"/>
          <a:ext cx="889000" cy="26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xdr:rowOff>
    </xdr:from>
    <xdr:to>
      <xdr:col>45</xdr:col>
      <xdr:colOff>177800</xdr:colOff>
      <xdr:row>58</xdr:row>
      <xdr:rowOff>49381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45290"/>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61475</xdr:rowOff>
    </xdr:from>
    <xdr:to>
      <xdr:col>41</xdr:col>
      <xdr:colOff>50800</xdr:colOff>
      <xdr:row>58</xdr:row>
      <xdr:rowOff>1190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834125"/>
          <a:ext cx="889000" cy="1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17490</xdr:rowOff>
    </xdr:from>
    <xdr:to>
      <xdr:col>55</xdr:col>
      <xdr:colOff>50800</xdr:colOff>
      <xdr:row>56</xdr:row>
      <xdr:rowOff>119090</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6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167367</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5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75533</xdr:rowOff>
    </xdr:from>
    <xdr:to>
      <xdr:col>50</xdr:col>
      <xdr:colOff>165100</xdr:colOff>
      <xdr:row>57</xdr:row>
      <xdr:rowOff>5683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168260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97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170031</xdr:rowOff>
    </xdr:from>
    <xdr:to>
      <xdr:col>46</xdr:col>
      <xdr:colOff>38100</xdr:colOff>
      <xdr:row>58</xdr:row>
      <xdr:rowOff>100181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91308</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0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121840</xdr:rowOff>
    </xdr:from>
    <xdr:to>
      <xdr:col>41</xdr:col>
      <xdr:colOff>101600</xdr:colOff>
      <xdr:row>58</xdr:row>
      <xdr:rowOff>51990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8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43117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99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10675</xdr:rowOff>
    </xdr:from>
    <xdr:to>
      <xdr:col>36</xdr:col>
      <xdr:colOff>165100</xdr:colOff>
      <xdr:row>57</xdr:row>
      <xdr:rowOff>112275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7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103402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98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133795</xdr:rowOff>
    </xdr:from>
    <xdr:to>
      <xdr:col>55</xdr:col>
      <xdr:colOff>0</xdr:colOff>
      <xdr:row>79</xdr:row>
      <xdr:rowOff>6178</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06895"/>
          <a:ext cx="838200" cy="4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166999</xdr:rowOff>
    </xdr:from>
    <xdr:to>
      <xdr:col>50</xdr:col>
      <xdr:colOff>114300</xdr:colOff>
      <xdr:row>79</xdr:row>
      <xdr:rowOff>6178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54009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166999</xdr:rowOff>
    </xdr:from>
    <xdr:to>
      <xdr:col>45</xdr:col>
      <xdr:colOff>177800</xdr:colOff>
      <xdr:row>79</xdr:row>
      <xdr:rowOff>11055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4009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82995</xdr:rowOff>
    </xdr:from>
    <xdr:to>
      <xdr:col>55</xdr:col>
      <xdr:colOff>50800</xdr:colOff>
      <xdr:row>79</xdr:row>
      <xdr:rowOff>13145</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4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169372</xdr:rowOff>
    </xdr:from>
    <xdr:ext cx="469744"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3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126828</xdr:rowOff>
    </xdr:from>
    <xdr:to>
      <xdr:col>50</xdr:col>
      <xdr:colOff>165100</xdr:colOff>
      <xdr:row>79</xdr:row>
      <xdr:rowOff>56978</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4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48105</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04428" y="135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116199</xdr:rowOff>
    </xdr:from>
    <xdr:to>
      <xdr:col>46</xdr:col>
      <xdr:colOff>38100</xdr:colOff>
      <xdr:row>79</xdr:row>
      <xdr:rowOff>46349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4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37476</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15428" y="1358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131705</xdr:rowOff>
    </xdr:from>
    <xdr:to>
      <xdr:col>41</xdr:col>
      <xdr:colOff>101600</xdr:colOff>
      <xdr:row>79</xdr:row>
      <xdr:rowOff>61855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52982</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26428" y="13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61824</xdr:rowOff>
    </xdr:from>
    <xdr:to>
      <xdr:col>55</xdr:col>
      <xdr:colOff>0</xdr:colOff>
      <xdr:row>96</xdr:row>
      <xdr:rowOff>16027</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9639300" y="16349574"/>
          <a:ext cx="838200" cy="1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16027</xdr:rowOff>
    </xdr:from>
    <xdr:to>
      <xdr:col>50</xdr:col>
      <xdr:colOff>114300</xdr:colOff>
      <xdr:row>97</xdr:row>
      <xdr:rowOff>100000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8750300" y="16475227"/>
          <a:ext cx="889000" cy="2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11018</xdr:rowOff>
    </xdr:from>
    <xdr:to>
      <xdr:col>45</xdr:col>
      <xdr:colOff>177800</xdr:colOff>
      <xdr:row>97</xdr:row>
      <xdr:rowOff>100000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7861300" y="16641668"/>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11024</xdr:rowOff>
    </xdr:from>
    <xdr:to>
      <xdr:col>55</xdr:col>
      <xdr:colOff>50800</xdr:colOff>
      <xdr:row>95</xdr:row>
      <xdr:rowOff>112624</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10426700" y="162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33901</xdr:rowOff>
    </xdr:from>
    <xdr:ext cx="534377"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136677</xdr:rowOff>
    </xdr:from>
    <xdr:to>
      <xdr:col>50</xdr:col>
      <xdr:colOff>165100</xdr:colOff>
      <xdr:row>96</xdr:row>
      <xdr:rowOff>66827</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9588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83354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49200</xdr:rowOff>
    </xdr:from>
    <xdr:to>
      <xdr:col>46</xdr:col>
      <xdr:colOff>38100</xdr:colOff>
      <xdr:row>97</xdr:row>
      <xdr:rowOff>150800</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8699500" y="1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141927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67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131668</xdr:rowOff>
    </xdr:from>
    <xdr:to>
      <xdr:col>41</xdr:col>
      <xdr:colOff>101600</xdr:colOff>
      <xdr:row>97</xdr:row>
      <xdr:rowOff>61818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7810500" y="165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52945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6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44336</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3703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44297</xdr:rowOff>
    </xdr:from>
    <xdr:to>
      <xdr:col>71</xdr:col>
      <xdr:colOff>177800</xdr:colOff>
      <xdr:row>39</xdr:row>
      <xdr:rowOff>44336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73084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164986</xdr:rowOff>
    </xdr:from>
    <xdr:to>
      <xdr:col>72</xdr:col>
      <xdr:colOff>38100</xdr:colOff>
      <xdr:row>39</xdr:row>
      <xdr:rowOff>95136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86263</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78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164947</xdr:rowOff>
    </xdr:from>
    <xdr:to>
      <xdr:col>67</xdr:col>
      <xdr:colOff>101600</xdr:colOff>
      <xdr:row>39</xdr:row>
      <xdr:rowOff>95097</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86224</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8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xmlns=""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xmlns=""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xmlns=""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xmlns=""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xmlns=""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a:extLst>
            <a:ext uri="{FF2B5EF4-FFF2-40B4-BE49-F238E27FC236}">
              <a16:creationId xmlns:a16="http://schemas.microsoft.com/office/drawing/2014/main" xmlns="" id="{00000000-0008-0000-0600-000062020000}"/>
            </a:ext>
          </a:extLst>
        </xdr:cNvPr>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a:extLst>
            <a:ext uri="{FF2B5EF4-FFF2-40B4-BE49-F238E27FC236}">
              <a16:creationId xmlns:a16="http://schemas.microsoft.com/office/drawing/2014/main" xmlns="" id="{00000000-0008-0000-0600-000064020000}"/>
            </a:ext>
          </a:extLst>
        </xdr:cNvPr>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26395</xdr:rowOff>
    </xdr:from>
    <xdr:to>
      <xdr:col>85</xdr:col>
      <xdr:colOff>127000</xdr:colOff>
      <xdr:row>77</xdr:row>
      <xdr:rowOff>42807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5481300" y="13228045"/>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a:extLst>
            <a:ext uri="{FF2B5EF4-FFF2-40B4-BE49-F238E27FC236}">
              <a16:creationId xmlns:a16="http://schemas.microsoft.com/office/drawing/2014/main" xmlns="" id="{00000000-0008-0000-0600-000067020000}"/>
            </a:ext>
          </a:extLst>
        </xdr:cNvPr>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26395</xdr:rowOff>
    </xdr:from>
    <xdr:to>
      <xdr:col>81</xdr:col>
      <xdr:colOff>50800</xdr:colOff>
      <xdr:row>77</xdr:row>
      <xdr:rowOff>31882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4592300" y="1322804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4091</xdr:rowOff>
    </xdr:from>
    <xdr:to>
      <xdr:col>76</xdr:col>
      <xdr:colOff>114300</xdr:colOff>
      <xdr:row>77</xdr:row>
      <xdr:rowOff>31882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3703300" y="13205741"/>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4091</xdr:rowOff>
    </xdr:from>
    <xdr:to>
      <xdr:col>71</xdr:col>
      <xdr:colOff>177800</xdr:colOff>
      <xdr:row>77</xdr:row>
      <xdr:rowOff>10133</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2814300" y="13205741"/>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163457</xdr:rowOff>
    </xdr:from>
    <xdr:to>
      <xdr:col>85</xdr:col>
      <xdr:colOff>177800</xdr:colOff>
      <xdr:row>77</xdr:row>
      <xdr:rowOff>93607</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6268700" y="13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141884</xdr:rowOff>
    </xdr:from>
    <xdr:ext cx="534377" cy="259045"/>
    <xdr:sp macro="" textlink="">
      <xdr:nvSpPr>
        <xdr:cNvPr id="634" name="公債費該当値テキスト">
          <a:extLst>
            <a:ext uri="{FF2B5EF4-FFF2-40B4-BE49-F238E27FC236}">
              <a16:creationId xmlns:a16="http://schemas.microsoft.com/office/drawing/2014/main" xmlns="" id="{00000000-0008-0000-0600-00007A020000}"/>
            </a:ext>
          </a:extLst>
        </xdr:cNvPr>
        <xdr:cNvSpPr txBox="1"/>
      </xdr:nvSpPr>
      <xdr:spPr>
        <a:xfrm>
          <a:off x="16370300" y="131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147045</xdr:rowOff>
    </xdr:from>
    <xdr:to>
      <xdr:col>81</xdr:col>
      <xdr:colOff>101600</xdr:colOff>
      <xdr:row>77</xdr:row>
      <xdr:rowOff>77195</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5430500" y="131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68322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26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152532</xdr:rowOff>
    </xdr:from>
    <xdr:to>
      <xdr:col>76</xdr:col>
      <xdr:colOff>165100</xdr:colOff>
      <xdr:row>77</xdr:row>
      <xdr:rowOff>82682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4541500" y="131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73809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327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124741</xdr:rowOff>
    </xdr:from>
    <xdr:to>
      <xdr:col>72</xdr:col>
      <xdr:colOff>38100</xdr:colOff>
      <xdr:row>77</xdr:row>
      <xdr:rowOff>54891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3652500" y="13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46018</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2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130783</xdr:rowOff>
    </xdr:from>
    <xdr:to>
      <xdr:col>67</xdr:col>
      <xdr:colOff>101600</xdr:colOff>
      <xdr:row>77</xdr:row>
      <xdr:rowOff>60933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2763500" y="13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52060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32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155522</xdr:rowOff>
    </xdr:from>
    <xdr:to>
      <xdr:col>85</xdr:col>
      <xdr:colOff>127000</xdr:colOff>
      <xdr:row>97</xdr:row>
      <xdr:rowOff>76296</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614722"/>
          <a:ext cx="838200" cy="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155522</xdr:rowOff>
    </xdr:from>
    <xdr:to>
      <xdr:col>81</xdr:col>
      <xdr:colOff>50800</xdr:colOff>
      <xdr:row>97</xdr:row>
      <xdr:rowOff>101229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614722"/>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101229</xdr:rowOff>
    </xdr:from>
    <xdr:to>
      <xdr:col>76</xdr:col>
      <xdr:colOff>114300</xdr:colOff>
      <xdr:row>98</xdr:row>
      <xdr:rowOff>41957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3703300" y="16731879"/>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135406</xdr:rowOff>
    </xdr:from>
    <xdr:to>
      <xdr:col>71</xdr:col>
      <xdr:colOff>177800</xdr:colOff>
      <xdr:row>98</xdr:row>
      <xdr:rowOff>41957</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814300" y="16766056"/>
          <a:ext cx="889000" cy="7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37985</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25496</xdr:rowOff>
    </xdr:from>
    <xdr:to>
      <xdr:col>85</xdr:col>
      <xdr:colOff>177800</xdr:colOff>
      <xdr:row>97</xdr:row>
      <xdr:rowOff>127096</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6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48373</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5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104722</xdr:rowOff>
    </xdr:from>
    <xdr:to>
      <xdr:col>81</xdr:col>
      <xdr:colOff>101600</xdr:colOff>
      <xdr:row>97</xdr:row>
      <xdr:rowOff>34872</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51399</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33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50429</xdr:rowOff>
    </xdr:from>
    <xdr:to>
      <xdr:col>76</xdr:col>
      <xdr:colOff>165100</xdr:colOff>
      <xdr:row>97</xdr:row>
      <xdr:rowOff>152029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6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168556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45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162607</xdr:rowOff>
    </xdr:from>
    <xdr:to>
      <xdr:col>72</xdr:col>
      <xdr:colOff>38100</xdr:colOff>
      <xdr:row>98</xdr:row>
      <xdr:rowOff>92757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7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109284</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5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84606</xdr:rowOff>
    </xdr:from>
    <xdr:to>
      <xdr:col>67</xdr:col>
      <xdr:colOff>101600</xdr:colOff>
      <xdr:row>98</xdr:row>
      <xdr:rowOff>14756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7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31283</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4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100838</xdr:rowOff>
    </xdr:from>
    <xdr:to>
      <xdr:col>116</xdr:col>
      <xdr:colOff>63500</xdr:colOff>
      <xdr:row>58</xdr:row>
      <xdr:rowOff>111723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044938"/>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89299</xdr:rowOff>
    </xdr:from>
    <xdr:to>
      <xdr:col>111</xdr:col>
      <xdr:colOff>177800</xdr:colOff>
      <xdr:row>58</xdr:row>
      <xdr:rowOff>100838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033399"/>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87231</xdr:rowOff>
    </xdr:from>
    <xdr:to>
      <xdr:col>107</xdr:col>
      <xdr:colOff>50800</xdr:colOff>
      <xdr:row>58</xdr:row>
      <xdr:rowOff>89299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03133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74277</xdr:rowOff>
    </xdr:from>
    <xdr:to>
      <xdr:col>102</xdr:col>
      <xdr:colOff>114300</xdr:colOff>
      <xdr:row>58</xdr:row>
      <xdr:rowOff>87231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0183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60923</xdr:rowOff>
    </xdr:from>
    <xdr:to>
      <xdr:col>116</xdr:col>
      <xdr:colOff>114300</xdr:colOff>
      <xdr:row>58</xdr:row>
      <xdr:rowOff>162523</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0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39350</xdr:rowOff>
    </xdr:from>
    <xdr:ext cx="469744"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9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50038</xdr:rowOff>
    </xdr:from>
    <xdr:to>
      <xdr:col>112</xdr:col>
      <xdr:colOff>38100</xdr:colOff>
      <xdr:row>58</xdr:row>
      <xdr:rowOff>151638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99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142765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38499</xdr:rowOff>
    </xdr:from>
    <xdr:to>
      <xdr:col>107</xdr:col>
      <xdr:colOff>101600</xdr:colOff>
      <xdr:row>58</xdr:row>
      <xdr:rowOff>140099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99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131226</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1007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36431</xdr:rowOff>
    </xdr:from>
    <xdr:to>
      <xdr:col>102</xdr:col>
      <xdr:colOff>165100</xdr:colOff>
      <xdr:row>58</xdr:row>
      <xdr:rowOff>138031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99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154558</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7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23477</xdr:rowOff>
    </xdr:from>
    <xdr:to>
      <xdr:col>98</xdr:col>
      <xdr:colOff>38100</xdr:colOff>
      <xdr:row>58</xdr:row>
      <xdr:rowOff>125077</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99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141604</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97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116478</xdr:rowOff>
    </xdr:from>
    <xdr:to>
      <xdr:col>116</xdr:col>
      <xdr:colOff>63500</xdr:colOff>
      <xdr:row>75</xdr:row>
      <xdr:rowOff>157969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2975228"/>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146653</xdr:rowOff>
    </xdr:from>
    <xdr:to>
      <xdr:col>111</xdr:col>
      <xdr:colOff>177800</xdr:colOff>
      <xdr:row>75</xdr:row>
      <xdr:rowOff>157969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0434300" y="13005403"/>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146653</xdr:rowOff>
    </xdr:from>
    <xdr:to>
      <xdr:col>107</xdr:col>
      <xdr:colOff>50800</xdr:colOff>
      <xdr:row>76</xdr:row>
      <xdr:rowOff>15323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9545300" y="1300540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15323</xdr:rowOff>
    </xdr:from>
    <xdr:to>
      <xdr:col>102</xdr:col>
      <xdr:colOff>114300</xdr:colOff>
      <xdr:row>76</xdr:row>
      <xdr:rowOff>70301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04552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65678</xdr:rowOff>
    </xdr:from>
    <xdr:to>
      <xdr:col>116</xdr:col>
      <xdr:colOff>114300</xdr:colOff>
      <xdr:row>75</xdr:row>
      <xdr:rowOff>167278</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9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88555</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7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107169</xdr:rowOff>
    </xdr:from>
    <xdr:to>
      <xdr:col>112</xdr:col>
      <xdr:colOff>38100</xdr:colOff>
      <xdr:row>76</xdr:row>
      <xdr:rowOff>37319</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2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53846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2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95853</xdr:rowOff>
    </xdr:from>
    <xdr:to>
      <xdr:col>107</xdr:col>
      <xdr:colOff>101600</xdr:colOff>
      <xdr:row>76</xdr:row>
      <xdr:rowOff>26003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29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42530</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27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135972</xdr:rowOff>
    </xdr:from>
    <xdr:to>
      <xdr:col>102</xdr:col>
      <xdr:colOff>165100</xdr:colOff>
      <xdr:row>76</xdr:row>
      <xdr:rowOff>66123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2994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82649</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27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19501</xdr:rowOff>
    </xdr:from>
    <xdr:to>
      <xdr:col>98</xdr:col>
      <xdr:colOff>38100</xdr:colOff>
      <xdr:row>76</xdr:row>
      <xdr:rowOff>121101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137628</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28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ごみ処理業務や消防事務、一部施設管理を委託していること、また、過去から取り組んできた職員数の抑制などにより、類似団体や全国平均と比べて非常に低コストな行政運営を行っていま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やそのうちの新規整備については、類似団体や全国平均を大きく下回っています。また、それに伴い公債費についても、類似団体や全国平均を下回っています。これは、公共施設の更新をでき得る限り先延ばししながら施設の延命を図ってきたこと、過去からのハコモノ整備の抑制によるものですが、今後、各施設の更新時期を一斉に迎える際に急激にコストが増加することを意味しています。施設の更なる長寿命化対策や、基金の積立などの財源確保対策が課題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31,302
30,910
34.92
11,595,039
10,890,392
674,044
6,623,505
9,246,845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xdr:rowOff>
    </xdr:from>
    <xdr:to>
      <xdr:col>24</xdr:col>
      <xdr:colOff>63500</xdr:colOff>
      <xdr:row>34</xdr:row>
      <xdr:rowOff>44450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3107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xdr:rowOff>
    </xdr:from>
    <xdr:to>
      <xdr:col>19</xdr:col>
      <xdr:colOff>177800</xdr:colOff>
      <xdr:row>34</xdr:row>
      <xdr:rowOff>44450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3069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118745</xdr:rowOff>
    </xdr:from>
    <xdr:to>
      <xdr:col>15</xdr:col>
      <xdr:colOff>50800</xdr:colOff>
      <xdr:row>34</xdr:row>
      <xdr:rowOff>1397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776595"/>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73025</xdr:rowOff>
    </xdr:from>
    <xdr:to>
      <xdr:col>10</xdr:col>
      <xdr:colOff>114300</xdr:colOff>
      <xdr:row>33</xdr:row>
      <xdr:rowOff>118745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5594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122428</xdr:rowOff>
    </xdr:from>
    <xdr:to>
      <xdr:col>24</xdr:col>
      <xdr:colOff>114300</xdr:colOff>
      <xdr:row>34</xdr:row>
      <xdr:rowOff>52578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145305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165100</xdr:rowOff>
    </xdr:from>
    <xdr:to>
      <xdr:col>20</xdr:col>
      <xdr:colOff>38100</xdr:colOff>
      <xdr:row>34</xdr:row>
      <xdr:rowOff>95250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111777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122047</xdr:rowOff>
    </xdr:from>
    <xdr:to>
      <xdr:col>15</xdr:col>
      <xdr:colOff>101600</xdr:colOff>
      <xdr:row>34</xdr:row>
      <xdr:rowOff>52197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43324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67945</xdr:rowOff>
    </xdr:from>
    <xdr:to>
      <xdr:col>10</xdr:col>
      <xdr:colOff>165100</xdr:colOff>
      <xdr:row>33</xdr:row>
      <xdr:rowOff>169545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14622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22225</xdr:rowOff>
    </xdr:from>
    <xdr:to>
      <xdr:col>6</xdr:col>
      <xdr:colOff>38100</xdr:colOff>
      <xdr:row>32</xdr:row>
      <xdr:rowOff>123825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140352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2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57534</xdr:rowOff>
    </xdr:from>
    <xdr:to>
      <xdr:col>24</xdr:col>
      <xdr:colOff>63500</xdr:colOff>
      <xdr:row>56</xdr:row>
      <xdr:rowOff>105890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658734"/>
          <a:ext cx="8382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57534</xdr:rowOff>
    </xdr:from>
    <xdr:to>
      <xdr:col>19</xdr:col>
      <xdr:colOff>177800</xdr:colOff>
      <xdr:row>57</xdr:row>
      <xdr:rowOff>19281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658734"/>
          <a:ext cx="889000" cy="1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19281</xdr:rowOff>
    </xdr:from>
    <xdr:to>
      <xdr:col>15</xdr:col>
      <xdr:colOff>50800</xdr:colOff>
      <xdr:row>57</xdr:row>
      <xdr:rowOff>92586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791931"/>
          <a:ext cx="889000" cy="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57335</xdr:rowOff>
    </xdr:from>
    <xdr:to>
      <xdr:col>10</xdr:col>
      <xdr:colOff>114300</xdr:colOff>
      <xdr:row>57</xdr:row>
      <xdr:rowOff>92586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829985"/>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55090</xdr:rowOff>
    </xdr:from>
    <xdr:to>
      <xdr:col>24</xdr:col>
      <xdr:colOff>114300</xdr:colOff>
      <xdr:row>56</xdr:row>
      <xdr:rowOff>156690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33517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6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6734</xdr:rowOff>
    </xdr:from>
    <xdr:to>
      <xdr:col>20</xdr:col>
      <xdr:colOff>38100</xdr:colOff>
      <xdr:row>56</xdr:row>
      <xdr:rowOff>108334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6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124861</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3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139931</xdr:rowOff>
    </xdr:from>
    <xdr:to>
      <xdr:col>15</xdr:col>
      <xdr:colOff>101600</xdr:colOff>
      <xdr:row>57</xdr:row>
      <xdr:rowOff>70081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4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61208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83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41786</xdr:rowOff>
    </xdr:from>
    <xdr:to>
      <xdr:col>10</xdr:col>
      <xdr:colOff>165100</xdr:colOff>
      <xdr:row>57</xdr:row>
      <xdr:rowOff>143386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134513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6535</xdr:rowOff>
    </xdr:from>
    <xdr:to>
      <xdr:col>6</xdr:col>
      <xdr:colOff>38100</xdr:colOff>
      <xdr:row>57</xdr:row>
      <xdr:rowOff>108135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99262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8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68431</xdr:rowOff>
    </xdr:from>
    <xdr:to>
      <xdr:col>24</xdr:col>
      <xdr:colOff>63500</xdr:colOff>
      <xdr:row>78</xdr:row>
      <xdr:rowOff>76798</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441531"/>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68431</xdr:rowOff>
    </xdr:from>
    <xdr:to>
      <xdr:col>19</xdr:col>
      <xdr:colOff>177800</xdr:colOff>
      <xdr:row>78</xdr:row>
      <xdr:rowOff>154733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441531"/>
          <a:ext cx="889000" cy="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154733</xdr:rowOff>
    </xdr:from>
    <xdr:to>
      <xdr:col>15</xdr:col>
      <xdr:colOff>50800</xdr:colOff>
      <xdr:row>78</xdr:row>
      <xdr:rowOff>168573</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527833"/>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168573</xdr:rowOff>
    </xdr:from>
    <xdr:to>
      <xdr:col>10</xdr:col>
      <xdr:colOff>114300</xdr:colOff>
      <xdr:row>79</xdr:row>
      <xdr:rowOff>32911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541673"/>
          <a:ext cx="8890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25998</xdr:rowOff>
    </xdr:from>
    <xdr:to>
      <xdr:col>24</xdr:col>
      <xdr:colOff>114300</xdr:colOff>
      <xdr:row>78</xdr:row>
      <xdr:rowOff>127598</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3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112375</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31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17631</xdr:rowOff>
    </xdr:from>
    <xdr:to>
      <xdr:col>20</xdr:col>
      <xdr:colOff>38100</xdr:colOff>
      <xdr:row>78</xdr:row>
      <xdr:rowOff>119231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3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110358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48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103933</xdr:rowOff>
    </xdr:from>
    <xdr:to>
      <xdr:col>15</xdr:col>
      <xdr:colOff>101600</xdr:colOff>
      <xdr:row>79</xdr:row>
      <xdr:rowOff>34083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4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25210</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41111" y="135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117773</xdr:rowOff>
    </xdr:from>
    <xdr:to>
      <xdr:col>10</xdr:col>
      <xdr:colOff>165100</xdr:colOff>
      <xdr:row>79</xdr:row>
      <xdr:rowOff>47923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4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39050</xdr:rowOff>
    </xdr:from>
    <xdr:ext cx="534377"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52111" y="135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153561</xdr:rowOff>
    </xdr:from>
    <xdr:to>
      <xdr:col>6</xdr:col>
      <xdr:colOff>38100</xdr:colOff>
      <xdr:row>79</xdr:row>
      <xdr:rowOff>83711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74838</xdr:rowOff>
    </xdr:from>
    <xdr:ext cx="534377"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63111" y="136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43104</xdr:rowOff>
    </xdr:from>
    <xdr:to>
      <xdr:col>24</xdr:col>
      <xdr:colOff>63500</xdr:colOff>
      <xdr:row>97</xdr:row>
      <xdr:rowOff>49492</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3797300" y="16673754"/>
          <a:ext cx="8382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37212</xdr:rowOff>
    </xdr:from>
    <xdr:to>
      <xdr:col>19</xdr:col>
      <xdr:colOff>177800</xdr:colOff>
      <xdr:row>97</xdr:row>
      <xdr:rowOff>43104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67862"/>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37212</xdr:rowOff>
    </xdr:from>
    <xdr:to>
      <xdr:col>15</xdr:col>
      <xdr:colOff>50800</xdr:colOff>
      <xdr:row>97</xdr:row>
      <xdr:rowOff>39763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6786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39763</xdr:rowOff>
    </xdr:from>
    <xdr:to>
      <xdr:col>10</xdr:col>
      <xdr:colOff>114300</xdr:colOff>
      <xdr:row>97</xdr:row>
      <xdr:rowOff>53823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670413"/>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170142</xdr:rowOff>
    </xdr:from>
    <xdr:to>
      <xdr:col>24</xdr:col>
      <xdr:colOff>114300</xdr:colOff>
      <xdr:row>97</xdr:row>
      <xdr:rowOff>100292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85069</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163754</xdr:rowOff>
    </xdr:from>
    <xdr:to>
      <xdr:col>20</xdr:col>
      <xdr:colOff>38100</xdr:colOff>
      <xdr:row>97</xdr:row>
      <xdr:rowOff>93904</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85031</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157862</xdr:rowOff>
    </xdr:from>
    <xdr:to>
      <xdr:col>15</xdr:col>
      <xdr:colOff>101600</xdr:colOff>
      <xdr:row>97</xdr:row>
      <xdr:rowOff>88012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79139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0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160413</xdr:rowOff>
    </xdr:from>
    <xdr:to>
      <xdr:col>10</xdr:col>
      <xdr:colOff>165100</xdr:colOff>
      <xdr:row>97</xdr:row>
      <xdr:rowOff>90563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81690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3023</xdr:rowOff>
    </xdr:from>
    <xdr:to>
      <xdr:col>6</xdr:col>
      <xdr:colOff>38100</xdr:colOff>
      <xdr:row>97</xdr:row>
      <xdr:rowOff>104623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95750</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117166</xdr:rowOff>
    </xdr:from>
    <xdr:to>
      <xdr:col>55</xdr:col>
      <xdr:colOff>0</xdr:colOff>
      <xdr:row>36</xdr:row>
      <xdr:rowOff>7439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117916"/>
          <a:ext cx="8382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103777</xdr:rowOff>
    </xdr:from>
    <xdr:to>
      <xdr:col>50</xdr:col>
      <xdr:colOff>114300</xdr:colOff>
      <xdr:row>35</xdr:row>
      <xdr:rowOff>117166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104527"/>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99205</xdr:rowOff>
    </xdr:from>
    <xdr:to>
      <xdr:col>45</xdr:col>
      <xdr:colOff>177800</xdr:colOff>
      <xdr:row>35</xdr:row>
      <xdr:rowOff>103777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0999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27360</xdr:rowOff>
    </xdr:from>
    <xdr:to>
      <xdr:col>41</xdr:col>
      <xdr:colOff>50800</xdr:colOff>
      <xdr:row>35</xdr:row>
      <xdr:rowOff>99205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02811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128089</xdr:rowOff>
    </xdr:from>
    <xdr:to>
      <xdr:col>55</xdr:col>
      <xdr:colOff>50800</xdr:colOff>
      <xdr:row>36</xdr:row>
      <xdr:rowOff>58239</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150966</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598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66366</xdr:rowOff>
    </xdr:from>
    <xdr:to>
      <xdr:col>50</xdr:col>
      <xdr:colOff>165100</xdr:colOff>
      <xdr:row>35</xdr:row>
      <xdr:rowOff>167966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13043</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584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52977</xdr:rowOff>
    </xdr:from>
    <xdr:to>
      <xdr:col>46</xdr:col>
      <xdr:colOff>38100</xdr:colOff>
      <xdr:row>35</xdr:row>
      <xdr:rowOff>154577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171104</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48405</xdr:rowOff>
    </xdr:from>
    <xdr:to>
      <xdr:col>41</xdr:col>
      <xdr:colOff>101600</xdr:colOff>
      <xdr:row>35</xdr:row>
      <xdr:rowOff>150005</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0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166532</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582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148010</xdr:rowOff>
    </xdr:from>
    <xdr:to>
      <xdr:col>36</xdr:col>
      <xdr:colOff>165100</xdr:colOff>
      <xdr:row>35</xdr:row>
      <xdr:rowOff>78160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59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94687</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575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165360</xdr:rowOff>
    </xdr:from>
    <xdr:to>
      <xdr:col>55</xdr:col>
      <xdr:colOff>0</xdr:colOff>
      <xdr:row>57</xdr:row>
      <xdr:rowOff>2140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76656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140253</xdr:rowOff>
    </xdr:from>
    <xdr:to>
      <xdr:col>50</xdr:col>
      <xdr:colOff>114300</xdr:colOff>
      <xdr:row>57</xdr:row>
      <xdr:rowOff>2140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74145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140253</xdr:rowOff>
    </xdr:from>
    <xdr:to>
      <xdr:col>45</xdr:col>
      <xdr:colOff>177800</xdr:colOff>
      <xdr:row>57</xdr:row>
      <xdr:rowOff>38773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741453"/>
          <a:ext cx="8890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19514</xdr:rowOff>
    </xdr:from>
    <xdr:to>
      <xdr:col>41</xdr:col>
      <xdr:colOff>50800</xdr:colOff>
      <xdr:row>57</xdr:row>
      <xdr:rowOff>38773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792164"/>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114560</xdr:rowOff>
    </xdr:from>
    <xdr:to>
      <xdr:col>55</xdr:col>
      <xdr:colOff>50800</xdr:colOff>
      <xdr:row>57</xdr:row>
      <xdr:rowOff>44710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137437</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122790</xdr:rowOff>
    </xdr:from>
    <xdr:to>
      <xdr:col>50</xdr:col>
      <xdr:colOff>165100</xdr:colOff>
      <xdr:row>57</xdr:row>
      <xdr:rowOff>52940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69467</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89453</xdr:rowOff>
    </xdr:from>
    <xdr:to>
      <xdr:col>46</xdr:col>
      <xdr:colOff>38100</xdr:colOff>
      <xdr:row>57</xdr:row>
      <xdr:rowOff>19603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6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36130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4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159423</xdr:rowOff>
    </xdr:from>
    <xdr:to>
      <xdr:col>41</xdr:col>
      <xdr:colOff>101600</xdr:colOff>
      <xdr:row>57</xdr:row>
      <xdr:rowOff>89573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7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106100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5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86841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5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5054</xdr:rowOff>
    </xdr:from>
    <xdr:to>
      <xdr:col>55</xdr:col>
      <xdr:colOff>0</xdr:colOff>
      <xdr:row>78</xdr:row>
      <xdr:rowOff>15227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378154"/>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70434</xdr:rowOff>
    </xdr:from>
    <xdr:to>
      <xdr:col>50</xdr:col>
      <xdr:colOff>114300</xdr:colOff>
      <xdr:row>78</xdr:row>
      <xdr:rowOff>5054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100634"/>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70434</xdr:rowOff>
    </xdr:from>
    <xdr:to>
      <xdr:col>45</xdr:col>
      <xdr:colOff>177800</xdr:colOff>
      <xdr:row>78</xdr:row>
      <xdr:rowOff>22504</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100634"/>
          <a:ext cx="889000" cy="2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22504</xdr:rowOff>
    </xdr:from>
    <xdr:to>
      <xdr:col>41</xdr:col>
      <xdr:colOff>50800</xdr:colOff>
      <xdr:row>78</xdr:row>
      <xdr:rowOff>28448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39560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135877</xdr:rowOff>
    </xdr:from>
    <xdr:to>
      <xdr:col>55</xdr:col>
      <xdr:colOff>50800</xdr:colOff>
      <xdr:row>78</xdr:row>
      <xdr:rowOff>66027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114304</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1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125704</xdr:rowOff>
    </xdr:from>
    <xdr:to>
      <xdr:col>50</xdr:col>
      <xdr:colOff>165100</xdr:colOff>
      <xdr:row>78</xdr:row>
      <xdr:rowOff>55854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46981</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19634</xdr:rowOff>
    </xdr:from>
    <xdr:to>
      <xdr:col>46</xdr:col>
      <xdr:colOff>38100</xdr:colOff>
      <xdr:row>76</xdr:row>
      <xdr:rowOff>121234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137761</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8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143154</xdr:rowOff>
    </xdr:from>
    <xdr:to>
      <xdr:col>41</xdr:col>
      <xdr:colOff>101600</xdr:colOff>
      <xdr:row>78</xdr:row>
      <xdr:rowOff>73304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64431</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43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149098</xdr:rowOff>
    </xdr:from>
    <xdr:to>
      <xdr:col>36</xdr:col>
      <xdr:colOff>165100</xdr:colOff>
      <xdr:row>78</xdr:row>
      <xdr:rowOff>79248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70375</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13188</xdr:rowOff>
    </xdr:from>
    <xdr:to>
      <xdr:col>55</xdr:col>
      <xdr:colOff>0</xdr:colOff>
      <xdr:row>98</xdr:row>
      <xdr:rowOff>59252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815288"/>
          <a:ext cx="8382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59252</xdr:rowOff>
    </xdr:from>
    <xdr:to>
      <xdr:col>50</xdr:col>
      <xdr:colOff>114300</xdr:colOff>
      <xdr:row>98</xdr:row>
      <xdr:rowOff>110362</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861352"/>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110362</xdr:rowOff>
    </xdr:from>
    <xdr:to>
      <xdr:col>45</xdr:col>
      <xdr:colOff>177800</xdr:colOff>
      <xdr:row>98</xdr:row>
      <xdr:rowOff>118193</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912462"/>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88609</xdr:rowOff>
    </xdr:from>
    <xdr:to>
      <xdr:col>41</xdr:col>
      <xdr:colOff>50800</xdr:colOff>
      <xdr:row>98</xdr:row>
      <xdr:rowOff>118193</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890709"/>
          <a:ext cx="8890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133838</xdr:rowOff>
    </xdr:from>
    <xdr:to>
      <xdr:col>55</xdr:col>
      <xdr:colOff>50800</xdr:colOff>
      <xdr:row>98</xdr:row>
      <xdr:rowOff>63988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7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112265</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74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8452</xdr:rowOff>
    </xdr:from>
    <xdr:to>
      <xdr:col>50</xdr:col>
      <xdr:colOff>165100</xdr:colOff>
      <xdr:row>98</xdr:row>
      <xdr:rowOff>110052</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8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101179</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9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59562</xdr:rowOff>
    </xdr:from>
    <xdr:to>
      <xdr:col>46</xdr:col>
      <xdr:colOff>38100</xdr:colOff>
      <xdr:row>98</xdr:row>
      <xdr:rowOff>161162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152289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9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67393</xdr:rowOff>
    </xdr:from>
    <xdr:to>
      <xdr:col>41</xdr:col>
      <xdr:colOff>101600</xdr:colOff>
      <xdr:row>98</xdr:row>
      <xdr:rowOff>168993</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8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160120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96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37809</xdr:rowOff>
    </xdr:from>
    <xdr:to>
      <xdr:col>36</xdr:col>
      <xdr:colOff>165100</xdr:colOff>
      <xdr:row>98</xdr:row>
      <xdr:rowOff>139409</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130536</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71257</xdr:rowOff>
    </xdr:from>
    <xdr:to>
      <xdr:col>85</xdr:col>
      <xdr:colOff>127000</xdr:colOff>
      <xdr:row>37</xdr:row>
      <xdr:rowOff>105639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414907"/>
          <a:ext cx="8382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105639</xdr:rowOff>
    </xdr:from>
    <xdr:to>
      <xdr:col>81</xdr:col>
      <xdr:colOff>50800</xdr:colOff>
      <xdr:row>37</xdr:row>
      <xdr:rowOff>118623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449289"/>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118623</xdr:rowOff>
    </xdr:from>
    <xdr:to>
      <xdr:col>76</xdr:col>
      <xdr:colOff>114300</xdr:colOff>
      <xdr:row>37</xdr:row>
      <xdr:rowOff>133802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62273"/>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133802</xdr:rowOff>
    </xdr:from>
    <xdr:to>
      <xdr:col>71</xdr:col>
      <xdr:colOff>177800</xdr:colOff>
      <xdr:row>37</xdr:row>
      <xdr:rowOff>153736</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77452"/>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20457</xdr:rowOff>
    </xdr:from>
    <xdr:to>
      <xdr:col>85</xdr:col>
      <xdr:colOff>177800</xdr:colOff>
      <xdr:row>37</xdr:row>
      <xdr:rowOff>122057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36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106834</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2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54839</xdr:rowOff>
    </xdr:from>
    <xdr:to>
      <xdr:col>81</xdr:col>
      <xdr:colOff>101600</xdr:colOff>
      <xdr:row>37</xdr:row>
      <xdr:rowOff>156439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147566</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67823</xdr:rowOff>
    </xdr:from>
    <xdr:to>
      <xdr:col>76</xdr:col>
      <xdr:colOff>165100</xdr:colOff>
      <xdr:row>37</xdr:row>
      <xdr:rowOff>169423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160550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83002</xdr:rowOff>
    </xdr:from>
    <xdr:to>
      <xdr:col>72</xdr:col>
      <xdr:colOff>38100</xdr:colOff>
      <xdr:row>38</xdr:row>
      <xdr:rowOff>13153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426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4279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5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102936</xdr:rowOff>
    </xdr:from>
    <xdr:to>
      <xdr:col>67</xdr:col>
      <xdr:colOff>101600</xdr:colOff>
      <xdr:row>38</xdr:row>
      <xdr:rowOff>33086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4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24213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53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22869</xdr:rowOff>
    </xdr:from>
    <xdr:to>
      <xdr:col>85</xdr:col>
      <xdr:colOff>127000</xdr:colOff>
      <xdr:row>58</xdr:row>
      <xdr:rowOff>15978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795519"/>
          <a:ext cx="838200" cy="1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148697</xdr:rowOff>
    </xdr:from>
    <xdr:to>
      <xdr:col>81</xdr:col>
      <xdr:colOff>50800</xdr:colOff>
      <xdr:row>58</xdr:row>
      <xdr:rowOff>15978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921347"/>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75284</xdr:rowOff>
    </xdr:from>
    <xdr:to>
      <xdr:col>76</xdr:col>
      <xdr:colOff>114300</xdr:colOff>
      <xdr:row>57</xdr:row>
      <xdr:rowOff>148697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9847934"/>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164699</xdr:rowOff>
    </xdr:from>
    <xdr:to>
      <xdr:col>71</xdr:col>
      <xdr:colOff>177800</xdr:colOff>
      <xdr:row>57</xdr:row>
      <xdr:rowOff>75284</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765899"/>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143519</xdr:rowOff>
    </xdr:from>
    <xdr:to>
      <xdr:col>85</xdr:col>
      <xdr:colOff>177800</xdr:colOff>
      <xdr:row>57</xdr:row>
      <xdr:rowOff>73669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121946</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7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136628</xdr:rowOff>
    </xdr:from>
    <xdr:to>
      <xdr:col>81</xdr:col>
      <xdr:colOff>101600</xdr:colOff>
      <xdr:row>58</xdr:row>
      <xdr:rowOff>66778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9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57905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100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97897</xdr:rowOff>
    </xdr:from>
    <xdr:to>
      <xdr:col>76</xdr:col>
      <xdr:colOff>165100</xdr:colOff>
      <xdr:row>58</xdr:row>
      <xdr:rowOff>28047</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19174</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24484</xdr:rowOff>
    </xdr:from>
    <xdr:to>
      <xdr:col>72</xdr:col>
      <xdr:colOff>38100</xdr:colOff>
      <xdr:row>57</xdr:row>
      <xdr:rowOff>126084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7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117211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8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113899</xdr:rowOff>
    </xdr:from>
    <xdr:to>
      <xdr:col>67</xdr:col>
      <xdr:colOff>101600</xdr:colOff>
      <xdr:row>57</xdr:row>
      <xdr:rowOff>44049</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60576</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4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44335</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5888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44298</xdr:rowOff>
    </xdr:from>
    <xdr:to>
      <xdr:col>71</xdr:col>
      <xdr:colOff>177800</xdr:colOff>
      <xdr:row>79</xdr:row>
      <xdr:rowOff>44335</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8884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164985</xdr:rowOff>
    </xdr:from>
    <xdr:to>
      <xdr:col>72</xdr:col>
      <xdr:colOff>38100</xdr:colOff>
      <xdr:row>79</xdr:row>
      <xdr:rowOff>95135</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86262</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164948</xdr:rowOff>
    </xdr:from>
    <xdr:to>
      <xdr:col>67</xdr:col>
      <xdr:colOff>101600</xdr:colOff>
      <xdr:row>79</xdr:row>
      <xdr:rowOff>95098</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86225</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89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26395</xdr:rowOff>
    </xdr:from>
    <xdr:to>
      <xdr:col>85</xdr:col>
      <xdr:colOff>127000</xdr:colOff>
      <xdr:row>97</xdr:row>
      <xdr:rowOff>42807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5481300" y="16657045"/>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26395</xdr:rowOff>
    </xdr:from>
    <xdr:to>
      <xdr:col>81</xdr:col>
      <xdr:colOff>50800</xdr:colOff>
      <xdr:row>97</xdr:row>
      <xdr:rowOff>31882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65704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4074</xdr:rowOff>
    </xdr:from>
    <xdr:to>
      <xdr:col>76</xdr:col>
      <xdr:colOff>114300</xdr:colOff>
      <xdr:row>97</xdr:row>
      <xdr:rowOff>31882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3703300" y="16634724"/>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4074</xdr:rowOff>
    </xdr:from>
    <xdr:to>
      <xdr:col>71</xdr:col>
      <xdr:colOff>177800</xdr:colOff>
      <xdr:row>97</xdr:row>
      <xdr:rowOff>10133</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2814300" y="1663472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163457</xdr:rowOff>
    </xdr:from>
    <xdr:to>
      <xdr:col>85</xdr:col>
      <xdr:colOff>177800</xdr:colOff>
      <xdr:row>97</xdr:row>
      <xdr:rowOff>93607</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6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141884</xdr:rowOff>
    </xdr:from>
    <xdr:ext cx="534377"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6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147045</xdr:rowOff>
    </xdr:from>
    <xdr:to>
      <xdr:col>81</xdr:col>
      <xdr:colOff>101600</xdr:colOff>
      <xdr:row>97</xdr:row>
      <xdr:rowOff>77195</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6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68322</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6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152532</xdr:rowOff>
    </xdr:from>
    <xdr:to>
      <xdr:col>76</xdr:col>
      <xdr:colOff>165100</xdr:colOff>
      <xdr:row>97</xdr:row>
      <xdr:rowOff>82682</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73809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325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124724</xdr:rowOff>
    </xdr:from>
    <xdr:to>
      <xdr:col>72</xdr:col>
      <xdr:colOff>38100</xdr:colOff>
      <xdr:row>97</xdr:row>
      <xdr:rowOff>54874</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46001</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36111" y="16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130783</xdr:rowOff>
    </xdr:from>
    <xdr:to>
      <xdr:col>67</xdr:col>
      <xdr:colOff>101600</xdr:colOff>
      <xdr:row>97</xdr:row>
      <xdr:rowOff>60933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52060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47111" y="166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議会費、労働費、農林水産業費以外は、類似団体を下回る低コストな行政運営を実現できています。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上回っている費用については、次のような理由があります。議会費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議員報酬が類似団体を上回る）、労働者</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勤労者住宅資金融資対策事業</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、農林水産業費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農業振興や土地改良事業など、過去から農地の保全や農業振興に努力）</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一方、下回っている費用の中でも、衛生費、消防費には町の特色が現れており、次のような理由があります。衛生費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ごみ処理業務の一部の委託や一部事務組合で実施</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、消防費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消防事務を加古川市に委託</a:t>
          </a:r>
          <a:r>
            <a:rPr kumimoji="1" lang="en-US" altLang="ja-JP" sz="1300" baseline="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人件費や投資的経費など徹底した歳出削減と税収の確保などにより、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年度以降は実質単年度収支の黒字を維持し、基金の積立を行っている。</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年度以降実質収支は黒字を維持している。今後も各会計において、実質収支の黒字を維持できるよう、健全な財政運営に努める。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11595039</v>
      </c>
      <c r="BO4" s="441"/>
      <c r="BP4" s="441"/>
      <c r="BQ4" s="441"/>
      <c r="BR4" s="441"/>
      <c r="BS4" s="441"/>
      <c r="BT4" s="441"/>
      <c r="BU4" s="442"/>
      <c r="BV4" s="440">
        <v>11497749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10.199999999999999</v>
      </c>
      <c r="CU4" s="622"/>
      <c r="CV4" s="622"/>
      <c r="CW4" s="622"/>
      <c r="CX4" s="622"/>
      <c r="CY4" s="622"/>
      <c r="CZ4" s="622"/>
      <c r="DA4" s="623"/>
      <c r="DB4" s="621">
        <v>9.8000000000000007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10890392</v>
      </c>
      <c r="BO5" s="446"/>
      <c r="BP5" s="446"/>
      <c r="BQ5" s="446"/>
      <c r="BR5" s="446"/>
      <c r="BS5" s="446"/>
      <c r="BT5" s="446"/>
      <c r="BU5" s="447"/>
      <c r="BV5" s="445">
        <v>10833836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83.7</v>
      </c>
      <c r="CU5" s="416"/>
      <c r="CV5" s="416"/>
      <c r="CW5" s="416"/>
      <c r="CX5" s="416"/>
      <c r="CY5" s="416"/>
      <c r="CZ5" s="416"/>
      <c r="DA5" s="417"/>
      <c r="DB5" s="415">
        <v>83.6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704647</v>
      </c>
      <c r="BO6" s="446"/>
      <c r="BP6" s="446"/>
      <c r="BQ6" s="446"/>
      <c r="BR6" s="446"/>
      <c r="BS6" s="446"/>
      <c r="BT6" s="446"/>
      <c r="BU6" s="447"/>
      <c r="BV6" s="445">
        <v>663913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90.2</v>
      </c>
      <c r="CU6" s="596"/>
      <c r="CV6" s="596"/>
      <c r="CW6" s="596"/>
      <c r="CX6" s="596"/>
      <c r="CY6" s="596"/>
      <c r="CZ6" s="596"/>
      <c r="DA6" s="597"/>
      <c r="DB6" s="595">
        <v>90</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30603</v>
      </c>
      <c r="BO7" s="446"/>
      <c r="BP7" s="446"/>
      <c r="BQ7" s="446"/>
      <c r="BR7" s="446"/>
      <c r="BS7" s="446"/>
      <c r="BT7" s="446"/>
      <c r="BU7" s="447"/>
      <c r="BV7" s="445">
        <v>21479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6623505</v>
      </c>
      <c r="CU7" s="446"/>
      <c r="CV7" s="446"/>
      <c r="CW7" s="446"/>
      <c r="CX7" s="446"/>
      <c r="CY7" s="446"/>
      <c r="CZ7" s="446"/>
      <c r="DA7" s="447"/>
      <c r="DB7" s="445">
        <v>6525470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674044</v>
      </c>
      <c r="BO8" s="446"/>
      <c r="BP8" s="446"/>
      <c r="BQ8" s="446"/>
      <c r="BR8" s="446"/>
      <c r="BS8" s="446"/>
      <c r="BT8" s="446"/>
      <c r="BU8" s="447"/>
      <c r="BV8" s="445">
        <v>642434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31020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31610</v>
      </c>
      <c r="BO9" s="446"/>
      <c r="BP9" s="446"/>
      <c r="BQ9" s="446"/>
      <c r="BR9" s="446"/>
      <c r="BS9" s="446"/>
      <c r="BT9" s="446"/>
      <c r="BU9" s="447"/>
      <c r="BV9" s="445">
        <v>-13052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9.8000000000000007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31026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374432</v>
      </c>
      <c r="BO10" s="446"/>
      <c r="BP10" s="446"/>
      <c r="BQ10" s="446"/>
      <c r="BR10" s="446"/>
      <c r="BS10" s="446"/>
      <c r="BT10" s="446"/>
      <c r="BU10" s="447"/>
      <c r="BV10" s="445">
        <v>439957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31302</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30910</v>
      </c>
      <c r="S13" s="549"/>
      <c r="T13" s="549"/>
      <c r="U13" s="549"/>
      <c r="V13" s="550"/>
      <c r="W13" s="536" t="s">
        <v>130</v>
      </c>
      <c r="X13" s="458"/>
      <c r="Y13" s="458"/>
      <c r="Z13" s="458"/>
      <c r="AA13" s="458"/>
      <c r="AB13" s="459"/>
      <c r="AC13" s="421">
        <v>663</v>
      </c>
      <c r="AD13" s="422"/>
      <c r="AE13" s="422"/>
      <c r="AF13" s="422"/>
      <c r="AG13" s="423"/>
      <c r="AH13" s="421">
        <v>606</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406042</v>
      </c>
      <c r="BO13" s="446"/>
      <c r="BP13" s="446"/>
      <c r="BQ13" s="446"/>
      <c r="BR13" s="446"/>
      <c r="BS13" s="446"/>
      <c r="BT13" s="446"/>
      <c r="BU13" s="447"/>
      <c r="BV13" s="445">
        <v>426905</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31470</v>
      </c>
      <c r="S14" s="549"/>
      <c r="T14" s="549"/>
      <c r="U14" s="549"/>
      <c r="V14" s="550"/>
      <c r="W14" s="551"/>
      <c r="X14" s="461"/>
      <c r="Y14" s="461"/>
      <c r="Z14" s="461"/>
      <c r="AA14" s="461"/>
      <c r="AB14" s="462"/>
      <c r="AC14" s="541">
        <v>4.7</v>
      </c>
      <c r="AD14" s="542"/>
      <c r="AE14" s="542"/>
      <c r="AF14" s="542"/>
      <c r="AG14" s="543"/>
      <c r="AH14" s="541">
        <v>4.3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t="s">
        <v>137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31129</v>
      </c>
      <c r="S15" s="549"/>
      <c r="T15" s="549"/>
      <c r="U15" s="549"/>
      <c r="V15" s="550"/>
      <c r="W15" s="536" t="s">
        <v>139</v>
      </c>
      <c r="X15" s="458"/>
      <c r="Y15" s="458"/>
      <c r="Z15" s="458"/>
      <c r="AA15" s="458"/>
      <c r="AB15" s="459"/>
      <c r="AC15" s="421">
        <v>5005</v>
      </c>
      <c r="AD15" s="422"/>
      <c r="AE15" s="422"/>
      <c r="AF15" s="422"/>
      <c r="AG15" s="423"/>
      <c r="AH15" s="421">
        <v>5072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3866780</v>
      </c>
      <c r="BO15" s="441"/>
      <c r="BP15" s="441"/>
      <c r="BQ15" s="441"/>
      <c r="BR15" s="441"/>
      <c r="BS15" s="441"/>
      <c r="BT15" s="441"/>
      <c r="BU15" s="442"/>
      <c r="BV15" s="440">
        <v>3747289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35.700000000000003</v>
      </c>
      <c r="AD16" s="542"/>
      <c r="AE16" s="542"/>
      <c r="AF16" s="542"/>
      <c r="AG16" s="543"/>
      <c r="AH16" s="541">
        <v>36.299999999999997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5065282</v>
      </c>
      <c r="BO16" s="446"/>
      <c r="BP16" s="446"/>
      <c r="BQ16" s="446"/>
      <c r="BR16" s="446"/>
      <c r="BS16" s="446"/>
      <c r="BT16" s="446"/>
      <c r="BU16" s="447"/>
      <c r="BV16" s="445">
        <v>5029022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8346</v>
      </c>
      <c r="AD17" s="422"/>
      <c r="AE17" s="422"/>
      <c r="AF17" s="422"/>
      <c r="AG17" s="423"/>
      <c r="AH17" s="421">
        <v>8313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4944864</v>
      </c>
      <c r="BO17" s="446"/>
      <c r="BP17" s="446"/>
      <c r="BQ17" s="446"/>
      <c r="BR17" s="446"/>
      <c r="BS17" s="446"/>
      <c r="BT17" s="446"/>
      <c r="BU17" s="447"/>
      <c r="BV17" s="445">
        <v>4774107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34.92</v>
      </c>
      <c r="M18" s="510"/>
      <c r="N18" s="510"/>
      <c r="O18" s="510"/>
      <c r="P18" s="510"/>
      <c r="Q18" s="510"/>
      <c r="R18" s="511"/>
      <c r="S18" s="511"/>
      <c r="T18" s="511"/>
      <c r="U18" s="511"/>
      <c r="V18" s="512"/>
      <c r="W18" s="526"/>
      <c r="X18" s="527"/>
      <c r="Y18" s="527"/>
      <c r="Z18" s="527"/>
      <c r="AA18" s="527"/>
      <c r="AB18" s="537"/>
      <c r="AC18" s="409">
        <v>59.6</v>
      </c>
      <c r="AD18" s="410"/>
      <c r="AE18" s="410"/>
      <c r="AF18" s="410"/>
      <c r="AG18" s="513"/>
      <c r="AH18" s="409">
        <v>59.4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5675144</v>
      </c>
      <c r="BO18" s="446"/>
      <c r="BP18" s="446"/>
      <c r="BQ18" s="446"/>
      <c r="BR18" s="446"/>
      <c r="BS18" s="446"/>
      <c r="BT18" s="446"/>
      <c r="BU18" s="447"/>
      <c r="BV18" s="445">
        <v>5598639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888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8226982</v>
      </c>
      <c r="BO19" s="446"/>
      <c r="BP19" s="446"/>
      <c r="BQ19" s="446"/>
      <c r="BR19" s="446"/>
      <c r="BS19" s="446"/>
      <c r="BT19" s="446"/>
      <c r="BU19" s="447"/>
      <c r="BV19" s="445">
        <v>8192844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11026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9246845</v>
      </c>
      <c r="BO23" s="446"/>
      <c r="BP23" s="446"/>
      <c r="BQ23" s="446"/>
      <c r="BR23" s="446"/>
      <c r="BS23" s="446"/>
      <c r="BT23" s="446"/>
      <c r="BU23" s="447"/>
      <c r="BV23" s="445">
        <v>8898590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8900</v>
      </c>
      <c r="R24" s="422"/>
      <c r="S24" s="422"/>
      <c r="T24" s="422"/>
      <c r="U24" s="422"/>
      <c r="V24" s="423"/>
      <c r="W24" s="487"/>
      <c r="X24" s="478"/>
      <c r="Y24" s="479"/>
      <c r="Z24" s="418" t="s">
        <v>163</v>
      </c>
      <c r="AA24" s="419"/>
      <c r="AB24" s="419"/>
      <c r="AC24" s="419"/>
      <c r="AD24" s="419"/>
      <c r="AE24" s="419"/>
      <c r="AF24" s="419"/>
      <c r="AG24" s="420"/>
      <c r="AH24" s="421">
        <v>129</v>
      </c>
      <c r="AI24" s="422"/>
      <c r="AJ24" s="422"/>
      <c r="AK24" s="422"/>
      <c r="AL24" s="423"/>
      <c r="AM24" s="421">
        <v>403770</v>
      </c>
      <c r="AN24" s="422"/>
      <c r="AO24" s="422"/>
      <c r="AP24" s="422"/>
      <c r="AQ24" s="422"/>
      <c r="AR24" s="423"/>
      <c r="AS24" s="421">
        <v>3130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8718760</v>
      </c>
      <c r="BO24" s="446"/>
      <c r="BP24" s="446"/>
      <c r="BQ24" s="446"/>
      <c r="BR24" s="446"/>
      <c r="BS24" s="446"/>
      <c r="BT24" s="446"/>
      <c r="BU24" s="447"/>
      <c r="BV24" s="445">
        <v>8245626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7300</v>
      </c>
      <c r="R25" s="422"/>
      <c r="S25" s="422"/>
      <c r="T25" s="422"/>
      <c r="U25" s="422"/>
      <c r="V25" s="423"/>
      <c r="W25" s="487"/>
      <c r="X25" s="478"/>
      <c r="Y25" s="479"/>
      <c r="Z25" s="418" t="s">
        <v>166</v>
      </c>
      <c r="AA25" s="419"/>
      <c r="AB25" s="419"/>
      <c r="AC25" s="419"/>
      <c r="AD25" s="419"/>
      <c r="AE25" s="419"/>
      <c r="AF25" s="419"/>
      <c r="AG25" s="420"/>
      <c r="AH25" s="421" t="s">
        <v>128</v>
      </c>
      <c r="AI25" s="422"/>
      <c r="AJ25" s="422"/>
      <c r="AK25" s="422"/>
      <c r="AL25" s="423"/>
      <c r="AM25" s="421" t="s">
        <v>137</v>
      </c>
      <c r="AN25" s="422"/>
      <c r="AO25" s="422"/>
      <c r="AP25" s="422"/>
      <c r="AQ25" s="422"/>
      <c r="AR25" s="423"/>
      <c r="AS25" s="421" t="s">
        <v>137</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441405</v>
      </c>
      <c r="BO25" s="441"/>
      <c r="BP25" s="441"/>
      <c r="BQ25" s="441"/>
      <c r="BR25" s="441"/>
      <c r="BS25" s="441"/>
      <c r="BT25" s="441"/>
      <c r="BU25" s="442"/>
      <c r="BV25" s="440">
        <v>167285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6900</v>
      </c>
      <c r="R26" s="422"/>
      <c r="S26" s="422"/>
      <c r="T26" s="422"/>
      <c r="U26" s="422"/>
      <c r="V26" s="423"/>
      <c r="W26" s="487"/>
      <c r="X26" s="478"/>
      <c r="Y26" s="479"/>
      <c r="Z26" s="418" t="s">
        <v>169</v>
      </c>
      <c r="AA26" s="500"/>
      <c r="AB26" s="500"/>
      <c r="AC26" s="500"/>
      <c r="AD26" s="500"/>
      <c r="AE26" s="500"/>
      <c r="AF26" s="500"/>
      <c r="AG26" s="501"/>
      <c r="AH26" s="421">
        <v>10</v>
      </c>
      <c r="AI26" s="422"/>
      <c r="AJ26" s="422"/>
      <c r="AK26" s="422"/>
      <c r="AL26" s="423"/>
      <c r="AM26" s="421">
        <v>27490</v>
      </c>
      <c r="AN26" s="422"/>
      <c r="AO26" s="422"/>
      <c r="AP26" s="422"/>
      <c r="AQ26" s="422"/>
      <c r="AR26" s="423"/>
      <c r="AS26" s="421">
        <v>2749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4150</v>
      </c>
      <c r="R27" s="422"/>
      <c r="S27" s="422"/>
      <c r="T27" s="422"/>
      <c r="U27" s="422"/>
      <c r="V27" s="423"/>
      <c r="W27" s="487"/>
      <c r="X27" s="478"/>
      <c r="Y27" s="479"/>
      <c r="Z27" s="418" t="s">
        <v>172</v>
      </c>
      <c r="AA27" s="419"/>
      <c r="AB27" s="419"/>
      <c r="AC27" s="419"/>
      <c r="AD27" s="419"/>
      <c r="AE27" s="419"/>
      <c r="AF27" s="419"/>
      <c r="AG27" s="420"/>
      <c r="AH27" s="421">
        <v>16</v>
      </c>
      <c r="AI27" s="422"/>
      <c r="AJ27" s="422"/>
      <c r="AK27" s="422"/>
      <c r="AL27" s="423"/>
      <c r="AM27" s="421">
        <v>51304</v>
      </c>
      <c r="AN27" s="422"/>
      <c r="AO27" s="422"/>
      <c r="AP27" s="422"/>
      <c r="AQ27" s="422"/>
      <c r="AR27" s="423"/>
      <c r="AS27" s="421">
        <v>3207</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330000</v>
      </c>
      <c r="BO27" s="449"/>
      <c r="BP27" s="449"/>
      <c r="BQ27" s="449"/>
      <c r="BR27" s="449"/>
      <c r="BS27" s="449"/>
      <c r="BT27" s="449"/>
      <c r="BU27" s="450"/>
      <c r="BV27" s="448">
        <v>330000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3200</v>
      </c>
      <c r="R28" s="422"/>
      <c r="S28" s="422"/>
      <c r="T28" s="422"/>
      <c r="U28" s="422"/>
      <c r="V28" s="423"/>
      <c r="W28" s="487"/>
      <c r="X28" s="478"/>
      <c r="Y28" s="479"/>
      <c r="Z28" s="418" t="s">
        <v>175</v>
      </c>
      <c r="AA28" s="419"/>
      <c r="AB28" s="419"/>
      <c r="AC28" s="419"/>
      <c r="AD28" s="419"/>
      <c r="AE28" s="419"/>
      <c r="AF28" s="419"/>
      <c r="AG28" s="420"/>
      <c r="AH28" s="421" t="s">
        <v>120</v>
      </c>
      <c r="AI28" s="422"/>
      <c r="AJ28" s="422"/>
      <c r="AK28" s="422"/>
      <c r="AL28" s="423"/>
      <c r="AM28" s="421" t="s">
        <v>137</v>
      </c>
      <c r="AN28" s="422"/>
      <c r="AO28" s="422"/>
      <c r="AP28" s="422"/>
      <c r="AQ28" s="422"/>
      <c r="AR28" s="423"/>
      <c r="AS28" s="421" t="s">
        <v>120</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3533290</v>
      </c>
      <c r="BO28" s="441"/>
      <c r="BP28" s="441"/>
      <c r="BQ28" s="441"/>
      <c r="BR28" s="441"/>
      <c r="BS28" s="441"/>
      <c r="BT28" s="441"/>
      <c r="BU28" s="442"/>
      <c r="BV28" s="440">
        <v>3158858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14</v>
      </c>
      <c r="M29" s="422"/>
      <c r="N29" s="422"/>
      <c r="O29" s="422"/>
      <c r="P29" s="423"/>
      <c r="Q29" s="421">
        <v>2978</v>
      </c>
      <c r="R29" s="422"/>
      <c r="S29" s="422"/>
      <c r="T29" s="422"/>
      <c r="U29" s="422"/>
      <c r="V29" s="423"/>
      <c r="W29" s="488"/>
      <c r="X29" s="489"/>
      <c r="Y29" s="490"/>
      <c r="Z29" s="418" t="s">
        <v>178</v>
      </c>
      <c r="AA29" s="419"/>
      <c r="AB29" s="419"/>
      <c r="AC29" s="419"/>
      <c r="AD29" s="419"/>
      <c r="AE29" s="419"/>
      <c r="AF29" s="419"/>
      <c r="AG29" s="420"/>
      <c r="AH29" s="421">
        <v>145</v>
      </c>
      <c r="AI29" s="422"/>
      <c r="AJ29" s="422"/>
      <c r="AK29" s="422"/>
      <c r="AL29" s="423"/>
      <c r="AM29" s="421">
        <v>455074</v>
      </c>
      <c r="AN29" s="422"/>
      <c r="AO29" s="422"/>
      <c r="AP29" s="422"/>
      <c r="AQ29" s="422"/>
      <c r="AR29" s="423"/>
      <c r="AS29" s="421">
        <v>3138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534321</v>
      </c>
      <c r="BO29" s="446"/>
      <c r="BP29" s="446"/>
      <c r="BQ29" s="446"/>
      <c r="BR29" s="446"/>
      <c r="BS29" s="446"/>
      <c r="BT29" s="446"/>
      <c r="BU29" s="447"/>
      <c r="BV29" s="445">
        <v>560041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1449302</v>
      </c>
      <c r="BO30" s="449"/>
      <c r="BP30" s="449"/>
      <c r="BQ30" s="449"/>
      <c r="BR30" s="449"/>
      <c r="BS30" s="449"/>
      <c r="BT30" s="449"/>
      <c r="BU30" s="450"/>
      <c r="BV30" s="448">
        <v>1560926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190</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兵庫県市町村職員退職手当組合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兵庫県町議会議員公務災害補償組合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兵庫県市町交通災害共済組合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兵庫県後期高齢者医療広域連合（一般会計）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兵庫県後期高齢者医療広域連合（特別会計）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加古郡衛生事務組合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東播磨農業共済組合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iIJtAv5pZzeqWg1GpZJVXTSVMFfWex3niahhSH07z9IN2HACfe46TmIolU4oQWI0qBUTnRSkKnRxim7T+Wkeg==" saltValue="geyGdqM7cqbF3nrfgDgG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552</v>
      </c>
      <c r="D34" s="1224"/>
      <c r="E34" s="1225"/>
      <c r="F34" s="32">
        <v>21.96</v>
      </c>
      <c r="G34" s="33">
        <v>23.21</v>
      </c>
      <c r="H34" s="33">
        <v>22.61</v>
      </c>
      <c r="I34" s="33">
        <v>23.29</v>
      </c>
      <c r="J34" s="34">
        <v>24.23</v>
      </c>
      <c r="K34" s="22"/>
      <c r="L34" s="22"/>
      <c r="M34" s="22"/>
      <c r="N34" s="22"/>
      <c r="O34" s="22"/>
      <c r="P34" s="22"/>
    </row>
    <row r="35" spans="1:16" ht="39" customHeight="1" x14ac:dyDescent="0.15">
      <c r="A35" s="22"/>
      <c r="B35" s="35"/>
      <c r="C35" s="1218" t="s">
        <v>553</v>
      </c>
      <c r="D35" s="1219"/>
      <c r="E35" s="1220"/>
      <c r="F35" s="36">
        <v>8.6199999999999992</v>
      </c>
      <c r="G35" s="37">
        <v>8.3800000000000008</v>
      </c>
      <c r="H35" s="37">
        <v>10.1</v>
      </c>
      <c r="I35" s="37">
        <v>9.84</v>
      </c>
      <c r="J35" s="38">
        <v>10.17</v>
      </c>
      <c r="K35" s="22"/>
      <c r="L35" s="22"/>
      <c r="M35" s="22"/>
      <c r="N35" s="22"/>
      <c r="O35" s="22"/>
      <c r="P35" s="22"/>
    </row>
    <row r="36" spans="1:16" ht="39" customHeight="1" x14ac:dyDescent="0.15">
      <c r="A36" s="22"/>
      <c r="B36" s="35"/>
      <c r="C36" s="1218" t="s">
        <v>554</v>
      </c>
      <c r="D36" s="1219"/>
      <c r="E36" s="1220"/>
      <c r="F36" s="36">
        <v>1.66</v>
      </c>
      <c r="G36" s="37">
        <v>0.16</v>
      </c>
      <c r="H36" s="37">
        <v>0</v>
      </c>
      <c r="I36" s="37">
        <v>0.47</v>
      </c>
      <c r="J36" s="38">
        <v>2.2200000000000002</v>
      </c>
      <c r="K36" s="22"/>
      <c r="L36" s="22"/>
      <c r="M36" s="22"/>
      <c r="N36" s="22"/>
      <c r="O36" s="22"/>
      <c r="P36" s="22"/>
    </row>
    <row r="37" spans="1:16" ht="39" customHeight="1" x14ac:dyDescent="0.15">
      <c r="A37" s="22"/>
      <c r="B37" s="35"/>
      <c r="C37" s="1218" t="s">
        <v>555</v>
      </c>
      <c r="D37" s="1219"/>
      <c r="E37" s="1220"/>
      <c r="F37" s="36">
        <v>0.01</v>
      </c>
      <c r="G37" s="37">
        <v>0</v>
      </c>
      <c r="H37" s="37">
        <v>0.61</v>
      </c>
      <c r="I37" s="37">
        <v>1.25</v>
      </c>
      <c r="J37" s="38">
        <v>1.83</v>
      </c>
      <c r="K37" s="22"/>
      <c r="L37" s="22"/>
      <c r="M37" s="22"/>
      <c r="N37" s="22"/>
      <c r="O37" s="22"/>
      <c r="P37" s="22"/>
    </row>
    <row r="38" spans="1:16" ht="39" customHeight="1" x14ac:dyDescent="0.15">
      <c r="A38" s="22"/>
      <c r="B38" s="35"/>
      <c r="C38" s="1218" t="s">
        <v>556</v>
      </c>
      <c r="D38" s="1219"/>
      <c r="E38" s="1220"/>
      <c r="F38" s="36">
        <v>0.23</v>
      </c>
      <c r="G38" s="37">
        <v>0.11</v>
      </c>
      <c r="H38" s="37">
        <v>0.03</v>
      </c>
      <c r="I38" s="37">
        <v>0.15</v>
      </c>
      <c r="J38" s="38">
        <v>0.31</v>
      </c>
      <c r="K38" s="22"/>
      <c r="L38" s="22"/>
      <c r="M38" s="22"/>
      <c r="N38" s="22"/>
      <c r="O38" s="22"/>
      <c r="P38" s="22"/>
    </row>
    <row r="39" spans="1:16" ht="39" customHeight="1" x14ac:dyDescent="0.15">
      <c r="A39" s="22"/>
      <c r="B39" s="35"/>
      <c r="C39" s="1218" t="s">
        <v>557</v>
      </c>
      <c r="D39" s="1219"/>
      <c r="E39" s="1220"/>
      <c r="F39" s="36">
        <v>0</v>
      </c>
      <c r="G39" s="37">
        <v>0.01</v>
      </c>
      <c r="H39" s="37">
        <v>0.01</v>
      </c>
      <c r="I39" s="37">
        <v>0</v>
      </c>
      <c r="J39" s="38">
        <v>0</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560</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561</v>
      </c>
      <c r="D43" s="1222"/>
      <c r="E43" s="1223"/>
      <c r="F43" s="41" t="s">
        <v>506</v>
      </c>
      <c r="G43" s="42" t="s">
        <v>506</v>
      </c>
      <c r="H43" s="42" t="s">
        <v>506</v>
      </c>
      <c r="I43" s="42">
        <v>0</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En5k2LPWUre7pGhg+nK7rEfhDSyRs2E6Jze8yltbXbuJZqLpT79WQJlYj1VB6wYMhBzf95vmycwileEso2Lgw==" saltValue="4qFoR8yb4hlg0hE3HV6E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841</v>
      </c>
      <c r="L45" s="60">
        <v>851</v>
      </c>
      <c r="M45" s="60">
        <v>794</v>
      </c>
      <c r="N45" s="60">
        <v>801</v>
      </c>
      <c r="O45" s="61">
        <v>765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14</v>
      </c>
      <c r="F48" s="1228"/>
      <c r="G48" s="1228"/>
      <c r="H48" s="1228"/>
      <c r="I48" s="1228"/>
      <c r="J48" s="1229"/>
      <c r="K48" s="63">
        <v>637</v>
      </c>
      <c r="L48" s="64">
        <v>632</v>
      </c>
      <c r="M48" s="64">
        <v>643</v>
      </c>
      <c r="N48" s="64">
        <v>627</v>
      </c>
      <c r="O48" s="65">
        <v>656</v>
      </c>
      <c r="P48" s="48"/>
      <c r="Q48" s="48"/>
      <c r="R48" s="48"/>
      <c r="S48" s="48"/>
      <c r="T48" s="48"/>
      <c r="U48" s="48"/>
    </row>
    <row r="49" spans="1:21" ht="30.75" customHeight="1" x14ac:dyDescent="0.15">
      <c r="A49" s="48"/>
      <c r="B49" s="1236"/>
      <c r="C49" s="1237"/>
      <c r="D49" s="62"/>
      <c r="E49" s="1228" t="s">
        <v>15</v>
      </c>
      <c r="F49" s="1228"/>
      <c r="G49" s="1228"/>
      <c r="H49" s="1228"/>
      <c r="I49" s="1228"/>
      <c r="J49" s="1229"/>
      <c r="K49" s="63">
        <v>37</v>
      </c>
      <c r="L49" s="64">
        <v>37</v>
      </c>
      <c r="M49" s="64">
        <v>37</v>
      </c>
      <c r="N49" s="64">
        <v>20</v>
      </c>
      <c r="O49" s="65" t="s">
        <v>506</v>
      </c>
      <c r="P49" s="48"/>
      <c r="Q49" s="48"/>
      <c r="R49" s="48"/>
      <c r="S49" s="48"/>
      <c r="T49" s="48"/>
      <c r="U49" s="48"/>
    </row>
    <row r="50" spans="1:21" ht="30.75" customHeight="1" x14ac:dyDescent="0.15">
      <c r="A50" s="48"/>
      <c r="B50" s="1236"/>
      <c r="C50" s="1237"/>
      <c r="D50" s="62"/>
      <c r="E50" s="1228" t="s">
        <v>16</v>
      </c>
      <c r="F50" s="1228"/>
      <c r="G50" s="1228"/>
      <c r="H50" s="1228"/>
      <c r="I50" s="1228"/>
      <c r="J50" s="1229"/>
      <c r="K50" s="63">
        <v>55</v>
      </c>
      <c r="L50" s="64">
        <v>42</v>
      </c>
      <c r="M50" s="64">
        <v>15</v>
      </c>
      <c r="N50" s="64">
        <v>10</v>
      </c>
      <c r="O50" s="65">
        <v>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1138</v>
      </c>
      <c r="L52" s="64">
        <v>1204</v>
      </c>
      <c r="M52" s="64">
        <v>1151</v>
      </c>
      <c r="N52" s="64">
        <v>1188</v>
      </c>
      <c r="O52" s="65">
        <v>1220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432</v>
      </c>
      <c r="L53" s="69">
        <v>358</v>
      </c>
      <c r="M53" s="69">
        <v>338</v>
      </c>
      <c r="N53" s="69">
        <v>270</v>
      </c>
      <c r="O53" s="70">
        <v>208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WUtwvFSVQVhQuSW51/xslTUeWtcxjb+DtYHxl9u0WkPbsuK0HpspCbhScTiGLe5N2iSZSEzaNRNt455kJkUg==" saltValue="Rf5GSixsBgdmibo4BcUQ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54" t="s">
        <v>23</v>
      </c>
      <c r="C41" s="1255"/>
      <c r="D41" s="81"/>
      <c r="E41" s="1256" t="s">
        <v>24</v>
      </c>
      <c r="F41" s="1256"/>
      <c r="G41" s="1256"/>
      <c r="H41" s="1257"/>
      <c r="I41" s="82">
        <v>8315</v>
      </c>
      <c r="J41" s="83">
        <v>8469</v>
      </c>
      <c r="K41" s="83">
        <v>8586</v>
      </c>
      <c r="L41" s="83">
        <v>8899</v>
      </c>
      <c r="M41" s="84">
        <v>9247</v>
      </c>
    </row>
    <row r="42" spans="2:13" ht="27.75" customHeight="1" x14ac:dyDescent="0.15">
      <c r="B42" s="1244"/>
      <c r="C42" s="1245"/>
      <c r="D42" s="85"/>
      <c r="E42" s="1248" t="s">
        <v>25</v>
      </c>
      <c r="F42" s="1248"/>
      <c r="G42" s="1248"/>
      <c r="H42" s="1249"/>
      <c r="I42" s="86">
        <v>83</v>
      </c>
      <c r="J42" s="87">
        <v>41</v>
      </c>
      <c r="K42" s="87">
        <v>26</v>
      </c>
      <c r="L42" s="87">
        <v>16</v>
      </c>
      <c r="M42" s="88">
        <v>9</v>
      </c>
    </row>
    <row r="43" spans="2:13" ht="27.75" customHeight="1" x14ac:dyDescent="0.15">
      <c r="B43" s="1244"/>
      <c r="C43" s="1245"/>
      <c r="D43" s="85"/>
      <c r="E43" s="1248" t="s">
        <v>26</v>
      </c>
      <c r="F43" s="1248"/>
      <c r="G43" s="1248"/>
      <c r="H43" s="1249"/>
      <c r="I43" s="86">
        <v>12472</v>
      </c>
      <c r="J43" s="87">
        <v>12070</v>
      </c>
      <c r="K43" s="87">
        <v>11761</v>
      </c>
      <c r="L43" s="87">
        <v>11156</v>
      </c>
      <c r="M43" s="88">
        <v>10670</v>
      </c>
    </row>
    <row r="44" spans="2:13" ht="27.75" customHeight="1" x14ac:dyDescent="0.15">
      <c r="B44" s="1244"/>
      <c r="C44" s="1245"/>
      <c r="D44" s="85"/>
      <c r="E44" s="1248" t="s">
        <v>27</v>
      </c>
      <c r="F44" s="1248"/>
      <c r="G44" s="1248"/>
      <c r="H44" s="1249"/>
      <c r="I44" s="86">
        <v>92</v>
      </c>
      <c r="J44" s="87">
        <v>56</v>
      </c>
      <c r="K44" s="87">
        <v>20</v>
      </c>
      <c r="L44" s="87" t="s">
        <v>506</v>
      </c>
      <c r="M44" s="88" t="s">
        <v>506</v>
      </c>
    </row>
    <row r="45" spans="2:13" ht="27.75" customHeight="1" x14ac:dyDescent="0.15">
      <c r="B45" s="1244"/>
      <c r="C45" s="1245"/>
      <c r="D45" s="85"/>
      <c r="E45" s="1248" t="s">
        <v>28</v>
      </c>
      <c r="F45" s="1248"/>
      <c r="G45" s="1248"/>
      <c r="H45" s="1249"/>
      <c r="I45" s="86">
        <v>1556</v>
      </c>
      <c r="J45" s="87">
        <v>1416</v>
      </c>
      <c r="K45" s="87">
        <v>1309</v>
      </c>
      <c r="L45" s="87">
        <v>1127</v>
      </c>
      <c r="M45" s="88">
        <v>935</v>
      </c>
    </row>
    <row r="46" spans="2:13" ht="27.75" customHeight="1" x14ac:dyDescent="0.15">
      <c r="B46" s="1244"/>
      <c r="C46" s="1245"/>
      <c r="D46" s="89"/>
      <c r="E46" s="1248" t="s">
        <v>29</v>
      </c>
      <c r="F46" s="1248"/>
      <c r="G46" s="1248"/>
      <c r="H46" s="1249"/>
      <c r="I46" s="86" t="s">
        <v>506</v>
      </c>
      <c r="J46" s="87" t="s">
        <v>506</v>
      </c>
      <c r="K46" s="87" t="s">
        <v>506</v>
      </c>
      <c r="L46" s="87" t="s">
        <v>506</v>
      </c>
      <c r="M46" s="88" t="s">
        <v>506</v>
      </c>
    </row>
    <row r="47" spans="2:13" ht="27.75" customHeight="1" x14ac:dyDescent="0.15">
      <c r="B47" s="1244"/>
      <c r="C47" s="1245"/>
      <c r="D47" s="90"/>
      <c r="E47" s="1258" t="s">
        <v>30</v>
      </c>
      <c r="F47" s="1259"/>
      <c r="G47" s="1259"/>
      <c r="H47" s="1260"/>
      <c r="I47" s="86" t="s">
        <v>506</v>
      </c>
      <c r="J47" s="87" t="s">
        <v>506</v>
      </c>
      <c r="K47" s="87" t="s">
        <v>506</v>
      </c>
      <c r="L47" s="87" t="s">
        <v>506</v>
      </c>
      <c r="M47" s="88" t="s">
        <v>506</v>
      </c>
    </row>
    <row r="48" spans="2:13" ht="27.75" customHeight="1" x14ac:dyDescent="0.15">
      <c r="B48" s="1244"/>
      <c r="C48" s="1245"/>
      <c r="D48" s="85"/>
      <c r="E48" s="1248" t="s">
        <v>31</v>
      </c>
      <c r="F48" s="1248"/>
      <c r="G48" s="1248"/>
      <c r="H48" s="1249"/>
      <c r="I48" s="86" t="s">
        <v>506</v>
      </c>
      <c r="J48" s="87" t="s">
        <v>506</v>
      </c>
      <c r="K48" s="87" t="s">
        <v>506</v>
      </c>
      <c r="L48" s="87" t="s">
        <v>506</v>
      </c>
      <c r="M48" s="88" t="s">
        <v>506</v>
      </c>
    </row>
    <row r="49" spans="2:13" ht="27.75" customHeight="1" x14ac:dyDescent="0.15">
      <c r="B49" s="1246"/>
      <c r="C49" s="1247"/>
      <c r="D49" s="85"/>
      <c r="E49" s="1248" t="s">
        <v>32</v>
      </c>
      <c r="F49" s="1248"/>
      <c r="G49" s="1248"/>
      <c r="H49" s="1249"/>
      <c r="I49" s="86" t="s">
        <v>506</v>
      </c>
      <c r="J49" s="87" t="s">
        <v>506</v>
      </c>
      <c r="K49" s="87" t="s">
        <v>506</v>
      </c>
      <c r="L49" s="87" t="s">
        <v>506</v>
      </c>
      <c r="M49" s="88" t="s">
        <v>506</v>
      </c>
    </row>
    <row r="50" spans="2:13" ht="27.75" customHeight="1" x14ac:dyDescent="0.15">
      <c r="B50" s="1242" t="s">
        <v>33</v>
      </c>
      <c r="C50" s="1243"/>
      <c r="D50" s="91"/>
      <c r="E50" s="1248" t="s">
        <v>34</v>
      </c>
      <c r="F50" s="1248"/>
      <c r="G50" s="1248"/>
      <c r="H50" s="1249"/>
      <c r="I50" s="86">
        <v>4482</v>
      </c>
      <c r="J50" s="87">
        <v>4841</v>
      </c>
      <c r="K50" s="87">
        <v>5353</v>
      </c>
      <c r="L50" s="87">
        <v>5849</v>
      </c>
      <c r="M50" s="88">
        <v>6137</v>
      </c>
    </row>
    <row r="51" spans="2:13" ht="27.75" customHeight="1" x14ac:dyDescent="0.15">
      <c r="B51" s="1244"/>
      <c r="C51" s="1245"/>
      <c r="D51" s="85"/>
      <c r="E51" s="1248" t="s">
        <v>35</v>
      </c>
      <c r="F51" s="1248"/>
      <c r="G51" s="1248"/>
      <c r="H51" s="1249"/>
      <c r="I51" s="86">
        <v>1950</v>
      </c>
      <c r="J51" s="87">
        <v>1880</v>
      </c>
      <c r="K51" s="87">
        <v>1862</v>
      </c>
      <c r="L51" s="87">
        <v>1820</v>
      </c>
      <c r="M51" s="88">
        <v>1634</v>
      </c>
    </row>
    <row r="52" spans="2:13" ht="27.75" customHeight="1" x14ac:dyDescent="0.15">
      <c r="B52" s="1246"/>
      <c r="C52" s="1247"/>
      <c r="D52" s="85"/>
      <c r="E52" s="1248" t="s">
        <v>36</v>
      </c>
      <c r="F52" s="1248"/>
      <c r="G52" s="1248"/>
      <c r="H52" s="1249"/>
      <c r="I52" s="86">
        <v>14812</v>
      </c>
      <c r="J52" s="87">
        <v>14691</v>
      </c>
      <c r="K52" s="87">
        <v>14647</v>
      </c>
      <c r="L52" s="87">
        <v>14684</v>
      </c>
      <c r="M52" s="88">
        <v>14641</v>
      </c>
    </row>
    <row r="53" spans="2:13" ht="27.75" customHeight="1" thickBot="1" x14ac:dyDescent="0.2">
      <c r="B53" s="1250" t="s">
        <v>37</v>
      </c>
      <c r="C53" s="1251"/>
      <c r="D53" s="92"/>
      <c r="E53" s="1252" t="s">
        <v>38</v>
      </c>
      <c r="F53" s="1252"/>
      <c r="G53" s="1252"/>
      <c r="H53" s="1253"/>
      <c r="I53" s="93">
        <v>1276</v>
      </c>
      <c r="J53" s="94">
        <v>639</v>
      </c>
      <c r="K53" s="94">
        <v>-160</v>
      </c>
      <c r="L53" s="94">
        <v>-1156</v>
      </c>
      <c r="M53" s="95">
        <v>-1551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tcDwRenbhnepbYjbWBo7pPgfhsR6hm9S2YlcMvn4YFTvCnZ/9YlA/2saWNHgMFie1r8EORTINEMXrcMmwR/A==" saltValue="gsbXO60Q3hZW+VIXj2KK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N43" sqref="AN43:DC4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2719</v>
      </c>
      <c r="G55" s="107">
        <v>3159</v>
      </c>
      <c r="H55" s="108">
        <v>3533</v>
      </c>
    </row>
    <row r="56" spans="2:8" ht="52.5" customHeight="1" x14ac:dyDescent="0.15">
      <c r="B56" s="109"/>
      <c r="C56" s="1271" t="s">
        <v>42</v>
      </c>
      <c r="D56" s="1271"/>
      <c r="E56" s="1272"/>
      <c r="F56" s="110">
        <v>617</v>
      </c>
      <c r="G56" s="110">
        <v>560</v>
      </c>
      <c r="H56" s="111">
        <v>534</v>
      </c>
    </row>
    <row r="57" spans="2:8" ht="53.25" customHeight="1" x14ac:dyDescent="0.15">
      <c r="B57" s="109"/>
      <c r="C57" s="1273" t="s">
        <v>43</v>
      </c>
      <c r="D57" s="1273"/>
      <c r="E57" s="1274"/>
      <c r="F57" s="112">
        <v>1449</v>
      </c>
      <c r="G57" s="112">
        <v>1561</v>
      </c>
      <c r="H57" s="113">
        <v>1449</v>
      </c>
    </row>
    <row r="58" spans="2:8" ht="45.75" customHeight="1" x14ac:dyDescent="0.15">
      <c r="B58" s="114"/>
      <c r="C58" s="1261" t="s">
        <v>570</v>
      </c>
      <c r="D58" s="1262"/>
      <c r="E58" s="1263"/>
      <c r="F58" s="115">
        <v>910</v>
      </c>
      <c r="G58" s="115">
        <v>1012</v>
      </c>
      <c r="H58" s="116">
        <v>989</v>
      </c>
    </row>
    <row r="59" spans="2:8" ht="45.75" customHeight="1" x14ac:dyDescent="0.15">
      <c r="B59" s="114"/>
      <c r="C59" s="1261" t="s">
        <v>571</v>
      </c>
      <c r="D59" s="1262"/>
      <c r="E59" s="1263"/>
      <c r="F59" s="115">
        <v>278</v>
      </c>
      <c r="G59" s="115">
        <v>278</v>
      </c>
      <c r="H59" s="116">
        <v>278</v>
      </c>
    </row>
    <row r="60" spans="2:8" ht="45.75" customHeight="1" x14ac:dyDescent="0.15">
      <c r="B60" s="114"/>
      <c r="C60" s="1261" t="s">
        <v>572</v>
      </c>
      <c r="D60" s="1262"/>
      <c r="E60" s="1263"/>
      <c r="F60" s="115">
        <v>101</v>
      </c>
      <c r="G60" s="115">
        <v>102</v>
      </c>
      <c r="H60" s="116">
        <v>102</v>
      </c>
    </row>
    <row r="61" spans="2:8" ht="45.75" customHeight="1" x14ac:dyDescent="0.15">
      <c r="B61" s="114"/>
      <c r="C61" s="1261" t="s">
        <v>575</v>
      </c>
      <c r="D61" s="1262"/>
      <c r="E61" s="1263"/>
      <c r="F61" s="115">
        <v>57</v>
      </c>
      <c r="G61" s="115">
        <v>57</v>
      </c>
      <c r="H61" s="116">
        <v>57</v>
      </c>
    </row>
    <row r="62" spans="2:8" ht="45.75" customHeight="1" thickBot="1" x14ac:dyDescent="0.2">
      <c r="B62" s="117"/>
      <c r="C62" s="1264" t="s">
        <v>573</v>
      </c>
      <c r="D62" s="1265"/>
      <c r="E62" s="1266"/>
      <c r="F62" s="118">
        <v>13</v>
      </c>
      <c r="G62" s="118">
        <v>13</v>
      </c>
      <c r="H62" s="119">
        <v>13</v>
      </c>
    </row>
    <row r="63" spans="2:8" ht="52.5" customHeight="1" thickBot="1" x14ac:dyDescent="0.2">
      <c r="B63" s="120"/>
      <c r="C63" s="1267" t="s">
        <v>44</v>
      </c>
      <c r="D63" s="1267"/>
      <c r="E63" s="1268"/>
      <c r="F63" s="121">
        <v>4785</v>
      </c>
      <c r="G63" s="121">
        <v>5280</v>
      </c>
      <c r="H63" s="122">
        <v>5517</v>
      </c>
    </row>
    <row r="64" spans="2:8" ht="15" customHeight="1" x14ac:dyDescent="0.15"/>
    <row r="65" ht="0" hidden="1" customHeight="1" x14ac:dyDescent="0.15"/>
    <row r="66" ht="0" hidden="1" customHeight="1" x14ac:dyDescent="0.15"/>
  </sheetData>
  <sheetProtection algorithmName="SHA-512" hashValue="dJToeUbpFEC8/Q6xFNY5f00HMsSBsTVXy5u549R5EaM8tLjpXtM/H0MxhIPqX7N//Z1mlj86y2RGUxxEGIfKEQ==" saltValue="wncYvgv2Oh0TkK7sXdOX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63.9</v>
      </c>
      <c r="CO53" s="1277"/>
      <c r="CP53" s="1277"/>
      <c r="CQ53" s="1277"/>
      <c r="CR53" s="1277"/>
      <c r="CS53" s="1277"/>
      <c r="CT53" s="1277"/>
      <c r="CU53" s="1277"/>
      <c r="CV53" s="1277">
        <v>64.7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v>22.9</v>
      </c>
      <c r="BQ73" s="1277"/>
      <c r="BR73" s="1277"/>
      <c r="BS73" s="1277"/>
      <c r="BT73" s="1277"/>
      <c r="BU73" s="1277"/>
      <c r="BV73" s="1277"/>
      <c r="BW73" s="1277"/>
      <c r="BX73" s="1277">
        <v>11.8</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8.1999999999999993</v>
      </c>
      <c r="BQ75" s="1277"/>
      <c r="BR75" s="1277"/>
      <c r="BS75" s="1277"/>
      <c r="BT75" s="1277"/>
      <c r="BU75" s="1277"/>
      <c r="BV75" s="1277"/>
      <c r="BW75" s="1277"/>
      <c r="BX75" s="1277">
        <v>7.5</v>
      </c>
      <c r="BY75" s="1277"/>
      <c r="BZ75" s="1277"/>
      <c r="CA75" s="1277"/>
      <c r="CB75" s="1277"/>
      <c r="CC75" s="1277"/>
      <c r="CD75" s="1277"/>
      <c r="CE75" s="1277"/>
      <c r="CF75" s="1277">
        <v>6.8</v>
      </c>
      <c r="CG75" s="1277"/>
      <c r="CH75" s="1277"/>
      <c r="CI75" s="1277"/>
      <c r="CJ75" s="1277"/>
      <c r="CK75" s="1277"/>
      <c r="CL75" s="1277"/>
      <c r="CM75" s="1277"/>
      <c r="CN75" s="1277">
        <v>5.8</v>
      </c>
      <c r="CO75" s="1277"/>
      <c r="CP75" s="1277"/>
      <c r="CQ75" s="1277"/>
      <c r="CR75" s="1277"/>
      <c r="CS75" s="1277"/>
      <c r="CT75" s="1277"/>
      <c r="CU75" s="1277"/>
      <c r="CV75" s="1277">
        <v>4.9000000000000004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z9o2vaHycNLtuOJPPrZxTZt0xT8PniCtbfzBruj4sgvXmbLmDE+7Q0nCmT3zkyoT4auwHp6E8A8Fkco9HUCnw==" saltValue="ZoYZl3efUriGOrrJnPyag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iBocZHy3nMn/+aPNIMLxGxC5XruPNRoPVMjIGr2CLDHeISpLYaIekJlaNT/5EtXKucPrVAKeCUO8XvcRWBKQ==" saltValue="2q8DM7S4/Aa1Kb4591tN8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qv5Onc+/otRdP2McZ7RVjfRUtq9jFZamPsDWCfPbmJj4w0q1UJWLf5bR0hNPv6d/gVU58DbuN+0k6eMUarBmQ==" saltValue="y3JWQWGX20+abWwCkSEkT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545</v>
      </c>
      <c r="G2" s="136"/>
      <c r="H2" s="137"/>
    </row>
    <row r="3" spans="1:8" x14ac:dyDescent="0.15">
      <c r="A3" s="133" t="s">
        <v>538</v>
      </c>
      <c r="B3" s="138"/>
      <c r="C3" s="139"/>
      <c r="D3" s="140">
        <v>34936</v>
      </c>
      <c r="E3" s="141"/>
      <c r="F3" s="142">
        <v>53270</v>
      </c>
      <c r="G3" s="143"/>
      <c r="H3" s="144"/>
    </row>
    <row r="4" spans="1:8" x14ac:dyDescent="0.15">
      <c r="A4" s="145"/>
      <c r="B4" s="146"/>
      <c r="C4" s="147"/>
      <c r="D4" s="148">
        <v>13173</v>
      </c>
      <c r="E4" s="149"/>
      <c r="F4" s="150">
        <v>24316</v>
      </c>
      <c r="G4" s="151"/>
      <c r="H4" s="152"/>
    </row>
    <row r="5" spans="1:8" x14ac:dyDescent="0.15">
      <c r="A5" s="133" t="s">
        <v>540</v>
      </c>
      <c r="B5" s="138"/>
      <c r="C5" s="139"/>
      <c r="D5" s="140">
        <v>24724</v>
      </c>
      <c r="E5" s="141"/>
      <c r="F5" s="142">
        <v>53292</v>
      </c>
      <c r="G5" s="143"/>
      <c r="H5" s="144"/>
    </row>
    <row r="6" spans="1:8" x14ac:dyDescent="0.15">
      <c r="A6" s="145"/>
      <c r="B6" s="146"/>
      <c r="C6" s="147"/>
      <c r="D6" s="148">
        <v>13032</v>
      </c>
      <c r="E6" s="149"/>
      <c r="F6" s="150">
        <v>28900</v>
      </c>
      <c r="G6" s="151"/>
      <c r="H6" s="152"/>
    </row>
    <row r="7" spans="1:8" x14ac:dyDescent="0.15">
      <c r="A7" s="133" t="s">
        <v>541</v>
      </c>
      <c r="B7" s="138"/>
      <c r="C7" s="139"/>
      <c r="D7" s="140">
        <v>20297</v>
      </c>
      <c r="E7" s="141"/>
      <c r="F7" s="142">
        <v>56894</v>
      </c>
      <c r="G7" s="143"/>
      <c r="H7" s="144"/>
    </row>
    <row r="8" spans="1:8" x14ac:dyDescent="0.15">
      <c r="A8" s="145"/>
      <c r="B8" s="146"/>
      <c r="C8" s="147"/>
      <c r="D8" s="148">
        <v>14353</v>
      </c>
      <c r="E8" s="149"/>
      <c r="F8" s="150">
        <v>32548</v>
      </c>
      <c r="G8" s="151"/>
      <c r="H8" s="152"/>
    </row>
    <row r="9" spans="1:8" x14ac:dyDescent="0.15">
      <c r="A9" s="133" t="s">
        <v>542</v>
      </c>
      <c r="B9" s="138"/>
      <c r="C9" s="139"/>
      <c r="D9" s="140">
        <v>44728</v>
      </c>
      <c r="E9" s="141"/>
      <c r="F9" s="142">
        <v>57122</v>
      </c>
      <c r="G9" s="143"/>
      <c r="H9" s="144"/>
    </row>
    <row r="10" spans="1:8" x14ac:dyDescent="0.15">
      <c r="A10" s="145"/>
      <c r="B10" s="146"/>
      <c r="C10" s="147"/>
      <c r="D10" s="148">
        <v>20548</v>
      </c>
      <c r="E10" s="149"/>
      <c r="F10" s="150">
        <v>36191</v>
      </c>
      <c r="G10" s="151"/>
      <c r="H10" s="152"/>
    </row>
    <row r="11" spans="1:8" x14ac:dyDescent="0.15">
      <c r="A11" s="133" t="s">
        <v>543</v>
      </c>
      <c r="B11" s="138"/>
      <c r="C11" s="139"/>
      <c r="D11" s="140">
        <v>50060</v>
      </c>
      <c r="E11" s="141"/>
      <c r="F11" s="142">
        <v>53655</v>
      </c>
      <c r="G11" s="143"/>
      <c r="H11" s="144"/>
    </row>
    <row r="12" spans="1:8" x14ac:dyDescent="0.15">
      <c r="A12" s="145"/>
      <c r="B12" s="146"/>
      <c r="C12" s="153"/>
      <c r="D12" s="148">
        <v>24028</v>
      </c>
      <c r="E12" s="149"/>
      <c r="F12" s="150">
        <v>32719</v>
      </c>
      <c r="G12" s="151"/>
      <c r="H12" s="152"/>
    </row>
    <row r="13" spans="1:8" x14ac:dyDescent="0.15">
      <c r="A13" s="133"/>
      <c r="B13" s="138"/>
      <c r="C13" s="154"/>
      <c r="D13" s="155">
        <v>34949</v>
      </c>
      <c r="E13" s="156"/>
      <c r="F13" s="157">
        <v>54847</v>
      </c>
      <c r="G13" s="158"/>
      <c r="H13" s="144"/>
    </row>
    <row r="14" spans="1:8" x14ac:dyDescent="0.15">
      <c r="A14" s="145"/>
      <c r="B14" s="146"/>
      <c r="C14" s="147"/>
      <c r="D14" s="148">
        <v>17027</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8.6199999999999992</v>
      </c>
      <c r="C19" s="159">
        <f>ROUND(VALUE(SUBSTITUTE(実質収支比率等に係る経年分析!G$48,"▲","-")),2)</f>
        <v>8.39</v>
      </c>
      <c r="D19" s="159">
        <f>ROUND(VALUE(SUBSTITUTE(実質収支比率等に係る経年分析!H$48,"▲","-")),2)</f>
        <v>10.11</v>
      </c>
      <c r="E19" s="159">
        <f>ROUND(VALUE(SUBSTITUTE(実質収支比率等に係る経年分析!I$48,"▲","-")),2)</f>
        <v>9.85</v>
      </c>
      <c r="F19" s="159">
        <f>ROUND(VALUE(SUBSTITUTE(実質収支比率等に係る経年分析!J$48,"▲","-")),2)</f>
        <v>10.18</v>
      </c>
    </row>
    <row r="20" spans="1:11" x14ac:dyDescent="0.15">
      <c r="A20" s="159" t="s">
        <v>48</v>
      </c>
      <c r="B20" s="159">
        <f>ROUND(VALUE(SUBSTITUTE(実質収支比率等に係る経年分析!F$47,"▲","-")),2)</f>
        <v>36.54</v>
      </c>
      <c r="C20" s="159">
        <f>ROUND(VALUE(SUBSTITUTE(実質収支比率等に係る経年分析!G$47,"▲","-")),2)</f>
        <v>38.049999999999997</v>
      </c>
      <c r="D20" s="159">
        <f>ROUND(VALUE(SUBSTITUTE(実質収支比率等に係る経年分析!H$47,"▲","-")),2)</f>
        <v>41.92</v>
      </c>
      <c r="E20" s="159">
        <f>ROUND(VALUE(SUBSTITUTE(実質収支比率等に係る経年分析!I$47,"▲","-")),2)</f>
        <v>48.41</v>
      </c>
      <c r="F20" s="159">
        <f>ROUND(VALUE(SUBSTITUTE(実質収支比率等に係る経年分析!J$47,"▲","-")),2)</f>
        <v>53.34</v>
      </c>
    </row>
    <row r="21" spans="1:11" x14ac:dyDescent="0.15">
      <c r="A21" s="159" t="s">
        <v>49</v>
      </c>
      <c r="B21" s="159">
        <f>IF(ISNUMBER(VALUE(SUBSTITUTE(実質収支比率等に係る経年分析!F$49,"▲","-"))),ROUND(VALUE(SUBSTITUTE(実質収支比率等に係る経年分析!F$49,"▲","-")),2),NA())</f>
        <v>5.63</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6.06</v>
      </c>
      <c r="E21" s="159">
        <f>IF(ISNUMBER(VALUE(SUBSTITUTE(実質収支比率等に係る経年分析!I$49,"▲","-"))),ROUND(VALUE(SUBSTITUTE(実質収支比率等に係る経年分析!I$49,"▲","-")),2),NA())</f>
        <v>6.54</v>
      </c>
      <c r="F21" s="159">
        <f>IF(ISNUMBER(VALUE(SUBSTITUTE(実質収支比率等に係る経年分析!J$49,"▲","-"))),ROUND(VALUE(SUBSTITUTE(実質収支比率等に係る経年分析!J$49,"▲","-")),2),NA())</f>
        <v>6.13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介護サービス特別会計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8.6199999999999992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8.3800000000000008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24.23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1138</v>
      </c>
      <c r="E42" s="161"/>
      <c r="F42" s="161"/>
      <c r="G42" s="161">
        <f>'実質公債費比率（分子）の構造'!L$52</f>
        <v>1204</v>
      </c>
      <c r="H42" s="161"/>
      <c r="I42" s="161"/>
      <c r="J42" s="161">
        <f>'実質公債費比率（分子）の構造'!M$52</f>
        <v>1151</v>
      </c>
      <c r="K42" s="161"/>
      <c r="L42" s="161"/>
      <c r="M42" s="161">
        <f>'実質公債費比率（分子）の構造'!N$52</f>
        <v>1188</v>
      </c>
      <c r="N42" s="161"/>
      <c r="O42" s="161"/>
      <c r="P42" s="161">
        <f>'実質公債費比率（分子）の構造'!O$52</f>
        <v>1220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55</v>
      </c>
      <c r="C44" s="161"/>
      <c r="D44" s="161"/>
      <c r="E44" s="161">
        <f>'実質公債費比率（分子）の構造'!L$50</f>
        <v>42</v>
      </c>
      <c r="F44" s="161"/>
      <c r="G44" s="161"/>
      <c r="H44" s="161">
        <f>'実質公債費比率（分子）の構造'!M$50</f>
        <v>15</v>
      </c>
      <c r="I44" s="161"/>
      <c r="J44" s="161"/>
      <c r="K44" s="161">
        <f>'実質公債費比率（分子）の構造'!N$50</f>
        <v>10</v>
      </c>
      <c r="L44" s="161"/>
      <c r="M44" s="161"/>
      <c r="N44" s="161">
        <f>'実質公債費比率（分子）の構造'!O$50</f>
        <v>7</v>
      </c>
      <c r="O44" s="161"/>
      <c r="P44" s="161"/>
    </row>
    <row r="45" spans="1:16" x14ac:dyDescent="0.15">
      <c r="A45" s="161" t="s">
        <v>59</v>
      </c>
      <c r="B45" s="161">
        <f>'実質公債費比率（分子）の構造'!K$49</f>
        <v>37</v>
      </c>
      <c r="C45" s="161"/>
      <c r="D45" s="161"/>
      <c r="E45" s="161">
        <f>'実質公債費比率（分子）の構造'!L$49</f>
        <v>37</v>
      </c>
      <c r="F45" s="161"/>
      <c r="G45" s="161"/>
      <c r="H45" s="161">
        <f>'実質公債費比率（分子）の構造'!M$49</f>
        <v>37</v>
      </c>
      <c r="I45" s="161"/>
      <c r="J45" s="161"/>
      <c r="K45" s="161">
        <f>'実質公債費比率（分子）の構造'!N$49</f>
        <v>20</v>
      </c>
      <c r="L45" s="161"/>
      <c r="M45" s="161"/>
      <c r="N45" s="161" t="str">
        <f>'実質公債費比率（分子）の構造'!O$49</f>
        <v>-</v>
      </c>
      <c r="O45" s="161"/>
      <c r="P45" s="161"/>
    </row>
    <row r="46" spans="1:16" x14ac:dyDescent="0.15">
      <c r="A46" s="161" t="s">
        <v>60</v>
      </c>
      <c r="B46" s="161">
        <f>'実質公債費比率（分子）の構造'!K$48</f>
        <v>637</v>
      </c>
      <c r="C46" s="161"/>
      <c r="D46" s="161"/>
      <c r="E46" s="161">
        <f>'実質公債費比率（分子）の構造'!L$48</f>
        <v>632</v>
      </c>
      <c r="F46" s="161"/>
      <c r="G46" s="161"/>
      <c r="H46" s="161">
        <f>'実質公債費比率（分子）の構造'!M$48</f>
        <v>643</v>
      </c>
      <c r="I46" s="161"/>
      <c r="J46" s="161"/>
      <c r="K46" s="161">
        <f>'実質公債費比率（分子）の構造'!N$48</f>
        <v>627</v>
      </c>
      <c r="L46" s="161"/>
      <c r="M46" s="161"/>
      <c r="N46" s="161">
        <f>'実質公債費比率（分子）の構造'!O$48</f>
        <v>656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841</v>
      </c>
      <c r="C49" s="161"/>
      <c r="D49" s="161"/>
      <c r="E49" s="161">
        <f>'実質公債費比率（分子）の構造'!L$45</f>
        <v>851</v>
      </c>
      <c r="F49" s="161"/>
      <c r="G49" s="161"/>
      <c r="H49" s="161">
        <f>'実質公債費比率（分子）の構造'!M$45</f>
        <v>794</v>
      </c>
      <c r="I49" s="161"/>
      <c r="J49" s="161"/>
      <c r="K49" s="161">
        <f>'実質公債費比率（分子）の構造'!N$45</f>
        <v>801</v>
      </c>
      <c r="L49" s="161"/>
      <c r="M49" s="161"/>
      <c r="N49" s="161">
        <f>'実質公債費比率（分子）の構造'!O$45</f>
        <v>765</v>
      </c>
      <c r="O49" s="161"/>
      <c r="P49" s="161"/>
    </row>
    <row r="50" spans="1:16" x14ac:dyDescent="0.15">
      <c r="A50" s="161" t="s">
        <v>64</v>
      </c>
      <c r="B50" s="161" t="e">
        <f>NA()</f>
        <v>#N/A</v>
      </c>
      <c r="C50" s="161">
        <f>IF(ISNUMBER('実質公債費比率（分子）の構造'!K$53),'実質公債費比率（分子）の構造'!K$53,NA())</f>
        <v>432</v>
      </c>
      <c r="D50" s="161" t="e">
        <f>NA()</f>
        <v>#N/A</v>
      </c>
      <c r="E50" s="161" t="e">
        <f>NA()</f>
        <v>#N/A</v>
      </c>
      <c r="F50" s="161">
        <f>IF(ISNUMBER('実質公債費比率（分子）の構造'!L$53),'実質公債費比率（分子）の構造'!L$53,NA())</f>
        <v>358</v>
      </c>
      <c r="G50" s="161" t="e">
        <f>NA()</f>
        <v>#N/A</v>
      </c>
      <c r="H50" s="161" t="e">
        <f>NA()</f>
        <v>#N/A</v>
      </c>
      <c r="I50" s="161">
        <f>IF(ISNUMBER('実質公債費比率（分子）の構造'!M$53),'実質公債費比率（分子）の構造'!M$53,NA())</f>
        <v>338</v>
      </c>
      <c r="J50" s="161" t="e">
        <f>NA()</f>
        <v>#N/A</v>
      </c>
      <c r="K50" s="161" t="e">
        <f>NA()</f>
        <v>#N/A</v>
      </c>
      <c r="L50" s="161">
        <f>IF(ISNUMBER('実質公債費比率（分子）の構造'!N$53),'実質公債費比率（分子）の構造'!N$53,NA())</f>
        <v>270</v>
      </c>
      <c r="M50" s="161" t="e">
        <f>NA()</f>
        <v>#N/A</v>
      </c>
      <c r="N50" s="161" t="e">
        <f>NA()</f>
        <v>#N/A</v>
      </c>
      <c r="O50" s="161">
        <f>IF(ISNUMBER('実質公債費比率（分子）の構造'!O$53),'実質公債費比率（分子）の構造'!O$53,NA())</f>
        <v>208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14812</v>
      </c>
      <c r="E56" s="160"/>
      <c r="F56" s="160"/>
      <c r="G56" s="160">
        <f>'将来負担比率（分子）の構造'!J$52</f>
        <v>14691</v>
      </c>
      <c r="H56" s="160"/>
      <c r="I56" s="160"/>
      <c r="J56" s="160">
        <f>'将来負担比率（分子）の構造'!K$52</f>
        <v>14647</v>
      </c>
      <c r="K56" s="160"/>
      <c r="L56" s="160"/>
      <c r="M56" s="160">
        <f>'将来負担比率（分子）の構造'!L$52</f>
        <v>14684</v>
      </c>
      <c r="N56" s="160"/>
      <c r="O56" s="160"/>
      <c r="P56" s="160">
        <f>'将来負担比率（分子）の構造'!M$52</f>
        <v>14641</v>
      </c>
    </row>
    <row r="57" spans="1:16" x14ac:dyDescent="0.15">
      <c r="A57" s="160" t="s">
        <v>35</v>
      </c>
      <c r="B57" s="160"/>
      <c r="C57" s="160"/>
      <c r="D57" s="160">
        <f>'将来負担比率（分子）の構造'!I$51</f>
        <v>1950</v>
      </c>
      <c r="E57" s="160"/>
      <c r="F57" s="160"/>
      <c r="G57" s="160">
        <f>'将来負担比率（分子）の構造'!J$51</f>
        <v>1880</v>
      </c>
      <c r="H57" s="160"/>
      <c r="I57" s="160"/>
      <c r="J57" s="160">
        <f>'将来負担比率（分子）の構造'!K$51</f>
        <v>1862</v>
      </c>
      <c r="K57" s="160"/>
      <c r="L57" s="160"/>
      <c r="M57" s="160">
        <f>'将来負担比率（分子）の構造'!L$51</f>
        <v>1820</v>
      </c>
      <c r="N57" s="160"/>
      <c r="O57" s="160"/>
      <c r="P57" s="160">
        <f>'将来負担比率（分子）の構造'!M$51</f>
        <v>1634</v>
      </c>
    </row>
    <row r="58" spans="1:16" x14ac:dyDescent="0.15">
      <c r="A58" s="160" t="s">
        <v>34</v>
      </c>
      <c r="B58" s="160"/>
      <c r="C58" s="160"/>
      <c r="D58" s="160">
        <f>'将来負担比率（分子）の構造'!I$50</f>
        <v>4482</v>
      </c>
      <c r="E58" s="160"/>
      <c r="F58" s="160"/>
      <c r="G58" s="160">
        <f>'将来負担比率（分子）の構造'!J$50</f>
        <v>4841</v>
      </c>
      <c r="H58" s="160"/>
      <c r="I58" s="160"/>
      <c r="J58" s="160">
        <f>'将来負担比率（分子）の構造'!K$50</f>
        <v>5353</v>
      </c>
      <c r="K58" s="160"/>
      <c r="L58" s="160"/>
      <c r="M58" s="160">
        <f>'将来負担比率（分子）の構造'!L$50</f>
        <v>5849</v>
      </c>
      <c r="N58" s="160"/>
      <c r="O58" s="160"/>
      <c r="P58" s="160">
        <f>'将来負担比率（分子）の構造'!M$50</f>
        <v>6137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1556</v>
      </c>
      <c r="C62" s="160"/>
      <c r="D62" s="160"/>
      <c r="E62" s="160">
        <f>'将来負担比率（分子）の構造'!J$45</f>
        <v>1416</v>
      </c>
      <c r="F62" s="160"/>
      <c r="G62" s="160"/>
      <c r="H62" s="160">
        <f>'将来負担比率（分子）の構造'!K$45</f>
        <v>1309</v>
      </c>
      <c r="I62" s="160"/>
      <c r="J62" s="160"/>
      <c r="K62" s="160">
        <f>'将来負担比率（分子）の構造'!L$45</f>
        <v>1127</v>
      </c>
      <c r="L62" s="160"/>
      <c r="M62" s="160"/>
      <c r="N62" s="160">
        <f>'将来負担比率（分子）の構造'!M$45</f>
        <v>935</v>
      </c>
      <c r="O62" s="160"/>
      <c r="P62" s="160"/>
    </row>
    <row r="63" spans="1:16" x14ac:dyDescent="0.15">
      <c r="A63" s="160" t="s">
        <v>27</v>
      </c>
      <c r="B63" s="160">
        <f>'将来負担比率（分子）の構造'!I$44</f>
        <v>92</v>
      </c>
      <c r="C63" s="160"/>
      <c r="D63" s="160"/>
      <c r="E63" s="160">
        <f>'将来負担比率（分子）の構造'!J$44</f>
        <v>56</v>
      </c>
      <c r="F63" s="160"/>
      <c r="G63" s="160"/>
      <c r="H63" s="160">
        <f>'将来負担比率（分子）の構造'!K$44</f>
        <v>20</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12472</v>
      </c>
      <c r="C64" s="160"/>
      <c r="D64" s="160"/>
      <c r="E64" s="160">
        <f>'将来負担比率（分子）の構造'!J$43</f>
        <v>12070</v>
      </c>
      <c r="F64" s="160"/>
      <c r="G64" s="160"/>
      <c r="H64" s="160">
        <f>'将来負担比率（分子）の構造'!K$43</f>
        <v>11761</v>
      </c>
      <c r="I64" s="160"/>
      <c r="J64" s="160"/>
      <c r="K64" s="160">
        <f>'将来負担比率（分子）の構造'!L$43</f>
        <v>11156</v>
      </c>
      <c r="L64" s="160"/>
      <c r="M64" s="160"/>
      <c r="N64" s="160">
        <f>'将来負担比率（分子）の構造'!M$43</f>
        <v>10670</v>
      </c>
      <c r="O64" s="160"/>
      <c r="P64" s="160"/>
    </row>
    <row r="65" spans="1:16" x14ac:dyDescent="0.15">
      <c r="A65" s="160" t="s">
        <v>25</v>
      </c>
      <c r="B65" s="160">
        <f>'将来負担比率（分子）の構造'!I$42</f>
        <v>83</v>
      </c>
      <c r="C65" s="160"/>
      <c r="D65" s="160"/>
      <c r="E65" s="160">
        <f>'将来負担比率（分子）の構造'!J$42</f>
        <v>41</v>
      </c>
      <c r="F65" s="160"/>
      <c r="G65" s="160"/>
      <c r="H65" s="160">
        <f>'将来負担比率（分子）の構造'!K$42</f>
        <v>26</v>
      </c>
      <c r="I65" s="160"/>
      <c r="J65" s="160"/>
      <c r="K65" s="160">
        <f>'将来負担比率（分子）の構造'!L$42</f>
        <v>16</v>
      </c>
      <c r="L65" s="160"/>
      <c r="M65" s="160"/>
      <c r="N65" s="160">
        <f>'将来負担比率（分子）の構造'!M$42</f>
        <v>9</v>
      </c>
      <c r="O65" s="160"/>
      <c r="P65" s="160"/>
    </row>
    <row r="66" spans="1:16" x14ac:dyDescent="0.15">
      <c r="A66" s="160" t="s">
        <v>24</v>
      </c>
      <c r="B66" s="160">
        <f>'将来負担比率（分子）の構造'!I$41</f>
        <v>8315</v>
      </c>
      <c r="C66" s="160"/>
      <c r="D66" s="160"/>
      <c r="E66" s="160">
        <f>'将来負担比率（分子）の構造'!J$41</f>
        <v>8469</v>
      </c>
      <c r="F66" s="160"/>
      <c r="G66" s="160"/>
      <c r="H66" s="160">
        <f>'将来負担比率（分子）の構造'!K$41</f>
        <v>8586</v>
      </c>
      <c r="I66" s="160"/>
      <c r="J66" s="160"/>
      <c r="K66" s="160">
        <f>'将来負担比率（分子）の構造'!L$41</f>
        <v>8899</v>
      </c>
      <c r="L66" s="160"/>
      <c r="M66" s="160"/>
      <c r="N66" s="160">
        <f>'将来負担比率（分子）の構造'!M$41</f>
        <v>9247</v>
      </c>
      <c r="O66" s="160"/>
      <c r="P66" s="160"/>
    </row>
    <row r="67" spans="1:16" x14ac:dyDescent="0.15">
      <c r="A67" s="160" t="s">
        <v>68</v>
      </c>
      <c r="B67" s="160" t="e">
        <f>NA()</f>
        <v>#N/A</v>
      </c>
      <c r="C67" s="160">
        <f>IF(ISNUMBER('将来負担比率（分子）の構造'!I$53), IF('将来負担比率（分子）の構造'!I$53 &lt; 0, 0, '将来負担比率（分子）の構造'!I$53), NA())</f>
        <v>1276</v>
      </c>
      <c r="D67" s="160" t="e">
        <f>NA()</f>
        <v>#N/A</v>
      </c>
      <c r="E67" s="160" t="e">
        <f>NA()</f>
        <v>#N/A</v>
      </c>
      <c r="F67" s="160">
        <f>IF(ISNUMBER('将来負担比率（分子）の構造'!J$53), IF('将来負担比率（分子）の構造'!J$53 &lt; 0, 0, '将来負担比率（分子）の構造'!J$53), NA())</f>
        <v>639</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2719</v>
      </c>
      <c r="C72" s="164">
        <f>基金残高に係る経年分析!G55</f>
        <v>3159</v>
      </c>
      <c r="D72" s="164">
        <f>基金残高に係る経年分析!H55</f>
        <v>3533</v>
      </c>
    </row>
    <row r="73" spans="1:16" x14ac:dyDescent="0.15">
      <c r="A73" s="163" t="s">
        <v>71</v>
      </c>
      <c r="B73" s="164">
        <f>基金残高に係る経年分析!F56</f>
        <v>617</v>
      </c>
      <c r="C73" s="164">
        <f>基金残高に係る経年分析!G56</f>
        <v>560</v>
      </c>
      <c r="D73" s="164">
        <f>基金残高に係る経年分析!H56</f>
        <v>534</v>
      </c>
    </row>
    <row r="74" spans="1:16" x14ac:dyDescent="0.15">
      <c r="A74" s="163" t="s">
        <v>72</v>
      </c>
      <c r="B74" s="164">
        <f>基金残高に係る経年分析!F57</f>
        <v>1449</v>
      </c>
      <c r="C74" s="164">
        <f>基金残高に係る経年分析!G57</f>
        <v>1561</v>
      </c>
      <c r="D74" s="164">
        <f>基金残高に係る経年分析!H57</f>
        <v>1449</v>
      </c>
    </row>
  </sheetData>
  <sheetProtection algorithmName="SHA-512" hashValue="E5ga+KH4E6GPK+2gdHquv/j+IVA1odjzKFP9SFSJGOyhBJiMQKfetrByrQnMev5NXuWEru/8Paih1cisEeEciA==" saltValue="zzPNZvgiG+PSrThEb/t1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4480081</v>
      </c>
      <c r="S5" s="707"/>
      <c r="T5" s="707"/>
      <c r="U5" s="707"/>
      <c r="V5" s="707"/>
      <c r="W5" s="707"/>
      <c r="X5" s="707"/>
      <c r="Y5" s="753"/>
      <c r="Z5" s="771">
        <v>38.6</v>
      </c>
      <c r="AA5" s="771"/>
      <c r="AB5" s="771"/>
      <c r="AC5" s="771"/>
      <c r="AD5" s="772">
        <v>4282667</v>
      </c>
      <c r="AE5" s="772"/>
      <c r="AF5" s="772"/>
      <c r="AG5" s="772"/>
      <c r="AH5" s="772"/>
      <c r="AI5" s="772"/>
      <c r="AJ5" s="772"/>
      <c r="AK5" s="772"/>
      <c r="AL5" s="754">
        <v>68</v>
      </c>
      <c r="AM5" s="723"/>
      <c r="AN5" s="723"/>
      <c r="AO5" s="755"/>
      <c r="AP5" s="740" t="s">
        <v>219</v>
      </c>
      <c r="AQ5" s="741"/>
      <c r="AR5" s="741"/>
      <c r="AS5" s="741"/>
      <c r="AT5" s="741"/>
      <c r="AU5" s="741"/>
      <c r="AV5" s="741"/>
      <c r="AW5" s="741"/>
      <c r="AX5" s="741"/>
      <c r="AY5" s="741"/>
      <c r="AZ5" s="741"/>
      <c r="BA5" s="741"/>
      <c r="BB5" s="741"/>
      <c r="BC5" s="741"/>
      <c r="BD5" s="741"/>
      <c r="BE5" s="741"/>
      <c r="BF5" s="742"/>
      <c r="BG5" s="641">
        <v>4282667</v>
      </c>
      <c r="BH5" s="644"/>
      <c r="BI5" s="644"/>
      <c r="BJ5" s="644"/>
      <c r="BK5" s="644"/>
      <c r="BL5" s="644"/>
      <c r="BM5" s="644"/>
      <c r="BN5" s="645"/>
      <c r="BO5" s="703">
        <v>95.6</v>
      </c>
      <c r="BP5" s="703"/>
      <c r="BQ5" s="703"/>
      <c r="BR5" s="703"/>
      <c r="BS5" s="704">
        <v>77543</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107483</v>
      </c>
      <c r="S6" s="644"/>
      <c r="T6" s="644"/>
      <c r="U6" s="644"/>
      <c r="V6" s="644"/>
      <c r="W6" s="644"/>
      <c r="X6" s="644"/>
      <c r="Y6" s="645"/>
      <c r="Z6" s="703">
        <v>0.9</v>
      </c>
      <c r="AA6" s="703"/>
      <c r="AB6" s="703"/>
      <c r="AC6" s="703"/>
      <c r="AD6" s="704">
        <v>107483</v>
      </c>
      <c r="AE6" s="704"/>
      <c r="AF6" s="704"/>
      <c r="AG6" s="704"/>
      <c r="AH6" s="704"/>
      <c r="AI6" s="704"/>
      <c r="AJ6" s="704"/>
      <c r="AK6" s="704"/>
      <c r="AL6" s="646">
        <v>1.7</v>
      </c>
      <c r="AM6" s="647"/>
      <c r="AN6" s="647"/>
      <c r="AO6" s="705"/>
      <c r="AP6" s="638" t="s">
        <v>224</v>
      </c>
      <c r="AQ6" s="639"/>
      <c r="AR6" s="639"/>
      <c r="AS6" s="639"/>
      <c r="AT6" s="639"/>
      <c r="AU6" s="639"/>
      <c r="AV6" s="639"/>
      <c r="AW6" s="639"/>
      <c r="AX6" s="639"/>
      <c r="AY6" s="639"/>
      <c r="AZ6" s="639"/>
      <c r="BA6" s="639"/>
      <c r="BB6" s="639"/>
      <c r="BC6" s="639"/>
      <c r="BD6" s="639"/>
      <c r="BE6" s="639"/>
      <c r="BF6" s="640"/>
      <c r="BG6" s="641">
        <v>4282667</v>
      </c>
      <c r="BH6" s="644"/>
      <c r="BI6" s="644"/>
      <c r="BJ6" s="644"/>
      <c r="BK6" s="644"/>
      <c r="BL6" s="644"/>
      <c r="BM6" s="644"/>
      <c r="BN6" s="645"/>
      <c r="BO6" s="703">
        <v>95.6</v>
      </c>
      <c r="BP6" s="703"/>
      <c r="BQ6" s="703"/>
      <c r="BR6" s="703"/>
      <c r="BS6" s="704">
        <v>77543</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136554</v>
      </c>
      <c r="CS6" s="644"/>
      <c r="CT6" s="644"/>
      <c r="CU6" s="644"/>
      <c r="CV6" s="644"/>
      <c r="CW6" s="644"/>
      <c r="CX6" s="644"/>
      <c r="CY6" s="645"/>
      <c r="CZ6" s="754">
        <v>1.3</v>
      </c>
      <c r="DA6" s="723"/>
      <c r="DB6" s="723"/>
      <c r="DC6" s="757"/>
      <c r="DD6" s="649">
        <v>1472</v>
      </c>
      <c r="DE6" s="644"/>
      <c r="DF6" s="644"/>
      <c r="DG6" s="644"/>
      <c r="DH6" s="644"/>
      <c r="DI6" s="644"/>
      <c r="DJ6" s="644"/>
      <c r="DK6" s="644"/>
      <c r="DL6" s="644"/>
      <c r="DM6" s="644"/>
      <c r="DN6" s="644"/>
      <c r="DO6" s="644"/>
      <c r="DP6" s="645"/>
      <c r="DQ6" s="649">
        <v>136554</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8230</v>
      </c>
      <c r="S7" s="644"/>
      <c r="T7" s="644"/>
      <c r="U7" s="644"/>
      <c r="V7" s="644"/>
      <c r="W7" s="644"/>
      <c r="X7" s="644"/>
      <c r="Y7" s="645"/>
      <c r="Z7" s="703">
        <v>0.1</v>
      </c>
      <c r="AA7" s="703"/>
      <c r="AB7" s="703"/>
      <c r="AC7" s="703"/>
      <c r="AD7" s="704">
        <v>8230</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2006406</v>
      </c>
      <c r="BH7" s="644"/>
      <c r="BI7" s="644"/>
      <c r="BJ7" s="644"/>
      <c r="BK7" s="644"/>
      <c r="BL7" s="644"/>
      <c r="BM7" s="644"/>
      <c r="BN7" s="645"/>
      <c r="BO7" s="703">
        <v>44.8</v>
      </c>
      <c r="BP7" s="703"/>
      <c r="BQ7" s="703"/>
      <c r="BR7" s="703"/>
      <c r="BS7" s="704">
        <v>77543</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1860492</v>
      </c>
      <c r="CS7" s="644"/>
      <c r="CT7" s="644"/>
      <c r="CU7" s="644"/>
      <c r="CV7" s="644"/>
      <c r="CW7" s="644"/>
      <c r="CX7" s="644"/>
      <c r="CY7" s="645"/>
      <c r="CZ7" s="703">
        <v>17.100000000000001</v>
      </c>
      <c r="DA7" s="703"/>
      <c r="DB7" s="703"/>
      <c r="DC7" s="703"/>
      <c r="DD7" s="649">
        <v>243004</v>
      </c>
      <c r="DE7" s="644"/>
      <c r="DF7" s="644"/>
      <c r="DG7" s="644"/>
      <c r="DH7" s="644"/>
      <c r="DI7" s="644"/>
      <c r="DJ7" s="644"/>
      <c r="DK7" s="644"/>
      <c r="DL7" s="644"/>
      <c r="DM7" s="644"/>
      <c r="DN7" s="644"/>
      <c r="DO7" s="644"/>
      <c r="DP7" s="645"/>
      <c r="DQ7" s="649">
        <v>1586172</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29511</v>
      </c>
      <c r="S8" s="644"/>
      <c r="T8" s="644"/>
      <c r="U8" s="644"/>
      <c r="V8" s="644"/>
      <c r="W8" s="644"/>
      <c r="X8" s="644"/>
      <c r="Y8" s="645"/>
      <c r="Z8" s="703">
        <v>0.3</v>
      </c>
      <c r="AA8" s="703"/>
      <c r="AB8" s="703"/>
      <c r="AC8" s="703"/>
      <c r="AD8" s="704">
        <v>29511</v>
      </c>
      <c r="AE8" s="704"/>
      <c r="AF8" s="704"/>
      <c r="AG8" s="704"/>
      <c r="AH8" s="704"/>
      <c r="AI8" s="704"/>
      <c r="AJ8" s="704"/>
      <c r="AK8" s="704"/>
      <c r="AL8" s="646">
        <v>0.5</v>
      </c>
      <c r="AM8" s="647"/>
      <c r="AN8" s="647"/>
      <c r="AO8" s="705"/>
      <c r="AP8" s="638" t="s">
        <v>230</v>
      </c>
      <c r="AQ8" s="639"/>
      <c r="AR8" s="639"/>
      <c r="AS8" s="639"/>
      <c r="AT8" s="639"/>
      <c r="AU8" s="639"/>
      <c r="AV8" s="639"/>
      <c r="AW8" s="639"/>
      <c r="AX8" s="639"/>
      <c r="AY8" s="639"/>
      <c r="AZ8" s="639"/>
      <c r="BA8" s="639"/>
      <c r="BB8" s="639"/>
      <c r="BC8" s="639"/>
      <c r="BD8" s="639"/>
      <c r="BE8" s="639"/>
      <c r="BF8" s="640"/>
      <c r="BG8" s="641">
        <v>53900</v>
      </c>
      <c r="BH8" s="644"/>
      <c r="BI8" s="644"/>
      <c r="BJ8" s="644"/>
      <c r="BK8" s="644"/>
      <c r="BL8" s="644"/>
      <c r="BM8" s="644"/>
      <c r="BN8" s="645"/>
      <c r="BO8" s="703">
        <v>1.2</v>
      </c>
      <c r="BP8" s="703"/>
      <c r="BQ8" s="703"/>
      <c r="BR8" s="703"/>
      <c r="BS8" s="649" t="s">
        <v>120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3560849</v>
      </c>
      <c r="CS8" s="644"/>
      <c r="CT8" s="644"/>
      <c r="CU8" s="644"/>
      <c r="CV8" s="644"/>
      <c r="CW8" s="644"/>
      <c r="CX8" s="644"/>
      <c r="CY8" s="645"/>
      <c r="CZ8" s="703">
        <v>32.700000000000003</v>
      </c>
      <c r="DA8" s="703"/>
      <c r="DB8" s="703"/>
      <c r="DC8" s="703"/>
      <c r="DD8" s="649">
        <v>254196</v>
      </c>
      <c r="DE8" s="644"/>
      <c r="DF8" s="644"/>
      <c r="DG8" s="644"/>
      <c r="DH8" s="644"/>
      <c r="DI8" s="644"/>
      <c r="DJ8" s="644"/>
      <c r="DK8" s="644"/>
      <c r="DL8" s="644"/>
      <c r="DM8" s="644"/>
      <c r="DN8" s="644"/>
      <c r="DO8" s="644"/>
      <c r="DP8" s="645"/>
      <c r="DQ8" s="649">
        <v>1735370</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29585</v>
      </c>
      <c r="S9" s="644"/>
      <c r="T9" s="644"/>
      <c r="U9" s="644"/>
      <c r="V9" s="644"/>
      <c r="W9" s="644"/>
      <c r="X9" s="644"/>
      <c r="Y9" s="645"/>
      <c r="Z9" s="703">
        <v>0.3</v>
      </c>
      <c r="AA9" s="703"/>
      <c r="AB9" s="703"/>
      <c r="AC9" s="703"/>
      <c r="AD9" s="704">
        <v>29585</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1383280</v>
      </c>
      <c r="BH9" s="644"/>
      <c r="BI9" s="644"/>
      <c r="BJ9" s="644"/>
      <c r="BK9" s="644"/>
      <c r="BL9" s="644"/>
      <c r="BM9" s="644"/>
      <c r="BN9" s="645"/>
      <c r="BO9" s="703">
        <v>30.9</v>
      </c>
      <c r="BP9" s="703"/>
      <c r="BQ9" s="703"/>
      <c r="BR9" s="703"/>
      <c r="BS9" s="649" t="s">
        <v>120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832724</v>
      </c>
      <c r="CS9" s="644"/>
      <c r="CT9" s="644"/>
      <c r="CU9" s="644"/>
      <c r="CV9" s="644"/>
      <c r="CW9" s="644"/>
      <c r="CX9" s="644"/>
      <c r="CY9" s="645"/>
      <c r="CZ9" s="703">
        <v>7.6</v>
      </c>
      <c r="DA9" s="703"/>
      <c r="DB9" s="703"/>
      <c r="DC9" s="703"/>
      <c r="DD9" s="649">
        <v>136119</v>
      </c>
      <c r="DE9" s="644"/>
      <c r="DF9" s="644"/>
      <c r="DG9" s="644"/>
      <c r="DH9" s="644"/>
      <c r="DI9" s="644"/>
      <c r="DJ9" s="644"/>
      <c r="DK9" s="644"/>
      <c r="DL9" s="644"/>
      <c r="DM9" s="644"/>
      <c r="DN9" s="644"/>
      <c r="DO9" s="644"/>
      <c r="DP9" s="645"/>
      <c r="DQ9" s="649">
        <v>663869</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236</v>
      </c>
      <c r="AE10" s="704"/>
      <c r="AF10" s="704"/>
      <c r="AG10" s="704"/>
      <c r="AH10" s="704"/>
      <c r="AI10" s="704"/>
      <c r="AJ10" s="704"/>
      <c r="AK10" s="704"/>
      <c r="AL10" s="646" t="s">
        <v>120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95706</v>
      </c>
      <c r="BH10" s="644"/>
      <c r="BI10" s="644"/>
      <c r="BJ10" s="644"/>
      <c r="BK10" s="644"/>
      <c r="BL10" s="644"/>
      <c r="BM10" s="644"/>
      <c r="BN10" s="645"/>
      <c r="BO10" s="703">
        <v>2.1</v>
      </c>
      <c r="BP10" s="703"/>
      <c r="BQ10" s="703"/>
      <c r="BR10" s="703"/>
      <c r="BS10" s="649" t="s">
        <v>236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58073</v>
      </c>
      <c r="CS10" s="644"/>
      <c r="CT10" s="644"/>
      <c r="CU10" s="644"/>
      <c r="CV10" s="644"/>
      <c r="CW10" s="644"/>
      <c r="CX10" s="644"/>
      <c r="CY10" s="645"/>
      <c r="CZ10" s="703">
        <v>0.5</v>
      </c>
      <c r="DA10" s="703"/>
      <c r="DB10" s="703"/>
      <c r="DC10" s="703"/>
      <c r="DD10" s="649" t="s">
        <v>236</v>
      </c>
      <c r="DE10" s="644"/>
      <c r="DF10" s="644"/>
      <c r="DG10" s="644"/>
      <c r="DH10" s="644"/>
      <c r="DI10" s="644"/>
      <c r="DJ10" s="644"/>
      <c r="DK10" s="644"/>
      <c r="DL10" s="644"/>
      <c r="DM10" s="644"/>
      <c r="DN10" s="644"/>
      <c r="DO10" s="644"/>
      <c r="DP10" s="645"/>
      <c r="DQ10" s="649">
        <v>12473</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240</v>
      </c>
      <c r="AE11" s="704"/>
      <c r="AF11" s="704"/>
      <c r="AG11" s="704"/>
      <c r="AH11" s="704"/>
      <c r="AI11" s="704"/>
      <c r="AJ11" s="704"/>
      <c r="AK11" s="704"/>
      <c r="AL11" s="646" t="s">
        <v>120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473520</v>
      </c>
      <c r="BH11" s="644"/>
      <c r="BI11" s="644"/>
      <c r="BJ11" s="644"/>
      <c r="BK11" s="644"/>
      <c r="BL11" s="644"/>
      <c r="BM11" s="644"/>
      <c r="BN11" s="645"/>
      <c r="BO11" s="703">
        <v>10.6</v>
      </c>
      <c r="BP11" s="703"/>
      <c r="BQ11" s="703"/>
      <c r="BR11" s="703"/>
      <c r="BS11" s="649">
        <v>77543</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646493</v>
      </c>
      <c r="CS11" s="644"/>
      <c r="CT11" s="644"/>
      <c r="CU11" s="644"/>
      <c r="CV11" s="644"/>
      <c r="CW11" s="644"/>
      <c r="CX11" s="644"/>
      <c r="CY11" s="645"/>
      <c r="CZ11" s="703">
        <v>5.9</v>
      </c>
      <c r="DA11" s="703"/>
      <c r="DB11" s="703"/>
      <c r="DC11" s="703"/>
      <c r="DD11" s="649">
        <v>68202</v>
      </c>
      <c r="DE11" s="644"/>
      <c r="DF11" s="644"/>
      <c r="DG11" s="644"/>
      <c r="DH11" s="644"/>
      <c r="DI11" s="644"/>
      <c r="DJ11" s="644"/>
      <c r="DK11" s="644"/>
      <c r="DL11" s="644"/>
      <c r="DM11" s="644"/>
      <c r="DN11" s="644"/>
      <c r="DO11" s="644"/>
      <c r="DP11" s="645"/>
      <c r="DQ11" s="649">
        <v>462406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541000</v>
      </c>
      <c r="S12" s="644"/>
      <c r="T12" s="644"/>
      <c r="U12" s="644"/>
      <c r="V12" s="644"/>
      <c r="W12" s="644"/>
      <c r="X12" s="644"/>
      <c r="Y12" s="645"/>
      <c r="Z12" s="703">
        <v>4.7</v>
      </c>
      <c r="AA12" s="703"/>
      <c r="AB12" s="703"/>
      <c r="AC12" s="703"/>
      <c r="AD12" s="704">
        <v>541000</v>
      </c>
      <c r="AE12" s="704"/>
      <c r="AF12" s="704"/>
      <c r="AG12" s="704"/>
      <c r="AH12" s="704"/>
      <c r="AI12" s="704"/>
      <c r="AJ12" s="704"/>
      <c r="AK12" s="704"/>
      <c r="AL12" s="646">
        <v>8.6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2001123</v>
      </c>
      <c r="BH12" s="644"/>
      <c r="BI12" s="644"/>
      <c r="BJ12" s="644"/>
      <c r="BK12" s="644"/>
      <c r="BL12" s="644"/>
      <c r="BM12" s="644"/>
      <c r="BN12" s="645"/>
      <c r="BO12" s="703">
        <v>44.7</v>
      </c>
      <c r="BP12" s="703"/>
      <c r="BQ12" s="703"/>
      <c r="BR12" s="703"/>
      <c r="BS12" s="649" t="s">
        <v>236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164864</v>
      </c>
      <c r="CS12" s="644"/>
      <c r="CT12" s="644"/>
      <c r="CU12" s="644"/>
      <c r="CV12" s="644"/>
      <c r="CW12" s="644"/>
      <c r="CX12" s="644"/>
      <c r="CY12" s="645"/>
      <c r="CZ12" s="703">
        <v>1.5</v>
      </c>
      <c r="DA12" s="703"/>
      <c r="DB12" s="703"/>
      <c r="DC12" s="703"/>
      <c r="DD12" s="649" t="s">
        <v>236</v>
      </c>
      <c r="DE12" s="644"/>
      <c r="DF12" s="644"/>
      <c r="DG12" s="644"/>
      <c r="DH12" s="644"/>
      <c r="DI12" s="644"/>
      <c r="DJ12" s="644"/>
      <c r="DK12" s="644"/>
      <c r="DL12" s="644"/>
      <c r="DM12" s="644"/>
      <c r="DN12" s="644"/>
      <c r="DO12" s="644"/>
      <c r="DP12" s="645"/>
      <c r="DQ12" s="649">
        <v>54249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120</v>
      </c>
      <c r="AA13" s="703"/>
      <c r="AB13" s="703"/>
      <c r="AC13" s="703"/>
      <c r="AD13" s="704" t="s">
        <v>120</v>
      </c>
      <c r="AE13" s="704"/>
      <c r="AF13" s="704"/>
      <c r="AG13" s="704"/>
      <c r="AH13" s="704"/>
      <c r="AI13" s="704"/>
      <c r="AJ13" s="704"/>
      <c r="AK13" s="704"/>
      <c r="AL13" s="646" t="s">
        <v>120</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1992796</v>
      </c>
      <c r="BH13" s="644"/>
      <c r="BI13" s="644"/>
      <c r="BJ13" s="644"/>
      <c r="BK13" s="644"/>
      <c r="BL13" s="644"/>
      <c r="BM13" s="644"/>
      <c r="BN13" s="645"/>
      <c r="BO13" s="703">
        <v>44.5</v>
      </c>
      <c r="BP13" s="703"/>
      <c r="BQ13" s="703"/>
      <c r="BR13" s="703"/>
      <c r="BS13" s="649" t="s">
        <v>120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959121</v>
      </c>
      <c r="CS13" s="644"/>
      <c r="CT13" s="644"/>
      <c r="CU13" s="644"/>
      <c r="CV13" s="644"/>
      <c r="CW13" s="644"/>
      <c r="CX13" s="644"/>
      <c r="CY13" s="645"/>
      <c r="CZ13" s="703">
        <v>8.8000000000000007</v>
      </c>
      <c r="DA13" s="703"/>
      <c r="DB13" s="703"/>
      <c r="DC13" s="703"/>
      <c r="DD13" s="649">
        <v>298490</v>
      </c>
      <c r="DE13" s="644"/>
      <c r="DF13" s="644"/>
      <c r="DG13" s="644"/>
      <c r="DH13" s="644"/>
      <c r="DI13" s="644"/>
      <c r="DJ13" s="644"/>
      <c r="DK13" s="644"/>
      <c r="DL13" s="644"/>
      <c r="DM13" s="644"/>
      <c r="DN13" s="644"/>
      <c r="DO13" s="644"/>
      <c r="DP13" s="645"/>
      <c r="DQ13" s="649">
        <v>791544</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240</v>
      </c>
      <c r="AA14" s="703"/>
      <c r="AB14" s="703"/>
      <c r="AC14" s="703"/>
      <c r="AD14" s="704" t="s">
        <v>120</v>
      </c>
      <c r="AE14" s="704"/>
      <c r="AF14" s="704"/>
      <c r="AG14" s="704"/>
      <c r="AH14" s="704"/>
      <c r="AI14" s="704"/>
      <c r="AJ14" s="704"/>
      <c r="AK14" s="704"/>
      <c r="AL14" s="646" t="s">
        <v>236</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93609</v>
      </c>
      <c r="BH14" s="644"/>
      <c r="BI14" s="644"/>
      <c r="BJ14" s="644"/>
      <c r="BK14" s="644"/>
      <c r="BL14" s="644"/>
      <c r="BM14" s="644"/>
      <c r="BN14" s="645"/>
      <c r="BO14" s="703">
        <v>2.1</v>
      </c>
      <c r="BP14" s="703"/>
      <c r="BQ14" s="703"/>
      <c r="BR14" s="703"/>
      <c r="BS14" s="649" t="s">
        <v>120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477275</v>
      </c>
      <c r="CS14" s="644"/>
      <c r="CT14" s="644"/>
      <c r="CU14" s="644"/>
      <c r="CV14" s="644"/>
      <c r="CW14" s="644"/>
      <c r="CX14" s="644"/>
      <c r="CY14" s="645"/>
      <c r="CZ14" s="703">
        <v>4.4000000000000004</v>
      </c>
      <c r="DA14" s="703"/>
      <c r="DB14" s="703"/>
      <c r="DC14" s="703"/>
      <c r="DD14" s="649">
        <v>52549</v>
      </c>
      <c r="DE14" s="644"/>
      <c r="DF14" s="644"/>
      <c r="DG14" s="644"/>
      <c r="DH14" s="644"/>
      <c r="DI14" s="644"/>
      <c r="DJ14" s="644"/>
      <c r="DK14" s="644"/>
      <c r="DL14" s="644"/>
      <c r="DM14" s="644"/>
      <c r="DN14" s="644"/>
      <c r="DO14" s="644"/>
      <c r="DP14" s="645"/>
      <c r="DQ14" s="649">
        <v>410584</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39374</v>
      </c>
      <c r="S15" s="644"/>
      <c r="T15" s="644"/>
      <c r="U15" s="644"/>
      <c r="V15" s="644"/>
      <c r="W15" s="644"/>
      <c r="X15" s="644"/>
      <c r="Y15" s="645"/>
      <c r="Z15" s="703">
        <v>0.3</v>
      </c>
      <c r="AA15" s="703"/>
      <c r="AB15" s="703"/>
      <c r="AC15" s="703"/>
      <c r="AD15" s="704">
        <v>39374</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181529</v>
      </c>
      <c r="BH15" s="644"/>
      <c r="BI15" s="644"/>
      <c r="BJ15" s="644"/>
      <c r="BK15" s="644"/>
      <c r="BL15" s="644"/>
      <c r="BM15" s="644"/>
      <c r="BN15" s="645"/>
      <c r="BO15" s="703">
        <v>4.0999999999999996</v>
      </c>
      <c r="BP15" s="703"/>
      <c r="BQ15" s="703"/>
      <c r="BR15" s="703"/>
      <c r="BS15" s="649" t="s">
        <v>236</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1429105</v>
      </c>
      <c r="CS15" s="644"/>
      <c r="CT15" s="644"/>
      <c r="CU15" s="644"/>
      <c r="CV15" s="644"/>
      <c r="CW15" s="644"/>
      <c r="CX15" s="644"/>
      <c r="CY15" s="645"/>
      <c r="CZ15" s="703">
        <v>13.1</v>
      </c>
      <c r="DA15" s="703"/>
      <c r="DB15" s="703"/>
      <c r="DC15" s="703"/>
      <c r="DD15" s="649">
        <v>512955</v>
      </c>
      <c r="DE15" s="644"/>
      <c r="DF15" s="644"/>
      <c r="DG15" s="644"/>
      <c r="DH15" s="644"/>
      <c r="DI15" s="644"/>
      <c r="DJ15" s="644"/>
      <c r="DK15" s="644"/>
      <c r="DL15" s="644"/>
      <c r="DM15" s="644"/>
      <c r="DN15" s="644"/>
      <c r="DO15" s="644"/>
      <c r="DP15" s="645"/>
      <c r="DQ15" s="649">
        <v>904272</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236</v>
      </c>
      <c r="BP16" s="703"/>
      <c r="BQ16" s="703"/>
      <c r="BR16" s="703"/>
      <c r="BS16" s="649" t="s">
        <v>120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236</v>
      </c>
      <c r="CS16" s="644"/>
      <c r="CT16" s="644"/>
      <c r="CU16" s="644"/>
      <c r="CV16" s="644"/>
      <c r="CW16" s="644"/>
      <c r="CX16" s="644"/>
      <c r="CY16" s="645"/>
      <c r="CZ16" s="703" t="s">
        <v>120</v>
      </c>
      <c r="DA16" s="703"/>
      <c r="DB16" s="703"/>
      <c r="DC16" s="703"/>
      <c r="DD16" s="649" t="s">
        <v>120</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28621</v>
      </c>
      <c r="S17" s="644"/>
      <c r="T17" s="644"/>
      <c r="U17" s="644"/>
      <c r="V17" s="644"/>
      <c r="W17" s="644"/>
      <c r="X17" s="644"/>
      <c r="Y17" s="645"/>
      <c r="Z17" s="703">
        <v>0.2</v>
      </c>
      <c r="AA17" s="703"/>
      <c r="AB17" s="703"/>
      <c r="AC17" s="703"/>
      <c r="AD17" s="704">
        <v>28621</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764842</v>
      </c>
      <c r="CS17" s="644"/>
      <c r="CT17" s="644"/>
      <c r="CU17" s="644"/>
      <c r="CV17" s="644"/>
      <c r="CW17" s="644"/>
      <c r="CX17" s="644"/>
      <c r="CY17" s="645"/>
      <c r="CZ17" s="703">
        <v>7</v>
      </c>
      <c r="DA17" s="703"/>
      <c r="DB17" s="703"/>
      <c r="DC17" s="703"/>
      <c r="DD17" s="649" t="s">
        <v>120</v>
      </c>
      <c r="DE17" s="644"/>
      <c r="DF17" s="644"/>
      <c r="DG17" s="644"/>
      <c r="DH17" s="644"/>
      <c r="DI17" s="644"/>
      <c r="DJ17" s="644"/>
      <c r="DK17" s="644"/>
      <c r="DL17" s="644"/>
      <c r="DM17" s="644"/>
      <c r="DN17" s="644"/>
      <c r="DO17" s="644"/>
      <c r="DP17" s="645"/>
      <c r="DQ17" s="649">
        <v>764842</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1302006</v>
      </c>
      <c r="S18" s="644"/>
      <c r="T18" s="644"/>
      <c r="U18" s="644"/>
      <c r="V18" s="644"/>
      <c r="W18" s="644"/>
      <c r="X18" s="644"/>
      <c r="Y18" s="645"/>
      <c r="Z18" s="703">
        <v>11.2</v>
      </c>
      <c r="AA18" s="703"/>
      <c r="AB18" s="703"/>
      <c r="AC18" s="703"/>
      <c r="AD18" s="704">
        <v>1194506</v>
      </c>
      <c r="AE18" s="704"/>
      <c r="AF18" s="704"/>
      <c r="AG18" s="704"/>
      <c r="AH18" s="704"/>
      <c r="AI18" s="704"/>
      <c r="AJ18" s="704"/>
      <c r="AK18" s="704"/>
      <c r="AL18" s="646">
        <v>19</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120</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1194506</v>
      </c>
      <c r="S19" s="644"/>
      <c r="T19" s="644"/>
      <c r="U19" s="644"/>
      <c r="V19" s="644"/>
      <c r="W19" s="644"/>
      <c r="X19" s="644"/>
      <c r="Y19" s="645"/>
      <c r="Z19" s="703">
        <v>10.3</v>
      </c>
      <c r="AA19" s="703"/>
      <c r="AB19" s="703"/>
      <c r="AC19" s="703"/>
      <c r="AD19" s="704">
        <v>1194506</v>
      </c>
      <c r="AE19" s="704"/>
      <c r="AF19" s="704"/>
      <c r="AG19" s="704"/>
      <c r="AH19" s="704"/>
      <c r="AI19" s="704"/>
      <c r="AJ19" s="704"/>
      <c r="AK19" s="704"/>
      <c r="AL19" s="646">
        <v>19</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197414</v>
      </c>
      <c r="BH19" s="644"/>
      <c r="BI19" s="644"/>
      <c r="BJ19" s="644"/>
      <c r="BK19" s="644"/>
      <c r="BL19" s="644"/>
      <c r="BM19" s="644"/>
      <c r="BN19" s="645"/>
      <c r="BO19" s="703">
        <v>4.4000000000000004</v>
      </c>
      <c r="BP19" s="703"/>
      <c r="BQ19" s="703"/>
      <c r="BR19" s="703"/>
      <c r="BS19" s="649" t="s">
        <v>236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236</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107500</v>
      </c>
      <c r="S20" s="644"/>
      <c r="T20" s="644"/>
      <c r="U20" s="644"/>
      <c r="V20" s="644"/>
      <c r="W20" s="644"/>
      <c r="X20" s="644"/>
      <c r="Y20" s="645"/>
      <c r="Z20" s="703">
        <v>0.9</v>
      </c>
      <c r="AA20" s="703"/>
      <c r="AB20" s="703"/>
      <c r="AC20" s="703"/>
      <c r="AD20" s="704" t="s">
        <v>236</v>
      </c>
      <c r="AE20" s="704"/>
      <c r="AF20" s="704"/>
      <c r="AG20" s="704"/>
      <c r="AH20" s="704"/>
      <c r="AI20" s="704"/>
      <c r="AJ20" s="704"/>
      <c r="AK20" s="704"/>
      <c r="AL20" s="646" t="s">
        <v>236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197414</v>
      </c>
      <c r="BH20" s="644"/>
      <c r="BI20" s="644"/>
      <c r="BJ20" s="644"/>
      <c r="BK20" s="644"/>
      <c r="BL20" s="644"/>
      <c r="BM20" s="644"/>
      <c r="BN20" s="645"/>
      <c r="BO20" s="703">
        <v>4.4000000000000004</v>
      </c>
      <c r="BP20" s="703"/>
      <c r="BQ20" s="703"/>
      <c r="BR20" s="703"/>
      <c r="BS20" s="649" t="s">
        <v>120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10890392</v>
      </c>
      <c r="CS20" s="644"/>
      <c r="CT20" s="644"/>
      <c r="CU20" s="644"/>
      <c r="CV20" s="644"/>
      <c r="CW20" s="644"/>
      <c r="CX20" s="644"/>
      <c r="CY20" s="645"/>
      <c r="CZ20" s="703">
        <v>100</v>
      </c>
      <c r="DA20" s="703"/>
      <c r="DB20" s="703"/>
      <c r="DC20" s="703"/>
      <c r="DD20" s="649">
        <v>1566987</v>
      </c>
      <c r="DE20" s="644"/>
      <c r="DF20" s="644"/>
      <c r="DG20" s="644"/>
      <c r="DH20" s="644"/>
      <c r="DI20" s="644"/>
      <c r="DJ20" s="644"/>
      <c r="DK20" s="644"/>
      <c r="DL20" s="644"/>
      <c r="DM20" s="644"/>
      <c r="DN20" s="644"/>
      <c r="DO20" s="644"/>
      <c r="DP20" s="645"/>
      <c r="DQ20" s="649">
        <v>7522335</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236</v>
      </c>
      <c r="AA21" s="703"/>
      <c r="AB21" s="703"/>
      <c r="AC21" s="703"/>
      <c r="AD21" s="704" t="s">
        <v>240</v>
      </c>
      <c r="AE21" s="704"/>
      <c r="AF21" s="704"/>
      <c r="AG21" s="704"/>
      <c r="AH21" s="704"/>
      <c r="AI21" s="704"/>
      <c r="AJ21" s="704"/>
      <c r="AK21" s="704"/>
      <c r="AL21" s="646" t="s">
        <v>120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6565891</v>
      </c>
      <c r="S22" s="644"/>
      <c r="T22" s="644"/>
      <c r="U22" s="644"/>
      <c r="V22" s="644"/>
      <c r="W22" s="644"/>
      <c r="X22" s="644"/>
      <c r="Y22" s="645"/>
      <c r="Z22" s="703">
        <v>56.6</v>
      </c>
      <c r="AA22" s="703"/>
      <c r="AB22" s="703"/>
      <c r="AC22" s="703"/>
      <c r="AD22" s="704">
        <v>6260977</v>
      </c>
      <c r="AE22" s="704"/>
      <c r="AF22" s="704"/>
      <c r="AG22" s="704"/>
      <c r="AH22" s="704"/>
      <c r="AI22" s="704"/>
      <c r="AJ22" s="704"/>
      <c r="AK22" s="704"/>
      <c r="AL22" s="646">
        <v>99.5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240</v>
      </c>
      <c r="BH22" s="644"/>
      <c r="BI22" s="644"/>
      <c r="BJ22" s="644"/>
      <c r="BK22" s="644"/>
      <c r="BL22" s="644"/>
      <c r="BM22" s="644"/>
      <c r="BN22" s="645"/>
      <c r="BO22" s="703" t="s">
        <v>120</v>
      </c>
      <c r="BP22" s="703"/>
      <c r="BQ22" s="703"/>
      <c r="BR22" s="703"/>
      <c r="BS22" s="649" t="s">
        <v>236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5001</v>
      </c>
      <c r="S23" s="644"/>
      <c r="T23" s="644"/>
      <c r="U23" s="644"/>
      <c r="V23" s="644"/>
      <c r="W23" s="644"/>
      <c r="X23" s="644"/>
      <c r="Y23" s="645"/>
      <c r="Z23" s="703">
        <v>0</v>
      </c>
      <c r="AA23" s="703"/>
      <c r="AB23" s="703"/>
      <c r="AC23" s="703"/>
      <c r="AD23" s="704">
        <v>5001</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197414</v>
      </c>
      <c r="BH23" s="644"/>
      <c r="BI23" s="644"/>
      <c r="BJ23" s="644"/>
      <c r="BK23" s="644"/>
      <c r="BL23" s="644"/>
      <c r="BM23" s="644"/>
      <c r="BN23" s="645"/>
      <c r="BO23" s="703">
        <v>4.4000000000000004</v>
      </c>
      <c r="BP23" s="703"/>
      <c r="BQ23" s="703"/>
      <c r="BR23" s="703"/>
      <c r="BS23" s="649" t="s">
        <v>120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131620</v>
      </c>
      <c r="S24" s="644"/>
      <c r="T24" s="644"/>
      <c r="U24" s="644"/>
      <c r="V24" s="644"/>
      <c r="W24" s="644"/>
      <c r="X24" s="644"/>
      <c r="Y24" s="645"/>
      <c r="Z24" s="703">
        <v>1.1000000000000001</v>
      </c>
      <c r="AA24" s="703"/>
      <c r="AB24" s="703"/>
      <c r="AC24" s="703"/>
      <c r="AD24" s="704" t="s">
        <v>120</v>
      </c>
      <c r="AE24" s="704"/>
      <c r="AF24" s="704"/>
      <c r="AG24" s="704"/>
      <c r="AH24" s="704"/>
      <c r="AI24" s="704"/>
      <c r="AJ24" s="704"/>
      <c r="AK24" s="704"/>
      <c r="AL24" s="646" t="s">
        <v>120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236</v>
      </c>
      <c r="BP24" s="703"/>
      <c r="BQ24" s="703"/>
      <c r="BR24" s="703"/>
      <c r="BS24" s="649" t="s">
        <v>120</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4109200</v>
      </c>
      <c r="CS24" s="707"/>
      <c r="CT24" s="707"/>
      <c r="CU24" s="707"/>
      <c r="CV24" s="707"/>
      <c r="CW24" s="707"/>
      <c r="CX24" s="707"/>
      <c r="CY24" s="753"/>
      <c r="CZ24" s="754">
        <v>37.700000000000003</v>
      </c>
      <c r="DA24" s="723"/>
      <c r="DB24" s="723"/>
      <c r="DC24" s="757"/>
      <c r="DD24" s="752">
        <v>2624210</v>
      </c>
      <c r="DE24" s="707"/>
      <c r="DF24" s="707"/>
      <c r="DG24" s="707"/>
      <c r="DH24" s="707"/>
      <c r="DI24" s="707"/>
      <c r="DJ24" s="707"/>
      <c r="DK24" s="753"/>
      <c r="DL24" s="752">
        <v>2503212</v>
      </c>
      <c r="DM24" s="707"/>
      <c r="DN24" s="707"/>
      <c r="DO24" s="707"/>
      <c r="DP24" s="707"/>
      <c r="DQ24" s="707"/>
      <c r="DR24" s="707"/>
      <c r="DS24" s="707"/>
      <c r="DT24" s="707"/>
      <c r="DU24" s="707"/>
      <c r="DV24" s="753"/>
      <c r="DW24" s="754">
        <v>36.9</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105630</v>
      </c>
      <c r="S25" s="644"/>
      <c r="T25" s="644"/>
      <c r="U25" s="644"/>
      <c r="V25" s="644"/>
      <c r="W25" s="644"/>
      <c r="X25" s="644"/>
      <c r="Y25" s="645"/>
      <c r="Z25" s="703">
        <v>0.9</v>
      </c>
      <c r="AA25" s="703"/>
      <c r="AB25" s="703"/>
      <c r="AC25" s="703"/>
      <c r="AD25" s="704">
        <v>27587</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1365414</v>
      </c>
      <c r="CS25" s="642"/>
      <c r="CT25" s="642"/>
      <c r="CU25" s="642"/>
      <c r="CV25" s="642"/>
      <c r="CW25" s="642"/>
      <c r="CX25" s="642"/>
      <c r="CY25" s="643"/>
      <c r="CZ25" s="646">
        <v>12.5</v>
      </c>
      <c r="DA25" s="675"/>
      <c r="DB25" s="675"/>
      <c r="DC25" s="676"/>
      <c r="DD25" s="649">
        <v>1227907</v>
      </c>
      <c r="DE25" s="642"/>
      <c r="DF25" s="642"/>
      <c r="DG25" s="642"/>
      <c r="DH25" s="642"/>
      <c r="DI25" s="642"/>
      <c r="DJ25" s="642"/>
      <c r="DK25" s="643"/>
      <c r="DL25" s="649">
        <v>1224599</v>
      </c>
      <c r="DM25" s="642"/>
      <c r="DN25" s="642"/>
      <c r="DO25" s="642"/>
      <c r="DP25" s="642"/>
      <c r="DQ25" s="642"/>
      <c r="DR25" s="642"/>
      <c r="DS25" s="642"/>
      <c r="DT25" s="642"/>
      <c r="DU25" s="642"/>
      <c r="DV25" s="643"/>
      <c r="DW25" s="646">
        <v>18.100000000000001</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59408</v>
      </c>
      <c r="S26" s="644"/>
      <c r="T26" s="644"/>
      <c r="U26" s="644"/>
      <c r="V26" s="644"/>
      <c r="W26" s="644"/>
      <c r="X26" s="644"/>
      <c r="Y26" s="645"/>
      <c r="Z26" s="703">
        <v>0.5</v>
      </c>
      <c r="AA26" s="703"/>
      <c r="AB26" s="703"/>
      <c r="AC26" s="703"/>
      <c r="AD26" s="704" t="s">
        <v>236</v>
      </c>
      <c r="AE26" s="704"/>
      <c r="AF26" s="704"/>
      <c r="AG26" s="704"/>
      <c r="AH26" s="704"/>
      <c r="AI26" s="704"/>
      <c r="AJ26" s="704"/>
      <c r="AK26" s="704"/>
      <c r="AL26" s="646" t="s">
        <v>120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236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881293</v>
      </c>
      <c r="CS26" s="644"/>
      <c r="CT26" s="644"/>
      <c r="CU26" s="644"/>
      <c r="CV26" s="644"/>
      <c r="CW26" s="644"/>
      <c r="CX26" s="644"/>
      <c r="CY26" s="645"/>
      <c r="CZ26" s="646">
        <v>8.1</v>
      </c>
      <c r="DA26" s="675"/>
      <c r="DB26" s="675"/>
      <c r="DC26" s="676"/>
      <c r="DD26" s="649">
        <v>752737</v>
      </c>
      <c r="DE26" s="644"/>
      <c r="DF26" s="644"/>
      <c r="DG26" s="644"/>
      <c r="DH26" s="644"/>
      <c r="DI26" s="644"/>
      <c r="DJ26" s="644"/>
      <c r="DK26" s="645"/>
      <c r="DL26" s="649" t="s">
        <v>120</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1152395</v>
      </c>
      <c r="S27" s="644"/>
      <c r="T27" s="644"/>
      <c r="U27" s="644"/>
      <c r="V27" s="644"/>
      <c r="W27" s="644"/>
      <c r="X27" s="644"/>
      <c r="Y27" s="645"/>
      <c r="Z27" s="703">
        <v>9.9</v>
      </c>
      <c r="AA27" s="703"/>
      <c r="AB27" s="703"/>
      <c r="AC27" s="703"/>
      <c r="AD27" s="704" t="s">
        <v>236</v>
      </c>
      <c r="AE27" s="704"/>
      <c r="AF27" s="704"/>
      <c r="AG27" s="704"/>
      <c r="AH27" s="704"/>
      <c r="AI27" s="704"/>
      <c r="AJ27" s="704"/>
      <c r="AK27" s="704"/>
      <c r="AL27" s="646" t="s">
        <v>120</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4480081</v>
      </c>
      <c r="BH27" s="644"/>
      <c r="BI27" s="644"/>
      <c r="BJ27" s="644"/>
      <c r="BK27" s="644"/>
      <c r="BL27" s="644"/>
      <c r="BM27" s="644"/>
      <c r="BN27" s="645"/>
      <c r="BO27" s="703">
        <v>100</v>
      </c>
      <c r="BP27" s="703"/>
      <c r="BQ27" s="703"/>
      <c r="BR27" s="703"/>
      <c r="BS27" s="649">
        <v>77543</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1978945</v>
      </c>
      <c r="CS27" s="642"/>
      <c r="CT27" s="642"/>
      <c r="CU27" s="642"/>
      <c r="CV27" s="642"/>
      <c r="CW27" s="642"/>
      <c r="CX27" s="642"/>
      <c r="CY27" s="643"/>
      <c r="CZ27" s="646">
        <v>18.2</v>
      </c>
      <c r="DA27" s="675"/>
      <c r="DB27" s="675"/>
      <c r="DC27" s="676"/>
      <c r="DD27" s="649">
        <v>631462</v>
      </c>
      <c r="DE27" s="642"/>
      <c r="DF27" s="642"/>
      <c r="DG27" s="642"/>
      <c r="DH27" s="642"/>
      <c r="DI27" s="642"/>
      <c r="DJ27" s="642"/>
      <c r="DK27" s="643"/>
      <c r="DL27" s="649">
        <v>513772</v>
      </c>
      <c r="DM27" s="642"/>
      <c r="DN27" s="642"/>
      <c r="DO27" s="642"/>
      <c r="DP27" s="642"/>
      <c r="DQ27" s="642"/>
      <c r="DR27" s="642"/>
      <c r="DS27" s="642"/>
      <c r="DT27" s="642"/>
      <c r="DU27" s="642"/>
      <c r="DV27" s="643"/>
      <c r="DW27" s="646">
        <v>7.6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240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764841</v>
      </c>
      <c r="CS28" s="644"/>
      <c r="CT28" s="644"/>
      <c r="CU28" s="644"/>
      <c r="CV28" s="644"/>
      <c r="CW28" s="644"/>
      <c r="CX28" s="644"/>
      <c r="CY28" s="645"/>
      <c r="CZ28" s="646">
        <v>7</v>
      </c>
      <c r="DA28" s="675"/>
      <c r="DB28" s="675"/>
      <c r="DC28" s="676"/>
      <c r="DD28" s="649">
        <v>764841</v>
      </c>
      <c r="DE28" s="644"/>
      <c r="DF28" s="644"/>
      <c r="DG28" s="644"/>
      <c r="DH28" s="644"/>
      <c r="DI28" s="644"/>
      <c r="DJ28" s="644"/>
      <c r="DK28" s="645"/>
      <c r="DL28" s="649">
        <v>764841</v>
      </c>
      <c r="DM28" s="644"/>
      <c r="DN28" s="644"/>
      <c r="DO28" s="644"/>
      <c r="DP28" s="644"/>
      <c r="DQ28" s="644"/>
      <c r="DR28" s="644"/>
      <c r="DS28" s="644"/>
      <c r="DT28" s="644"/>
      <c r="DU28" s="644"/>
      <c r="DV28" s="645"/>
      <c r="DW28" s="646">
        <v>11.3</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1063021</v>
      </c>
      <c r="S29" s="644"/>
      <c r="T29" s="644"/>
      <c r="U29" s="644"/>
      <c r="V29" s="644"/>
      <c r="W29" s="644"/>
      <c r="X29" s="644"/>
      <c r="Y29" s="645"/>
      <c r="Z29" s="703">
        <v>9.1999999999999993</v>
      </c>
      <c r="AA29" s="703"/>
      <c r="AB29" s="703"/>
      <c r="AC29" s="703"/>
      <c r="AD29" s="704" t="s">
        <v>236</v>
      </c>
      <c r="AE29" s="704"/>
      <c r="AF29" s="704"/>
      <c r="AG29" s="704"/>
      <c r="AH29" s="704"/>
      <c r="AI29" s="704"/>
      <c r="AJ29" s="704"/>
      <c r="AK29" s="704"/>
      <c r="AL29" s="646" t="s">
        <v>120</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764841</v>
      </c>
      <c r="CS29" s="642"/>
      <c r="CT29" s="642"/>
      <c r="CU29" s="642"/>
      <c r="CV29" s="642"/>
      <c r="CW29" s="642"/>
      <c r="CX29" s="642"/>
      <c r="CY29" s="643"/>
      <c r="CZ29" s="646">
        <v>7</v>
      </c>
      <c r="DA29" s="675"/>
      <c r="DB29" s="675"/>
      <c r="DC29" s="676"/>
      <c r="DD29" s="649">
        <v>764841</v>
      </c>
      <c r="DE29" s="642"/>
      <c r="DF29" s="642"/>
      <c r="DG29" s="642"/>
      <c r="DH29" s="642"/>
      <c r="DI29" s="642"/>
      <c r="DJ29" s="642"/>
      <c r="DK29" s="643"/>
      <c r="DL29" s="649">
        <v>764841</v>
      </c>
      <c r="DM29" s="642"/>
      <c r="DN29" s="642"/>
      <c r="DO29" s="642"/>
      <c r="DP29" s="642"/>
      <c r="DQ29" s="642"/>
      <c r="DR29" s="642"/>
      <c r="DS29" s="642"/>
      <c r="DT29" s="642"/>
      <c r="DU29" s="642"/>
      <c r="DV29" s="643"/>
      <c r="DW29" s="646">
        <v>11.3</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13625</v>
      </c>
      <c r="S30" s="644"/>
      <c r="T30" s="644"/>
      <c r="U30" s="644"/>
      <c r="V30" s="644"/>
      <c r="W30" s="644"/>
      <c r="X30" s="644"/>
      <c r="Y30" s="645"/>
      <c r="Z30" s="703">
        <v>0.1</v>
      </c>
      <c r="AA30" s="703"/>
      <c r="AB30" s="703"/>
      <c r="AC30" s="703"/>
      <c r="AD30" s="704" t="s">
        <v>120</v>
      </c>
      <c r="AE30" s="704"/>
      <c r="AF30" s="704"/>
      <c r="AG30" s="704"/>
      <c r="AH30" s="704"/>
      <c r="AI30" s="704"/>
      <c r="AJ30" s="704"/>
      <c r="AK30" s="704"/>
      <c r="AL30" s="646" t="s">
        <v>120</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99</v>
      </c>
      <c r="BH30" s="722"/>
      <c r="BI30" s="722"/>
      <c r="BJ30" s="722"/>
      <c r="BK30" s="722"/>
      <c r="BL30" s="722"/>
      <c r="BM30" s="723">
        <v>94.6</v>
      </c>
      <c r="BN30" s="722"/>
      <c r="BO30" s="722"/>
      <c r="BP30" s="722"/>
      <c r="BQ30" s="724"/>
      <c r="BR30" s="721">
        <v>98.9</v>
      </c>
      <c r="BS30" s="722"/>
      <c r="BT30" s="722"/>
      <c r="BU30" s="722"/>
      <c r="BV30" s="722"/>
      <c r="BW30" s="722"/>
      <c r="BX30" s="723">
        <v>94</v>
      </c>
      <c r="BY30" s="722"/>
      <c r="BZ30" s="722"/>
      <c r="CA30" s="722"/>
      <c r="CB30" s="724"/>
      <c r="CD30" s="727"/>
      <c r="CE30" s="728"/>
      <c r="CF30" s="685" t="s">
        <v>304</v>
      </c>
      <c r="CG30" s="682"/>
      <c r="CH30" s="682"/>
      <c r="CI30" s="682"/>
      <c r="CJ30" s="682"/>
      <c r="CK30" s="682"/>
      <c r="CL30" s="682"/>
      <c r="CM30" s="682"/>
      <c r="CN30" s="682"/>
      <c r="CO30" s="682"/>
      <c r="CP30" s="682"/>
      <c r="CQ30" s="683"/>
      <c r="CR30" s="641">
        <v>701780</v>
      </c>
      <c r="CS30" s="644"/>
      <c r="CT30" s="644"/>
      <c r="CU30" s="644"/>
      <c r="CV30" s="644"/>
      <c r="CW30" s="644"/>
      <c r="CX30" s="644"/>
      <c r="CY30" s="645"/>
      <c r="CZ30" s="646">
        <v>6.4</v>
      </c>
      <c r="DA30" s="675"/>
      <c r="DB30" s="675"/>
      <c r="DC30" s="676"/>
      <c r="DD30" s="649">
        <v>701780</v>
      </c>
      <c r="DE30" s="644"/>
      <c r="DF30" s="644"/>
      <c r="DG30" s="644"/>
      <c r="DH30" s="644"/>
      <c r="DI30" s="644"/>
      <c r="DJ30" s="644"/>
      <c r="DK30" s="645"/>
      <c r="DL30" s="649">
        <v>701780</v>
      </c>
      <c r="DM30" s="644"/>
      <c r="DN30" s="644"/>
      <c r="DO30" s="644"/>
      <c r="DP30" s="644"/>
      <c r="DQ30" s="644"/>
      <c r="DR30" s="644"/>
      <c r="DS30" s="644"/>
      <c r="DT30" s="644"/>
      <c r="DU30" s="644"/>
      <c r="DV30" s="645"/>
      <c r="DW30" s="646">
        <v>10.4</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63798</v>
      </c>
      <c r="S31" s="644"/>
      <c r="T31" s="644"/>
      <c r="U31" s="644"/>
      <c r="V31" s="644"/>
      <c r="W31" s="644"/>
      <c r="X31" s="644"/>
      <c r="Y31" s="645"/>
      <c r="Z31" s="703">
        <v>0.6</v>
      </c>
      <c r="AA31" s="703"/>
      <c r="AB31" s="703"/>
      <c r="AC31" s="703"/>
      <c r="AD31" s="704" t="s">
        <v>240</v>
      </c>
      <c r="AE31" s="704"/>
      <c r="AF31" s="704"/>
      <c r="AG31" s="704"/>
      <c r="AH31" s="704"/>
      <c r="AI31" s="704"/>
      <c r="AJ31" s="704"/>
      <c r="AK31" s="704"/>
      <c r="AL31" s="646" t="s">
        <v>120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95</v>
      </c>
      <c r="BN31" s="720"/>
      <c r="BO31" s="720"/>
      <c r="BP31" s="720"/>
      <c r="BQ31" s="681"/>
      <c r="BR31" s="719">
        <v>99.1</v>
      </c>
      <c r="BS31" s="642"/>
      <c r="BT31" s="642"/>
      <c r="BU31" s="642"/>
      <c r="BV31" s="642"/>
      <c r="BW31" s="642"/>
      <c r="BX31" s="647">
        <v>94.4</v>
      </c>
      <c r="BY31" s="720"/>
      <c r="BZ31" s="720"/>
      <c r="CA31" s="720"/>
      <c r="CB31" s="681"/>
      <c r="CD31" s="727"/>
      <c r="CE31" s="728"/>
      <c r="CF31" s="685" t="s">
        <v>308</v>
      </c>
      <c r="CG31" s="682"/>
      <c r="CH31" s="682"/>
      <c r="CI31" s="682"/>
      <c r="CJ31" s="682"/>
      <c r="CK31" s="682"/>
      <c r="CL31" s="682"/>
      <c r="CM31" s="682"/>
      <c r="CN31" s="682"/>
      <c r="CO31" s="682"/>
      <c r="CP31" s="682"/>
      <c r="CQ31" s="683"/>
      <c r="CR31" s="641">
        <v>63061</v>
      </c>
      <c r="CS31" s="642"/>
      <c r="CT31" s="642"/>
      <c r="CU31" s="642"/>
      <c r="CV31" s="642"/>
      <c r="CW31" s="642"/>
      <c r="CX31" s="642"/>
      <c r="CY31" s="643"/>
      <c r="CZ31" s="646">
        <v>0.6</v>
      </c>
      <c r="DA31" s="675"/>
      <c r="DB31" s="675"/>
      <c r="DC31" s="676"/>
      <c r="DD31" s="649">
        <v>63061</v>
      </c>
      <c r="DE31" s="642"/>
      <c r="DF31" s="642"/>
      <c r="DG31" s="642"/>
      <c r="DH31" s="642"/>
      <c r="DI31" s="642"/>
      <c r="DJ31" s="642"/>
      <c r="DK31" s="643"/>
      <c r="DL31" s="649">
        <v>63061</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463547</v>
      </c>
      <c r="S32" s="644"/>
      <c r="T32" s="644"/>
      <c r="U32" s="644"/>
      <c r="V32" s="644"/>
      <c r="W32" s="644"/>
      <c r="X32" s="644"/>
      <c r="Y32" s="645"/>
      <c r="Z32" s="703">
        <v>4</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98.9</v>
      </c>
      <c r="BH32" s="657"/>
      <c r="BI32" s="657"/>
      <c r="BJ32" s="657"/>
      <c r="BK32" s="657"/>
      <c r="BL32" s="657"/>
      <c r="BM32" s="701">
        <v>94</v>
      </c>
      <c r="BN32" s="657"/>
      <c r="BO32" s="657"/>
      <c r="BP32" s="657"/>
      <c r="BQ32" s="694"/>
      <c r="BR32" s="718">
        <v>98.7</v>
      </c>
      <c r="BS32" s="657"/>
      <c r="BT32" s="657"/>
      <c r="BU32" s="657"/>
      <c r="BV32" s="657"/>
      <c r="BW32" s="657"/>
      <c r="BX32" s="701">
        <v>93.2</v>
      </c>
      <c r="BY32" s="657"/>
      <c r="BZ32" s="657"/>
      <c r="CA32" s="657"/>
      <c r="CB32" s="694"/>
      <c r="CD32" s="729"/>
      <c r="CE32" s="730"/>
      <c r="CF32" s="685" t="s">
        <v>311</v>
      </c>
      <c r="CG32" s="682"/>
      <c r="CH32" s="682"/>
      <c r="CI32" s="682"/>
      <c r="CJ32" s="682"/>
      <c r="CK32" s="682"/>
      <c r="CL32" s="682"/>
      <c r="CM32" s="682"/>
      <c r="CN32" s="682"/>
      <c r="CO32" s="682"/>
      <c r="CP32" s="682"/>
      <c r="CQ32" s="683"/>
      <c r="CR32" s="641" t="s">
        <v>120</v>
      </c>
      <c r="CS32" s="644"/>
      <c r="CT32" s="644"/>
      <c r="CU32" s="644"/>
      <c r="CV32" s="644"/>
      <c r="CW32" s="644"/>
      <c r="CX32" s="644"/>
      <c r="CY32" s="645"/>
      <c r="CZ32" s="646" t="s">
        <v>120</v>
      </c>
      <c r="DA32" s="675"/>
      <c r="DB32" s="675"/>
      <c r="DC32" s="676"/>
      <c r="DD32" s="649" t="s">
        <v>120</v>
      </c>
      <c r="DE32" s="644"/>
      <c r="DF32" s="644"/>
      <c r="DG32" s="644"/>
      <c r="DH32" s="644"/>
      <c r="DI32" s="644"/>
      <c r="DJ32" s="644"/>
      <c r="DK32" s="645"/>
      <c r="DL32" s="649" t="s">
        <v>120</v>
      </c>
      <c r="DM32" s="644"/>
      <c r="DN32" s="644"/>
      <c r="DO32" s="644"/>
      <c r="DP32" s="644"/>
      <c r="DQ32" s="644"/>
      <c r="DR32" s="644"/>
      <c r="DS32" s="644"/>
      <c r="DT32" s="644"/>
      <c r="DU32" s="644"/>
      <c r="DV32" s="645"/>
      <c r="DW32" s="646" t="s">
        <v>236</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663913</v>
      </c>
      <c r="S33" s="644"/>
      <c r="T33" s="644"/>
      <c r="U33" s="644"/>
      <c r="V33" s="644"/>
      <c r="W33" s="644"/>
      <c r="X33" s="644"/>
      <c r="Y33" s="645"/>
      <c r="Z33" s="703">
        <v>5.7</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5214205</v>
      </c>
      <c r="CS33" s="642"/>
      <c r="CT33" s="642"/>
      <c r="CU33" s="642"/>
      <c r="CV33" s="642"/>
      <c r="CW33" s="642"/>
      <c r="CX33" s="642"/>
      <c r="CY33" s="643"/>
      <c r="CZ33" s="646">
        <v>47.9</v>
      </c>
      <c r="DA33" s="675"/>
      <c r="DB33" s="675"/>
      <c r="DC33" s="676"/>
      <c r="DD33" s="649">
        <v>4464416</v>
      </c>
      <c r="DE33" s="642"/>
      <c r="DF33" s="642"/>
      <c r="DG33" s="642"/>
      <c r="DH33" s="642"/>
      <c r="DI33" s="642"/>
      <c r="DJ33" s="642"/>
      <c r="DK33" s="643"/>
      <c r="DL33" s="649">
        <v>3171932</v>
      </c>
      <c r="DM33" s="642"/>
      <c r="DN33" s="642"/>
      <c r="DO33" s="642"/>
      <c r="DP33" s="642"/>
      <c r="DQ33" s="642"/>
      <c r="DR33" s="642"/>
      <c r="DS33" s="642"/>
      <c r="DT33" s="642"/>
      <c r="DU33" s="642"/>
      <c r="DV33" s="643"/>
      <c r="DW33" s="646">
        <v>46.8</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257155</v>
      </c>
      <c r="S34" s="644"/>
      <c r="T34" s="644"/>
      <c r="U34" s="644"/>
      <c r="V34" s="644"/>
      <c r="W34" s="644"/>
      <c r="X34" s="644"/>
      <c r="Y34" s="645"/>
      <c r="Z34" s="703">
        <v>2.2000000000000002</v>
      </c>
      <c r="AA34" s="703"/>
      <c r="AB34" s="703"/>
      <c r="AC34" s="703"/>
      <c r="AD34" s="704">
        <v>720</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1464936</v>
      </c>
      <c r="CS34" s="644"/>
      <c r="CT34" s="644"/>
      <c r="CU34" s="644"/>
      <c r="CV34" s="644"/>
      <c r="CW34" s="644"/>
      <c r="CX34" s="644"/>
      <c r="CY34" s="645"/>
      <c r="CZ34" s="646">
        <v>13.5</v>
      </c>
      <c r="DA34" s="675"/>
      <c r="DB34" s="675"/>
      <c r="DC34" s="676"/>
      <c r="DD34" s="649">
        <v>1253260</v>
      </c>
      <c r="DE34" s="644"/>
      <c r="DF34" s="644"/>
      <c r="DG34" s="644"/>
      <c r="DH34" s="644"/>
      <c r="DI34" s="644"/>
      <c r="DJ34" s="644"/>
      <c r="DK34" s="645"/>
      <c r="DL34" s="649">
        <v>1008902</v>
      </c>
      <c r="DM34" s="644"/>
      <c r="DN34" s="644"/>
      <c r="DO34" s="644"/>
      <c r="DP34" s="644"/>
      <c r="DQ34" s="644"/>
      <c r="DR34" s="644"/>
      <c r="DS34" s="644"/>
      <c r="DT34" s="644"/>
      <c r="DU34" s="644"/>
      <c r="DV34" s="645"/>
      <c r="DW34" s="646">
        <v>14.9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1050035</v>
      </c>
      <c r="S35" s="644"/>
      <c r="T35" s="644"/>
      <c r="U35" s="644"/>
      <c r="V35" s="644"/>
      <c r="W35" s="644"/>
      <c r="X35" s="644"/>
      <c r="Y35" s="645"/>
      <c r="Z35" s="703">
        <v>9.1</v>
      </c>
      <c r="AA35" s="703"/>
      <c r="AB35" s="703"/>
      <c r="AC35" s="703"/>
      <c r="AD35" s="704" t="s">
        <v>120</v>
      </c>
      <c r="AE35" s="704"/>
      <c r="AF35" s="704"/>
      <c r="AG35" s="704"/>
      <c r="AH35" s="704"/>
      <c r="AI35" s="704"/>
      <c r="AJ35" s="704"/>
      <c r="AK35" s="704"/>
      <c r="AL35" s="646" t="s">
        <v>236</v>
      </c>
      <c r="AM35" s="647"/>
      <c r="AN35" s="647"/>
      <c r="AO35" s="705"/>
      <c r="AP35" s="214"/>
      <c r="AQ35" s="709" t="s">
        <v>319</v>
      </c>
      <c r="AR35" s="710"/>
      <c r="AS35" s="710"/>
      <c r="AT35" s="710"/>
      <c r="AU35" s="710"/>
      <c r="AV35" s="710"/>
      <c r="AW35" s="710"/>
      <c r="AX35" s="710"/>
      <c r="AY35" s="711"/>
      <c r="AZ35" s="706">
        <v>1666243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147426</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55322</v>
      </c>
      <c r="CS35" s="642"/>
      <c r="CT35" s="642"/>
      <c r="CU35" s="642"/>
      <c r="CV35" s="642"/>
      <c r="CW35" s="642"/>
      <c r="CX35" s="642"/>
      <c r="CY35" s="643"/>
      <c r="CZ35" s="646">
        <v>0.5</v>
      </c>
      <c r="DA35" s="675"/>
      <c r="DB35" s="675"/>
      <c r="DC35" s="676"/>
      <c r="DD35" s="649">
        <v>44432</v>
      </c>
      <c r="DE35" s="642"/>
      <c r="DF35" s="642"/>
      <c r="DG35" s="642"/>
      <c r="DH35" s="642"/>
      <c r="DI35" s="642"/>
      <c r="DJ35" s="642"/>
      <c r="DK35" s="643"/>
      <c r="DL35" s="649">
        <v>41941</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236</v>
      </c>
      <c r="AA36" s="703"/>
      <c r="AB36" s="703"/>
      <c r="AC36" s="703"/>
      <c r="AD36" s="704" t="s">
        <v>120</v>
      </c>
      <c r="AE36" s="704"/>
      <c r="AF36" s="704"/>
      <c r="AG36" s="704"/>
      <c r="AH36" s="704"/>
      <c r="AI36" s="704"/>
      <c r="AJ36" s="704"/>
      <c r="AK36" s="704"/>
      <c r="AL36" s="646" t="s">
        <v>120</v>
      </c>
      <c r="AM36" s="647"/>
      <c r="AN36" s="647"/>
      <c r="AO36" s="705"/>
      <c r="AQ36" s="678" t="s">
        <v>323</v>
      </c>
      <c r="AR36" s="679"/>
      <c r="AS36" s="679"/>
      <c r="AT36" s="679"/>
      <c r="AU36" s="679"/>
      <c r="AV36" s="679"/>
      <c r="AW36" s="679"/>
      <c r="AX36" s="679"/>
      <c r="AY36" s="680"/>
      <c r="AZ36" s="641">
        <v>693870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111656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1313147</v>
      </c>
      <c r="CS36" s="644"/>
      <c r="CT36" s="644"/>
      <c r="CU36" s="644"/>
      <c r="CV36" s="644"/>
      <c r="CW36" s="644"/>
      <c r="CX36" s="644"/>
      <c r="CY36" s="645"/>
      <c r="CZ36" s="646">
        <v>12.1</v>
      </c>
      <c r="DA36" s="675"/>
      <c r="DB36" s="675"/>
      <c r="DC36" s="676"/>
      <c r="DD36" s="649">
        <v>1022578</v>
      </c>
      <c r="DE36" s="644"/>
      <c r="DF36" s="644"/>
      <c r="DG36" s="644"/>
      <c r="DH36" s="644"/>
      <c r="DI36" s="644"/>
      <c r="DJ36" s="644"/>
      <c r="DK36" s="645"/>
      <c r="DL36" s="649">
        <v>816397</v>
      </c>
      <c r="DM36" s="644"/>
      <c r="DN36" s="644"/>
      <c r="DO36" s="644"/>
      <c r="DP36" s="644"/>
      <c r="DQ36" s="644"/>
      <c r="DR36" s="644"/>
      <c r="DS36" s="644"/>
      <c r="DT36" s="644"/>
      <c r="DU36" s="644"/>
      <c r="DV36" s="645"/>
      <c r="DW36" s="646">
        <v>12</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484135</v>
      </c>
      <c r="S37" s="644"/>
      <c r="T37" s="644"/>
      <c r="U37" s="644"/>
      <c r="V37" s="644"/>
      <c r="W37" s="644"/>
      <c r="X37" s="644"/>
      <c r="Y37" s="645"/>
      <c r="Z37" s="703">
        <v>4.2</v>
      </c>
      <c r="AA37" s="703"/>
      <c r="AB37" s="703"/>
      <c r="AC37" s="703"/>
      <c r="AD37" s="704" t="s">
        <v>236</v>
      </c>
      <c r="AE37" s="704"/>
      <c r="AF37" s="704"/>
      <c r="AG37" s="704"/>
      <c r="AH37" s="704"/>
      <c r="AI37" s="704"/>
      <c r="AJ37" s="704"/>
      <c r="AK37" s="704"/>
      <c r="AL37" s="646" t="s">
        <v>236</v>
      </c>
      <c r="AM37" s="647"/>
      <c r="AN37" s="647"/>
      <c r="AO37" s="705"/>
      <c r="AQ37" s="678" t="s">
        <v>327</v>
      </c>
      <c r="AR37" s="679"/>
      <c r="AS37" s="679"/>
      <c r="AT37" s="679"/>
      <c r="AU37" s="679"/>
      <c r="AV37" s="679"/>
      <c r="AW37" s="679"/>
      <c r="AX37" s="679"/>
      <c r="AY37" s="680"/>
      <c r="AZ37" s="641">
        <v>3001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4535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176699</v>
      </c>
      <c r="CS37" s="642"/>
      <c r="CT37" s="642"/>
      <c r="CU37" s="642"/>
      <c r="CV37" s="642"/>
      <c r="CW37" s="642"/>
      <c r="CX37" s="642"/>
      <c r="CY37" s="643"/>
      <c r="CZ37" s="646">
        <v>1.6</v>
      </c>
      <c r="DA37" s="675"/>
      <c r="DB37" s="675"/>
      <c r="DC37" s="676"/>
      <c r="DD37" s="649">
        <v>176699</v>
      </c>
      <c r="DE37" s="642"/>
      <c r="DF37" s="642"/>
      <c r="DG37" s="642"/>
      <c r="DH37" s="642"/>
      <c r="DI37" s="642"/>
      <c r="DJ37" s="642"/>
      <c r="DK37" s="643"/>
      <c r="DL37" s="649">
        <v>176699</v>
      </c>
      <c r="DM37" s="642"/>
      <c r="DN37" s="642"/>
      <c r="DO37" s="642"/>
      <c r="DP37" s="642"/>
      <c r="DQ37" s="642"/>
      <c r="DR37" s="642"/>
      <c r="DS37" s="642"/>
      <c r="DT37" s="642"/>
      <c r="DU37" s="642"/>
      <c r="DV37" s="643"/>
      <c r="DW37" s="646">
        <v>2.6</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11595039</v>
      </c>
      <c r="S38" s="693"/>
      <c r="T38" s="693"/>
      <c r="U38" s="693"/>
      <c r="V38" s="693"/>
      <c r="W38" s="693"/>
      <c r="X38" s="693"/>
      <c r="Y38" s="698"/>
      <c r="Z38" s="699">
        <v>100</v>
      </c>
      <c r="AA38" s="699"/>
      <c r="AB38" s="699"/>
      <c r="AC38" s="699"/>
      <c r="AD38" s="700">
        <v>6294285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7444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1634565</v>
      </c>
      <c r="CS38" s="644"/>
      <c r="CT38" s="644"/>
      <c r="CU38" s="644"/>
      <c r="CV38" s="644"/>
      <c r="CW38" s="644"/>
      <c r="CX38" s="644"/>
      <c r="CY38" s="645"/>
      <c r="CZ38" s="646">
        <v>15</v>
      </c>
      <c r="DA38" s="675"/>
      <c r="DB38" s="675"/>
      <c r="DC38" s="676"/>
      <c r="DD38" s="649">
        <v>1454239</v>
      </c>
      <c r="DE38" s="644"/>
      <c r="DF38" s="644"/>
      <c r="DG38" s="644"/>
      <c r="DH38" s="644"/>
      <c r="DI38" s="644"/>
      <c r="DJ38" s="644"/>
      <c r="DK38" s="645"/>
      <c r="DL38" s="649">
        <v>1304692</v>
      </c>
      <c r="DM38" s="644"/>
      <c r="DN38" s="644"/>
      <c r="DO38" s="644"/>
      <c r="DP38" s="644"/>
      <c r="DQ38" s="644"/>
      <c r="DR38" s="644"/>
      <c r="DS38" s="644"/>
      <c r="DT38" s="644"/>
      <c r="DU38" s="644"/>
      <c r="DV38" s="645"/>
      <c r="DW38" s="646">
        <v>19.2</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700635</v>
      </c>
      <c r="CS39" s="642"/>
      <c r="CT39" s="642"/>
      <c r="CU39" s="642"/>
      <c r="CV39" s="642"/>
      <c r="CW39" s="642"/>
      <c r="CX39" s="642"/>
      <c r="CY39" s="643"/>
      <c r="CZ39" s="646">
        <v>6.4</v>
      </c>
      <c r="DA39" s="675"/>
      <c r="DB39" s="675"/>
      <c r="DC39" s="676"/>
      <c r="DD39" s="649">
        <v>689907</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249296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45600</v>
      </c>
      <c r="CS40" s="644"/>
      <c r="CT40" s="644"/>
      <c r="CU40" s="644"/>
      <c r="CV40" s="644"/>
      <c r="CW40" s="644"/>
      <c r="CX40" s="644"/>
      <c r="CY40" s="645"/>
      <c r="CZ40" s="646">
        <v>0.4</v>
      </c>
      <c r="DA40" s="675"/>
      <c r="DB40" s="675"/>
      <c r="DC40" s="676"/>
      <c r="DD40" s="649" t="s">
        <v>120</v>
      </c>
      <c r="DE40" s="644"/>
      <c r="DF40" s="644"/>
      <c r="DG40" s="644"/>
      <c r="DH40" s="644"/>
      <c r="DI40" s="644"/>
      <c r="DJ40" s="644"/>
      <c r="DK40" s="645"/>
      <c r="DL40" s="649" t="s">
        <v>120</v>
      </c>
      <c r="DM40" s="644"/>
      <c r="DN40" s="644"/>
      <c r="DO40" s="644"/>
      <c r="DP40" s="644"/>
      <c r="DQ40" s="644"/>
      <c r="DR40" s="644"/>
      <c r="DS40" s="644"/>
      <c r="DT40" s="644"/>
      <c r="DU40" s="644"/>
      <c r="DV40" s="645"/>
      <c r="DW40" s="646" t="s">
        <v>236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720076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362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1566987</v>
      </c>
      <c r="CS42" s="644"/>
      <c r="CT42" s="644"/>
      <c r="CU42" s="644"/>
      <c r="CV42" s="644"/>
      <c r="CW42" s="644"/>
      <c r="CX42" s="644"/>
      <c r="CY42" s="645"/>
      <c r="CZ42" s="646">
        <v>14.4</v>
      </c>
      <c r="DA42" s="647"/>
      <c r="DB42" s="647"/>
      <c r="DC42" s="648"/>
      <c r="DD42" s="649">
        <v>433709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13880</v>
      </c>
      <c r="CS43" s="642"/>
      <c r="CT43" s="642"/>
      <c r="CU43" s="642"/>
      <c r="CV43" s="642"/>
      <c r="CW43" s="642"/>
      <c r="CX43" s="642"/>
      <c r="CY43" s="643"/>
      <c r="CZ43" s="646">
        <v>0.1</v>
      </c>
      <c r="DA43" s="675"/>
      <c r="DB43" s="675"/>
      <c r="DC43" s="676"/>
      <c r="DD43" s="649">
        <v>13880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1566987</v>
      </c>
      <c r="CS44" s="644"/>
      <c r="CT44" s="644"/>
      <c r="CU44" s="644"/>
      <c r="CV44" s="644"/>
      <c r="CW44" s="644"/>
      <c r="CX44" s="644"/>
      <c r="CY44" s="645"/>
      <c r="CZ44" s="646">
        <v>14.4</v>
      </c>
      <c r="DA44" s="647"/>
      <c r="DB44" s="647"/>
      <c r="DC44" s="648"/>
      <c r="DD44" s="649">
        <v>433709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790391</v>
      </c>
      <c r="CS45" s="642"/>
      <c r="CT45" s="642"/>
      <c r="CU45" s="642"/>
      <c r="CV45" s="642"/>
      <c r="CW45" s="642"/>
      <c r="CX45" s="642"/>
      <c r="CY45" s="643"/>
      <c r="CZ45" s="646">
        <v>7.3</v>
      </c>
      <c r="DA45" s="675"/>
      <c r="DB45" s="675"/>
      <c r="DC45" s="676"/>
      <c r="DD45" s="649">
        <v>42434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752116</v>
      </c>
      <c r="CS46" s="644"/>
      <c r="CT46" s="644"/>
      <c r="CU46" s="644"/>
      <c r="CV46" s="644"/>
      <c r="CW46" s="644"/>
      <c r="CX46" s="644"/>
      <c r="CY46" s="645"/>
      <c r="CZ46" s="646">
        <v>6.9</v>
      </c>
      <c r="DA46" s="647"/>
      <c r="DB46" s="647"/>
      <c r="DC46" s="648"/>
      <c r="DD46" s="649">
        <v>389195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120</v>
      </c>
      <c r="CS47" s="642"/>
      <c r="CT47" s="642"/>
      <c r="CU47" s="642"/>
      <c r="CV47" s="642"/>
      <c r="CW47" s="642"/>
      <c r="CX47" s="642"/>
      <c r="CY47" s="643"/>
      <c r="CZ47" s="646" t="s">
        <v>236</v>
      </c>
      <c r="DA47" s="675"/>
      <c r="DB47" s="675"/>
      <c r="DC47" s="676"/>
      <c r="DD47" s="649" t="s">
        <v>120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10890392</v>
      </c>
      <c r="CS49" s="657"/>
      <c r="CT49" s="657"/>
      <c r="CU49" s="657"/>
      <c r="CV49" s="657"/>
      <c r="CW49" s="657"/>
      <c r="CX49" s="657"/>
      <c r="CY49" s="658"/>
      <c r="CZ49" s="659">
        <v>100</v>
      </c>
      <c r="DA49" s="660"/>
      <c r="DB49" s="660"/>
      <c r="DC49" s="661"/>
      <c r="DD49" s="662">
        <v>7522335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VGqu92M+ns85JS63F1RCsZzpTH+8/0y01s3PGotBR/Qo6AOZFJ/haUVVXEqFhVh319doorVo+10tsaW2Qk6ZQ==" saltValue="aDVPCPQj4CzJEcccw7JC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73" sqref="V73:Z7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11605</v>
      </c>
      <c r="R7" s="1174"/>
      <c r="S7" s="1174"/>
      <c r="T7" s="1174"/>
      <c r="U7" s="1174"/>
      <c r="V7" s="1174">
        <v>10900</v>
      </c>
      <c r="W7" s="1174"/>
      <c r="X7" s="1174"/>
      <c r="Y7" s="1174"/>
      <c r="Z7" s="1174"/>
      <c r="AA7" s="1174">
        <v>705</v>
      </c>
      <c r="AB7" s="1174"/>
      <c r="AC7" s="1174"/>
      <c r="AD7" s="1174"/>
      <c r="AE7" s="1175"/>
      <c r="AF7" s="1176">
        <v>674</v>
      </c>
      <c r="AG7" s="1177"/>
      <c r="AH7" s="1177"/>
      <c r="AI7" s="1177"/>
      <c r="AJ7" s="1178"/>
      <c r="AK7" s="1160" t="s">
        <v>562</v>
      </c>
      <c r="AL7" s="1161"/>
      <c r="AM7" s="1161"/>
      <c r="AN7" s="1161"/>
      <c r="AO7" s="1161"/>
      <c r="AP7" s="1161">
        <v>9247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674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4413</v>
      </c>
      <c r="R28" s="1123"/>
      <c r="S28" s="1123"/>
      <c r="T28" s="1123"/>
      <c r="U28" s="1123"/>
      <c r="V28" s="1123">
        <v>4266</v>
      </c>
      <c r="W28" s="1123"/>
      <c r="X28" s="1123"/>
      <c r="Y28" s="1123"/>
      <c r="Z28" s="1123"/>
      <c r="AA28" s="1123">
        <v>147</v>
      </c>
      <c r="AB28" s="1123"/>
      <c r="AC28" s="1123"/>
      <c r="AD28" s="1123"/>
      <c r="AE28" s="1124"/>
      <c r="AF28" s="1125">
        <v>147</v>
      </c>
      <c r="AG28" s="1123"/>
      <c r="AH28" s="1123"/>
      <c r="AI28" s="1123"/>
      <c r="AJ28" s="1126"/>
      <c r="AK28" s="1127">
        <v>249</v>
      </c>
      <c r="AL28" s="1115"/>
      <c r="AM28" s="1115"/>
      <c r="AN28" s="1115"/>
      <c r="AO28" s="1115"/>
      <c r="AP28" s="1115" t="s">
        <v>562</v>
      </c>
      <c r="AQ28" s="1115"/>
      <c r="AR28" s="1115"/>
      <c r="AS28" s="1115"/>
      <c r="AT28" s="1115"/>
      <c r="AU28" s="1115" t="s">
        <v>562</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2110</v>
      </c>
      <c r="R29" s="1113"/>
      <c r="S29" s="1113"/>
      <c r="T29" s="1113"/>
      <c r="U29" s="1113"/>
      <c r="V29" s="1113">
        <v>1988</v>
      </c>
      <c r="W29" s="1113"/>
      <c r="X29" s="1113"/>
      <c r="Y29" s="1113"/>
      <c r="Z29" s="1113"/>
      <c r="AA29" s="1113">
        <v>122</v>
      </c>
      <c r="AB29" s="1113"/>
      <c r="AC29" s="1113"/>
      <c r="AD29" s="1113"/>
      <c r="AE29" s="1114"/>
      <c r="AF29" s="1088">
        <v>122</v>
      </c>
      <c r="AG29" s="1089"/>
      <c r="AH29" s="1089"/>
      <c r="AI29" s="1089"/>
      <c r="AJ29" s="1090"/>
      <c r="AK29" s="1049">
        <v>298</v>
      </c>
      <c r="AL29" s="1040"/>
      <c r="AM29" s="1040"/>
      <c r="AN29" s="1040"/>
      <c r="AO29" s="1040"/>
      <c r="AP29" s="1040" t="s">
        <v>562</v>
      </c>
      <c r="AQ29" s="1040"/>
      <c r="AR29" s="1040"/>
      <c r="AS29" s="1040"/>
      <c r="AT29" s="1040"/>
      <c r="AU29" s="1040" t="s">
        <v>562</v>
      </c>
      <c r="AV29" s="1040"/>
      <c r="AW29" s="1040"/>
      <c r="AX29" s="1040"/>
      <c r="AY29" s="1040"/>
      <c r="AZ29" s="1111" t="s">
        <v>562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402</v>
      </c>
      <c r="R30" s="1113"/>
      <c r="S30" s="1113"/>
      <c r="T30" s="1113"/>
      <c r="U30" s="1113"/>
      <c r="V30" s="1113">
        <v>381</v>
      </c>
      <c r="W30" s="1113"/>
      <c r="X30" s="1113"/>
      <c r="Y30" s="1113"/>
      <c r="Z30" s="1113"/>
      <c r="AA30" s="1113">
        <v>21</v>
      </c>
      <c r="AB30" s="1113"/>
      <c r="AC30" s="1113"/>
      <c r="AD30" s="1113"/>
      <c r="AE30" s="1114"/>
      <c r="AF30" s="1088">
        <v>21</v>
      </c>
      <c r="AG30" s="1089"/>
      <c r="AH30" s="1089"/>
      <c r="AI30" s="1089"/>
      <c r="AJ30" s="1090"/>
      <c r="AK30" s="1049">
        <v>76</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15</v>
      </c>
      <c r="R31" s="1113"/>
      <c r="S31" s="1113"/>
      <c r="T31" s="1113"/>
      <c r="U31" s="1113"/>
      <c r="V31" s="1113">
        <v>15</v>
      </c>
      <c r="W31" s="1113"/>
      <c r="X31" s="1113"/>
      <c r="Y31" s="1113"/>
      <c r="Z31" s="1113"/>
      <c r="AA31" s="1113">
        <v>0</v>
      </c>
      <c r="AB31" s="1113"/>
      <c r="AC31" s="1113"/>
      <c r="AD31" s="1113"/>
      <c r="AE31" s="1114"/>
      <c r="AF31" s="1088">
        <v>0</v>
      </c>
      <c r="AG31" s="1089"/>
      <c r="AH31" s="1089"/>
      <c r="AI31" s="1089"/>
      <c r="AJ31" s="1090"/>
      <c r="AK31" s="1049">
        <v>0</v>
      </c>
      <c r="AL31" s="1040"/>
      <c r="AM31" s="1040"/>
      <c r="AN31" s="1040"/>
      <c r="AO31" s="1040"/>
      <c r="AP31" s="1040" t="s">
        <v>562</v>
      </c>
      <c r="AQ31" s="1040"/>
      <c r="AR31" s="1040"/>
      <c r="AS31" s="1040"/>
      <c r="AT31" s="1040"/>
      <c r="AU31" s="1040" t="s">
        <v>562</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591</v>
      </c>
      <c r="R32" s="1113"/>
      <c r="S32" s="1113"/>
      <c r="T32" s="1113"/>
      <c r="U32" s="1113"/>
      <c r="V32" s="1113">
        <v>490</v>
      </c>
      <c r="W32" s="1113"/>
      <c r="X32" s="1113"/>
      <c r="Y32" s="1113"/>
      <c r="Z32" s="1113"/>
      <c r="AA32" s="1113">
        <v>101</v>
      </c>
      <c r="AB32" s="1113"/>
      <c r="AC32" s="1113"/>
      <c r="AD32" s="1113"/>
      <c r="AE32" s="1114"/>
      <c r="AF32" s="1088">
        <v>1605</v>
      </c>
      <c r="AG32" s="1089"/>
      <c r="AH32" s="1089"/>
      <c r="AI32" s="1089"/>
      <c r="AJ32" s="1090"/>
      <c r="AK32" s="1049">
        <v>3</v>
      </c>
      <c r="AL32" s="1040"/>
      <c r="AM32" s="1040"/>
      <c r="AN32" s="1040"/>
      <c r="AO32" s="1040"/>
      <c r="AP32" s="1040">
        <v>1561</v>
      </c>
      <c r="AQ32" s="1040"/>
      <c r="AR32" s="1040"/>
      <c r="AS32" s="1040"/>
      <c r="AT32" s="1040"/>
      <c r="AU32" s="1040">
        <v>5</v>
      </c>
      <c r="AV32" s="1040"/>
      <c r="AW32" s="1040"/>
      <c r="AX32" s="1040"/>
      <c r="AY32" s="1040"/>
      <c r="AZ32" s="1111" t="s">
        <v>562</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1214</v>
      </c>
      <c r="R33" s="1113"/>
      <c r="S33" s="1113"/>
      <c r="T33" s="1113"/>
      <c r="U33" s="1113"/>
      <c r="V33" s="1113">
        <v>1214</v>
      </c>
      <c r="W33" s="1113"/>
      <c r="X33" s="1113"/>
      <c r="Y33" s="1113"/>
      <c r="Z33" s="1113"/>
      <c r="AA33" s="1113">
        <v>0</v>
      </c>
      <c r="AB33" s="1113"/>
      <c r="AC33" s="1113"/>
      <c r="AD33" s="1113"/>
      <c r="AE33" s="1114"/>
      <c r="AF33" s="1088" t="s">
        <v>120</v>
      </c>
      <c r="AG33" s="1089"/>
      <c r="AH33" s="1089"/>
      <c r="AI33" s="1089"/>
      <c r="AJ33" s="1090"/>
      <c r="AK33" s="1049">
        <v>444</v>
      </c>
      <c r="AL33" s="1040"/>
      <c r="AM33" s="1040"/>
      <c r="AN33" s="1040"/>
      <c r="AO33" s="1040"/>
      <c r="AP33" s="1040">
        <v>10507</v>
      </c>
      <c r="AQ33" s="1040"/>
      <c r="AR33" s="1040"/>
      <c r="AS33" s="1040"/>
      <c r="AT33" s="1040"/>
      <c r="AU33" s="1040">
        <v>6819</v>
      </c>
      <c r="AV33" s="1040"/>
      <c r="AW33" s="1040"/>
      <c r="AX33" s="1040"/>
      <c r="AY33" s="1040"/>
      <c r="AZ33" s="1111" t="s">
        <v>562</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400</v>
      </c>
      <c r="C34" s="1107"/>
      <c r="D34" s="1107"/>
      <c r="E34" s="1107"/>
      <c r="F34" s="1107"/>
      <c r="G34" s="1107"/>
      <c r="H34" s="1107"/>
      <c r="I34" s="1107"/>
      <c r="J34" s="1107"/>
      <c r="K34" s="1107"/>
      <c r="L34" s="1107"/>
      <c r="M34" s="1107"/>
      <c r="N34" s="1107"/>
      <c r="O34" s="1107"/>
      <c r="P34" s="1108"/>
      <c r="Q34" s="1112">
        <v>591</v>
      </c>
      <c r="R34" s="1113"/>
      <c r="S34" s="1113"/>
      <c r="T34" s="1113"/>
      <c r="U34" s="1113"/>
      <c r="V34" s="1113">
        <v>591</v>
      </c>
      <c r="W34" s="1113"/>
      <c r="X34" s="1113"/>
      <c r="Y34" s="1113"/>
      <c r="Z34" s="1113"/>
      <c r="AA34" s="1113">
        <v>0</v>
      </c>
      <c r="AB34" s="1113"/>
      <c r="AC34" s="1113"/>
      <c r="AD34" s="1113"/>
      <c r="AE34" s="1114"/>
      <c r="AF34" s="1088" t="s">
        <v>401</v>
      </c>
      <c r="AG34" s="1089"/>
      <c r="AH34" s="1089"/>
      <c r="AI34" s="1089"/>
      <c r="AJ34" s="1090"/>
      <c r="AK34" s="1049">
        <v>250</v>
      </c>
      <c r="AL34" s="1040"/>
      <c r="AM34" s="1040"/>
      <c r="AN34" s="1040"/>
      <c r="AO34" s="1040"/>
      <c r="AP34" s="1040">
        <v>3846</v>
      </c>
      <c r="AQ34" s="1040"/>
      <c r="AR34" s="1040"/>
      <c r="AS34" s="1040"/>
      <c r="AT34" s="1040"/>
      <c r="AU34" s="1040">
        <v>3846</v>
      </c>
      <c r="AV34" s="1040"/>
      <c r="AW34" s="1040"/>
      <c r="AX34" s="1040"/>
      <c r="AY34" s="1040"/>
      <c r="AZ34" s="1111" t="s">
        <v>562</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1895</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13115</v>
      </c>
      <c r="R68" s="1051"/>
      <c r="S68" s="1051"/>
      <c r="T68" s="1051"/>
      <c r="U68" s="1051"/>
      <c r="V68" s="1051">
        <v>12314</v>
      </c>
      <c r="W68" s="1051"/>
      <c r="X68" s="1051"/>
      <c r="Y68" s="1051"/>
      <c r="Z68" s="1051"/>
      <c r="AA68" s="1051">
        <v>801</v>
      </c>
      <c r="AB68" s="1051"/>
      <c r="AC68" s="1051"/>
      <c r="AD68" s="1051"/>
      <c r="AE68" s="1051"/>
      <c r="AF68" s="1051">
        <v>801</v>
      </c>
      <c r="AG68" s="1051"/>
      <c r="AH68" s="1051"/>
      <c r="AI68" s="1051"/>
      <c r="AJ68" s="1051"/>
      <c r="AK68" s="1051" t="s">
        <v>562</v>
      </c>
      <c r="AL68" s="1051"/>
      <c r="AM68" s="1051"/>
      <c r="AN68" s="1051"/>
      <c r="AO68" s="1051"/>
      <c r="AP68" s="1051" t="s">
        <v>562</v>
      </c>
      <c r="AQ68" s="1051"/>
      <c r="AR68" s="1051"/>
      <c r="AS68" s="1051"/>
      <c r="AT68" s="1051"/>
      <c r="AU68" s="1051" t="s">
        <v>562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11</v>
      </c>
      <c r="R69" s="1040"/>
      <c r="S69" s="1040"/>
      <c r="T69" s="1040"/>
      <c r="U69" s="1040"/>
      <c r="V69" s="1040">
        <v>10</v>
      </c>
      <c r="W69" s="1040"/>
      <c r="X69" s="1040"/>
      <c r="Y69" s="1040"/>
      <c r="Z69" s="1040"/>
      <c r="AA69" s="1040">
        <v>1</v>
      </c>
      <c r="AB69" s="1040"/>
      <c r="AC69" s="1040"/>
      <c r="AD69" s="1040"/>
      <c r="AE69" s="1040"/>
      <c r="AF69" s="1040">
        <v>1</v>
      </c>
      <c r="AG69" s="1040"/>
      <c r="AH69" s="1040"/>
      <c r="AI69" s="1040"/>
      <c r="AJ69" s="1040"/>
      <c r="AK69" s="1040">
        <v>1</v>
      </c>
      <c r="AL69" s="1040"/>
      <c r="AM69" s="1040"/>
      <c r="AN69" s="1040"/>
      <c r="AO69" s="1040"/>
      <c r="AP69" s="1040" t="s">
        <v>562</v>
      </c>
      <c r="AQ69" s="1040"/>
      <c r="AR69" s="1040"/>
      <c r="AS69" s="1040"/>
      <c r="AT69" s="1040"/>
      <c r="AU69" s="1040" t="s">
        <v>562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133</v>
      </c>
      <c r="R70" s="1040"/>
      <c r="S70" s="1040"/>
      <c r="T70" s="1040"/>
      <c r="U70" s="1040"/>
      <c r="V70" s="1040">
        <v>132</v>
      </c>
      <c r="W70" s="1040"/>
      <c r="X70" s="1040"/>
      <c r="Y70" s="1040"/>
      <c r="Z70" s="1040"/>
      <c r="AA70" s="1040">
        <v>1</v>
      </c>
      <c r="AB70" s="1040"/>
      <c r="AC70" s="1040"/>
      <c r="AD70" s="1040"/>
      <c r="AE70" s="1040"/>
      <c r="AF70" s="1040">
        <v>1</v>
      </c>
      <c r="AG70" s="1040"/>
      <c r="AH70" s="1040"/>
      <c r="AI70" s="1040"/>
      <c r="AJ70" s="1040"/>
      <c r="AK70" s="1040" t="s">
        <v>562</v>
      </c>
      <c r="AL70" s="1040"/>
      <c r="AM70" s="1040"/>
      <c r="AN70" s="1040"/>
      <c r="AO70" s="1040"/>
      <c r="AP70" s="1040" t="s">
        <v>562</v>
      </c>
      <c r="AQ70" s="1040"/>
      <c r="AR70" s="1040"/>
      <c r="AS70" s="1040"/>
      <c r="AT70" s="1040"/>
      <c r="AU70" s="1040" t="s">
        <v>562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502</v>
      </c>
      <c r="R71" s="1040"/>
      <c r="S71" s="1040"/>
      <c r="T71" s="1040"/>
      <c r="U71" s="1040"/>
      <c r="V71" s="1040">
        <v>368</v>
      </c>
      <c r="W71" s="1040"/>
      <c r="X71" s="1040"/>
      <c r="Y71" s="1040"/>
      <c r="Z71" s="1040"/>
      <c r="AA71" s="1040">
        <v>134</v>
      </c>
      <c r="AB71" s="1040"/>
      <c r="AC71" s="1040"/>
      <c r="AD71" s="1040"/>
      <c r="AE71" s="1040"/>
      <c r="AF71" s="1040">
        <v>134</v>
      </c>
      <c r="AG71" s="1040"/>
      <c r="AH71" s="1040"/>
      <c r="AI71" s="1040"/>
      <c r="AJ71" s="1040"/>
      <c r="AK71" s="1040">
        <v>231</v>
      </c>
      <c r="AL71" s="1040"/>
      <c r="AM71" s="1040"/>
      <c r="AN71" s="1040"/>
      <c r="AO71" s="1040"/>
      <c r="AP71" s="1040" t="s">
        <v>562</v>
      </c>
      <c r="AQ71" s="1040"/>
      <c r="AR71" s="1040"/>
      <c r="AS71" s="1040"/>
      <c r="AT71" s="1040"/>
      <c r="AU71" s="1040" t="s">
        <v>562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746051</v>
      </c>
      <c r="R72" s="1040"/>
      <c r="S72" s="1040"/>
      <c r="T72" s="1040"/>
      <c r="U72" s="1040"/>
      <c r="V72" s="1040">
        <v>728183</v>
      </c>
      <c r="W72" s="1040"/>
      <c r="X72" s="1040"/>
      <c r="Y72" s="1040"/>
      <c r="Z72" s="1040"/>
      <c r="AA72" s="1040">
        <v>17868</v>
      </c>
      <c r="AB72" s="1040"/>
      <c r="AC72" s="1040"/>
      <c r="AD72" s="1040"/>
      <c r="AE72" s="1040"/>
      <c r="AF72" s="1040">
        <v>6780</v>
      </c>
      <c r="AG72" s="1040"/>
      <c r="AH72" s="1040"/>
      <c r="AI72" s="1040"/>
      <c r="AJ72" s="1040"/>
      <c r="AK72" s="1040" t="s">
        <v>562</v>
      </c>
      <c r="AL72" s="1040"/>
      <c r="AM72" s="1040"/>
      <c r="AN72" s="1040"/>
      <c r="AO72" s="1040"/>
      <c r="AP72" s="1040" t="s">
        <v>562</v>
      </c>
      <c r="AQ72" s="1040"/>
      <c r="AR72" s="1040"/>
      <c r="AS72" s="1040"/>
      <c r="AT72" s="1040"/>
      <c r="AU72" s="1040" t="s">
        <v>562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568</v>
      </c>
      <c r="C73" s="1044"/>
      <c r="D73" s="1044"/>
      <c r="E73" s="1044"/>
      <c r="F73" s="1044"/>
      <c r="G73" s="1044"/>
      <c r="H73" s="1044"/>
      <c r="I73" s="1044"/>
      <c r="J73" s="1044"/>
      <c r="K73" s="1044"/>
      <c r="L73" s="1044"/>
      <c r="M73" s="1044"/>
      <c r="N73" s="1044"/>
      <c r="O73" s="1044"/>
      <c r="P73" s="1045"/>
      <c r="Q73" s="1046">
        <v>405</v>
      </c>
      <c r="R73" s="1040"/>
      <c r="S73" s="1040"/>
      <c r="T73" s="1040"/>
      <c r="U73" s="1040"/>
      <c r="V73" s="1040">
        <v>366</v>
      </c>
      <c r="W73" s="1040"/>
      <c r="X73" s="1040"/>
      <c r="Y73" s="1040"/>
      <c r="Z73" s="1040"/>
      <c r="AA73" s="1040">
        <v>39</v>
      </c>
      <c r="AB73" s="1040"/>
      <c r="AC73" s="1040"/>
      <c r="AD73" s="1040"/>
      <c r="AE73" s="1040"/>
      <c r="AF73" s="1040">
        <v>39</v>
      </c>
      <c r="AG73" s="1040"/>
      <c r="AH73" s="1040"/>
      <c r="AI73" s="1040"/>
      <c r="AJ73" s="1040"/>
      <c r="AK73" s="1040" t="s">
        <v>574</v>
      </c>
      <c r="AL73" s="1040"/>
      <c r="AM73" s="1040"/>
      <c r="AN73" s="1040"/>
      <c r="AO73" s="1040"/>
      <c r="AP73" s="1040" t="s">
        <v>574</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569</v>
      </c>
      <c r="C74" s="1044"/>
      <c r="D74" s="1044"/>
      <c r="E74" s="1044"/>
      <c r="F74" s="1044"/>
      <c r="G74" s="1044"/>
      <c r="H74" s="1044"/>
      <c r="I74" s="1044"/>
      <c r="J74" s="1044"/>
      <c r="K74" s="1044"/>
      <c r="L74" s="1044"/>
      <c r="M74" s="1044"/>
      <c r="N74" s="1044"/>
      <c r="O74" s="1044"/>
      <c r="P74" s="1045"/>
      <c r="Q74" s="1046">
        <v>183</v>
      </c>
      <c r="R74" s="1040"/>
      <c r="S74" s="1040"/>
      <c r="T74" s="1040"/>
      <c r="U74" s="1040"/>
      <c r="V74" s="1040">
        <v>177</v>
      </c>
      <c r="W74" s="1040"/>
      <c r="X74" s="1040"/>
      <c r="Y74" s="1040"/>
      <c r="Z74" s="1040"/>
      <c r="AA74" s="1040">
        <v>6</v>
      </c>
      <c r="AB74" s="1040"/>
      <c r="AC74" s="1040"/>
      <c r="AD74" s="1040"/>
      <c r="AE74" s="1040"/>
      <c r="AF74" s="1040">
        <v>178</v>
      </c>
      <c r="AG74" s="1040"/>
      <c r="AH74" s="1040"/>
      <c r="AI74" s="1040"/>
      <c r="AJ74" s="1040"/>
      <c r="AK74" s="1040" t="s">
        <v>574</v>
      </c>
      <c r="AL74" s="1040"/>
      <c r="AM74" s="1040"/>
      <c r="AN74" s="1040"/>
      <c r="AO74" s="1040"/>
      <c r="AP74" s="1040" t="s">
        <v>574</v>
      </c>
      <c r="AQ74" s="1040"/>
      <c r="AR74" s="1040"/>
      <c r="AS74" s="1040"/>
      <c r="AT74" s="1040"/>
      <c r="AU74" s="1040" t="s">
        <v>574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794002</v>
      </c>
      <c r="AB110" s="956"/>
      <c r="AC110" s="956"/>
      <c r="AD110" s="956"/>
      <c r="AE110" s="957"/>
      <c r="AF110" s="958">
        <v>800550</v>
      </c>
      <c r="AG110" s="956"/>
      <c r="AH110" s="956"/>
      <c r="AI110" s="956"/>
      <c r="AJ110" s="957"/>
      <c r="AK110" s="958">
        <v>764841</v>
      </c>
      <c r="AL110" s="956"/>
      <c r="AM110" s="956"/>
      <c r="AN110" s="956"/>
      <c r="AO110" s="957"/>
      <c r="AP110" s="959">
        <v>13.7</v>
      </c>
      <c r="AQ110" s="960"/>
      <c r="AR110" s="960"/>
      <c r="AS110" s="960"/>
      <c r="AT110" s="961"/>
      <c r="AU110" s="995" t="s">
        <v>66</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8585697</v>
      </c>
      <c r="BR110" s="903"/>
      <c r="BS110" s="903"/>
      <c r="BT110" s="903"/>
      <c r="BU110" s="903"/>
      <c r="BV110" s="903">
        <v>8898590</v>
      </c>
      <c r="BW110" s="903"/>
      <c r="BX110" s="903"/>
      <c r="BY110" s="903"/>
      <c r="BZ110" s="903"/>
      <c r="CA110" s="903">
        <v>9246845</v>
      </c>
      <c r="CB110" s="903"/>
      <c r="CC110" s="903"/>
      <c r="CD110" s="903"/>
      <c r="CE110" s="903"/>
      <c r="CF110" s="927">
        <v>165.3</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25880</v>
      </c>
      <c r="BR111" s="875"/>
      <c r="BS111" s="875"/>
      <c r="BT111" s="875"/>
      <c r="BU111" s="875"/>
      <c r="BV111" s="875">
        <v>16106</v>
      </c>
      <c r="BW111" s="875"/>
      <c r="BX111" s="875"/>
      <c r="BY111" s="875"/>
      <c r="BZ111" s="875"/>
      <c r="CA111" s="875">
        <v>9481</v>
      </c>
      <c r="CB111" s="875"/>
      <c r="CC111" s="875"/>
      <c r="CD111" s="875"/>
      <c r="CE111" s="875"/>
      <c r="CF111" s="936">
        <v>0.2</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381</v>
      </c>
      <c r="DM111" s="875"/>
      <c r="DN111" s="875"/>
      <c r="DO111" s="875"/>
      <c r="DP111" s="875"/>
      <c r="DQ111" s="875" t="s">
        <v>120</v>
      </c>
      <c r="DR111" s="875"/>
      <c r="DS111" s="875"/>
      <c r="DT111" s="875"/>
      <c r="DU111" s="875"/>
      <c r="DV111" s="852" t="s">
        <v>432</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11761420</v>
      </c>
      <c r="BR112" s="875"/>
      <c r="BS112" s="875"/>
      <c r="BT112" s="875"/>
      <c r="BU112" s="875"/>
      <c r="BV112" s="875">
        <v>11155816</v>
      </c>
      <c r="BW112" s="875"/>
      <c r="BX112" s="875"/>
      <c r="BY112" s="875"/>
      <c r="BZ112" s="875"/>
      <c r="CA112" s="875">
        <v>10669937</v>
      </c>
      <c r="CB112" s="875"/>
      <c r="CC112" s="875"/>
      <c r="CD112" s="875"/>
      <c r="CE112" s="875"/>
      <c r="CF112" s="936">
        <v>190.7</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6112</v>
      </c>
      <c r="DH112" s="875"/>
      <c r="DI112" s="875"/>
      <c r="DJ112" s="875"/>
      <c r="DK112" s="875"/>
      <c r="DL112" s="875">
        <v>1599</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643128</v>
      </c>
      <c r="AB113" s="984"/>
      <c r="AC113" s="984"/>
      <c r="AD113" s="984"/>
      <c r="AE113" s="985"/>
      <c r="AF113" s="986">
        <v>627021</v>
      </c>
      <c r="AG113" s="984"/>
      <c r="AH113" s="984"/>
      <c r="AI113" s="984"/>
      <c r="AJ113" s="985"/>
      <c r="AK113" s="986">
        <v>655698</v>
      </c>
      <c r="AL113" s="984"/>
      <c r="AM113" s="984"/>
      <c r="AN113" s="984"/>
      <c r="AO113" s="985"/>
      <c r="AP113" s="987">
        <v>11.7</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19919</v>
      </c>
      <c r="BR113" s="875"/>
      <c r="BS113" s="875"/>
      <c r="BT113" s="875"/>
      <c r="BU113" s="875"/>
      <c r="BV113" s="875" t="s">
        <v>120</v>
      </c>
      <c r="BW113" s="875"/>
      <c r="BX113" s="875"/>
      <c r="BY113" s="875"/>
      <c r="BZ113" s="875"/>
      <c r="CA113" s="875" t="s">
        <v>120</v>
      </c>
      <c r="CB113" s="875"/>
      <c r="CC113" s="875"/>
      <c r="CD113" s="875"/>
      <c r="CE113" s="875"/>
      <c r="CF113" s="936" t="s">
        <v>120</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37155</v>
      </c>
      <c r="AB114" s="838"/>
      <c r="AC114" s="838"/>
      <c r="AD114" s="838"/>
      <c r="AE114" s="839"/>
      <c r="AF114" s="840">
        <v>20143</v>
      </c>
      <c r="AG114" s="838"/>
      <c r="AH114" s="838"/>
      <c r="AI114" s="838"/>
      <c r="AJ114" s="839"/>
      <c r="AK114" s="840" t="s">
        <v>120</v>
      </c>
      <c r="AL114" s="838"/>
      <c r="AM114" s="838"/>
      <c r="AN114" s="838"/>
      <c r="AO114" s="839"/>
      <c r="AP114" s="885" t="s">
        <v>120</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1309246</v>
      </c>
      <c r="BR114" s="875"/>
      <c r="BS114" s="875"/>
      <c r="BT114" s="875"/>
      <c r="BU114" s="875"/>
      <c r="BV114" s="875">
        <v>1126565</v>
      </c>
      <c r="BW114" s="875"/>
      <c r="BX114" s="875"/>
      <c r="BY114" s="875"/>
      <c r="BZ114" s="875"/>
      <c r="CA114" s="875">
        <v>935331</v>
      </c>
      <c r="CB114" s="875"/>
      <c r="CC114" s="875"/>
      <c r="CD114" s="875"/>
      <c r="CE114" s="875"/>
      <c r="CF114" s="936">
        <v>16.7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440</v>
      </c>
      <c r="DM114" s="838"/>
      <c r="DN114" s="838"/>
      <c r="DO114" s="838"/>
      <c r="DP114" s="839"/>
      <c r="DQ114" s="840" t="s">
        <v>381</v>
      </c>
      <c r="DR114" s="838"/>
      <c r="DS114" s="838"/>
      <c r="DT114" s="838"/>
      <c r="DU114" s="839"/>
      <c r="DV114" s="885" t="s">
        <v>120</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14938</v>
      </c>
      <c r="AB115" s="984"/>
      <c r="AC115" s="984"/>
      <c r="AD115" s="984"/>
      <c r="AE115" s="985"/>
      <c r="AF115" s="986">
        <v>9774</v>
      </c>
      <c r="AG115" s="984"/>
      <c r="AH115" s="984"/>
      <c r="AI115" s="984"/>
      <c r="AJ115" s="985"/>
      <c r="AK115" s="986">
        <v>6623</v>
      </c>
      <c r="AL115" s="984"/>
      <c r="AM115" s="984"/>
      <c r="AN115" s="984"/>
      <c r="AO115" s="985"/>
      <c r="AP115" s="987">
        <v>0.1</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120</v>
      </c>
      <c r="CB115" s="875"/>
      <c r="CC115" s="875"/>
      <c r="CD115" s="875"/>
      <c r="CE115" s="875"/>
      <c r="CF115" s="936" t="s">
        <v>120</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440</v>
      </c>
      <c r="DR115" s="838"/>
      <c r="DS115" s="838"/>
      <c r="DT115" s="838"/>
      <c r="DU115" s="839"/>
      <c r="DV115" s="885" t="s">
        <v>120</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381</v>
      </c>
      <c r="CB116" s="875"/>
      <c r="CC116" s="875"/>
      <c r="CD116" s="875"/>
      <c r="CE116" s="875"/>
      <c r="CF116" s="936" t="s">
        <v>120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120</v>
      </c>
      <c r="DM116" s="838"/>
      <c r="DN116" s="838"/>
      <c r="DO116" s="838"/>
      <c r="DP116" s="839"/>
      <c r="DQ116" s="840" t="s">
        <v>432</v>
      </c>
      <c r="DR116" s="838"/>
      <c r="DS116" s="838"/>
      <c r="DT116" s="838"/>
      <c r="DU116" s="839"/>
      <c r="DV116" s="885" t="s">
        <v>120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1489223</v>
      </c>
      <c r="AB117" s="970"/>
      <c r="AC117" s="970"/>
      <c r="AD117" s="970"/>
      <c r="AE117" s="971"/>
      <c r="AF117" s="972">
        <v>1457488</v>
      </c>
      <c r="AG117" s="970"/>
      <c r="AH117" s="970"/>
      <c r="AI117" s="970"/>
      <c r="AJ117" s="971"/>
      <c r="AK117" s="972">
        <v>1427162</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381</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440</v>
      </c>
      <c r="CB118" s="906"/>
      <c r="CC118" s="906"/>
      <c r="CD118" s="906"/>
      <c r="CE118" s="906"/>
      <c r="CF118" s="936" t="s">
        <v>120</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381</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455</v>
      </c>
      <c r="BP119" s="939"/>
      <c r="BQ119" s="943">
        <v>21702162</v>
      </c>
      <c r="BR119" s="906"/>
      <c r="BS119" s="906"/>
      <c r="BT119" s="906"/>
      <c r="BU119" s="906"/>
      <c r="BV119" s="906">
        <v>21197077</v>
      </c>
      <c r="BW119" s="906"/>
      <c r="BX119" s="906"/>
      <c r="BY119" s="906"/>
      <c r="BZ119" s="906"/>
      <c r="CA119" s="906">
        <v>20861594</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19768</v>
      </c>
      <c r="DH119" s="821"/>
      <c r="DI119" s="821"/>
      <c r="DJ119" s="821"/>
      <c r="DK119" s="822"/>
      <c r="DL119" s="823">
        <v>14507</v>
      </c>
      <c r="DM119" s="821"/>
      <c r="DN119" s="821"/>
      <c r="DO119" s="821"/>
      <c r="DP119" s="822"/>
      <c r="DQ119" s="823">
        <v>9481</v>
      </c>
      <c r="DR119" s="821"/>
      <c r="DS119" s="821"/>
      <c r="DT119" s="821"/>
      <c r="DU119" s="822"/>
      <c r="DV119" s="909">
        <v>0.2</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5352939</v>
      </c>
      <c r="BR120" s="903"/>
      <c r="BS120" s="903"/>
      <c r="BT120" s="903"/>
      <c r="BU120" s="903"/>
      <c r="BV120" s="903">
        <v>5848746</v>
      </c>
      <c r="BW120" s="903"/>
      <c r="BX120" s="903"/>
      <c r="BY120" s="903"/>
      <c r="BZ120" s="903"/>
      <c r="CA120" s="903">
        <v>6136913</v>
      </c>
      <c r="CB120" s="903"/>
      <c r="CC120" s="903"/>
      <c r="CD120" s="903"/>
      <c r="CE120" s="903"/>
      <c r="CF120" s="927">
        <v>109.7</v>
      </c>
      <c r="CG120" s="928"/>
      <c r="CH120" s="928"/>
      <c r="CI120" s="928"/>
      <c r="CJ120" s="928"/>
      <c r="CK120" s="929" t="s">
        <v>459</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7804461</v>
      </c>
      <c r="DH120" s="903"/>
      <c r="DI120" s="903"/>
      <c r="DJ120" s="903"/>
      <c r="DK120" s="903"/>
      <c r="DL120" s="903">
        <v>7256307</v>
      </c>
      <c r="DM120" s="903"/>
      <c r="DN120" s="903"/>
      <c r="DO120" s="903"/>
      <c r="DP120" s="903"/>
      <c r="DQ120" s="903">
        <v>6819192</v>
      </c>
      <c r="DR120" s="903"/>
      <c r="DS120" s="903"/>
      <c r="DT120" s="903"/>
      <c r="DU120" s="903"/>
      <c r="DV120" s="904">
        <v>121.9</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8269</v>
      </c>
      <c r="AB121" s="838"/>
      <c r="AC121" s="838"/>
      <c r="AD121" s="838"/>
      <c r="AE121" s="839"/>
      <c r="AF121" s="840">
        <v>4513</v>
      </c>
      <c r="AG121" s="838"/>
      <c r="AH121" s="838"/>
      <c r="AI121" s="838"/>
      <c r="AJ121" s="839"/>
      <c r="AK121" s="840">
        <v>1599</v>
      </c>
      <c r="AL121" s="838"/>
      <c r="AM121" s="838"/>
      <c r="AN121" s="838"/>
      <c r="AO121" s="839"/>
      <c r="AP121" s="885">
        <v>0</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1861815</v>
      </c>
      <c r="BR121" s="875"/>
      <c r="BS121" s="875"/>
      <c r="BT121" s="875"/>
      <c r="BU121" s="875"/>
      <c r="BV121" s="875">
        <v>1820470</v>
      </c>
      <c r="BW121" s="875"/>
      <c r="BX121" s="875"/>
      <c r="BY121" s="875"/>
      <c r="BZ121" s="875"/>
      <c r="CA121" s="875">
        <v>1634238</v>
      </c>
      <c r="CB121" s="875"/>
      <c r="CC121" s="875"/>
      <c r="CD121" s="875"/>
      <c r="CE121" s="875"/>
      <c r="CF121" s="936">
        <v>29.2</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v>3950173</v>
      </c>
      <c r="DH121" s="875"/>
      <c r="DI121" s="875"/>
      <c r="DJ121" s="875"/>
      <c r="DK121" s="875"/>
      <c r="DL121" s="875">
        <v>3894666</v>
      </c>
      <c r="DM121" s="875"/>
      <c r="DN121" s="875"/>
      <c r="DO121" s="875"/>
      <c r="DP121" s="875"/>
      <c r="DQ121" s="875">
        <v>3846064</v>
      </c>
      <c r="DR121" s="875"/>
      <c r="DS121" s="875"/>
      <c r="DT121" s="875"/>
      <c r="DU121" s="875"/>
      <c r="DV121" s="852">
        <v>68.7</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14647176</v>
      </c>
      <c r="BR122" s="906"/>
      <c r="BS122" s="906"/>
      <c r="BT122" s="906"/>
      <c r="BU122" s="906"/>
      <c r="BV122" s="906">
        <v>14683840</v>
      </c>
      <c r="BW122" s="906"/>
      <c r="BX122" s="906"/>
      <c r="BY122" s="906"/>
      <c r="BZ122" s="906"/>
      <c r="CA122" s="906">
        <v>14640971</v>
      </c>
      <c r="CB122" s="906"/>
      <c r="CC122" s="906"/>
      <c r="CD122" s="906"/>
      <c r="CE122" s="906"/>
      <c r="CF122" s="907">
        <v>261.7</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v>6786</v>
      </c>
      <c r="DH122" s="875"/>
      <c r="DI122" s="875"/>
      <c r="DJ122" s="875"/>
      <c r="DK122" s="875"/>
      <c r="DL122" s="875">
        <v>4843</v>
      </c>
      <c r="DM122" s="875"/>
      <c r="DN122" s="875"/>
      <c r="DO122" s="875"/>
      <c r="DP122" s="875"/>
      <c r="DQ122" s="875">
        <v>4681</v>
      </c>
      <c r="DR122" s="875"/>
      <c r="DS122" s="875"/>
      <c r="DT122" s="875"/>
      <c r="DU122" s="875"/>
      <c r="DV122" s="852">
        <v>0.1</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465</v>
      </c>
      <c r="AB123" s="838"/>
      <c r="AC123" s="838"/>
      <c r="AD123" s="838"/>
      <c r="AE123" s="839"/>
      <c r="AF123" s="840" t="s">
        <v>120</v>
      </c>
      <c r="AG123" s="838"/>
      <c r="AH123" s="838"/>
      <c r="AI123" s="838"/>
      <c r="AJ123" s="839"/>
      <c r="AK123" s="840" t="s">
        <v>120</v>
      </c>
      <c r="AL123" s="838"/>
      <c r="AM123" s="838"/>
      <c r="AN123" s="838"/>
      <c r="AO123" s="839"/>
      <c r="AP123" s="885" t="s">
        <v>440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466</v>
      </c>
      <c r="BP123" s="939"/>
      <c r="BQ123" s="893">
        <v>21861930</v>
      </c>
      <c r="BR123" s="894"/>
      <c r="BS123" s="894"/>
      <c r="BT123" s="894"/>
      <c r="BU123" s="894"/>
      <c r="BV123" s="894">
        <v>22353056</v>
      </c>
      <c r="BW123" s="894"/>
      <c r="BX123" s="894"/>
      <c r="BY123" s="894"/>
      <c r="BZ123" s="894"/>
      <c r="CA123" s="894">
        <v>22412122</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432</v>
      </c>
      <c r="DR123" s="838"/>
      <c r="DS123" s="838"/>
      <c r="DT123" s="838"/>
      <c r="DU123" s="839"/>
      <c r="DV123" s="885" t="s">
        <v>120</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381</v>
      </c>
      <c r="AG124" s="838"/>
      <c r="AH124" s="838"/>
      <c r="AI124" s="838"/>
      <c r="AJ124" s="839"/>
      <c r="AK124" s="840" t="s">
        <v>120</v>
      </c>
      <c r="AL124" s="838"/>
      <c r="AM124" s="838"/>
      <c r="AN124" s="838"/>
      <c r="AO124" s="839"/>
      <c r="AP124" s="885" t="s">
        <v>120</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465</v>
      </c>
      <c r="BW124" s="892"/>
      <c r="BX124" s="892"/>
      <c r="BY124" s="892"/>
      <c r="BZ124" s="892"/>
      <c r="CA124" s="892" t="s">
        <v>465</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432</v>
      </c>
      <c r="DH124" s="821"/>
      <c r="DI124" s="821"/>
      <c r="DJ124" s="821"/>
      <c r="DK124" s="822"/>
      <c r="DL124" s="823" t="s">
        <v>120</v>
      </c>
      <c r="DM124" s="821"/>
      <c r="DN124" s="821"/>
      <c r="DO124" s="821"/>
      <c r="DP124" s="822"/>
      <c r="DQ124" s="823" t="s">
        <v>440</v>
      </c>
      <c r="DR124" s="821"/>
      <c r="DS124" s="821"/>
      <c r="DT124" s="821"/>
      <c r="DU124" s="822"/>
      <c r="DV124" s="909" t="s">
        <v>120</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440</v>
      </c>
      <c r="AG125" s="838"/>
      <c r="AH125" s="838"/>
      <c r="AI125" s="838"/>
      <c r="AJ125" s="839"/>
      <c r="AK125" s="840" t="s">
        <v>120</v>
      </c>
      <c r="AL125" s="838"/>
      <c r="AM125" s="838"/>
      <c r="AN125" s="838"/>
      <c r="AO125" s="839"/>
      <c r="AP125" s="885" t="s">
        <v>465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465</v>
      </c>
      <c r="DR125" s="903"/>
      <c r="DS125" s="903"/>
      <c r="DT125" s="903"/>
      <c r="DU125" s="903"/>
      <c r="DV125" s="904" t="s">
        <v>120</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6669</v>
      </c>
      <c r="AB126" s="838"/>
      <c r="AC126" s="838"/>
      <c r="AD126" s="838"/>
      <c r="AE126" s="839"/>
      <c r="AF126" s="840">
        <v>5261</v>
      </c>
      <c r="AG126" s="838"/>
      <c r="AH126" s="838"/>
      <c r="AI126" s="838"/>
      <c r="AJ126" s="839"/>
      <c r="AK126" s="840">
        <v>5024</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465</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465</v>
      </c>
      <c r="DH127" s="875"/>
      <c r="DI127" s="875"/>
      <c r="DJ127" s="875"/>
      <c r="DK127" s="875"/>
      <c r="DL127" s="875" t="s">
        <v>440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193197</v>
      </c>
      <c r="AB128" s="859"/>
      <c r="AC128" s="859"/>
      <c r="AD128" s="859"/>
      <c r="AE128" s="860"/>
      <c r="AF128" s="861">
        <v>193502</v>
      </c>
      <c r="AG128" s="859"/>
      <c r="AH128" s="859"/>
      <c r="AI128" s="859"/>
      <c r="AJ128" s="860"/>
      <c r="AK128" s="861">
        <v>190894</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440</v>
      </c>
      <c r="BG128" s="845"/>
      <c r="BH128" s="845"/>
      <c r="BI128" s="845"/>
      <c r="BJ128" s="845"/>
      <c r="BK128" s="845"/>
      <c r="BL128" s="868"/>
      <c r="BM128" s="844">
        <v>14.18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440</v>
      </c>
      <c r="DH128" s="849"/>
      <c r="DI128" s="849"/>
      <c r="DJ128" s="849"/>
      <c r="DK128" s="849"/>
      <c r="DL128" s="849" t="s">
        <v>440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6486243</v>
      </c>
      <c r="AB129" s="838"/>
      <c r="AC129" s="838"/>
      <c r="AD129" s="838"/>
      <c r="AE129" s="839"/>
      <c r="AF129" s="840">
        <v>6525470</v>
      </c>
      <c r="AG129" s="838"/>
      <c r="AH129" s="838"/>
      <c r="AI129" s="838"/>
      <c r="AJ129" s="839"/>
      <c r="AK129" s="840">
        <v>6623505</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120</v>
      </c>
      <c r="BG129" s="828"/>
      <c r="BH129" s="828"/>
      <c r="BI129" s="828"/>
      <c r="BJ129" s="828"/>
      <c r="BK129" s="828"/>
      <c r="BL129" s="829"/>
      <c r="BM129" s="827">
        <v>19.18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958303</v>
      </c>
      <c r="AB130" s="838"/>
      <c r="AC130" s="838"/>
      <c r="AD130" s="838"/>
      <c r="AE130" s="839"/>
      <c r="AF130" s="840">
        <v>993768</v>
      </c>
      <c r="AG130" s="838"/>
      <c r="AH130" s="838"/>
      <c r="AI130" s="838"/>
      <c r="AJ130" s="839"/>
      <c r="AK130" s="840">
        <v>1028429</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5527940</v>
      </c>
      <c r="AB131" s="821"/>
      <c r="AC131" s="821"/>
      <c r="AD131" s="821"/>
      <c r="AE131" s="822"/>
      <c r="AF131" s="823">
        <v>5531702</v>
      </c>
      <c r="AG131" s="821"/>
      <c r="AH131" s="821"/>
      <c r="AI131" s="821"/>
      <c r="AJ131" s="822"/>
      <c r="AK131" s="823">
        <v>5595076</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381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6.1093825190000004</v>
      </c>
      <c r="AB132" s="801"/>
      <c r="AC132" s="801"/>
      <c r="AD132" s="801"/>
      <c r="AE132" s="802"/>
      <c r="AF132" s="803">
        <v>4.884897993</v>
      </c>
      <c r="AG132" s="801"/>
      <c r="AH132" s="801"/>
      <c r="AI132" s="801"/>
      <c r="AJ132" s="802"/>
      <c r="AK132" s="803">
        <v>3.7146769769999999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6.8</v>
      </c>
      <c r="AB133" s="780"/>
      <c r="AC133" s="780"/>
      <c r="AD133" s="780"/>
      <c r="AE133" s="781"/>
      <c r="AF133" s="779">
        <v>5.8</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50+f+n3rxPXrCwpSesJtQ+s061XrVMJJXjes5nFGhoGwaFMY+65k8BmtiF/6Jpl7u6ee/OETqyZ6D4fbnUwKw==" saltValue="1nOBjuMnvPnfTjvY0ZbK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U50" sqref="CU5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M2XFOP7B3WizS1fzEAN2AEMXsKdpLOPJzUUp7I0QhN45y5JeGkekTnkr4Q/r2VwwtDVk5TIckHtVd+OyXwcng==" saltValue="d3XT7P+eU0L5U0FixmB7dA==" spinCount="100000" sheet="1" objects="1" scenarios="1"/>
  <dataConsolidate link="1"/>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WmTSQj/2q8FuAlr2AF0YBjmlbqgfWBH1fP81sm4nWPbTsdXxKBeWrnV5a7XoV6ou5U8deLiVdYJs7Nk9S6CsQ==" saltValue="nv4zh8ldXCtqwqyOeBZ+Xg==" spinCount="100000" sheet="1" objects="1" scenarios="1"/>
  <dataConsolidate link="1"/>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1365414</v>
      </c>
      <c r="AP9" s="292">
        <v>43621</v>
      </c>
      <c r="AQ9" s="293">
        <v>63745</v>
      </c>
      <c r="AR9" s="294">
        <v>-31.6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242267</v>
      </c>
      <c r="AP10" s="295">
        <v>7740</v>
      </c>
      <c r="AQ10" s="296">
        <v>6933</v>
      </c>
      <c r="AR10" s="297">
        <v>11.6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43567</v>
      </c>
      <c r="AP11" s="295">
        <v>1392</v>
      </c>
      <c r="AQ11" s="296">
        <v>8657</v>
      </c>
      <c r="AR11" s="297">
        <v>-83.9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26227</v>
      </c>
      <c r="AP12" s="295">
        <v>838</v>
      </c>
      <c r="AQ12" s="296">
        <v>309</v>
      </c>
      <c r="AR12" s="297">
        <v>171.2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50930</v>
      </c>
      <c r="AP14" s="295">
        <v>1627</v>
      </c>
      <c r="AQ14" s="296">
        <v>2823</v>
      </c>
      <c r="AR14" s="297">
        <v>-42.4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13880</v>
      </c>
      <c r="AP15" s="295">
        <v>443</v>
      </c>
      <c r="AQ15" s="296">
        <v>1311</v>
      </c>
      <c r="AR15" s="297">
        <v>-66.2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-136552</v>
      </c>
      <c r="AP16" s="295">
        <v>-4362</v>
      </c>
      <c r="AQ16" s="296">
        <v>-5769</v>
      </c>
      <c r="AR16" s="297">
        <v>-24.4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1605733</v>
      </c>
      <c r="AP17" s="295">
        <v>51298</v>
      </c>
      <c r="AQ17" s="296">
        <v>78008</v>
      </c>
      <c r="AR17" s="297">
        <v>-34.200000000000003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4.63</v>
      </c>
      <c r="AP21" s="308">
        <v>7.6</v>
      </c>
      <c r="AQ21" s="309">
        <v>-2.97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97.3</v>
      </c>
      <c r="AP22" s="313">
        <v>97</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764841</v>
      </c>
      <c r="AP32" s="322">
        <v>24434</v>
      </c>
      <c r="AQ32" s="323">
        <v>35085</v>
      </c>
      <c r="AR32" s="324">
        <v>-30.4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655698</v>
      </c>
      <c r="AP35" s="322">
        <v>20947</v>
      </c>
      <c r="AQ35" s="323">
        <v>14585</v>
      </c>
      <c r="AR35" s="324">
        <v>43.6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t="s">
        <v>506</v>
      </c>
      <c r="AP36" s="322" t="s">
        <v>506</v>
      </c>
      <c r="AQ36" s="323">
        <v>2514</v>
      </c>
      <c r="AR36" s="324" t="s">
        <v>506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6623</v>
      </c>
      <c r="AP37" s="322">
        <v>212</v>
      </c>
      <c r="AQ37" s="323">
        <v>688</v>
      </c>
      <c r="AR37" s="324">
        <v>-69.2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-190894</v>
      </c>
      <c r="AP39" s="322">
        <v>-6098</v>
      </c>
      <c r="AQ39" s="323">
        <v>-3106</v>
      </c>
      <c r="AR39" s="324">
        <v>96.3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-1028429</v>
      </c>
      <c r="AP40" s="322">
        <v>-32855</v>
      </c>
      <c r="AQ40" s="323">
        <v>-35380</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207839</v>
      </c>
      <c r="AP41" s="322">
        <v>6640</v>
      </c>
      <c r="AQ41" s="323">
        <v>14388</v>
      </c>
      <c r="AR41" s="324">
        <v>-53.9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1111302</v>
      </c>
      <c r="AN51" s="344">
        <v>34936</v>
      </c>
      <c r="AO51" s="345">
        <v>129.1</v>
      </c>
      <c r="AP51" s="346">
        <v>53270</v>
      </c>
      <c r="AQ51" s="347">
        <v>13.8</v>
      </c>
      <c r="AR51" s="348">
        <v>115.3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419037</v>
      </c>
      <c r="AN52" s="352">
        <v>13173</v>
      </c>
      <c r="AO52" s="353">
        <v>7.8</v>
      </c>
      <c r="AP52" s="354">
        <v>24316</v>
      </c>
      <c r="AQ52" s="355">
        <v>0.8</v>
      </c>
      <c r="AR52" s="356">
        <v>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784934</v>
      </c>
      <c r="AN53" s="344">
        <v>24724</v>
      </c>
      <c r="AO53" s="345">
        <v>-29.2</v>
      </c>
      <c r="AP53" s="346">
        <v>53292</v>
      </c>
      <c r="AQ53" s="347">
        <v>0</v>
      </c>
      <c r="AR53" s="348">
        <v>-29.2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413730</v>
      </c>
      <c r="AN54" s="352">
        <v>13032</v>
      </c>
      <c r="AO54" s="353">
        <v>-1.1000000000000001</v>
      </c>
      <c r="AP54" s="354">
        <v>28900</v>
      </c>
      <c r="AQ54" s="355">
        <v>18.899999999999999</v>
      </c>
      <c r="AR54" s="356">
        <v>-20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641998</v>
      </c>
      <c r="AN55" s="344">
        <v>20297</v>
      </c>
      <c r="AO55" s="345">
        <v>-17.899999999999999</v>
      </c>
      <c r="AP55" s="346">
        <v>56894</v>
      </c>
      <c r="AQ55" s="347">
        <v>6.8</v>
      </c>
      <c r="AR55" s="348">
        <v>-24.7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453997</v>
      </c>
      <c r="AN56" s="352">
        <v>14353</v>
      </c>
      <c r="AO56" s="353">
        <v>10.1</v>
      </c>
      <c r="AP56" s="354">
        <v>32548</v>
      </c>
      <c r="AQ56" s="355">
        <v>12.6</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1407579</v>
      </c>
      <c r="AN57" s="344">
        <v>44728</v>
      </c>
      <c r="AO57" s="345">
        <v>120.4</v>
      </c>
      <c r="AP57" s="346">
        <v>57122</v>
      </c>
      <c r="AQ57" s="347">
        <v>0.4</v>
      </c>
      <c r="AR57" s="348">
        <v>120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646648</v>
      </c>
      <c r="AN58" s="352">
        <v>20548</v>
      </c>
      <c r="AO58" s="353">
        <v>43.2</v>
      </c>
      <c r="AP58" s="354">
        <v>36191</v>
      </c>
      <c r="AQ58" s="355">
        <v>11.2</v>
      </c>
      <c r="AR58" s="356">
        <v>32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1566987</v>
      </c>
      <c r="AN59" s="344">
        <v>50060</v>
      </c>
      <c r="AO59" s="345">
        <v>11.9</v>
      </c>
      <c r="AP59" s="346">
        <v>53655</v>
      </c>
      <c r="AQ59" s="347">
        <v>-6.1</v>
      </c>
      <c r="AR59" s="348">
        <v>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752116</v>
      </c>
      <c r="AN60" s="352">
        <v>24028</v>
      </c>
      <c r="AO60" s="353">
        <v>16.899999999999999</v>
      </c>
      <c r="AP60" s="354">
        <v>32719</v>
      </c>
      <c r="AQ60" s="355">
        <v>-9.6</v>
      </c>
      <c r="AR60" s="356">
        <v>26.5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1102560</v>
      </c>
      <c r="AN61" s="359">
        <v>34949</v>
      </c>
      <c r="AO61" s="360">
        <v>42.9</v>
      </c>
      <c r="AP61" s="361">
        <v>54847</v>
      </c>
      <c r="AQ61" s="362">
        <v>3</v>
      </c>
      <c r="AR61" s="348">
        <v>39.9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537106</v>
      </c>
      <c r="AN62" s="352">
        <v>17027</v>
      </c>
      <c r="AO62" s="353">
        <v>15.4</v>
      </c>
      <c r="AP62" s="354">
        <v>30935</v>
      </c>
      <c r="AQ62" s="355">
        <v>6.8</v>
      </c>
      <c r="AR62" s="356">
        <v>8.6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CpRXY8jB4x2hxFIG3xcylkmmk0ZvXv9iml22IFgEJrKr3ZI+O4q6y9zIslPawdCz4PncT83yyFcu7FdkaVJLw==" saltValue="X+UCv4oUdskrv5ymmdDe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G101" sqref="AG10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94OaJK9h/tHpoQWM7InoUKl14WzV507j8QB6gcvvs+72db0/65YrzzoF1XEySv3eEf37umMPdBxeTBA3Pv8g==" saltValue="55pB27TP0h00CjMktecpZA=="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4"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VqRSoWLE4oUxlqYWKpPx+FH5B+UG/CNyXWfZ9zWVLxvCtq2d6d1vwqhTi2zSqQsCy+NB8XYc5KWxpO2S+8ufw==" saltValue="J7tNvI0KmQBHWZ1M9P8K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36.54</v>
      </c>
      <c r="G47" s="12">
        <v>38.049999999999997</v>
      </c>
      <c r="H47" s="12">
        <v>41.92</v>
      </c>
      <c r="I47" s="12">
        <v>48.41</v>
      </c>
      <c r="J47" s="13">
        <v>53.34</v>
      </c>
    </row>
    <row r="48" spans="2:10" ht="57.75" customHeight="1" x14ac:dyDescent="0.15">
      <c r="B48" s="14"/>
      <c r="C48" s="1214" t="s">
        <v>4</v>
      </c>
      <c r="D48" s="1214"/>
      <c r="E48" s="1215"/>
      <c r="F48" s="15">
        <v>8.6199999999999992</v>
      </c>
      <c r="G48" s="16">
        <v>8.39</v>
      </c>
      <c r="H48" s="16">
        <v>10.11</v>
      </c>
      <c r="I48" s="16">
        <v>9.85</v>
      </c>
      <c r="J48" s="17">
        <v>10.18</v>
      </c>
    </row>
    <row r="49" spans="2:10" ht="57.75" customHeight="1" thickBot="1" x14ac:dyDescent="0.2">
      <c r="B49" s="18"/>
      <c r="C49" s="1216" t="s">
        <v>5</v>
      </c>
      <c r="D49" s="1216"/>
      <c r="E49" s="1217"/>
      <c r="F49" s="19">
        <v>5.63</v>
      </c>
      <c r="G49" s="20">
        <v>0.37</v>
      </c>
      <c r="H49" s="20">
        <v>6.06</v>
      </c>
      <c r="I49" s="20">
        <v>6.54</v>
      </c>
      <c r="J49" s="21">
        <v>6.13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6IRSBtV5UBWPATly1AuPTWNuqPHOUj547Vp0Jmp2s46cRy0Ygj+FoDO/r0lUYBB5N+QdUfy/nZfWbMBWw8z5A==" saltValue="J+jcP7LagdeQunOu/CdvJ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兵庫県</cp:lastModifiedBy>
  <cp:lastPrinted>2019-10-28T04:10:43Z</cp:lastPrinted>
  <dcterms:modified xsi:type="dcterms:W3CDTF">2019-10-28T04:11:06Z</dcterms:modified>
</cp:coreProperties>
</file>