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<sst xmlns="http://schemas.openxmlformats.org/spreadsheetml/2006/main" count="1113" uniqueCount="604">
  <si>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</si>
  <si>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</si>
  <si>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</si>
  <si>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</si>
  <si>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</si>
  <si>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</si>
  <si>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</si>
  <si>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</si>
  <si>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</si>
  <si>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</si>
  <si>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</si>
  <si>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</si>
  <si>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</si>
  <si>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</si>
  <si>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</si>
  <si>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</si>
  <si>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</si>
  <si>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</si>
  <si>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</si>
  <si>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</si>
  <si>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</si>
  <si>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</si>
  <si>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</si>
  <si>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</si>
  <si>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</si>
  <si>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</si>
  <si>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</si>
  <si>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</si>
  <si>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</si>
  <si>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</si>
  <si>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</si>
  <si>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</si>
  <si>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</si>
  <si>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</si>
  <si>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</si>
  <si>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</si>
  <si>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</si>
  <si>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</si>
  <si>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</si>
  <si>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</si>
  <si>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</si>
  <si>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</si>
  <si>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</si>
  <si>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</si>
  <si>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</si>
  <si>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</si>
  <si>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</si>
  <si>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</si>
  <si>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</si>
  <si>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</si>
  <si>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</si>
  <si>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</si>
  <si>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</si>
  <si>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</si>
  <si>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</si>
  <si>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</si>
  <si>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</si>
  <si>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</si>
  <si>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</si>
  <si>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</si>
  <si>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</si>
  <si>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</si>
  <si>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</si>
  <si>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</si>
  <si>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</si>
  <si>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</si>
  <si>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</si>
  <si>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</si>
  <si>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</si>
  <si>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</si>
  <si>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</si>
  <si>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</si>
  <si>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</si>
  <si>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</si>
  <si>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</si>
  <si>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</si>
  <si>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</si>
  <si>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</si>
  <si>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</si>
  <si>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</si>
  <si>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</si>
  <si>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</si>
  <si>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</si>
  <si>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</si>
  <si>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</si>
  <si>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</si>
  <si>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</si>
  <si>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</si>
  <si>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</si>
  <si>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</si>
  <si>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</si>
  <si>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</si>
  <si>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</si>
  <si>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</si>
  <si>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</si>
  <si>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</si>
  <si>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</si>
  <si>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</si>
  <si>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</si>
  <si>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</si>
  <si>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</si>
  <si>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</si>
  <si>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</si>
  <si>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</si>
  <si>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</si>
  <si>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</si>
  <si>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</si>
  <si>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</si>
  <si>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</si>
  <si>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</si>
  <si>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</si>
  <si>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</si>
  <si>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</si>
  <si>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</si>
  <si>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</si>
  <si>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</si>
  <si>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</si>
  <si>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</si>
  <si>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</si>
  <si>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</si>
  <si>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</si>
  <si>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</si>
  <si>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</si>
  <si>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</si>
  <si>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</si>
  <si>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</si>
  <si>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</si>
  <si>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</si>
  <si>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</si>
  <si>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</si>
  <si>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</si>
  <si>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</si>
  <si>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</si>
  <si>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</si>
  <si>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</si>
  <si>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</si>
  <si>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</si>
  <si>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</si>
  <si>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</si>
  <si>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</si>
  <si>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</si>
  <si>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</si>
  <si>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</si>
  <si>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</si>
  <si>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</si>
  <si>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</si>
  <si>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</si>
  <si>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</si>
  <si>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</si>
  <si>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</si>
  <si>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</si>
  <si>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</si>
  <si>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</si>
  <si>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</si>
  <si>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</si>
  <si>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</si>
  <si>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</si>
  <si>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</si>
  <si>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</si>
  <si>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</si>
  <si>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</si>
  <si>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</si>
  <si>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</si>
  <si>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</si>
  <si>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</si>
  <si>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</si>
  <si>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</si>
  <si>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</si>
  <si>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</si>
  <si>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</si>
  <si>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</si>
  <si>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</si>
  <si>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</si>
  <si>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</si>
  <si>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</si>
  <si>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</si>
  <si>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</si>
  <si>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</si>
  <si>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</si>
  <si>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</si>
  <si>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</si>
  <si>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</si>
  <si>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</si>
  <si>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</si>
  <si>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</si>
  <si>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</si>
  <si>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</si>
  <si>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</si>
  <si>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</si>
  <si>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</si>
  <si>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</si>
  <si>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</si>
  <si>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</si>
  <si>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</si>
  <si>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</si>
  <si>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</si>
  <si>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</si>
  <si>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</si>
  <si>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</si>
  <si>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</si>
  <si>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</si>
  <si>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</si>
  <si>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</si>
  <si>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</si>
  <si>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</si>
  <si>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</si>
  <si>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</si>
  <si>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</si>
  <si>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</si>
  <si>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</si>
  <si>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兵庫県播磨町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</si>
  <si>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</si>
  <si>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</si>
  <si>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</si>
  <si>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</si>
  <si>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</si>
  <si>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</si>
  <si>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</si>
  <si>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</si>
  <si>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</si>
  <si>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</si>
  <si>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</si>
  <si>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</si>
  <si>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</si>
  <si>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</si>
  <si>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</si>
  <si>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</si>
  <si>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</si>
  <si>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</si>
  <si>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</si>
  <si>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</si>
  <si>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</si>
  <si>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</si>
  <si>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</si>
  <si>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</si>
  <si>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</si>
  <si>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</si>
  <si>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</si>
  <si>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</si>
  <si>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</si>
  <si>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</si>
  <si>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</si>
  <si>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</si>
  <si>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</si>
  <si>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</si>
  <si>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</si>
  <si>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</si>
  <si>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</si>
  <si>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</si>
  <si>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</si>
  <si>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</si>
  <si>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</si>
  <si>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</si>
  <si>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</si>
  <si>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</si>
  <si>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</si>
  <si>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</si>
  <si>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</si>
  <si>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</si>
  <si>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</si>
  <si>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</si>
  <si>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</si>
  <si>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</si>
  <si>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</si>
  <si>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</si>
  <si>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</si>
  <si>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</si>
  <si>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</si>
  <si>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</si>
  <si>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</si>
  <si>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</si>
  <si>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</si>
  <si>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</si>
  <si>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</si>
  <si>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</si>
  <si>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</si>
  <si>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</si>
  <si>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</si>
  <si>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</si>
  <si>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</si>
  <si>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</si>
  <si>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</si>
  <si>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</si>
  <si>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</si>
  <si>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</si>
  <si>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</si>
  <si>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</si>
  <si>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</si>
  <si>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</si>
  <si>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</si>
  <si>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</si>
  <si>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</si>
  <si>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</si>
  <si>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</si>
  <si>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</si>
  <si>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</si>
  <si>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</si>
  <si>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</si>
  <si>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</si>
  <si>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</si>
  <si>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</si>
  <si>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</si>
  <si>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</si>
  <si>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</si>
  <si>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</si>
  <si>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</si>
  <si>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</si>
  <si>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</si>
  <si>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</si>
  <si>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</si>
  <si>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</si>
  <si>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</si>
  <si>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</si>
  <si>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</si>
  <si>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</si>
  <si>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</si>
  <si>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</si>
  <si>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</si>
  <si>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</si>
  <si>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</si>
  <si>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</si>
  <si>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</si>
  <si>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</si>
  <si>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</si>
  <si>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</si>
  <si>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</si>
  <si>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</si>
  <si>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</si>
  <si>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</si>
  <si>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</si>
  <si>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</si>
  <si>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</si>
  <si>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</si>
  <si>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</si>
  <si>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</si>
  <si>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</si>
  <si>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</si>
  <si>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</si>
  <si>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</si>
  <si>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</si>
  <si>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</si>
  <si>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</si>
  <si>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</si>
  <si>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</si>
  <si>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</si>
  <si>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</si>
  <si>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</si>
  <si>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</si>
  <si>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</si>
  <si>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</si>
  <si>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</si>
  <si>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</si>
  <si>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</si>
  <si>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</si>
  <si>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</si>
  <si>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</si>
  <si>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</si>
  <si>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</si>
  <si>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</si>
  <si>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</si>
  <si>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兵庫県播磨町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</si>
  <si>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</si>
  <si>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</si>
  <si>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</si>
  <si>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</si>
  <si>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</si>
  <si>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</si>
  <si>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</si>
  <si>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</si>
  <si>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</si>
  <si>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</si>
  <si>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</si>
  <si>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</si>
  <si>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</si>
  <si>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</si>
  <si>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</si>
  <si>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</si>
  <si>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</si>
  <si>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</si>
  <si>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</si>
  <si>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</si>
  <si>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</si>
  <si>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</si>
  <si>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</si>
  <si>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</si>
  <si>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</si>
  <si>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</si>
  <si>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</si>
  <si>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</si>
  <si>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</si>
  <si>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</si>
  <si>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</si>
  <si>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</si>
  <si>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</si>
  <si>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</si>
  <si>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</si>
  <si>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</si>
  <si>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</si>
  <si>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</si>
  <si>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</si>
  <si>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</si>
  <si>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</si>
  <si>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</si>
  <si>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</si>
  <si>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</si>
  <si>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</si>
  <si>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</si>
  <si>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</si>
  <si>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</si>
  <si>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</si>
  <si>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</si>
  <si>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</si>
  <si>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</si>
  <si>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</si>
  <si>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</si>
  <si>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</si>
  <si>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</si>
  <si>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</si>
  <si>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</si>
  <si>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</si>
  <si>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</si>
  <si>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</si>
  <si>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</si>
  <si>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</si>
  <si>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</si>
  <si>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</si>
  <si>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</si>
  <si>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</si>
  <si>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</si>
  <si>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</si>
  <si>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</si>
  <si>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</si>
  <si>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</si>
  <si>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</si>
  <si>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</si>
  <si>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</si>
  <si>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</si>
  <si>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</si>
  <si>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</si>
  <si>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</si>
  <si>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</si>
  <si>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</si>
  <si>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</si>
  <si>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</si>
  <si>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</si>
  <si>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</si>
  <si>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</si>
  <si>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</si>
  <si>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</si>
  <si>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</si>
  <si>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</si>
  <si>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</si>
  <si>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</si>
  <si>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</si>
  <si>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</si>
  <si>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</si>
  <si>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</si>
  <si>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</si>
  <si>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</si>
  <si>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</si>
  <si>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</si>
  <si>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</si>
  <si>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</si>
  <si>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</si>
  <si>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</si>
  <si>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</si>
  <si>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</si>
  <si>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</si>
  <si>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</si>
  <si>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</si>
  <si>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</si>
  <si>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</si>
  <si>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</si>
  <si>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</si>
  <si>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</si>
  <si>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</si>
  <si>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</si>
  <si>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</si>
  <si>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</si>
  <si>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</si>
  <si>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</si>
  <si>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</si>
  <si>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</si>
  <si>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</si>
  <si>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</si>
  <si>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</si>
  <si>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</si>
  <si>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</si>
  <si>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</si>
  <si>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</si>
  <si>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</si>
  <si>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</si>
  <si>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</si>
  <si>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</si>
  <si>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</si>
  <si>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</si>
  <si>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</si>
  <si>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</si>
  <si>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</si>
  <si>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</si>
  <si>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</si>
  <si>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</si>
  <si>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</si>
  <si>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</si>
  <si>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</si>
  <si>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</si>
  <si>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</si>
  <si>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</si>
  <si>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</si>
  <si>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</si>
  <si>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</si>
  <si>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</si>
  <si>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</si>
  <si>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</si>
  <si>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</si>
  <si>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</si>
  <si>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</si>
  <si>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</si>
  <si>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</si>
  <si>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</si>
  <si>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</si>
  <si>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</si>
  <si>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</si>
  <si>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</si>
  <si>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</si>
  <si>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</si>
  <si>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</si>
  <si>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</si>
  <si>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</si>
  <si>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</si>
  <si>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</si>
  <si>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</si>
  <si>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</si>
  <si>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</si>
  <si>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</si>
  <si>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</si>
  <si>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</si>
  <si>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</si>
  <si>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</si>
  <si>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</si>
  <si>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</si>
  <si>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</si>
  <si>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</si>
  <si>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</si>
  <si>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</si>
  <si>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</si>
  <si>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</si>
  <si>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</si>
  <si>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</si>
  <si>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</si>
  <si>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</si>
  <si>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</si>
  <si>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</si>
  <si>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</si>
  <si>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</si>
  <si>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</si>
  <si>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</si>
  <si>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</si>
  <si>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</si>
  <si>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</si>
  <si>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</si>
  <si>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11.67</t>
  </si>
  <si>
    <t>▲ 9.86</t>
  </si>
  <si>
    <t>▲ 9.73</t>
  </si>
  <si>
    <t>▲ 20.37</t>
  </si>
  <si>
    <t>▲ 5.88</t>
  </si>
  <si>
    <t>水道事業会計</t>
  </si>
  <si>
    <t>国民健康保険事業・事業勘定</t>
  </si>
  <si>
    <t>一般会計</t>
  </si>
  <si>
    <t>介護保険事業・事業勘定</t>
  </si>
  <si>
    <t>下水道事業会計</t>
  </si>
  <si>
    <t>後期高齢者医療事業</t>
  </si>
  <si>
    <t>後期高齢者医療事業へ振替</t>
  </si>
  <si>
    <t>その他会計（赤字）</t>
  </si>
  <si>
    <t>その他会計（黒字）</t>
  </si>
  <si>
    <t>加古郡衛生事務組合</t>
    <rPh sb="0" eb="3">
      <t>カコグン</t>
    </rPh>
    <rPh sb="3" eb="5">
      <t>エイセイ</t>
    </rPh>
    <rPh sb="5" eb="7">
      <t>ジム</t>
    </rPh>
    <rPh sb="7" eb="9">
      <t>クミアイ</t>
    </rPh>
    <phoneticPr fontId="27"/>
  </si>
  <si>
    <t>兵庫県市町村職員退職手当組合</t>
    <rPh sb="0" eb="3">
      <t>ヒョウゴケン</t>
    </rPh>
    <rPh sb="3" eb="6">
      <t>シチョウソン</t>
    </rPh>
    <rPh sb="6" eb="8">
      <t>ショクイン</t>
    </rPh>
    <rPh sb="8" eb="10">
      <t>タイショク</t>
    </rPh>
    <rPh sb="10" eb="12">
      <t>テアテ</t>
    </rPh>
    <rPh sb="12" eb="14">
      <t>クミアイ</t>
    </rPh>
    <phoneticPr fontId="27"/>
  </si>
  <si>
    <t>兵庫県市町交通災害共済組合</t>
    <rPh sb="0" eb="3">
      <t>ヒョウゴケン</t>
    </rPh>
    <rPh sb="3" eb="5">
      <t>シチョウ</t>
    </rPh>
    <rPh sb="5" eb="7">
      <t>コウツウ</t>
    </rPh>
    <rPh sb="7" eb="9">
      <t>サイガイ</t>
    </rPh>
    <rPh sb="9" eb="11">
      <t>キョウサイ</t>
    </rPh>
    <rPh sb="11" eb="13">
      <t>クミアイ</t>
    </rPh>
    <phoneticPr fontId="27"/>
  </si>
  <si>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7"/>
  </si>
  <si>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7"/>
  </si>
  <si>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7"/>
  </si>
  <si>
    <t>東播磨農業共済事務組合</t>
    <rPh sb="0" eb="1">
      <t>ヒガシ</t>
    </rPh>
    <rPh sb="1" eb="3">
      <t>ハリマ</t>
    </rPh>
    <rPh sb="3" eb="5">
      <t>ノウギョウ</t>
    </rPh>
    <rPh sb="5" eb="7">
      <t>キョウサイ</t>
    </rPh>
    <rPh sb="7" eb="9">
      <t>ジム</t>
    </rPh>
    <rPh sb="9" eb="11">
      <t>クミアイ</t>
    </rPh>
    <phoneticPr fontId="27"/>
  </si>
  <si>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</si>
  <si>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</si>
  <si>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</si>
  <si>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</si>
  <si>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</si>
  <si>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</si>
  <si>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</si>
  <si>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</si>
  <si>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</si>
  <si>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</si>
  <si>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</si>
  <si>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</si>
  <si>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</si>
  <si>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</si>
  <si>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
</t>
    <phoneticPr fontId="2"/>
  </si>
  <si>
    <t>実質公債費比率</t>
    <phoneticPr fontId="5"/>
  </si>
  <si>
    <t xml:space="preserve"> </t>
    <phoneticPr fontId="5"/>
  </si>
  <si>
    <t>一般廃棄物施設整備基金</t>
    <phoneticPr fontId="11"/>
  </si>
  <si>
    <t>公共施設整備基金</t>
    <phoneticPr fontId="11"/>
  </si>
  <si>
    <t>緑化基金</t>
    <phoneticPr fontId="11"/>
  </si>
  <si>
    <t>長寿社会福祉基金</t>
    <phoneticPr fontId="11"/>
  </si>
  <si>
    <t>公共公益施設整備基金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</si>
</sst>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491-40EA-9A94-38300714D4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23464</c:v>
                </c:pt>
                <c:pt idx="1">
                  <c:v>44057</c:v>
                </c:pt>
                <c:pt idx="2">
                  <c:v>38816</c:v>
                </c:pt>
                <c:pt idx="3">
                  <c:v>43742</c:v>
                </c:pt>
                <c:pt idx="4">
                  <c:v>57347</c:v>
                </c:pt>
              </c:numCache>
            </c:numRef>
          </c:val>
          <c:smooth val="0"/>
          <c:extLst xmlns:c16r2="http://schemas.microsoft.com/office/drawing/2015/06/chart">
            <c:ext xmlns:c16="http://schemas.microsoft.com/office/drawing/2014/chart" uri="{C3380CC4-5D6E-409C-BE32-E72D297353CC}">
              <c16:uniqueId val="{00000001-2491-40EA-9A94-38300714D4DC}"/>
            </c:ext>
          </c:extLst>
        </c:ser>
        <c:dLbls>
          <c:showLegendKey val="0"/>
          <c:showVal val="0"/>
          <c:showCatName val="0"/>
          <c:showSerName val="0"/>
          <c:showPercent val="0"/>
          <c:showBubbleSize val="0"/>
        </c:dLbls>
        <c:marker val="1"/>
        <c:smooth val="0"/>
        <c:axId val="121633024"/>
        <c:axId val="122241408"/>
      </c:lineChart>
      <c:catAx>
        <c:axId val="12163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41408"/>
        <c:crosses val="autoZero"/>
        <c:auto val="1"/>
        <c:lblAlgn val="ctr"/>
        <c:lblOffset val="100"/>
        <c:tickLblSkip val="1"/>
        <c:tickMarkSkip val="1"/>
        <c:noMultiLvlLbl val="0"/>
      </c:catAx>
      <c:valAx>
        <c:axId val="122241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3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9.65</c:v>
                </c:pt>
                <c:pt idx="1">
                  <c:v>11.45</c:v>
                </c:pt>
                <c:pt idx="2">
                  <c:v>9.84</c:v>
                </c:pt>
                <c:pt idx="3">
                  <c:v>10.07</c:v>
                </c:pt>
                <c:pt idx="4">
                  <c:v>10.32</c:v>
                </c:pt>
              </c:numCache>
            </c:numRef>
          </c:val>
          <c:extLst xmlns:c16r2="http://schemas.microsoft.com/office/drawing/2015/06/chart">
            <c:ext xmlns:c16="http://schemas.microsoft.com/office/drawing/2014/chart" uri="{C3380CC4-5D6E-409C-BE32-E72D297353CC}">
              <c16:uniqueId val="{00000000-AEBD-4BD5-8686-CEF0CA3F63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73.95</c:v>
                </c:pt>
                <c:pt idx="1">
                  <c:v>71.73</c:v>
                </c:pt>
                <c:pt idx="2">
                  <c:v>73.42</c:v>
                </c:pt>
                <c:pt idx="3">
                  <c:v>60.79</c:v>
                </c:pt>
                <c:pt idx="4">
                  <c:v>63.63</c:v>
                </c:pt>
              </c:numCache>
            </c:numRef>
          </c:val>
          <c:extLst xmlns:c16r2="http://schemas.microsoft.com/office/drawing/2015/06/chart">
            <c:ext xmlns:c16="http://schemas.microsoft.com/office/drawing/2014/chart" uri="{C3380CC4-5D6E-409C-BE32-E72D297353CC}">
              <c16:uniqueId val="{00000001-AEBD-4BD5-8686-CEF0CA3F63C2}"/>
            </c:ext>
          </c:extLst>
        </c:ser>
        <c:dLbls>
          <c:showLegendKey val="0"/>
          <c:showVal val="0"/>
          <c:showCatName val="0"/>
          <c:showSerName val="0"/>
          <c:showPercent val="0"/>
          <c:showBubbleSize val="0"/>
        </c:dLbls>
        <c:gapWidth val="250"/>
        <c:overlap val="100"/>
        <c:axId val="122872576"/>
        <c:axId val="12287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-11.67</c:v>
                </c:pt>
                <c:pt idx="1">
                  <c:v>-9.86</c:v>
                </c:pt>
                <c:pt idx="2">
                  <c:v>-9.73</c:v>
                </c:pt>
                <c:pt idx="3">
                  <c:v>-20.37</c:v>
                </c:pt>
                <c:pt idx="4">
                  <c:v>-5.88</c:v>
                </c:pt>
              </c:numCache>
            </c:numRef>
          </c:val>
          <c:smooth val="0"/>
          <c:extLst xmlns:c16r2="http://schemas.microsoft.com/office/drawing/2015/06/chart">
            <c:ext xmlns:c16="http://schemas.microsoft.com/office/drawing/2014/chart" uri="{C3380CC4-5D6E-409C-BE32-E72D297353CC}">
              <c16:uniqueId val="{00000002-AEBD-4BD5-8686-CEF0CA3F63C2}"/>
            </c:ext>
          </c:extLst>
        </c:ser>
        <c:dLbls>
          <c:showLegendKey val="0"/>
          <c:showVal val="0"/>
          <c:showCatName val="0"/>
          <c:showSerName val="0"/>
          <c:showPercent val="0"/>
          <c:showBubbleSize val="0"/>
        </c:dLbls>
        <c:marker val="1"/>
        <c:smooth val="0"/>
        <c:axId val="122872576"/>
        <c:axId val="122874496"/>
      </c:lineChart>
      <c:catAx>
        <c:axId val="1228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74496"/>
        <c:crosses val="autoZero"/>
        <c:auto val="1"/>
        <c:lblAlgn val="ctr"/>
        <c:lblOffset val="100"/>
        <c:tickLblSkip val="1"/>
        <c:tickMarkSkip val="1"/>
        <c:noMultiLvlLbl val="0"/>
      </c:catAx>
      <c:valAx>
        <c:axId val="12287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C9-4435-A296-F8B523712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C9-4435-A296-F8B523712A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8C9-4435-A296-F8B523712AFD}"/>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8C9-4435-A296-F8B523712AFD}"/>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0.16</c:v>
                </c:pt>
                <c:pt idx="4">
                  <c:v>#N/A</c:v>
                </c:pt>
                <c:pt idx="5">
                  <c:v>0.17</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4-F8C9-4435-A296-F8B523712A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xmlns:c16r2="http://schemas.microsoft.com/office/drawing/2015/06/chart">
            <c:ext xmlns:c16="http://schemas.microsoft.com/office/drawing/2014/chart" uri="{C3380CC4-5D6E-409C-BE32-E72D297353CC}">
              <c16:uniqueId val="{00000005-F8C9-4435-A296-F8B523712AFD}"/>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0.82</c:v>
                </c:pt>
                <c:pt idx="4">
                  <c:v>#N/A</c:v>
                </c:pt>
                <c:pt idx="5">
                  <c:v>0.9</c:v>
                </c:pt>
                <c:pt idx="6">
                  <c:v>#N/A</c:v>
                </c:pt>
                <c:pt idx="7">
                  <c:v>1.65</c:v>
                </c:pt>
                <c:pt idx="8">
                  <c:v>#N/A</c:v>
                </c:pt>
                <c:pt idx="9">
                  <c:v>2</c:v>
                </c:pt>
              </c:numCache>
            </c:numRef>
          </c:val>
          <c:extLst xmlns:c16r2="http://schemas.microsoft.com/office/drawing/2015/06/chart">
            <c:ext xmlns:c16="http://schemas.microsoft.com/office/drawing/2014/chart" uri="{C3380CC4-5D6E-409C-BE32-E72D297353CC}">
              <c16:uniqueId val="{00000006-F8C9-4435-A296-F8B523712A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9.64</c:v>
                </c:pt>
                <c:pt idx="2">
                  <c:v>#N/A</c:v>
                </c:pt>
                <c:pt idx="3">
                  <c:v>11.45</c:v>
                </c:pt>
                <c:pt idx="4">
                  <c:v>#N/A</c:v>
                </c:pt>
                <c:pt idx="5">
                  <c:v>9.84</c:v>
                </c:pt>
                <c:pt idx="6">
                  <c:v>#N/A</c:v>
                </c:pt>
                <c:pt idx="7">
                  <c:v>10.07</c:v>
                </c:pt>
                <c:pt idx="8">
                  <c:v>#N/A</c:v>
                </c:pt>
                <c:pt idx="9">
                  <c:v>10.31</c:v>
                </c:pt>
              </c:numCache>
            </c:numRef>
          </c:val>
          <c:extLst xmlns:c16r2="http://schemas.microsoft.com/office/drawing/2015/06/chart">
            <c:ext xmlns:c16="http://schemas.microsoft.com/office/drawing/2014/chart" uri="{C3380CC4-5D6E-409C-BE32-E72D297353CC}">
              <c16:uniqueId val="{00000007-F8C9-4435-A296-F8B523712AFD}"/>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4.2300000000000004</c:v>
                </c:pt>
                <c:pt idx="2">
                  <c:v>#N/A</c:v>
                </c:pt>
                <c:pt idx="3">
                  <c:v>6.01</c:v>
                </c:pt>
                <c:pt idx="4">
                  <c:v>#N/A</c:v>
                </c:pt>
                <c:pt idx="5">
                  <c:v>7.67</c:v>
                </c:pt>
                <c:pt idx="6">
                  <c:v>#N/A</c:v>
                </c:pt>
                <c:pt idx="7">
                  <c:v>10.69</c:v>
                </c:pt>
                <c:pt idx="8">
                  <c:v>#N/A</c:v>
                </c:pt>
                <c:pt idx="9">
                  <c:v>11.09</c:v>
                </c:pt>
              </c:numCache>
            </c:numRef>
          </c:val>
          <c:extLst xmlns:c16r2="http://schemas.microsoft.com/office/drawing/2015/06/chart">
            <c:ext xmlns:c16="http://schemas.microsoft.com/office/drawing/2014/chart" uri="{C3380CC4-5D6E-409C-BE32-E72D297353CC}">
              <c16:uniqueId val="{00000008-F8C9-4435-A296-F8B523712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14.35</c:v>
                </c:pt>
                <c:pt idx="2">
                  <c:v>#N/A</c:v>
                </c:pt>
                <c:pt idx="3">
                  <c:v>14.26</c:v>
                </c:pt>
                <c:pt idx="4">
                  <c:v>#N/A</c:v>
                </c:pt>
                <c:pt idx="5">
                  <c:v>14.77</c:v>
                </c:pt>
                <c:pt idx="6">
                  <c:v>#N/A</c:v>
                </c:pt>
                <c:pt idx="7">
                  <c:v>20.82</c:v>
                </c:pt>
                <c:pt idx="8">
                  <c:v>#N/A</c:v>
                </c:pt>
                <c:pt idx="9">
                  <c:v>15.19</c:v>
                </c:pt>
              </c:numCache>
            </c:numRef>
          </c:val>
          <c:extLst xmlns:c16r2="http://schemas.microsoft.com/office/drawing/2015/06/chart">
            <c:ext xmlns:c16="http://schemas.microsoft.com/office/drawing/2014/chart" uri="{C3380CC4-5D6E-409C-BE32-E72D297353CC}">
              <c16:uniqueId val="{00000009-F8C9-4435-A296-F8B523712AFD}"/>
            </c:ext>
          </c:extLst>
        </c:ser>
        <c:dLbls>
          <c:showLegendKey val="0"/>
          <c:showVal val="0"/>
          <c:showCatName val="0"/>
          <c:showSerName val="0"/>
          <c:showPercent val="0"/>
          <c:showBubbleSize val="0"/>
        </c:dLbls>
        <c:gapWidth val="150"/>
        <c:overlap val="100"/>
        <c:axId val="123017856"/>
        <c:axId val="123019648"/>
      </c:barChart>
      <c:catAx>
        <c:axId val="1230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19648"/>
        <c:crosses val="autoZero"/>
        <c:auto val="1"/>
        <c:lblAlgn val="ctr"/>
        <c:lblOffset val="100"/>
        <c:tickLblSkip val="1"/>
        <c:tickMarkSkip val="1"/>
        <c:noMultiLvlLbl val="0"/>
      </c:catAx>
      <c:valAx>
        <c:axId val="12301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1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1312</c:v>
                </c:pt>
                <c:pt idx="5">
                  <c:v>1344</c:v>
                </c:pt>
                <c:pt idx="8">
                  <c:v>1269</c:v>
                </c:pt>
                <c:pt idx="11">
                  <c:v>1287</c:v>
                </c:pt>
                <c:pt idx="14">
                  <c:v>1308</c:v>
                </c:pt>
              </c:numCache>
            </c:numRef>
          </c:val>
          <c:extLst xmlns:c16r2="http://schemas.microsoft.com/office/drawing/2015/06/chart">
            <c:ext xmlns:c16="http://schemas.microsoft.com/office/drawing/2014/chart" uri="{C3380CC4-5D6E-409C-BE32-E72D297353CC}">
              <c16:uniqueId val="{00000000-6FE6-4393-A211-B1179B095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E6-4393-A211-B1179B095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28</c:v>
                </c:pt>
                <c:pt idx="6">
                  <c:v>0</c:v>
                </c:pt>
                <c:pt idx="9">
                  <c:v>0</c:v>
                </c:pt>
                <c:pt idx="12">
                  <c:v>0</c:v>
                </c:pt>
              </c:numCache>
            </c:numRef>
          </c:val>
          <c:extLst xmlns:c16r2="http://schemas.microsoft.com/office/drawing/2015/06/chart">
            <c:ext xmlns:c16="http://schemas.microsoft.com/office/drawing/2014/chart" uri="{C3380CC4-5D6E-409C-BE32-E72D297353CC}">
              <c16:uniqueId val="{00000002-6FE6-4393-A211-B1179B095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24</c:v>
                </c:pt>
                <c:pt idx="6">
                  <c:v>24</c:v>
                </c:pt>
                <c:pt idx="9">
                  <c:v>13</c:v>
                </c:pt>
                <c:pt idx="12">
                  <c:v>0</c:v>
                </c:pt>
              </c:numCache>
            </c:numRef>
          </c:val>
          <c:extLst xmlns:c16r2="http://schemas.microsoft.com/office/drawing/2015/06/chart">
            <c:ext xmlns:c16="http://schemas.microsoft.com/office/drawing/2014/chart" uri="{C3380CC4-5D6E-409C-BE32-E72D297353CC}">
              <c16:uniqueId val="{00000003-6FE6-4393-A211-B1179B095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434</c:v>
                </c:pt>
                <c:pt idx="3">
                  <c:v>464</c:v>
                </c:pt>
                <c:pt idx="6">
                  <c:v>442</c:v>
                </c:pt>
                <c:pt idx="9">
                  <c:v>443</c:v>
                </c:pt>
                <c:pt idx="12">
                  <c:v>465</c:v>
                </c:pt>
              </c:numCache>
            </c:numRef>
          </c:val>
          <c:extLst xmlns:c16r2="http://schemas.microsoft.com/office/drawing/2015/06/chart">
            <c:ext xmlns:c16="http://schemas.microsoft.com/office/drawing/2014/chart" uri="{C3380CC4-5D6E-409C-BE32-E72D297353CC}">
              <c16:uniqueId val="{00000004-6FE6-4393-A211-B1179B095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E6-4393-A211-B1179B095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E6-4393-A211-B1179B095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964</c:v>
                </c:pt>
                <c:pt idx="3">
                  <c:v>958</c:v>
                </c:pt>
                <c:pt idx="6">
                  <c:v>783</c:v>
                </c:pt>
                <c:pt idx="9">
                  <c:v>798</c:v>
                </c:pt>
                <c:pt idx="12">
                  <c:v>841</c:v>
                </c:pt>
              </c:numCache>
            </c:numRef>
          </c:val>
          <c:extLst xmlns:c16r2="http://schemas.microsoft.com/office/drawing/2015/06/chart">
            <c:ext xmlns:c16="http://schemas.microsoft.com/office/drawing/2014/chart" uri="{C3380CC4-5D6E-409C-BE32-E72D297353CC}">
              <c16:uniqueId val="{00000007-6FE6-4393-A211-B1179B095FB1}"/>
            </c:ext>
          </c:extLst>
        </c:ser>
        <c:dLbls>
          <c:showLegendKey val="0"/>
          <c:showVal val="0"/>
          <c:showCatName val="0"/>
          <c:showSerName val="0"/>
          <c:showPercent val="0"/>
          <c:showBubbleSize val="0"/>
        </c:dLbls>
        <c:gapWidth val="100"/>
        <c:overlap val="100"/>
        <c:axId val="134580096"/>
        <c:axId val="13459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c:v>
                </c:pt>
                <c:pt idx="2">
                  <c:v>#N/A</c:v>
                </c:pt>
                <c:pt idx="3">
                  <c:v>#N/A</c:v>
                </c:pt>
                <c:pt idx="4">
                  <c:v>130</c:v>
                </c:pt>
                <c:pt idx="5">
                  <c:v>#N/A</c:v>
                </c:pt>
                <c:pt idx="6">
                  <c:v>#N/A</c:v>
                </c:pt>
                <c:pt idx="7">
                  <c:v>-20</c:v>
                </c:pt>
                <c:pt idx="8">
                  <c:v>#N/A</c:v>
                </c:pt>
                <c:pt idx="9">
                  <c:v>#N/A</c:v>
                </c:pt>
                <c:pt idx="10">
                  <c:v>-33</c:v>
                </c:pt>
                <c:pt idx="11">
                  <c:v>#N/A</c:v>
                </c:pt>
                <c:pt idx="12">
                  <c:v>#N/A</c:v>
                </c:pt>
                <c:pt idx="13">
                  <c:v>-2</c:v>
                </c:pt>
                <c:pt idx="14">
                  <c:v>#N/A</c:v>
                </c:pt>
              </c:numCache>
            </c:numRef>
          </c:val>
          <c:smooth val="0"/>
          <c:extLst xmlns:c16r2="http://schemas.microsoft.com/office/drawing/2015/06/chart">
            <c:ext xmlns:c16="http://schemas.microsoft.com/office/drawing/2014/chart" uri="{C3380CC4-5D6E-409C-BE32-E72D297353CC}">
              <c16:uniqueId val="{00000008-6FE6-4393-A211-B1179B095FB1}"/>
            </c:ext>
          </c:extLst>
        </c:ser>
        <c:dLbls>
          <c:showLegendKey val="0"/>
          <c:showVal val="0"/>
          <c:showCatName val="0"/>
          <c:showSerName val="0"/>
          <c:showPercent val="0"/>
          <c:showBubbleSize val="0"/>
        </c:dLbls>
        <c:marker val="1"/>
        <c:smooth val="0"/>
        <c:axId val="134580096"/>
        <c:axId val="134594560"/>
      </c:lineChart>
      <c:catAx>
        <c:axId val="1345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94560"/>
        <c:crosses val="autoZero"/>
        <c:auto val="1"/>
        <c:lblAlgn val="ctr"/>
        <c:lblOffset val="100"/>
        <c:tickLblSkip val="1"/>
        <c:tickMarkSkip val="1"/>
        <c:noMultiLvlLbl val="0"/>
      </c:catAx>
      <c:valAx>
        <c:axId val="1345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8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10363</c:v>
                </c:pt>
                <c:pt idx="5">
                  <c:v>10309</c:v>
                </c:pt>
                <c:pt idx="8">
                  <c:v>10163</c:v>
                </c:pt>
                <c:pt idx="11">
                  <c:v>9926</c:v>
                </c:pt>
                <c:pt idx="14">
                  <c:v>9852</c:v>
                </c:pt>
              </c:numCache>
            </c:numRef>
          </c:val>
          <c:extLst xmlns:c16r2="http://schemas.microsoft.com/office/drawing/2015/06/chart">
            <c:ext xmlns:c16="http://schemas.microsoft.com/office/drawing/2014/chart" uri="{C3380CC4-5D6E-409C-BE32-E72D297353CC}">
              <c16:uniqueId val="{00000000-BD3B-4418-BE14-16EEA5365A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4171</c:v>
                </c:pt>
                <c:pt idx="5">
                  <c:v>3963</c:v>
                </c:pt>
                <c:pt idx="8">
                  <c:v>3693</c:v>
                </c:pt>
                <c:pt idx="11">
                  <c:v>3482</c:v>
                </c:pt>
                <c:pt idx="14">
                  <c:v>3273</c:v>
                </c:pt>
              </c:numCache>
            </c:numRef>
          </c:val>
          <c:extLst xmlns:c16r2="http://schemas.microsoft.com/office/drawing/2015/06/chart">
            <c:ext xmlns:c16="http://schemas.microsoft.com/office/drawing/2014/chart" uri="{C3380CC4-5D6E-409C-BE32-E72D297353CC}">
              <c16:uniqueId val="{00000001-BD3B-4418-BE14-16EEA5365A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8179</c:v>
                </c:pt>
                <c:pt idx="5">
                  <c:v>8123</c:v>
                </c:pt>
                <c:pt idx="8">
                  <c:v>8164</c:v>
                </c:pt>
                <c:pt idx="11">
                  <c:v>7306</c:v>
                </c:pt>
                <c:pt idx="14">
                  <c:v>7879</c:v>
                </c:pt>
              </c:numCache>
            </c:numRef>
          </c:val>
          <c:extLst xmlns:c16r2="http://schemas.microsoft.com/office/drawing/2015/06/chart">
            <c:ext xmlns:c16="http://schemas.microsoft.com/office/drawing/2014/chart" uri="{C3380CC4-5D6E-409C-BE32-E72D297353CC}">
              <c16:uniqueId val="{00000002-BD3B-4418-BE14-16EEA5365A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3B-4418-BE14-16EEA5365A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3B-4418-BE14-16EEA5365A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3B-4418-BE14-16EEA5365A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587</c:v>
                </c:pt>
                <c:pt idx="3">
                  <c:v>716</c:v>
                </c:pt>
                <c:pt idx="6">
                  <c:v>707</c:v>
                </c:pt>
                <c:pt idx="9">
                  <c:v>841</c:v>
                </c:pt>
                <c:pt idx="12">
                  <c:v>946</c:v>
                </c:pt>
              </c:numCache>
            </c:numRef>
          </c:val>
          <c:extLst xmlns:c16r2="http://schemas.microsoft.com/office/drawing/2015/06/chart">
            <c:ext xmlns:c16="http://schemas.microsoft.com/office/drawing/2014/chart" uri="{C3380CC4-5D6E-409C-BE32-E72D297353CC}">
              <c16:uniqueId val="{00000006-BD3B-4418-BE14-16EEA5365A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c:v>
                </c:pt>
                <c:pt idx="3">
                  <c:v>37</c:v>
                </c:pt>
                <c:pt idx="6">
                  <c:v>13</c:v>
                </c:pt>
                <c:pt idx="9">
                  <c:v>0</c:v>
                </c:pt>
                <c:pt idx="12">
                  <c:v>0</c:v>
                </c:pt>
              </c:numCache>
            </c:numRef>
          </c:val>
          <c:extLst xmlns:c16r2="http://schemas.microsoft.com/office/drawing/2015/06/chart">
            <c:ext xmlns:c16="http://schemas.microsoft.com/office/drawing/2014/chart" uri="{C3380CC4-5D6E-409C-BE32-E72D297353CC}">
              <c16:uniqueId val="{00000007-BD3B-4418-BE14-16EEA5365A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5299</c:v>
                </c:pt>
                <c:pt idx="3">
                  <c:v>5152</c:v>
                </c:pt>
                <c:pt idx="6">
                  <c:v>4881</c:v>
                </c:pt>
                <c:pt idx="9">
                  <c:v>4626</c:v>
                </c:pt>
                <c:pt idx="12">
                  <c:v>4329</c:v>
                </c:pt>
              </c:numCache>
            </c:numRef>
          </c:val>
          <c:extLst xmlns:c16r2="http://schemas.microsoft.com/office/drawing/2015/06/chart">
            <c:ext xmlns:c16="http://schemas.microsoft.com/office/drawing/2014/chart" uri="{C3380CC4-5D6E-409C-BE32-E72D297353CC}">
              <c16:uniqueId val="{00000008-BD3B-4418-BE14-16EEA5365A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D3B-4418-BE14-16EEA5365A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8371</c:v>
                </c:pt>
                <c:pt idx="3">
                  <c:v>8264</c:v>
                </c:pt>
                <c:pt idx="6">
                  <c:v>8181</c:v>
                </c:pt>
                <c:pt idx="9">
                  <c:v>8229</c:v>
                </c:pt>
                <c:pt idx="12">
                  <c:v>8565</c:v>
                </c:pt>
              </c:numCache>
            </c:numRef>
          </c:val>
          <c:extLst xmlns:c16r2="http://schemas.microsoft.com/office/drawing/2015/06/chart">
            <c:ext xmlns:c16="http://schemas.microsoft.com/office/drawing/2014/chart" uri="{C3380CC4-5D6E-409C-BE32-E72D297353CC}">
              <c16:uniqueId val="{0000000A-BD3B-4418-BE14-16EEA5365A9A}"/>
            </c:ext>
          </c:extLst>
        </c:ser>
        <c:dLbls>
          <c:showLegendKey val="0"/>
          <c:showVal val="0"/>
          <c:showCatName val="0"/>
          <c:showSerName val="0"/>
          <c:showPercent val="0"/>
          <c:showBubbleSize val="0"/>
        </c:dLbls>
        <c:gapWidth val="100"/>
        <c:overlap val="100"/>
        <c:axId val="139303552"/>
        <c:axId val="13930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D3B-4418-BE14-16EEA5365A9A}"/>
            </c:ext>
          </c:extLst>
        </c:ser>
        <c:dLbls>
          <c:showLegendKey val="0"/>
          <c:showVal val="0"/>
          <c:showCatName val="0"/>
          <c:showSerName val="0"/>
          <c:showPercent val="0"/>
          <c:showBubbleSize val="0"/>
        </c:dLbls>
        <c:marker val="1"/>
        <c:smooth val="0"/>
        <c:axId val="139303552"/>
        <c:axId val="139309824"/>
      </c:lineChart>
      <c:catAx>
        <c:axId val="1393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309824"/>
        <c:crosses val="autoZero"/>
        <c:auto val="1"/>
        <c:lblAlgn val="ctr"/>
        <c:lblOffset val="100"/>
        <c:tickLblSkip val="1"/>
        <c:tickMarkSkip val="1"/>
        <c:noMultiLvlLbl val="0"/>
      </c:catAx>
      <c:valAx>
        <c:axId val="13930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4859</c:v>
                </c:pt>
                <c:pt idx="1">
                  <c:v>4071</c:v>
                </c:pt>
                <c:pt idx="2">
                  <c:v>4261</c:v>
                </c:pt>
              </c:numCache>
            </c:numRef>
          </c:val>
          <c:extLst xmlns:c16r2="http://schemas.microsoft.com/office/drawing/2015/06/chart">
            <c:ext xmlns:c16="http://schemas.microsoft.com/office/drawing/2014/chart" uri="{C3380CC4-5D6E-409C-BE32-E72D297353CC}">
              <c16:uniqueId val="{00000000-2660-4D2A-A568-D3D78E6DFC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660-4D2A-A568-D3D78E6DFC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2371</c:v>
                </c:pt>
                <c:pt idx="1">
                  <c:v>2451</c:v>
                </c:pt>
                <c:pt idx="2">
                  <c:v>2756</c:v>
                </c:pt>
              </c:numCache>
            </c:numRef>
          </c:val>
          <c:extLst xmlns:c16r2="http://schemas.microsoft.com/office/drawing/2015/06/chart">
            <c:ext xmlns:c16="http://schemas.microsoft.com/office/drawing/2014/chart" uri="{C3380CC4-5D6E-409C-BE32-E72D297353CC}">
              <c16:uniqueId val="{00000002-2660-4D2A-A568-D3D78E6DFCFE}"/>
            </c:ext>
          </c:extLst>
        </c:ser>
        <c:dLbls>
          <c:showLegendKey val="0"/>
          <c:showVal val="0"/>
          <c:showCatName val="0"/>
          <c:showSerName val="0"/>
          <c:showPercent val="0"/>
          <c:showBubbleSize val="0"/>
        </c:dLbls>
        <c:gapWidth val="120"/>
        <c:overlap val="100"/>
        <c:axId val="134270976"/>
        <c:axId val="134272512"/>
      </c:barChart>
      <c:catAx>
        <c:axId val="1342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272512"/>
        <c:crosses val="autoZero"/>
        <c:auto val="1"/>
        <c:lblAlgn val="ctr"/>
        <c:lblOffset val="100"/>
        <c:tickLblSkip val="1"/>
        <c:tickMarkSkip val="1"/>
        <c:noMultiLvlLbl val="0"/>
      </c:catAx>
      <c:valAx>
        <c:axId val="134272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2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{2B740327-BEAF-4BEA-8045-0F002412AA0F}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ECE-44A2-8022-05C67166E1B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{A67CC8C3-DEA7-4DFD-B562-8E0B96DAB1AF}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CE-44A2-8022-05C67166E1B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{F9F158D9-408B-4B95-9974-841E609BA861}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CE-44A2-8022-05C67166E1B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{7796335D-1E68-4B9E-BD17-8D3FECF6F487}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CE-44A2-8022-05C67166E1B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{E5D29107-2B4E-425C-9DDA-E7CFAEFDC246}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CE-44A2-8022-05C67166E1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{37934586-D547-4DDB-89D2-0B787DAA8B8B}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ECE-44A2-8022-05C67166E1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{748271C5-DC1E-4728-B178-B31222EE5291}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ECE-44A2-8022-05C67166E1B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{3B998BE3-5264-4ADF-A160-DE175F7828EC}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ECE-44A2-8022-05C67166E1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{7150D645-D24B-4383-B8F8-30FDF084685B}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ECE-44A2-8022-05C67166E1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ECE-44A2-8022-05C67166E1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{A8FEE17B-996C-4533-8A3A-C849FAA3D446}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ECE-44A2-8022-05C67166E1B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{94317DE0-2C54-4E61-9D8A-09573F99E0B3}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CE-44A2-8022-05C67166E1B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{99356C9D-0F45-4564-BD8A-64621E3B91BA}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CE-44A2-8022-05C67166E1B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{D15353DB-A107-4857-B5BC-2EF3AD65593B}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CE-44A2-8022-05C67166E1B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{72D74D9E-A38F-4362-8A3C-8A70D423A79A}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CE-44A2-8022-05C67166E1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{7080F725-CFCD-474B-B44A-2575E065F739}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ECE-44A2-8022-05C67166E1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{6A681074-A0DE-41D2-B2B5-BAE4406A6333}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ECE-44A2-8022-05C67166E1B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{7210E7D5-854F-4947-B708-2F09D15E9D76}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ECE-44A2-8022-05C67166E1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{3C6CAA8B-CBF8-4968-99FC-8558E7F7BD2C}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ECE-44A2-8022-05C67166E1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ECE-44A2-8022-05C67166E1BF}"/>
            </c:ext>
          </c:extLst>
        </c:ser>
        <c:dLbls>
          <c:showLegendKey val="0"/>
          <c:showVal val="1"/>
          <c:showCatName val="0"/>
          <c:showSerName val="0"/>
          <c:showPercent val="0"/>
          <c:showBubbleSize val="0"/>
        </c:dLbls>
        <c:axId val="139002240"/>
        <c:axId val="139004160"/>
      </c:scatterChart>
      <c:valAx>
        <c:axId val="1390022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004160"/>
        <c:crosses val="autoZero"/>
        <c:crossBetween val="midCat"/>
      </c:valAx>
      <c:valAx>
        <c:axId val="139004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0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{6D42C565-74DB-4888-AC64-40FE1275312A}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070-4102-A1B5-7E72FBD537E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{5FE839A2-0061-4362-A079-257BB4DDECFD}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70-4102-A1B5-7E72FBD537E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{3B215863-1D71-4D35-AF39-1B19240A7FBF}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70-4102-A1B5-7E72FBD537E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{737C69CE-4A1B-4C9B-B282-6B4B608A78E0}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70-4102-A1B5-7E72FBD537E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{B2FA040A-2A5C-4B82-A0B7-ABB9CD906752}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70-4102-A1B5-7E72FBD537E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{B5783EBE-A052-444E-8229-A9F839758815}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070-4102-A1B5-7E72FBD537E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{7A2BE4BF-EC31-4B3B-B4D5-1141C6560674}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070-4102-A1B5-7E72FBD537E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{B90B1D41-71AA-40A0-8B4F-17024F8896F8}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070-4102-A1B5-7E72FBD537E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{B5A2E1D5-9E83-4B24-93D3-E0374A5D9F8E}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070-4102-A1B5-7E72FBD53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2.7</c:v>
                </c:pt>
                <c:pt idx="16">
                  <c:v>1.4</c:v>
                </c:pt>
                <c:pt idx="24">
                  <c:v>0.4</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070-4102-A1B5-7E72FBD53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{97C48A0A-37FA-47DA-84FE-A8C6FB3F32D9}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070-4102-A1B5-7E72FBD53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{4A0A3627-E43C-4EA7-83AC-F4A81080E211}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70-4102-A1B5-7E72FBD537E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{63AB32FD-15A8-47E2-A2CD-C5EE6EE89DAC}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70-4102-A1B5-7E72FBD537E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{4B8679DA-21C0-4C41-98F8-88611BF45043}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70-4102-A1B5-7E72FBD537E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{10CFCADF-5F6B-4CD5-901F-00141EE39C08}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70-4102-A1B5-7E72FBD537E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{0039E7F3-F82B-4A21-9E71-20F0F7F214C2}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070-4102-A1B5-7E72FBD537E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{6376707D-305C-461B-8BE3-D6A3402AEC3C}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070-4102-A1B5-7E72FBD537E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{9067C560-9D20-43F6-B013-4EEAA9EA1D07}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070-4102-A1B5-7E72FBD537E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{79588844-FEF3-4DF0-97B1-CD6D9E14D145}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070-4102-A1B5-7E72FBD53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C070-4102-A1B5-7E72FBD537E6}"/>
            </c:ext>
          </c:extLst>
        </c:ser>
        <c:dLbls>
          <c:showLegendKey val="0"/>
          <c:showVal val="1"/>
          <c:showCatName val="0"/>
          <c:showSerName val="0"/>
          <c:showPercent val="0"/>
          <c:showBubbleSize val="0"/>
        </c:dLbls>
        <c:axId val="141950976"/>
        <c:axId val="142059776"/>
      </c:scatterChart>
      <c:valAx>
        <c:axId val="1419509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059776"/>
        <c:crosses val="autoZero"/>
        <c:crossBetween val="midCat"/>
      </c:valAx>
      <c:valAx>
        <c:axId val="142059776"/>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950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近年の特に義務教育施設の大規模改造に係る財源として起債を活用したため、増加傾向に転じている。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以内になる見込であり、将来の実質公債費比率を引き下げる要因のひとつにあげられる。</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年度における将来負担額の「地方債残高」については前年度</a:t>
          </a:r>
          <a:r>
            <a:rPr kumimoji="1" lang="ja-JP" altLang="en-US" sz="1100">
              <a:solidFill>
                <a:schemeClr val="dk1"/>
              </a:solidFill>
              <a:effectLst/>
              <a:latin typeface="+mn-lt"/>
              <a:ea typeface="+mn-ea"/>
              <a:cs typeface="+mn-cs"/>
            </a:rPr>
            <a:t>から増額になる一方</a:t>
          </a:r>
          <a:r>
            <a:rPr kumimoji="1" lang="ja-JP" altLang="ja-JP" sz="1100">
              <a:solidFill>
                <a:schemeClr val="dk1"/>
              </a:solidFill>
              <a:effectLst/>
              <a:latin typeface="+mn-lt"/>
              <a:ea typeface="+mn-ea"/>
              <a:cs typeface="+mn-cs"/>
            </a:rPr>
            <a:t>、ここから差し引かれる充当可能財源等の「基準財政需要額算入見込額」について</a:t>
          </a:r>
          <a:r>
            <a:rPr kumimoji="1" lang="ja-JP" altLang="en-US" sz="1100">
              <a:solidFill>
                <a:schemeClr val="dk1"/>
              </a:solidFill>
              <a:effectLst/>
              <a:latin typeface="+mn-lt"/>
              <a:ea typeface="+mn-ea"/>
              <a:cs typeface="+mn-cs"/>
            </a:rPr>
            <a:t>は減少しており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交付税措置の無い起債も活用し出した影響が出始めている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年度は、財政調整基金の積み立て額が、取崩し額を上回ったこと、及び第３セクターである臨海管理センターへの出資金の大部分を町に戻して緑化基金に積み立てたことにより、約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年間に必要な公共施設の老朽化対策費用を試算し、その必要額を、財政調整基金から特定目的基金である公共施設整備基金に振り替えることで計画的な取崩しを行っていく。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「公共施設整備基金」・・・公共施設の新築、大規模改造、老朽化対策等に充当する。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「緑化基金」・・・緑化の推進又は緑の保全の事業に充当する。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「長寿社会福祉基金」・・・長寿社会の福祉の向上に寄与する事業に充当する。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「公共施設整備基金」・・・基金利息の積立により増。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「緑化基金」・・・第３セクターである臨海管理センターへの、出資金の大部分を町に戻して新規に積み立て。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「長寿社会福祉基金」・・・福祉会館改修事業への充当により減。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「公共公益施設整備基金」・・・基金利息の積立により増（表示単位未満のため反映されず）。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「一般廃棄物施設整備基金」・・・平成３３年度までは、２市２町広域ごみ処理施設整備費負担金に充当する。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「公共施設整備基金」・・・公共施設等総合管理計画、及び策定中の個別施設修繕計画素案に基づき、計画的に積立・繰入を行う。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「緑化基金」・・・緑化を推進するための「緑の拠点」整備に向けた検討・設計を行う。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「長寿社会福祉基金」・・・福祉会館の改修事業を実施する年度に、財源として繰り入れを行う。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年度は、法人町民税や普通交付税等の一般財源が増収となった影響で、財政調整基金の積み立て額が取崩し額を上回ったことにより、約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年間に必要な公共施設の老朽化対策費用を試算し、その必要額を、財政調整基金から特定目的基金である公共施設整備基金に振り替えることで計画的な取崩しを行っていく。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満期一括償還等を行っていないため、積み立てていない。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当面、活用する予定は無い。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債務償還可能年数は類似団体平均を下回っており、主な要因としては、</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・充当可能財源として、一定の基金残高を保っていること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・充当可能財源として、都市計画税（特定歳入）があること</a:t>
          </a:r>
        </a:p>
        <a:p>
          <a:r>
            <a:rPr lang="ja-JP" altLang="en-US" sz="1100" b="0" i="0" u="none" strike="noStrike" baseline="0" smtClean="0">
              <a:solidFill>
                <a:schemeClr val="dk1"/>
              </a:solidFill>
              <a:latin typeface="+mn-lt"/>
              <a:ea typeface="+mn-ea"/>
              <a:cs typeface="+mn-cs"/>
            </a:rPr>
            <a:t>・起債の償還期間を、施設の次回更新等を考慮して通常よりも短くしていること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・人口当たりの職員数が、県内・全国でもトップクラスの少なさであるため人件費が低く抑えられていること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74" name="テキスト ボックス 7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6" name="テキスト ボックス 7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82" name="直線コネクタ 8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8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86" name="直線コネクタ 8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8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88" name="フローチャート: 判断 8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171238</xdr:rowOff>
    </xdr:from>
    <xdr:to>
      <xdr:col>76</xdr:col>
      <xdr:colOff>73025</xdr:colOff>
      <xdr:row>34</xdr:row>
      <xdr:rowOff>101388</xdr:rowOff>
    </xdr:to>
    <xdr:sp macro="" textlink="">
      <xdr:nvSpPr>
        <xdr:cNvPr id="94" name="楕円 93"/>
        <xdr:cNvSpPr/>
      </xdr:nvSpPr>
      <xdr:spPr>
        <a:xfrm>
          <a:off x="14744700" y="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86165</xdr:rowOff>
    </xdr:from>
    <xdr:ext cx="340478" cy="259045"/>
    <xdr:sp macro="" textlink="">
      <xdr:nvSpPr>
        <xdr:cNvPr id="95" name="債務償還可能年数該当値テキスト"/>
        <xdr:cNvSpPr txBox="1"/>
      </xdr:nvSpPr>
      <xdr:spPr>
        <a:xfrm>
          <a:off x="14846300" y="6515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町の面積の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年度以降ほぼ横ばいとなっている。</a:t>
          </a:r>
          <a:endParaRPr lang="ja-JP" altLang="ja-JP" sz="1400">
            <a:effectLst/>
          </a:endParaRPr>
        </a:p>
        <a:p>
          <a:r>
            <a:rPr kumimoji="1" lang="ja-JP" altLang="ja-JP" sz="1100">
              <a:solidFill>
                <a:schemeClr val="dk1"/>
              </a:solidFill>
              <a:effectLst/>
              <a:latin typeface="+mn-lt"/>
              <a:ea typeface="+mn-ea"/>
              <a:cs typeface="+mn-cs"/>
            </a:rPr>
            <a:t>　今後も歳出削減、町税の徴収率の向上等に努め、財政基盤の強化を図っていく。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少子・高齢化の進展に伴い、扶助費や特別会計への繰出金の負担が大きくなっているため、近年低下傾向になっている。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年度は分母に当たる経常一般財源等のうち地方税（法人町民税）、地方消費税交付金、普通地方交付税、臨時財政対策債が大幅に減った結果、前回より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％悪化してい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経常一般財源等のうち地方税（法人町民税）、普通地方交付税、臨時財政対策債が</a:t>
          </a:r>
          <a:r>
            <a:rPr kumimoji="1" lang="ja-JP" altLang="en-US" sz="1100">
              <a:solidFill>
                <a:schemeClr val="dk1"/>
              </a:solidFill>
              <a:effectLst/>
              <a:latin typeface="+mn-lt"/>
              <a:ea typeface="+mn-ea"/>
              <a:cs typeface="+mn-cs"/>
            </a:rPr>
            <a:t>増収となったため、</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今後は、特に単独扶助費や補助等、公共施設の管理体制等の見直しにより、経常経費の削減に努める。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64</xdr:row>
      <xdr:rowOff>83608</xdr:rowOff>
    </xdr:to>
    <xdr:cxnSp macro="">
      <xdr:nvCxnSpPr>
        <xdr:cNvPr id="132" name="直線コネクタ 131"/>
        <xdr:cNvCxnSpPr/>
      </xdr:nvCxnSpPr>
      <xdr:spPr>
        <a:xfrm flipV="1">
          <a:off x="4114800" y="10807065"/>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83608</xdr:rowOff>
    </xdr:to>
    <xdr:cxnSp macro="">
      <xdr:nvCxnSpPr>
        <xdr:cNvPr id="135" name="直線コネクタ 134"/>
        <xdr:cNvCxnSpPr/>
      </xdr:nvCxnSpPr>
      <xdr:spPr>
        <a:xfrm>
          <a:off x="3225800" y="10722610"/>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49954</xdr:rowOff>
    </xdr:to>
    <xdr:cxnSp macro="">
      <xdr:nvCxnSpPr>
        <xdr:cNvPr id="138" name="直線コネクタ 137"/>
        <xdr:cNvCxnSpPr/>
      </xdr:nvCxnSpPr>
      <xdr:spPr>
        <a:xfrm flipV="1">
          <a:off x="2336800" y="107226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49954</xdr:rowOff>
    </xdr:to>
    <xdr:cxnSp macro="">
      <xdr:nvCxnSpPr>
        <xdr:cNvPr id="141" name="直線コネクタ 140"/>
        <xdr:cNvCxnSpPr/>
      </xdr:nvCxnSpPr>
      <xdr:spPr>
        <a:xfrm>
          <a:off x="1447800" y="1077489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1" name="楕円 150"/>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2"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3" name="楕円 152"/>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4" name="テキスト ボックス 153"/>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8" name="テキスト ボックス 157"/>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99253</xdr:rowOff>
    </xdr:from>
    <xdr:to>
      <xdr:col>23</xdr:col>
      <xdr:colOff>133350</xdr:colOff>
      <xdr:row>82</xdr:row>
      <xdr:rowOff>107296</xdr:rowOff>
    </xdr:to>
    <xdr:cxnSp macro="">
      <xdr:nvCxnSpPr>
        <xdr:cNvPr id="195" name="直線コネクタ 194"/>
        <xdr:cNvCxnSpPr/>
      </xdr:nvCxnSpPr>
      <xdr:spPr>
        <a:xfrm>
          <a:off x="4114800" y="1415815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91024</xdr:rowOff>
    </xdr:from>
    <xdr:to>
      <xdr:col>19</xdr:col>
      <xdr:colOff>133350</xdr:colOff>
      <xdr:row>82</xdr:row>
      <xdr:rowOff>99253</xdr:rowOff>
    </xdr:to>
    <xdr:cxnSp macro="">
      <xdr:nvCxnSpPr>
        <xdr:cNvPr id="198" name="直線コネクタ 197"/>
        <xdr:cNvCxnSpPr/>
      </xdr:nvCxnSpPr>
      <xdr:spPr>
        <a:xfrm>
          <a:off x="3225800" y="14149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54153</xdr:rowOff>
    </xdr:from>
    <xdr:to>
      <xdr:col>15</xdr:col>
      <xdr:colOff>82550</xdr:colOff>
      <xdr:row>82</xdr:row>
      <xdr:rowOff>91024</xdr:rowOff>
    </xdr:to>
    <xdr:cxnSp macro="">
      <xdr:nvCxnSpPr>
        <xdr:cNvPr id="201" name="直線コネクタ 200"/>
        <xdr:cNvCxnSpPr/>
      </xdr:nvCxnSpPr>
      <xdr:spPr>
        <a:xfrm>
          <a:off x="2336800" y="14113053"/>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28817</xdr:rowOff>
    </xdr:from>
    <xdr:to>
      <xdr:col>11</xdr:col>
      <xdr:colOff>31750</xdr:colOff>
      <xdr:row>82</xdr:row>
      <xdr:rowOff>54153</xdr:rowOff>
    </xdr:to>
    <xdr:cxnSp macro="">
      <xdr:nvCxnSpPr>
        <xdr:cNvPr id="204" name="直線コネクタ 203"/>
        <xdr:cNvCxnSpPr/>
      </xdr:nvCxnSpPr>
      <xdr:spPr>
        <a:xfrm>
          <a:off x="1447800" y="14087717"/>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56496</xdr:rowOff>
    </xdr:from>
    <xdr:to>
      <xdr:col>23</xdr:col>
      <xdr:colOff>184150</xdr:colOff>
      <xdr:row>82</xdr:row>
      <xdr:rowOff>158096</xdr:rowOff>
    </xdr:to>
    <xdr:sp macro="" textlink="">
      <xdr:nvSpPr>
        <xdr:cNvPr id="214" name="楕円 213"/>
        <xdr:cNvSpPr/>
      </xdr:nvSpPr>
      <xdr:spPr>
        <a:xfrm>
          <a:off x="4902200" y="141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73023</xdr:rowOff>
    </xdr:from>
    <xdr:ext cx="762000" cy="259045"/>
    <xdr:sp macro="" textlink="">
      <xdr:nvSpPr>
        <xdr:cNvPr id="215" name="人件費・物件費等の状況該当値テキスト"/>
        <xdr:cNvSpPr txBox="1"/>
      </xdr:nvSpPr>
      <xdr:spPr>
        <a:xfrm>
          <a:off x="5041900" y="139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48453</xdr:rowOff>
    </xdr:from>
    <xdr:to>
      <xdr:col>19</xdr:col>
      <xdr:colOff>184150</xdr:colOff>
      <xdr:row>82</xdr:row>
      <xdr:rowOff>150053</xdr:rowOff>
    </xdr:to>
    <xdr:sp macro="" textlink="">
      <xdr:nvSpPr>
        <xdr:cNvPr id="216" name="楕円 215"/>
        <xdr:cNvSpPr/>
      </xdr:nvSpPr>
      <xdr:spPr>
        <a:xfrm>
          <a:off x="4064000" y="14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160230</xdr:rowOff>
    </xdr:from>
    <xdr:ext cx="736600" cy="259045"/>
    <xdr:sp macro="" textlink="">
      <xdr:nvSpPr>
        <xdr:cNvPr id="217" name="テキスト ボックス 216"/>
        <xdr:cNvSpPr txBox="1"/>
      </xdr:nvSpPr>
      <xdr:spPr>
        <a:xfrm>
          <a:off x="3733800" y="1387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40224</xdr:rowOff>
    </xdr:from>
    <xdr:to>
      <xdr:col>15</xdr:col>
      <xdr:colOff>133350</xdr:colOff>
      <xdr:row>82</xdr:row>
      <xdr:rowOff>141824</xdr:rowOff>
    </xdr:to>
    <xdr:sp macro="" textlink="">
      <xdr:nvSpPr>
        <xdr:cNvPr id="218" name="楕円 217"/>
        <xdr:cNvSpPr/>
      </xdr:nvSpPr>
      <xdr:spPr>
        <a:xfrm>
          <a:off x="3175000" y="140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152001</xdr:rowOff>
    </xdr:from>
    <xdr:ext cx="762000" cy="259045"/>
    <xdr:sp macro="" textlink="">
      <xdr:nvSpPr>
        <xdr:cNvPr id="219" name="テキスト ボックス 218"/>
        <xdr:cNvSpPr txBox="1"/>
      </xdr:nvSpPr>
      <xdr:spPr>
        <a:xfrm>
          <a:off x="2844800" y="138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3353</xdr:rowOff>
    </xdr:from>
    <xdr:to>
      <xdr:col>11</xdr:col>
      <xdr:colOff>82550</xdr:colOff>
      <xdr:row>82</xdr:row>
      <xdr:rowOff>104953</xdr:rowOff>
    </xdr:to>
    <xdr:sp macro="" textlink="">
      <xdr:nvSpPr>
        <xdr:cNvPr id="220" name="楕円 219"/>
        <xdr:cNvSpPr/>
      </xdr:nvSpPr>
      <xdr:spPr>
        <a:xfrm>
          <a:off x="2286000" y="140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115130</xdr:rowOff>
    </xdr:from>
    <xdr:ext cx="762000" cy="259045"/>
    <xdr:sp macro="" textlink="">
      <xdr:nvSpPr>
        <xdr:cNvPr id="221" name="テキスト ボックス 220"/>
        <xdr:cNvSpPr txBox="1"/>
      </xdr:nvSpPr>
      <xdr:spPr>
        <a:xfrm>
          <a:off x="1955800" y="1383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149467</xdr:rowOff>
    </xdr:from>
    <xdr:to>
      <xdr:col>7</xdr:col>
      <xdr:colOff>31750</xdr:colOff>
      <xdr:row>82</xdr:row>
      <xdr:rowOff>79617</xdr:rowOff>
    </xdr:to>
    <xdr:sp macro="" textlink="">
      <xdr:nvSpPr>
        <xdr:cNvPr id="222" name="楕円 221"/>
        <xdr:cNvSpPr/>
      </xdr:nvSpPr>
      <xdr:spPr>
        <a:xfrm>
          <a:off x="1397000" y="140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89794</xdr:rowOff>
    </xdr:from>
    <xdr:ext cx="762000" cy="259045"/>
    <xdr:sp macro="" textlink="">
      <xdr:nvSpPr>
        <xdr:cNvPr id="223" name="テキスト ボックス 222"/>
        <xdr:cNvSpPr txBox="1"/>
      </xdr:nvSpPr>
      <xdr:spPr>
        <a:xfrm>
          <a:off x="1066800" y="1380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概ね</a:t>
          </a:r>
          <a:r>
            <a:rPr kumimoji="1" lang="ja-JP" altLang="en-US" sz="1100">
              <a:solidFill>
                <a:schemeClr val="dk1"/>
              </a:solidFill>
              <a:effectLst/>
              <a:latin typeface="+mn-lt"/>
              <a:ea typeface="+mn-ea"/>
              <a:cs typeface="+mn-cs"/>
            </a:rPr>
            <a:t>微増減が続いている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144639</xdr:rowOff>
    </xdr:to>
    <xdr:cxnSp macro="">
      <xdr:nvCxnSpPr>
        <xdr:cNvPr id="260" name="直線コネクタ 259"/>
        <xdr:cNvCxnSpPr/>
      </xdr:nvCxnSpPr>
      <xdr:spPr>
        <a:xfrm>
          <a:off x="15290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50800</xdr:rowOff>
    </xdr:to>
    <xdr:cxnSp macro="">
      <xdr:nvCxnSpPr>
        <xdr:cNvPr id="263" name="直線コネクタ 262"/>
        <xdr:cNvCxnSpPr/>
      </xdr:nvCxnSpPr>
      <xdr:spPr>
        <a:xfrm flipV="1">
          <a:off x="14401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50800</xdr:rowOff>
    </xdr:to>
    <xdr:cxnSp macro="">
      <xdr:nvCxnSpPr>
        <xdr:cNvPr id="266" name="直線コネクタ 265"/>
        <xdr:cNvCxnSpPr/>
      </xdr:nvCxnSpPr>
      <xdr:spPr>
        <a:xfrm>
          <a:off x="13512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0" name="楕円 279"/>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1" name="テキスト ボックス 280"/>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4" name="楕円 283"/>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5" name="テキスト ボックス 284"/>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78881</xdr:rowOff>
    </xdr:from>
    <xdr:to>
      <xdr:col>81</xdr:col>
      <xdr:colOff>44450</xdr:colOff>
      <xdr:row>59</xdr:row>
      <xdr:rowOff>81562</xdr:rowOff>
    </xdr:to>
    <xdr:cxnSp macro="">
      <xdr:nvCxnSpPr>
        <xdr:cNvPr id="320" name="直線コネクタ 319"/>
        <xdr:cNvCxnSpPr/>
      </xdr:nvCxnSpPr>
      <xdr:spPr>
        <a:xfrm>
          <a:off x="16179800" y="1019443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78881</xdr:rowOff>
    </xdr:to>
    <xdr:cxnSp macro="">
      <xdr:nvCxnSpPr>
        <xdr:cNvPr id="323" name="直線コネクタ 322"/>
        <xdr:cNvCxnSpPr/>
      </xdr:nvCxnSpPr>
      <xdr:spPr>
        <a:xfrm>
          <a:off x="15290800" y="10179685"/>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64135</xdr:rowOff>
    </xdr:to>
    <xdr:cxnSp macro="">
      <xdr:nvCxnSpPr>
        <xdr:cNvPr id="326" name="直線コネクタ 325"/>
        <xdr:cNvCxnSpPr/>
      </xdr:nvCxnSpPr>
      <xdr:spPr>
        <a:xfrm>
          <a:off x="14401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38664</xdr:rowOff>
    </xdr:from>
    <xdr:to>
      <xdr:col>68</xdr:col>
      <xdr:colOff>152400</xdr:colOff>
      <xdr:row>59</xdr:row>
      <xdr:rowOff>40005</xdr:rowOff>
    </xdr:to>
    <xdr:cxnSp macro="">
      <xdr:nvCxnSpPr>
        <xdr:cNvPr id="329" name="直線コネクタ 328"/>
        <xdr:cNvCxnSpPr/>
      </xdr:nvCxnSpPr>
      <xdr:spPr>
        <a:xfrm>
          <a:off x="13512800" y="1015421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30762</xdr:rowOff>
    </xdr:from>
    <xdr:to>
      <xdr:col>81</xdr:col>
      <xdr:colOff>95250</xdr:colOff>
      <xdr:row>59</xdr:row>
      <xdr:rowOff>132362</xdr:rowOff>
    </xdr:to>
    <xdr:sp macro="" textlink="">
      <xdr:nvSpPr>
        <xdr:cNvPr id="339" name="楕円 338"/>
        <xdr:cNvSpPr/>
      </xdr:nvSpPr>
      <xdr:spPr>
        <a:xfrm>
          <a:off x="16967200" y="101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123489</xdr:rowOff>
    </xdr:from>
    <xdr:ext cx="762000" cy="259045"/>
    <xdr:sp macro="" textlink="">
      <xdr:nvSpPr>
        <xdr:cNvPr id="340" name="定員管理の状況該当値テキスト"/>
        <xdr:cNvSpPr txBox="1"/>
      </xdr:nvSpPr>
      <xdr:spPr>
        <a:xfrm>
          <a:off x="17106900" y="1006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28081</xdr:rowOff>
    </xdr:from>
    <xdr:to>
      <xdr:col>77</xdr:col>
      <xdr:colOff>95250</xdr:colOff>
      <xdr:row>59</xdr:row>
      <xdr:rowOff>129681</xdr:rowOff>
    </xdr:to>
    <xdr:sp macro="" textlink="">
      <xdr:nvSpPr>
        <xdr:cNvPr id="341" name="楕円 340"/>
        <xdr:cNvSpPr/>
      </xdr:nvSpPr>
      <xdr:spPr>
        <a:xfrm>
          <a:off x="161290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139858</xdr:rowOff>
    </xdr:from>
    <xdr:ext cx="736600" cy="259045"/>
    <xdr:sp macro="" textlink="">
      <xdr:nvSpPr>
        <xdr:cNvPr id="342" name="テキスト ボックス 341"/>
        <xdr:cNvSpPr txBox="1"/>
      </xdr:nvSpPr>
      <xdr:spPr>
        <a:xfrm>
          <a:off x="15798800" y="991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3" name="楕円 342"/>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4" name="テキスト ボックス 343"/>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5" name="楕円 344"/>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6" name="テキスト ボックス 345"/>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159314</xdr:rowOff>
    </xdr:from>
    <xdr:to>
      <xdr:col>64</xdr:col>
      <xdr:colOff>152400</xdr:colOff>
      <xdr:row>59</xdr:row>
      <xdr:rowOff>89464</xdr:rowOff>
    </xdr:to>
    <xdr:sp macro="" textlink="">
      <xdr:nvSpPr>
        <xdr:cNvPr id="347" name="楕円 346"/>
        <xdr:cNvSpPr/>
      </xdr:nvSpPr>
      <xdr:spPr>
        <a:xfrm>
          <a:off x="13462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99641</xdr:rowOff>
    </xdr:from>
    <xdr:ext cx="762000" cy="259045"/>
    <xdr:sp macro="" textlink="">
      <xdr:nvSpPr>
        <xdr:cNvPr id="348" name="テキスト ボックス 347"/>
        <xdr:cNvSpPr txBox="1"/>
      </xdr:nvSpPr>
      <xdr:spPr>
        <a:xfrm>
          <a:off x="13131800" y="9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主要公共施設整備や都市基盤整備が一段落したため、類似団体平均を大きく下回る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年度以降、改善傾向にある。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127508</xdr:rowOff>
    </xdr:to>
    <xdr:cxnSp macro="">
      <xdr:nvCxnSpPr>
        <xdr:cNvPr id="380" name="直線コネクタ 379"/>
        <xdr:cNvCxnSpPr/>
      </xdr:nvCxnSpPr>
      <xdr:spPr>
        <a:xfrm flipV="1">
          <a:off x="16179800" y="62321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127508</xdr:rowOff>
    </xdr:from>
    <xdr:to>
      <xdr:col>77</xdr:col>
      <xdr:colOff>44450</xdr:colOff>
      <xdr:row>37</xdr:row>
      <xdr:rowOff>52578</xdr:rowOff>
    </xdr:to>
    <xdr:cxnSp macro="">
      <xdr:nvCxnSpPr>
        <xdr:cNvPr id="383" name="直線コネクタ 382"/>
        <xdr:cNvCxnSpPr/>
      </xdr:nvCxnSpPr>
      <xdr:spPr>
        <a:xfrm flipV="1">
          <a:off x="15290800" y="62997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52578</xdr:rowOff>
    </xdr:from>
    <xdr:to>
      <xdr:col>72</xdr:col>
      <xdr:colOff>203200</xdr:colOff>
      <xdr:row>38</xdr:row>
      <xdr:rowOff>6604</xdr:rowOff>
    </xdr:to>
    <xdr:cxnSp macro="">
      <xdr:nvCxnSpPr>
        <xdr:cNvPr id="386" name="直線コネクタ 385"/>
        <xdr:cNvCxnSpPr/>
      </xdr:nvCxnSpPr>
      <xdr:spPr>
        <a:xfrm flipV="1">
          <a:off x="14401800" y="63962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6604</xdr:rowOff>
    </xdr:from>
    <xdr:to>
      <xdr:col>68</xdr:col>
      <xdr:colOff>152400</xdr:colOff>
      <xdr:row>38</xdr:row>
      <xdr:rowOff>132080</xdr:rowOff>
    </xdr:to>
    <xdr:cxnSp macro="">
      <xdr:nvCxnSpPr>
        <xdr:cNvPr id="389" name="直線コネクタ 388"/>
        <xdr:cNvCxnSpPr/>
      </xdr:nvCxnSpPr>
      <xdr:spPr>
        <a:xfrm flipV="1">
          <a:off x="13512800" y="652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399" name="楕円 398"/>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400"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76708</xdr:rowOff>
    </xdr:from>
    <xdr:to>
      <xdr:col>77</xdr:col>
      <xdr:colOff>95250</xdr:colOff>
      <xdr:row>37</xdr:row>
      <xdr:rowOff>6858</xdr:rowOff>
    </xdr:to>
    <xdr:sp macro="" textlink="">
      <xdr:nvSpPr>
        <xdr:cNvPr id="401" name="楕円 400"/>
        <xdr:cNvSpPr/>
      </xdr:nvSpPr>
      <xdr:spPr>
        <a:xfrm>
          <a:off x="16129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17035</xdr:rowOff>
    </xdr:from>
    <xdr:ext cx="736600" cy="259045"/>
    <xdr:sp macro="" textlink="">
      <xdr:nvSpPr>
        <xdr:cNvPr id="402" name="テキスト ボックス 401"/>
        <xdr:cNvSpPr txBox="1"/>
      </xdr:nvSpPr>
      <xdr:spPr>
        <a:xfrm>
          <a:off x="15798800" y="601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1778</xdr:rowOff>
    </xdr:from>
    <xdr:to>
      <xdr:col>73</xdr:col>
      <xdr:colOff>44450</xdr:colOff>
      <xdr:row>37</xdr:row>
      <xdr:rowOff>103378</xdr:rowOff>
    </xdr:to>
    <xdr:sp macro="" textlink="">
      <xdr:nvSpPr>
        <xdr:cNvPr id="403" name="楕円 402"/>
        <xdr:cNvSpPr/>
      </xdr:nvSpPr>
      <xdr:spPr>
        <a:xfrm>
          <a:off x="15240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113555</xdr:rowOff>
    </xdr:from>
    <xdr:ext cx="762000" cy="259045"/>
    <xdr:sp macro="" textlink="">
      <xdr:nvSpPr>
        <xdr:cNvPr id="404" name="テキスト ボックス 403"/>
        <xdr:cNvSpPr txBox="1"/>
      </xdr:nvSpPr>
      <xdr:spPr>
        <a:xfrm>
          <a:off x="14909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127254</xdr:rowOff>
    </xdr:from>
    <xdr:to>
      <xdr:col>68</xdr:col>
      <xdr:colOff>203200</xdr:colOff>
      <xdr:row>38</xdr:row>
      <xdr:rowOff>57404</xdr:rowOff>
    </xdr:to>
    <xdr:sp macro="" textlink="">
      <xdr:nvSpPr>
        <xdr:cNvPr id="405" name="楕円 404"/>
        <xdr:cNvSpPr/>
      </xdr:nvSpPr>
      <xdr:spPr>
        <a:xfrm>
          <a:off x="14351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67581</xdr:rowOff>
    </xdr:from>
    <xdr:ext cx="762000" cy="259045"/>
    <xdr:sp macro="" textlink="">
      <xdr:nvSpPr>
        <xdr:cNvPr id="406" name="テキスト ボックス 405"/>
        <xdr:cNvSpPr txBox="1"/>
      </xdr:nvSpPr>
      <xdr:spPr>
        <a:xfrm>
          <a:off x="14020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7" name="楕円 406"/>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8" name="テキスト ボックス 407"/>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今後は公共施設やインフラの一斉更新時期が続くため、公共施設等総合管理計画に基づいた個別施設修繕計画の策定を進める。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165862</xdr:rowOff>
    </xdr:to>
    <xdr:cxnSp macro="">
      <xdr:nvCxnSpPr>
        <xdr:cNvPr id="64" name="直線コネクタ 63"/>
        <xdr:cNvCxnSpPr/>
      </xdr:nvCxnSpPr>
      <xdr:spPr>
        <a:xfrm flipV="1">
          <a:off x="3987800" y="6084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165862</xdr:rowOff>
    </xdr:to>
    <xdr:cxnSp macro="">
      <xdr:nvCxnSpPr>
        <xdr:cNvPr id="67" name="直線コネクタ 66"/>
        <xdr:cNvCxnSpPr/>
      </xdr:nvCxnSpPr>
      <xdr:spPr>
        <a:xfrm>
          <a:off x="3098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0" name="直線コネクタ 69"/>
        <xdr:cNvCxnSpPr/>
      </xdr:nvCxnSpPr>
      <xdr:spPr>
        <a:xfrm flipV="1">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156718</xdr:rowOff>
    </xdr:to>
    <xdr:cxnSp macro="">
      <xdr:nvCxnSpPr>
        <xdr:cNvPr id="73" name="直線コネクタ 72"/>
        <xdr:cNvCxnSpPr/>
      </xdr:nvCxnSpPr>
      <xdr:spPr>
        <a:xfrm flipV="1">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、各施設の在り方や</a:t>
          </a:r>
          <a:r>
            <a:rPr kumimoji="1" lang="ja-JP" altLang="ja-JP" sz="1100">
              <a:solidFill>
                <a:schemeClr val="dk1"/>
              </a:solidFill>
              <a:effectLst/>
              <a:latin typeface="+mn-lt"/>
              <a:ea typeface="+mn-ea"/>
              <a:cs typeface="+mn-cs"/>
            </a:rPr>
            <a:t>包括的民間委託の導入も検討し、管理運営経費のコスト削減を図っていく。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31750</xdr:rowOff>
    </xdr:to>
    <xdr:cxnSp macro="">
      <xdr:nvCxnSpPr>
        <xdr:cNvPr id="125" name="直線コネクタ 124"/>
        <xdr:cNvCxnSpPr/>
      </xdr:nvCxnSpPr>
      <xdr:spPr>
        <a:xfrm flipV="1">
          <a:off x="15671800" y="313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31750</xdr:rowOff>
    </xdr:to>
    <xdr:cxnSp macro="">
      <xdr:nvCxnSpPr>
        <xdr:cNvPr id="128" name="直線コネクタ 127"/>
        <xdr:cNvCxnSpPr/>
      </xdr:nvCxnSpPr>
      <xdr:spPr>
        <a:xfrm>
          <a:off x="14782800" y="3075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1" name="直線コネクタ 130"/>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4" name="直線コネクタ 133"/>
        <xdr:cNvCxnSpPr/>
      </xdr:nvCxnSpPr>
      <xdr:spPr>
        <a:xfrm>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6" name="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80735</xdr:rowOff>
    </xdr:to>
    <xdr:cxnSp macro="">
      <xdr:nvCxnSpPr>
        <xdr:cNvPr id="188" name="直線コネクタ 187"/>
        <xdr:cNvCxnSpPr/>
      </xdr:nvCxnSpPr>
      <xdr:spPr>
        <a:xfrm flipV="1">
          <a:off x="3987800" y="9766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80735</xdr:rowOff>
    </xdr:to>
    <xdr:cxnSp macro="">
      <xdr:nvCxnSpPr>
        <xdr:cNvPr id="191" name="直線コネクタ 190"/>
        <xdr:cNvCxnSpPr/>
      </xdr:nvCxnSpPr>
      <xdr:spPr>
        <a:xfrm>
          <a:off x="3098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132443</xdr:rowOff>
    </xdr:to>
    <xdr:cxnSp macro="">
      <xdr:nvCxnSpPr>
        <xdr:cNvPr id="194" name="直線コネクタ 193"/>
        <xdr:cNvCxnSpPr/>
      </xdr:nvCxnSpPr>
      <xdr:spPr>
        <a:xfrm>
          <a:off x="2209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55</xdr:row>
      <xdr:rowOff>162378</xdr:rowOff>
    </xdr:to>
    <xdr:cxnSp macro="">
      <xdr:nvCxnSpPr>
        <xdr:cNvPr id="197" name="直線コネクタ 196"/>
        <xdr:cNvCxnSpPr/>
      </xdr:nvCxnSpPr>
      <xdr:spPr>
        <a:xfrm>
          <a:off x="1320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その他として主に「繰出金」があげられるが、特に下水道事業特別会計に係る分が大きく、これは早期に下水道環境を整備するために借り入れた町債の償還に対する繰出金が占めている。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繰出金の増加は財政状況悪化の大きな要因となるため、他の特別会計においても、経費を節減するとともに料金の適正化を図り、繰出金の抑制に努める。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81280</xdr:rowOff>
    </xdr:to>
    <xdr:cxnSp macro="">
      <xdr:nvCxnSpPr>
        <xdr:cNvPr id="249" name="直線コネクタ 248"/>
        <xdr:cNvCxnSpPr/>
      </xdr:nvCxnSpPr>
      <xdr:spPr>
        <a:xfrm flipV="1">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81280</xdr:rowOff>
    </xdr:to>
    <xdr:cxnSp macro="">
      <xdr:nvCxnSpPr>
        <xdr:cNvPr id="252" name="直線コネクタ 251"/>
        <xdr:cNvCxnSpPr/>
      </xdr:nvCxnSpPr>
      <xdr:spPr>
        <a:xfrm>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43180</xdr:rowOff>
    </xdr:to>
    <xdr:cxnSp macro="">
      <xdr:nvCxnSpPr>
        <xdr:cNvPr id="255" name="直線コネクタ 254"/>
        <xdr:cNvCxnSpPr/>
      </xdr:nvCxnSpPr>
      <xdr:spPr>
        <a:xfrm flipV="1">
          <a:off x="13893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43180</xdr:rowOff>
    </xdr:to>
    <xdr:cxnSp macro="">
      <xdr:nvCxnSpPr>
        <xdr:cNvPr id="258" name="直線コネクタ 257"/>
        <xdr:cNvCxnSpPr/>
      </xdr:nvCxnSpPr>
      <xdr:spPr>
        <a:xfrm>
          <a:off x="13004800" y="985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8" name="楕円 267"/>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9"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4" name="楕円 273"/>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5" name="テキスト ボックス 274"/>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6" name="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補助費等に係る経常収支比率は、類似団体のほぼ平均値となっている。し尿処理業務や常備消防業務などを一部事務組合等において実施していることに伴い、負担金が多額になっている。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また、各種団体への補助金については、個々に必要性を検証するなど見直しを行っていく必要がある。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136144</xdr:rowOff>
    </xdr:to>
    <xdr:cxnSp macro="">
      <xdr:nvCxnSpPr>
        <xdr:cNvPr id="307" name="直線コネクタ 306"/>
        <xdr:cNvCxnSpPr/>
      </xdr:nvCxnSpPr>
      <xdr:spPr>
        <a:xfrm flipV="1">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136144</xdr:rowOff>
    </xdr:to>
    <xdr:cxnSp macro="">
      <xdr:nvCxnSpPr>
        <xdr:cNvPr id="310" name="直線コネクタ 309"/>
        <xdr:cNvCxnSpPr/>
      </xdr:nvCxnSpPr>
      <xdr:spPr>
        <a:xfrm>
          <a:off x="14782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3" name="直線コネクタ 312"/>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122428</xdr:rowOff>
    </xdr:to>
    <xdr:cxnSp macro="">
      <xdr:nvCxnSpPr>
        <xdr:cNvPr id="316" name="直線コネクタ 315"/>
        <xdr:cNvCxnSpPr/>
      </xdr:nvCxnSpPr>
      <xdr:spPr>
        <a:xfrm>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6" name="楕円 325"/>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7"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5" name="テキスト ボックス 334"/>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年代の人口急増に伴う教育施設等の整備のために集中的に発行した地方債の償還もほぼ終了し、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町債残高も減少傾向にあ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今後は公共施設やインフラの一斉更新時期が続くため、公共施設等総合管理計画に基づいた老朽化対策を実施し、その財源として起債も活用していく</a:t>
          </a:r>
          <a:r>
            <a:rPr kumimoji="1" lang="ja-JP" altLang="en-US" sz="1100">
              <a:solidFill>
                <a:schemeClr val="dk1"/>
              </a:solidFill>
              <a:effectLst/>
              <a:latin typeface="+mn-lt"/>
              <a:ea typeface="+mn-ea"/>
              <a:cs typeface="+mn-cs"/>
            </a:rPr>
            <a:t>ため、平成</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年度ごろまでは公債費も徐々に増加する見込みである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68" name="直線コネクタ 367"/>
        <xdr:cNvCxnSpPr/>
      </xdr:nvCxnSpPr>
      <xdr:spPr>
        <a:xfrm flipV="1">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27939</xdr:rowOff>
    </xdr:to>
    <xdr:cxnSp macro="">
      <xdr:nvCxnSpPr>
        <xdr:cNvPr id="371" name="直線コネクタ 370"/>
        <xdr:cNvCxnSpPr/>
      </xdr:nvCxnSpPr>
      <xdr:spPr>
        <a:xfrm>
          <a:off x="3098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77</xdr:row>
      <xdr:rowOff>16511</xdr:rowOff>
    </xdr:to>
    <xdr:cxnSp macro="">
      <xdr:nvCxnSpPr>
        <xdr:cNvPr id="374" name="直線コネクタ 373"/>
        <xdr:cNvCxnSpPr/>
      </xdr:nvCxnSpPr>
      <xdr:spPr>
        <a:xfrm flipV="1">
          <a:off x="2209800" y="129743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77" name="直線コネクタ 376"/>
        <xdr:cNvCxnSpPr/>
      </xdr:nvCxnSpPr>
      <xdr:spPr>
        <a:xfrm flipV="1">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9" name="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1" name="楕円 390"/>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2" name="テキスト ボックス 391"/>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3" name="楕円 39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4" name="テキスト ボックス 393"/>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5" name="楕円 394"/>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6" name="テキスト ボックス 395"/>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おり、また繰出金も平均を下回るため、総合的に見れば公債費以外に係る比率は類似団体の平均値を下回っている。　</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年度は経常一般財源等が大幅に減少したため、相対的に悪化幅が大きくなってい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経常一般財源等が</a:t>
          </a:r>
          <a:r>
            <a:rPr kumimoji="1" lang="ja-JP" altLang="en-US" sz="1100">
              <a:solidFill>
                <a:schemeClr val="dk1"/>
              </a:solidFill>
              <a:effectLst/>
              <a:latin typeface="+mn-lt"/>
              <a:ea typeface="+mn-ea"/>
              <a:cs typeface="+mn-cs"/>
            </a:rPr>
            <a:t>増額となったため相対的に改善してい</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152146</xdr:rowOff>
    </xdr:to>
    <xdr:cxnSp macro="">
      <xdr:nvCxnSpPr>
        <xdr:cNvPr id="427" name="直線コネクタ 426"/>
        <xdr:cNvCxnSpPr/>
      </xdr:nvCxnSpPr>
      <xdr:spPr>
        <a:xfrm flipV="1">
          <a:off x="15671800" y="1342237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152146</xdr:rowOff>
    </xdr:to>
    <xdr:cxnSp macro="">
      <xdr:nvCxnSpPr>
        <xdr:cNvPr id="430" name="直線コネクタ 429"/>
        <xdr:cNvCxnSpPr/>
      </xdr:nvCxnSpPr>
      <xdr:spPr>
        <a:xfrm>
          <a:off x="14782800" y="13367513"/>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77</xdr:row>
      <xdr:rowOff>165863</xdr:rowOff>
    </xdr:to>
    <xdr:cxnSp macro="">
      <xdr:nvCxnSpPr>
        <xdr:cNvPr id="433" name="直線コネクタ 432"/>
        <xdr:cNvCxnSpPr/>
      </xdr:nvCxnSpPr>
      <xdr:spPr>
        <a:xfrm>
          <a:off x="13893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165863</xdr:rowOff>
    </xdr:to>
    <xdr:cxnSp macro="">
      <xdr:nvCxnSpPr>
        <xdr:cNvPr id="436" name="直線コネクタ 435"/>
        <xdr:cNvCxnSpPr/>
      </xdr:nvCxnSpPr>
      <xdr:spPr>
        <a:xfrm>
          <a:off x="13004800" y="132715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8" name="楕円 447"/>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9" name="テキスト ボックス 448"/>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0" name="楕円 449"/>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1" name="テキスト ボックス 450"/>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2" name="楕円 451"/>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3" name="テキスト ボックス 452"/>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5" name="テキスト ボックス 45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7910</xdr:rowOff>
    </xdr:from>
    <xdr:to>
      <xdr:col>29</xdr:col>
      <xdr:colOff>127000</xdr:colOff>
      <xdr:row>20</xdr:row>
      <xdr:rowOff>16075</xdr:rowOff>
    </xdr:to>
    <xdr:cxnSp macro="">
      <xdr:nvCxnSpPr>
        <xdr:cNvPr id="52" name="直線コネクタ 51"/>
        <xdr:cNvCxnSpPr/>
      </xdr:nvCxnSpPr>
      <xdr:spPr bwMode="auto">
        <a:xfrm flipV="1">
          <a:off x="5003800" y="3484535"/>
          <a:ext cx="6477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16075</xdr:rowOff>
    </xdr:from>
    <xdr:to>
      <xdr:col>26</xdr:col>
      <xdr:colOff>50800</xdr:colOff>
      <xdr:row>20</xdr:row>
      <xdr:rowOff>21087</xdr:rowOff>
    </xdr:to>
    <xdr:cxnSp macro="">
      <xdr:nvCxnSpPr>
        <xdr:cNvPr id="55" name="直線コネクタ 54"/>
        <xdr:cNvCxnSpPr/>
      </xdr:nvCxnSpPr>
      <xdr:spPr bwMode="auto">
        <a:xfrm flipV="1">
          <a:off x="4305300" y="3492700"/>
          <a:ext cx="6985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20451</xdr:rowOff>
    </xdr:from>
    <xdr:to>
      <xdr:col>22</xdr:col>
      <xdr:colOff>114300</xdr:colOff>
      <xdr:row>20</xdr:row>
      <xdr:rowOff>21087</xdr:rowOff>
    </xdr:to>
    <xdr:cxnSp macro="">
      <xdr:nvCxnSpPr>
        <xdr:cNvPr id="58" name="直線コネクタ 57"/>
        <xdr:cNvCxnSpPr/>
      </xdr:nvCxnSpPr>
      <xdr:spPr bwMode="auto">
        <a:xfrm>
          <a:off x="3606800" y="3497076"/>
          <a:ext cx="698500" cy="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20451</xdr:rowOff>
    </xdr:from>
    <xdr:to>
      <xdr:col>18</xdr:col>
      <xdr:colOff>177800</xdr:colOff>
      <xdr:row>20</xdr:row>
      <xdr:rowOff>45466</xdr:rowOff>
    </xdr:to>
    <xdr:cxnSp macro="">
      <xdr:nvCxnSpPr>
        <xdr:cNvPr id="61" name="直線コネクタ 60"/>
        <xdr:cNvCxnSpPr/>
      </xdr:nvCxnSpPr>
      <xdr:spPr bwMode="auto">
        <a:xfrm flipV="1">
          <a:off x="2908300" y="349707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128560</xdr:rowOff>
    </xdr:from>
    <xdr:to>
      <xdr:col>29</xdr:col>
      <xdr:colOff>177800</xdr:colOff>
      <xdr:row>20</xdr:row>
      <xdr:rowOff>58710</xdr:rowOff>
    </xdr:to>
    <xdr:sp macro="" textlink="">
      <xdr:nvSpPr>
        <xdr:cNvPr id="71" name="楕円 70"/>
        <xdr:cNvSpPr/>
      </xdr:nvSpPr>
      <xdr:spPr bwMode="auto">
        <a:xfrm>
          <a:off x="56007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37137</xdr:rowOff>
    </xdr:from>
    <xdr:ext cx="762000" cy="259045"/>
    <xdr:sp macro="" textlink="">
      <xdr:nvSpPr>
        <xdr:cNvPr id="72" name="人口1人当たり決算額の推移該当値テキスト130"/>
        <xdr:cNvSpPr txBox="1"/>
      </xdr:nvSpPr>
      <xdr:spPr>
        <a:xfrm>
          <a:off x="5740400" y="33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136725</xdr:rowOff>
    </xdr:from>
    <xdr:to>
      <xdr:col>26</xdr:col>
      <xdr:colOff>101600</xdr:colOff>
      <xdr:row>20</xdr:row>
      <xdr:rowOff>66875</xdr:rowOff>
    </xdr:to>
    <xdr:sp macro="" textlink="">
      <xdr:nvSpPr>
        <xdr:cNvPr id="73" name="楕円 72"/>
        <xdr:cNvSpPr/>
      </xdr:nvSpPr>
      <xdr:spPr bwMode="auto">
        <a:xfrm>
          <a:off x="49530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51652</xdr:rowOff>
    </xdr:from>
    <xdr:ext cx="736600" cy="259045"/>
    <xdr:sp macro="" textlink="">
      <xdr:nvSpPr>
        <xdr:cNvPr id="74" name="テキスト ボックス 73"/>
        <xdr:cNvSpPr txBox="1"/>
      </xdr:nvSpPr>
      <xdr:spPr>
        <a:xfrm>
          <a:off x="4622800" y="352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141737</xdr:rowOff>
    </xdr:from>
    <xdr:to>
      <xdr:col>22</xdr:col>
      <xdr:colOff>165100</xdr:colOff>
      <xdr:row>20</xdr:row>
      <xdr:rowOff>71887</xdr:rowOff>
    </xdr:to>
    <xdr:sp macro="" textlink="">
      <xdr:nvSpPr>
        <xdr:cNvPr id="75" name="楕円 74"/>
        <xdr:cNvSpPr/>
      </xdr:nvSpPr>
      <xdr:spPr bwMode="auto">
        <a:xfrm>
          <a:off x="42545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56664</xdr:rowOff>
    </xdr:from>
    <xdr:ext cx="762000" cy="259045"/>
    <xdr:sp macro="" textlink="">
      <xdr:nvSpPr>
        <xdr:cNvPr id="76" name="テキスト ボックス 75"/>
        <xdr:cNvSpPr txBox="1"/>
      </xdr:nvSpPr>
      <xdr:spPr>
        <a:xfrm>
          <a:off x="3924300" y="353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141101</xdr:rowOff>
    </xdr:from>
    <xdr:to>
      <xdr:col>19</xdr:col>
      <xdr:colOff>38100</xdr:colOff>
      <xdr:row>20</xdr:row>
      <xdr:rowOff>71251</xdr:rowOff>
    </xdr:to>
    <xdr:sp macro="" textlink="">
      <xdr:nvSpPr>
        <xdr:cNvPr id="77" name="楕円 76"/>
        <xdr:cNvSpPr/>
      </xdr:nvSpPr>
      <xdr:spPr bwMode="auto">
        <a:xfrm>
          <a:off x="3556000" y="344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56028</xdr:rowOff>
    </xdr:from>
    <xdr:ext cx="762000" cy="259045"/>
    <xdr:sp macro="" textlink="">
      <xdr:nvSpPr>
        <xdr:cNvPr id="78" name="テキスト ボックス 77"/>
        <xdr:cNvSpPr txBox="1"/>
      </xdr:nvSpPr>
      <xdr:spPr>
        <a:xfrm>
          <a:off x="3225800" y="35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166116</xdr:rowOff>
    </xdr:from>
    <xdr:to>
      <xdr:col>15</xdr:col>
      <xdr:colOff>101600</xdr:colOff>
      <xdr:row>20</xdr:row>
      <xdr:rowOff>96266</xdr:rowOff>
    </xdr:to>
    <xdr:sp macro="" textlink="">
      <xdr:nvSpPr>
        <xdr:cNvPr id="79" name="楕円 78"/>
        <xdr:cNvSpPr/>
      </xdr:nvSpPr>
      <xdr:spPr bwMode="auto">
        <a:xfrm>
          <a:off x="2857500" y="347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81043</xdr:rowOff>
    </xdr:from>
    <xdr:ext cx="762000" cy="259045"/>
    <xdr:sp macro="" textlink="">
      <xdr:nvSpPr>
        <xdr:cNvPr id="80" name="テキスト ボックス 79"/>
        <xdr:cNvSpPr txBox="1"/>
      </xdr:nvSpPr>
      <xdr:spPr>
        <a:xfrm>
          <a:off x="2527300" y="35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160963</xdr:rowOff>
    </xdr:from>
    <xdr:to>
      <xdr:col>29</xdr:col>
      <xdr:colOff>127000</xdr:colOff>
      <xdr:row>37</xdr:row>
      <xdr:rowOff>190159</xdr:rowOff>
    </xdr:to>
    <xdr:cxnSp macro="">
      <xdr:nvCxnSpPr>
        <xdr:cNvPr id="115" name="直線コネクタ 114"/>
        <xdr:cNvCxnSpPr/>
      </xdr:nvCxnSpPr>
      <xdr:spPr bwMode="auto">
        <a:xfrm flipV="1">
          <a:off x="5003800" y="7285663"/>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178631</xdr:rowOff>
    </xdr:from>
    <xdr:to>
      <xdr:col>26</xdr:col>
      <xdr:colOff>50800</xdr:colOff>
      <xdr:row>37</xdr:row>
      <xdr:rowOff>190159</xdr:rowOff>
    </xdr:to>
    <xdr:cxnSp macro="">
      <xdr:nvCxnSpPr>
        <xdr:cNvPr id="118" name="直線コネクタ 117"/>
        <xdr:cNvCxnSpPr/>
      </xdr:nvCxnSpPr>
      <xdr:spPr bwMode="auto">
        <a:xfrm>
          <a:off x="4305300" y="7303331"/>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37683</xdr:rowOff>
    </xdr:from>
    <xdr:to>
      <xdr:col>22</xdr:col>
      <xdr:colOff>114300</xdr:colOff>
      <xdr:row>37</xdr:row>
      <xdr:rowOff>178631</xdr:rowOff>
    </xdr:to>
    <xdr:cxnSp macro="">
      <xdr:nvCxnSpPr>
        <xdr:cNvPr id="121" name="直線コネクタ 120"/>
        <xdr:cNvCxnSpPr/>
      </xdr:nvCxnSpPr>
      <xdr:spPr bwMode="auto">
        <a:xfrm>
          <a:off x="3606800" y="7162383"/>
          <a:ext cx="698500" cy="140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33600</xdr:rowOff>
    </xdr:from>
    <xdr:to>
      <xdr:col>18</xdr:col>
      <xdr:colOff>177800</xdr:colOff>
      <xdr:row>37</xdr:row>
      <xdr:rowOff>37683</xdr:rowOff>
    </xdr:to>
    <xdr:cxnSp macro="">
      <xdr:nvCxnSpPr>
        <xdr:cNvPr id="124" name="直線コネクタ 123"/>
        <xdr:cNvCxnSpPr/>
      </xdr:nvCxnSpPr>
      <xdr:spPr bwMode="auto">
        <a:xfrm>
          <a:off x="2908300" y="7158300"/>
          <a:ext cx="698500" cy="4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110163</xdr:rowOff>
    </xdr:from>
    <xdr:to>
      <xdr:col>29</xdr:col>
      <xdr:colOff>177800</xdr:colOff>
      <xdr:row>37</xdr:row>
      <xdr:rowOff>211763</xdr:rowOff>
    </xdr:to>
    <xdr:sp macro="" textlink="">
      <xdr:nvSpPr>
        <xdr:cNvPr id="134" name="楕円 133"/>
        <xdr:cNvSpPr/>
      </xdr:nvSpPr>
      <xdr:spPr bwMode="auto">
        <a:xfrm>
          <a:off x="56007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82240</xdr:rowOff>
    </xdr:from>
    <xdr:ext cx="762000" cy="259045"/>
    <xdr:sp macro="" textlink="">
      <xdr:nvSpPr>
        <xdr:cNvPr id="135" name="人口1人当たり決算額の推移該当値テキスト445"/>
        <xdr:cNvSpPr txBox="1"/>
      </xdr:nvSpPr>
      <xdr:spPr>
        <a:xfrm>
          <a:off x="5740400" y="720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139359</xdr:rowOff>
    </xdr:from>
    <xdr:to>
      <xdr:col>26</xdr:col>
      <xdr:colOff>101600</xdr:colOff>
      <xdr:row>37</xdr:row>
      <xdr:rowOff>240959</xdr:rowOff>
    </xdr:to>
    <xdr:sp macro="" textlink="">
      <xdr:nvSpPr>
        <xdr:cNvPr id="136" name="楕円 135"/>
        <xdr:cNvSpPr/>
      </xdr:nvSpPr>
      <xdr:spPr bwMode="auto">
        <a:xfrm>
          <a:off x="49530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225736</xdr:rowOff>
    </xdr:from>
    <xdr:ext cx="736600" cy="259045"/>
    <xdr:sp macro="" textlink="">
      <xdr:nvSpPr>
        <xdr:cNvPr id="137" name="テキスト ボックス 136"/>
        <xdr:cNvSpPr txBox="1"/>
      </xdr:nvSpPr>
      <xdr:spPr>
        <a:xfrm>
          <a:off x="4622800" y="735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127831</xdr:rowOff>
    </xdr:from>
    <xdr:to>
      <xdr:col>22</xdr:col>
      <xdr:colOff>165100</xdr:colOff>
      <xdr:row>37</xdr:row>
      <xdr:rowOff>229431</xdr:rowOff>
    </xdr:to>
    <xdr:sp macro="" textlink="">
      <xdr:nvSpPr>
        <xdr:cNvPr id="138" name="楕円 137"/>
        <xdr:cNvSpPr/>
      </xdr:nvSpPr>
      <xdr:spPr bwMode="auto">
        <a:xfrm>
          <a:off x="42545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214208</xdr:rowOff>
    </xdr:from>
    <xdr:ext cx="762000" cy="259045"/>
    <xdr:sp macro="" textlink="">
      <xdr:nvSpPr>
        <xdr:cNvPr id="139" name="テキスト ボックス 138"/>
        <xdr:cNvSpPr txBox="1"/>
      </xdr:nvSpPr>
      <xdr:spPr>
        <a:xfrm>
          <a:off x="3924300" y="73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158333</xdr:rowOff>
    </xdr:from>
    <xdr:to>
      <xdr:col>19</xdr:col>
      <xdr:colOff>38100</xdr:colOff>
      <xdr:row>37</xdr:row>
      <xdr:rowOff>88483</xdr:rowOff>
    </xdr:to>
    <xdr:sp macro="" textlink="">
      <xdr:nvSpPr>
        <xdr:cNvPr id="140" name="楕円 139"/>
        <xdr:cNvSpPr/>
      </xdr:nvSpPr>
      <xdr:spPr bwMode="auto">
        <a:xfrm>
          <a:off x="3556000" y="711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73260</xdr:rowOff>
    </xdr:from>
    <xdr:ext cx="762000" cy="259045"/>
    <xdr:sp macro="" textlink="">
      <xdr:nvSpPr>
        <xdr:cNvPr id="141" name="テキスト ボックス 140"/>
        <xdr:cNvSpPr txBox="1"/>
      </xdr:nvSpPr>
      <xdr:spPr>
        <a:xfrm>
          <a:off x="3225800" y="71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154250</xdr:rowOff>
    </xdr:from>
    <xdr:to>
      <xdr:col>15</xdr:col>
      <xdr:colOff>101600</xdr:colOff>
      <xdr:row>37</xdr:row>
      <xdr:rowOff>84400</xdr:rowOff>
    </xdr:to>
    <xdr:sp macro="" textlink="">
      <xdr:nvSpPr>
        <xdr:cNvPr id="142" name="楕円 141"/>
        <xdr:cNvSpPr/>
      </xdr:nvSpPr>
      <xdr:spPr bwMode="auto">
        <a:xfrm>
          <a:off x="2857500" y="710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69177</xdr:rowOff>
    </xdr:from>
    <xdr:ext cx="762000" cy="259045"/>
    <xdr:sp macro="" textlink="">
      <xdr:nvSpPr>
        <xdr:cNvPr id="143" name="テキスト ボックス 142"/>
        <xdr:cNvSpPr txBox="1"/>
      </xdr:nvSpPr>
      <xdr:spPr>
        <a:xfrm>
          <a:off x="2527300" y="71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106880</xdr:rowOff>
    </xdr:from>
    <xdr:to>
      <xdr:col>24</xdr:col>
      <xdr:colOff>63500</xdr:colOff>
      <xdr:row>37</xdr:row>
      <xdr:rowOff>116954</xdr:rowOff>
    </xdr:to>
    <xdr:cxnSp macro="">
      <xdr:nvCxnSpPr>
        <xdr:cNvPr id="63" name="直線コネクタ 62"/>
        <xdr:cNvCxnSpPr/>
      </xdr:nvCxnSpPr>
      <xdr:spPr>
        <a:xfrm>
          <a:off x="3797300" y="6450530"/>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100871</xdr:rowOff>
    </xdr:from>
    <xdr:to>
      <xdr:col>19</xdr:col>
      <xdr:colOff>177800</xdr:colOff>
      <xdr:row>37</xdr:row>
      <xdr:rowOff>106880</xdr:rowOff>
    </xdr:to>
    <xdr:cxnSp macro="">
      <xdr:nvCxnSpPr>
        <xdr:cNvPr id="66" name="直線コネクタ 65"/>
        <xdr:cNvCxnSpPr/>
      </xdr:nvCxnSpPr>
      <xdr:spPr>
        <a:xfrm>
          <a:off x="2908300" y="6444521"/>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100871</xdr:rowOff>
    </xdr:from>
    <xdr:to>
      <xdr:col>15</xdr:col>
      <xdr:colOff>50800</xdr:colOff>
      <xdr:row>37</xdr:row>
      <xdr:rowOff>103320</xdr:rowOff>
    </xdr:to>
    <xdr:cxnSp macro="">
      <xdr:nvCxnSpPr>
        <xdr:cNvPr id="69" name="直線コネクタ 68"/>
        <xdr:cNvCxnSpPr/>
      </xdr:nvCxnSpPr>
      <xdr:spPr>
        <a:xfrm flipV="1">
          <a:off x="2019300" y="644452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95809</xdr:rowOff>
    </xdr:from>
    <xdr:to>
      <xdr:col>10</xdr:col>
      <xdr:colOff>114300</xdr:colOff>
      <xdr:row>37</xdr:row>
      <xdr:rowOff>103320</xdr:rowOff>
    </xdr:to>
    <xdr:cxnSp macro="">
      <xdr:nvCxnSpPr>
        <xdr:cNvPr id="72" name="直線コネクタ 71"/>
        <xdr:cNvCxnSpPr/>
      </xdr:nvCxnSpPr>
      <xdr:spPr>
        <a:xfrm>
          <a:off x="1130300" y="643945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66154</xdr:rowOff>
    </xdr:from>
    <xdr:to>
      <xdr:col>24</xdr:col>
      <xdr:colOff>114300</xdr:colOff>
      <xdr:row>37</xdr:row>
      <xdr:rowOff>167754</xdr:rowOff>
    </xdr:to>
    <xdr:sp macro="" textlink="">
      <xdr:nvSpPr>
        <xdr:cNvPr id="82" name="楕円 81"/>
        <xdr:cNvSpPr/>
      </xdr:nvSpPr>
      <xdr:spPr>
        <a:xfrm>
          <a:off x="45847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152531</xdr:rowOff>
    </xdr:from>
    <xdr:ext cx="534377" cy="259045"/>
    <xdr:sp macro="" textlink="">
      <xdr:nvSpPr>
        <xdr:cNvPr id="83" name="人件費該当値テキスト"/>
        <xdr:cNvSpPr txBox="1"/>
      </xdr:nvSpPr>
      <xdr:spPr>
        <a:xfrm>
          <a:off x="4686300" y="63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56080</xdr:rowOff>
    </xdr:from>
    <xdr:to>
      <xdr:col>20</xdr:col>
      <xdr:colOff>38100</xdr:colOff>
      <xdr:row>37</xdr:row>
      <xdr:rowOff>157680</xdr:rowOff>
    </xdr:to>
    <xdr:sp macro="" textlink="">
      <xdr:nvSpPr>
        <xdr:cNvPr id="84" name="楕円 83"/>
        <xdr:cNvSpPr/>
      </xdr:nvSpPr>
      <xdr:spPr>
        <a:xfrm>
          <a:off x="3746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148807</xdr:rowOff>
    </xdr:from>
    <xdr:ext cx="534377" cy="259045"/>
    <xdr:sp macro="" textlink="">
      <xdr:nvSpPr>
        <xdr:cNvPr id="85" name="テキスト ボックス 84"/>
        <xdr:cNvSpPr txBox="1"/>
      </xdr:nvSpPr>
      <xdr:spPr>
        <a:xfrm>
          <a:off x="3530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50071</xdr:rowOff>
    </xdr:from>
    <xdr:to>
      <xdr:col>15</xdr:col>
      <xdr:colOff>101600</xdr:colOff>
      <xdr:row>37</xdr:row>
      <xdr:rowOff>151671</xdr:rowOff>
    </xdr:to>
    <xdr:sp macro="" textlink="">
      <xdr:nvSpPr>
        <xdr:cNvPr id="86" name="楕円 85"/>
        <xdr:cNvSpPr/>
      </xdr:nvSpPr>
      <xdr:spPr>
        <a:xfrm>
          <a:off x="2857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142798</xdr:rowOff>
    </xdr:from>
    <xdr:ext cx="534377" cy="259045"/>
    <xdr:sp macro="" textlink="">
      <xdr:nvSpPr>
        <xdr:cNvPr id="87" name="テキスト ボックス 86"/>
        <xdr:cNvSpPr txBox="1"/>
      </xdr:nvSpPr>
      <xdr:spPr>
        <a:xfrm>
          <a:off x="2641111" y="64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52520</xdr:rowOff>
    </xdr:from>
    <xdr:to>
      <xdr:col>10</xdr:col>
      <xdr:colOff>165100</xdr:colOff>
      <xdr:row>37</xdr:row>
      <xdr:rowOff>154120</xdr:rowOff>
    </xdr:to>
    <xdr:sp macro="" textlink="">
      <xdr:nvSpPr>
        <xdr:cNvPr id="88" name="楕円 87"/>
        <xdr:cNvSpPr/>
      </xdr:nvSpPr>
      <xdr:spPr>
        <a:xfrm>
          <a:off x="1968500" y="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145247</xdr:rowOff>
    </xdr:from>
    <xdr:ext cx="534377" cy="259045"/>
    <xdr:sp macro="" textlink="">
      <xdr:nvSpPr>
        <xdr:cNvPr id="89" name="テキスト ボックス 88"/>
        <xdr:cNvSpPr txBox="1"/>
      </xdr:nvSpPr>
      <xdr:spPr>
        <a:xfrm>
          <a:off x="1752111" y="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45009</xdr:rowOff>
    </xdr:from>
    <xdr:to>
      <xdr:col>6</xdr:col>
      <xdr:colOff>38100</xdr:colOff>
      <xdr:row>37</xdr:row>
      <xdr:rowOff>146609</xdr:rowOff>
    </xdr:to>
    <xdr:sp macro="" textlink="">
      <xdr:nvSpPr>
        <xdr:cNvPr id="90" name="楕円 89"/>
        <xdr:cNvSpPr/>
      </xdr:nvSpPr>
      <xdr:spPr>
        <a:xfrm>
          <a:off x="1079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137736</xdr:rowOff>
    </xdr:from>
    <xdr:ext cx="534377" cy="259045"/>
    <xdr:sp macro="" textlink="">
      <xdr:nvSpPr>
        <xdr:cNvPr id="91" name="テキスト ボックス 90"/>
        <xdr:cNvSpPr txBox="1"/>
      </xdr:nvSpPr>
      <xdr:spPr>
        <a:xfrm>
          <a:off x="863111" y="64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155843</xdr:rowOff>
    </xdr:from>
    <xdr:to>
      <xdr:col>24</xdr:col>
      <xdr:colOff>63500</xdr:colOff>
      <xdr:row>57</xdr:row>
      <xdr:rowOff>167677</xdr:rowOff>
    </xdr:to>
    <xdr:cxnSp macro="">
      <xdr:nvCxnSpPr>
        <xdr:cNvPr id="123" name="直線コネクタ 122"/>
        <xdr:cNvCxnSpPr/>
      </xdr:nvCxnSpPr>
      <xdr:spPr>
        <a:xfrm flipV="1">
          <a:off x="3797300" y="9928493"/>
          <a:ext cx="8382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167677</xdr:rowOff>
    </xdr:from>
    <xdr:to>
      <xdr:col>19</xdr:col>
      <xdr:colOff>177800</xdr:colOff>
      <xdr:row>58</xdr:row>
      <xdr:rowOff>9180</xdr:rowOff>
    </xdr:to>
    <xdr:cxnSp macro="">
      <xdr:nvCxnSpPr>
        <xdr:cNvPr id="126" name="直線コネクタ 125"/>
        <xdr:cNvCxnSpPr/>
      </xdr:nvCxnSpPr>
      <xdr:spPr>
        <a:xfrm flipV="1">
          <a:off x="2908300" y="994032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9180</xdr:rowOff>
    </xdr:from>
    <xdr:to>
      <xdr:col>15</xdr:col>
      <xdr:colOff>50800</xdr:colOff>
      <xdr:row>58</xdr:row>
      <xdr:rowOff>57361</xdr:rowOff>
    </xdr:to>
    <xdr:cxnSp macro="">
      <xdr:nvCxnSpPr>
        <xdr:cNvPr id="129" name="直線コネクタ 128"/>
        <xdr:cNvCxnSpPr/>
      </xdr:nvCxnSpPr>
      <xdr:spPr>
        <a:xfrm flipV="1">
          <a:off x="2019300" y="9953280"/>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57361</xdr:rowOff>
    </xdr:from>
    <xdr:to>
      <xdr:col>10</xdr:col>
      <xdr:colOff>114300</xdr:colOff>
      <xdr:row>58</xdr:row>
      <xdr:rowOff>79349</xdr:rowOff>
    </xdr:to>
    <xdr:cxnSp macro="">
      <xdr:nvCxnSpPr>
        <xdr:cNvPr id="132" name="直線コネクタ 131"/>
        <xdr:cNvCxnSpPr/>
      </xdr:nvCxnSpPr>
      <xdr:spPr>
        <a:xfrm flipV="1">
          <a:off x="1130300" y="10001461"/>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105043</xdr:rowOff>
    </xdr:from>
    <xdr:to>
      <xdr:col>24</xdr:col>
      <xdr:colOff>114300</xdr:colOff>
      <xdr:row>58</xdr:row>
      <xdr:rowOff>35193</xdr:rowOff>
    </xdr:to>
    <xdr:sp macro="" textlink="">
      <xdr:nvSpPr>
        <xdr:cNvPr id="142" name="楕円 141"/>
        <xdr:cNvSpPr/>
      </xdr:nvSpPr>
      <xdr:spPr>
        <a:xfrm>
          <a:off x="4584700" y="9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83470</xdr:rowOff>
    </xdr:from>
    <xdr:ext cx="534377" cy="259045"/>
    <xdr:sp macro="" textlink="">
      <xdr:nvSpPr>
        <xdr:cNvPr id="143" name="物件費該当値テキスト"/>
        <xdr:cNvSpPr txBox="1"/>
      </xdr:nvSpPr>
      <xdr:spPr>
        <a:xfrm>
          <a:off x="4686300" y="98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116877</xdr:rowOff>
    </xdr:from>
    <xdr:to>
      <xdr:col>20</xdr:col>
      <xdr:colOff>38100</xdr:colOff>
      <xdr:row>58</xdr:row>
      <xdr:rowOff>47027</xdr:rowOff>
    </xdr:to>
    <xdr:sp macro="" textlink="">
      <xdr:nvSpPr>
        <xdr:cNvPr id="144" name="楕円 143"/>
        <xdr:cNvSpPr/>
      </xdr:nvSpPr>
      <xdr:spPr>
        <a:xfrm>
          <a:off x="3746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38154</xdr:rowOff>
    </xdr:from>
    <xdr:ext cx="534377" cy="259045"/>
    <xdr:sp macro="" textlink="">
      <xdr:nvSpPr>
        <xdr:cNvPr id="145" name="テキスト ボックス 144"/>
        <xdr:cNvSpPr txBox="1"/>
      </xdr:nvSpPr>
      <xdr:spPr>
        <a:xfrm>
          <a:off x="3530111" y="99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129830</xdr:rowOff>
    </xdr:from>
    <xdr:to>
      <xdr:col>15</xdr:col>
      <xdr:colOff>101600</xdr:colOff>
      <xdr:row>58</xdr:row>
      <xdr:rowOff>59980</xdr:rowOff>
    </xdr:to>
    <xdr:sp macro="" textlink="">
      <xdr:nvSpPr>
        <xdr:cNvPr id="146" name="楕円 145"/>
        <xdr:cNvSpPr/>
      </xdr:nvSpPr>
      <xdr:spPr>
        <a:xfrm>
          <a:off x="2857500" y="99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76507</xdr:rowOff>
    </xdr:from>
    <xdr:ext cx="534377" cy="259045"/>
    <xdr:sp macro="" textlink="">
      <xdr:nvSpPr>
        <xdr:cNvPr id="147" name="テキスト ボックス 146"/>
        <xdr:cNvSpPr txBox="1"/>
      </xdr:nvSpPr>
      <xdr:spPr>
        <a:xfrm>
          <a:off x="2641111" y="96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6561</xdr:rowOff>
    </xdr:from>
    <xdr:to>
      <xdr:col>10</xdr:col>
      <xdr:colOff>165100</xdr:colOff>
      <xdr:row>58</xdr:row>
      <xdr:rowOff>108161</xdr:rowOff>
    </xdr:to>
    <xdr:sp macro="" textlink="">
      <xdr:nvSpPr>
        <xdr:cNvPr id="148" name="楕円 147"/>
        <xdr:cNvSpPr/>
      </xdr:nvSpPr>
      <xdr:spPr>
        <a:xfrm>
          <a:off x="1968500" y="9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99288</xdr:rowOff>
    </xdr:from>
    <xdr:ext cx="534377" cy="259045"/>
    <xdr:sp macro="" textlink="">
      <xdr:nvSpPr>
        <xdr:cNvPr id="149" name="テキスト ボックス 148"/>
        <xdr:cNvSpPr txBox="1"/>
      </xdr:nvSpPr>
      <xdr:spPr>
        <a:xfrm>
          <a:off x="1752111" y="100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28549</xdr:rowOff>
    </xdr:from>
    <xdr:to>
      <xdr:col>6</xdr:col>
      <xdr:colOff>38100</xdr:colOff>
      <xdr:row>58</xdr:row>
      <xdr:rowOff>130149</xdr:rowOff>
    </xdr:to>
    <xdr:sp macro="" textlink="">
      <xdr:nvSpPr>
        <xdr:cNvPr id="150" name="楕円 149"/>
        <xdr:cNvSpPr/>
      </xdr:nvSpPr>
      <xdr:spPr>
        <a:xfrm>
          <a:off x="1079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121276</xdr:rowOff>
    </xdr:from>
    <xdr:ext cx="534377" cy="259045"/>
    <xdr:sp macro="" textlink="">
      <xdr:nvSpPr>
        <xdr:cNvPr id="151" name="テキスト ボックス 150"/>
        <xdr:cNvSpPr txBox="1"/>
      </xdr:nvSpPr>
      <xdr:spPr>
        <a:xfrm>
          <a:off x="863111"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139395</xdr:rowOff>
    </xdr:from>
    <xdr:to>
      <xdr:col>24</xdr:col>
      <xdr:colOff>63500</xdr:colOff>
      <xdr:row>78</xdr:row>
      <xdr:rowOff>148540</xdr:rowOff>
    </xdr:to>
    <xdr:cxnSp macro="">
      <xdr:nvCxnSpPr>
        <xdr:cNvPr id="180" name="直線コネクタ 179"/>
        <xdr:cNvCxnSpPr/>
      </xdr:nvCxnSpPr>
      <xdr:spPr>
        <a:xfrm>
          <a:off x="3797300" y="13512495"/>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127127</xdr:rowOff>
    </xdr:from>
    <xdr:to>
      <xdr:col>19</xdr:col>
      <xdr:colOff>177800</xdr:colOff>
      <xdr:row>78</xdr:row>
      <xdr:rowOff>139395</xdr:rowOff>
    </xdr:to>
    <xdr:cxnSp macro="">
      <xdr:nvCxnSpPr>
        <xdr:cNvPr id="183" name="直線コネクタ 182"/>
        <xdr:cNvCxnSpPr/>
      </xdr:nvCxnSpPr>
      <xdr:spPr>
        <a:xfrm>
          <a:off x="2908300" y="1350022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120726</xdr:rowOff>
    </xdr:from>
    <xdr:to>
      <xdr:col>15</xdr:col>
      <xdr:colOff>50800</xdr:colOff>
      <xdr:row>78</xdr:row>
      <xdr:rowOff>127127</xdr:rowOff>
    </xdr:to>
    <xdr:cxnSp macro="">
      <xdr:nvCxnSpPr>
        <xdr:cNvPr id="186" name="直線コネクタ 185"/>
        <xdr:cNvCxnSpPr/>
      </xdr:nvCxnSpPr>
      <xdr:spPr>
        <a:xfrm>
          <a:off x="2019300" y="1349382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145948</xdr:rowOff>
    </xdr:to>
    <xdr:cxnSp macro="">
      <xdr:nvCxnSpPr>
        <xdr:cNvPr id="189" name="直線コネクタ 188"/>
        <xdr:cNvCxnSpPr/>
      </xdr:nvCxnSpPr>
      <xdr:spPr>
        <a:xfrm flipV="1">
          <a:off x="1130300" y="13493826"/>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97740</xdr:rowOff>
    </xdr:from>
    <xdr:to>
      <xdr:col>24</xdr:col>
      <xdr:colOff>114300</xdr:colOff>
      <xdr:row>79</xdr:row>
      <xdr:rowOff>27890</xdr:rowOff>
    </xdr:to>
    <xdr:sp macro="" textlink="">
      <xdr:nvSpPr>
        <xdr:cNvPr id="199" name="楕円 198"/>
        <xdr:cNvSpPr/>
      </xdr:nvSpPr>
      <xdr:spPr>
        <a:xfrm>
          <a:off x="45847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12667</xdr:rowOff>
    </xdr:from>
    <xdr:ext cx="378565" cy="259045"/>
    <xdr:sp macro="" textlink="">
      <xdr:nvSpPr>
        <xdr:cNvPr id="200" name="維持補修費該当値テキスト"/>
        <xdr:cNvSpPr txBox="1"/>
      </xdr:nvSpPr>
      <xdr:spPr>
        <a:xfrm>
          <a:off x="4686300" y="1338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88595</xdr:rowOff>
    </xdr:from>
    <xdr:to>
      <xdr:col>20</xdr:col>
      <xdr:colOff>38100</xdr:colOff>
      <xdr:row>79</xdr:row>
      <xdr:rowOff>18745</xdr:rowOff>
    </xdr:to>
    <xdr:sp macro="" textlink="">
      <xdr:nvSpPr>
        <xdr:cNvPr id="201" name="楕円 200"/>
        <xdr:cNvSpPr/>
      </xdr:nvSpPr>
      <xdr:spPr>
        <a:xfrm>
          <a:off x="3746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9872</xdr:rowOff>
    </xdr:from>
    <xdr:ext cx="469744" cy="259045"/>
    <xdr:sp macro="" textlink="">
      <xdr:nvSpPr>
        <xdr:cNvPr id="202" name="テキスト ボックス 201"/>
        <xdr:cNvSpPr txBox="1"/>
      </xdr:nvSpPr>
      <xdr:spPr>
        <a:xfrm>
          <a:off x="3562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76327</xdr:rowOff>
    </xdr:from>
    <xdr:to>
      <xdr:col>15</xdr:col>
      <xdr:colOff>101600</xdr:colOff>
      <xdr:row>79</xdr:row>
      <xdr:rowOff>6477</xdr:rowOff>
    </xdr:to>
    <xdr:sp macro="" textlink="">
      <xdr:nvSpPr>
        <xdr:cNvPr id="203" name="楕円 202"/>
        <xdr:cNvSpPr/>
      </xdr:nvSpPr>
      <xdr:spPr>
        <a:xfrm>
          <a:off x="2857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169054</xdr:rowOff>
    </xdr:from>
    <xdr:ext cx="469744" cy="259045"/>
    <xdr:sp macro="" textlink="">
      <xdr:nvSpPr>
        <xdr:cNvPr id="204" name="テキスト ボックス 203"/>
        <xdr:cNvSpPr txBox="1"/>
      </xdr:nvSpPr>
      <xdr:spPr>
        <a:xfrm>
          <a:off x="2673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69926</xdr:rowOff>
    </xdr:from>
    <xdr:to>
      <xdr:col>10</xdr:col>
      <xdr:colOff>165100</xdr:colOff>
      <xdr:row>79</xdr:row>
      <xdr:rowOff>76</xdr:rowOff>
    </xdr:to>
    <xdr:sp macro="" textlink="">
      <xdr:nvSpPr>
        <xdr:cNvPr id="205" name="楕円 204"/>
        <xdr:cNvSpPr/>
      </xdr:nvSpPr>
      <xdr:spPr>
        <a:xfrm>
          <a:off x="196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162653</xdr:rowOff>
    </xdr:from>
    <xdr:ext cx="469744" cy="259045"/>
    <xdr:sp macro="" textlink="">
      <xdr:nvSpPr>
        <xdr:cNvPr id="206" name="テキスト ボックス 205"/>
        <xdr:cNvSpPr txBox="1"/>
      </xdr:nvSpPr>
      <xdr:spPr>
        <a:xfrm>
          <a:off x="1784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95148</xdr:rowOff>
    </xdr:from>
    <xdr:to>
      <xdr:col>6</xdr:col>
      <xdr:colOff>38100</xdr:colOff>
      <xdr:row>79</xdr:row>
      <xdr:rowOff>25298</xdr:rowOff>
    </xdr:to>
    <xdr:sp macro="" textlink="">
      <xdr:nvSpPr>
        <xdr:cNvPr id="207" name="楕円 206"/>
        <xdr:cNvSpPr/>
      </xdr:nvSpPr>
      <xdr:spPr>
        <a:xfrm>
          <a:off x="1079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16425</xdr:rowOff>
    </xdr:from>
    <xdr:ext cx="378565" cy="259045"/>
    <xdr:sp macro="" textlink="">
      <xdr:nvSpPr>
        <xdr:cNvPr id="208" name="テキスト ボックス 207"/>
        <xdr:cNvSpPr txBox="1"/>
      </xdr:nvSpPr>
      <xdr:spPr>
        <a:xfrm>
          <a:off x="941017" y="1356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26902</xdr:rowOff>
    </xdr:from>
    <xdr:to>
      <xdr:col>24</xdr:col>
      <xdr:colOff>63500</xdr:colOff>
      <xdr:row>97</xdr:row>
      <xdr:rowOff>29776</xdr:rowOff>
    </xdr:to>
    <xdr:cxnSp macro="">
      <xdr:nvCxnSpPr>
        <xdr:cNvPr id="240" name="直線コネクタ 239"/>
        <xdr:cNvCxnSpPr/>
      </xdr:nvCxnSpPr>
      <xdr:spPr>
        <a:xfrm flipV="1">
          <a:off x="3797300" y="16657552"/>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29776</xdr:rowOff>
    </xdr:from>
    <xdr:to>
      <xdr:col>19</xdr:col>
      <xdr:colOff>177800</xdr:colOff>
      <xdr:row>97</xdr:row>
      <xdr:rowOff>94503</xdr:rowOff>
    </xdr:to>
    <xdr:cxnSp macro="">
      <xdr:nvCxnSpPr>
        <xdr:cNvPr id="243" name="直線コネクタ 242"/>
        <xdr:cNvCxnSpPr/>
      </xdr:nvCxnSpPr>
      <xdr:spPr>
        <a:xfrm flipV="1">
          <a:off x="2908300" y="16660426"/>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94503</xdr:rowOff>
    </xdr:from>
    <xdr:to>
      <xdr:col>15</xdr:col>
      <xdr:colOff>50800</xdr:colOff>
      <xdr:row>98</xdr:row>
      <xdr:rowOff>20763</xdr:rowOff>
    </xdr:to>
    <xdr:cxnSp macro="">
      <xdr:nvCxnSpPr>
        <xdr:cNvPr id="246" name="直線コネクタ 245"/>
        <xdr:cNvCxnSpPr/>
      </xdr:nvCxnSpPr>
      <xdr:spPr>
        <a:xfrm flipV="1">
          <a:off x="2019300" y="16725153"/>
          <a:ext cx="8890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20763</xdr:rowOff>
    </xdr:from>
    <xdr:to>
      <xdr:col>10</xdr:col>
      <xdr:colOff>114300</xdr:colOff>
      <xdr:row>98</xdr:row>
      <xdr:rowOff>69569</xdr:rowOff>
    </xdr:to>
    <xdr:cxnSp macro="">
      <xdr:nvCxnSpPr>
        <xdr:cNvPr id="249" name="直線コネクタ 248"/>
        <xdr:cNvCxnSpPr/>
      </xdr:nvCxnSpPr>
      <xdr:spPr>
        <a:xfrm flipV="1">
          <a:off x="1130300" y="16822863"/>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147552</xdr:rowOff>
    </xdr:from>
    <xdr:to>
      <xdr:col>24</xdr:col>
      <xdr:colOff>114300</xdr:colOff>
      <xdr:row>97</xdr:row>
      <xdr:rowOff>77702</xdr:rowOff>
    </xdr:to>
    <xdr:sp macro="" textlink="">
      <xdr:nvSpPr>
        <xdr:cNvPr id="259" name="楕円 258"/>
        <xdr:cNvSpPr/>
      </xdr:nvSpPr>
      <xdr:spPr>
        <a:xfrm>
          <a:off x="45847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125979</xdr:rowOff>
    </xdr:from>
    <xdr:ext cx="534377" cy="259045"/>
    <xdr:sp macro="" textlink="">
      <xdr:nvSpPr>
        <xdr:cNvPr id="260" name="扶助費該当値テキスト"/>
        <xdr:cNvSpPr txBox="1"/>
      </xdr:nvSpPr>
      <xdr:spPr>
        <a:xfrm>
          <a:off x="4686300" y="165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150426</xdr:rowOff>
    </xdr:from>
    <xdr:to>
      <xdr:col>20</xdr:col>
      <xdr:colOff>38100</xdr:colOff>
      <xdr:row>97</xdr:row>
      <xdr:rowOff>80576</xdr:rowOff>
    </xdr:to>
    <xdr:sp macro="" textlink="">
      <xdr:nvSpPr>
        <xdr:cNvPr id="261" name="楕円 260"/>
        <xdr:cNvSpPr/>
      </xdr:nvSpPr>
      <xdr:spPr>
        <a:xfrm>
          <a:off x="3746500" y="166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71703</xdr:rowOff>
    </xdr:from>
    <xdr:ext cx="534377" cy="259045"/>
    <xdr:sp macro="" textlink="">
      <xdr:nvSpPr>
        <xdr:cNvPr id="262" name="テキスト ボックス 261"/>
        <xdr:cNvSpPr txBox="1"/>
      </xdr:nvSpPr>
      <xdr:spPr>
        <a:xfrm>
          <a:off x="3530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43703</xdr:rowOff>
    </xdr:from>
    <xdr:to>
      <xdr:col>15</xdr:col>
      <xdr:colOff>101600</xdr:colOff>
      <xdr:row>97</xdr:row>
      <xdr:rowOff>145303</xdr:rowOff>
    </xdr:to>
    <xdr:sp macro="" textlink="">
      <xdr:nvSpPr>
        <xdr:cNvPr id="263" name="楕円 262"/>
        <xdr:cNvSpPr/>
      </xdr:nvSpPr>
      <xdr:spPr>
        <a:xfrm>
          <a:off x="2857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161830</xdr:rowOff>
    </xdr:from>
    <xdr:ext cx="534377" cy="259045"/>
    <xdr:sp macro="" textlink="">
      <xdr:nvSpPr>
        <xdr:cNvPr id="264" name="テキスト ボックス 263"/>
        <xdr:cNvSpPr txBox="1"/>
      </xdr:nvSpPr>
      <xdr:spPr>
        <a:xfrm>
          <a:off x="2641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141413</xdr:rowOff>
    </xdr:from>
    <xdr:to>
      <xdr:col>10</xdr:col>
      <xdr:colOff>165100</xdr:colOff>
      <xdr:row>98</xdr:row>
      <xdr:rowOff>71563</xdr:rowOff>
    </xdr:to>
    <xdr:sp macro="" textlink="">
      <xdr:nvSpPr>
        <xdr:cNvPr id="265" name="楕円 264"/>
        <xdr:cNvSpPr/>
      </xdr:nvSpPr>
      <xdr:spPr>
        <a:xfrm>
          <a:off x="1968500" y="167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62690</xdr:rowOff>
    </xdr:from>
    <xdr:ext cx="534377" cy="259045"/>
    <xdr:sp macro="" textlink="">
      <xdr:nvSpPr>
        <xdr:cNvPr id="266" name="テキスト ボックス 265"/>
        <xdr:cNvSpPr txBox="1"/>
      </xdr:nvSpPr>
      <xdr:spPr>
        <a:xfrm>
          <a:off x="1752111" y="168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18769</xdr:rowOff>
    </xdr:from>
    <xdr:to>
      <xdr:col>6</xdr:col>
      <xdr:colOff>38100</xdr:colOff>
      <xdr:row>98</xdr:row>
      <xdr:rowOff>120369</xdr:rowOff>
    </xdr:to>
    <xdr:sp macro="" textlink="">
      <xdr:nvSpPr>
        <xdr:cNvPr id="267" name="楕円 266"/>
        <xdr:cNvSpPr/>
      </xdr:nvSpPr>
      <xdr:spPr>
        <a:xfrm>
          <a:off x="1079500" y="168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136896</xdr:rowOff>
    </xdr:from>
    <xdr:ext cx="534377" cy="259045"/>
    <xdr:sp macro="" textlink="">
      <xdr:nvSpPr>
        <xdr:cNvPr id="268" name="テキスト ボックス 267"/>
        <xdr:cNvSpPr txBox="1"/>
      </xdr:nvSpPr>
      <xdr:spPr>
        <a:xfrm>
          <a:off x="863111" y="165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41145</xdr:rowOff>
    </xdr:from>
    <xdr:to>
      <xdr:col>55</xdr:col>
      <xdr:colOff>0</xdr:colOff>
      <xdr:row>37</xdr:row>
      <xdr:rowOff>42751</xdr:rowOff>
    </xdr:to>
    <xdr:cxnSp macro="">
      <xdr:nvCxnSpPr>
        <xdr:cNvPr id="293" name="直線コネクタ 292"/>
        <xdr:cNvCxnSpPr/>
      </xdr:nvCxnSpPr>
      <xdr:spPr>
        <a:xfrm>
          <a:off x="9639300" y="6384795"/>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29223</xdr:rowOff>
    </xdr:from>
    <xdr:to>
      <xdr:col>50</xdr:col>
      <xdr:colOff>114300</xdr:colOff>
      <xdr:row>37</xdr:row>
      <xdr:rowOff>41145</xdr:rowOff>
    </xdr:to>
    <xdr:cxnSp macro="">
      <xdr:nvCxnSpPr>
        <xdr:cNvPr id="296" name="直線コネクタ 295"/>
        <xdr:cNvCxnSpPr/>
      </xdr:nvCxnSpPr>
      <xdr:spPr>
        <a:xfrm>
          <a:off x="8750300" y="6372873"/>
          <a:ext cx="8890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22205</xdr:rowOff>
    </xdr:from>
    <xdr:to>
      <xdr:col>45</xdr:col>
      <xdr:colOff>177800</xdr:colOff>
      <xdr:row>37</xdr:row>
      <xdr:rowOff>29223</xdr:rowOff>
    </xdr:to>
    <xdr:cxnSp macro="">
      <xdr:nvCxnSpPr>
        <xdr:cNvPr id="299" name="直線コネクタ 298"/>
        <xdr:cNvCxnSpPr/>
      </xdr:nvCxnSpPr>
      <xdr:spPr>
        <a:xfrm>
          <a:off x="7861300" y="636585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22205</xdr:rowOff>
    </xdr:from>
    <xdr:to>
      <xdr:col>41</xdr:col>
      <xdr:colOff>50800</xdr:colOff>
      <xdr:row>37</xdr:row>
      <xdr:rowOff>43128</xdr:rowOff>
    </xdr:to>
    <xdr:cxnSp macro="">
      <xdr:nvCxnSpPr>
        <xdr:cNvPr id="302" name="直線コネクタ 301"/>
        <xdr:cNvCxnSpPr/>
      </xdr:nvCxnSpPr>
      <xdr:spPr>
        <a:xfrm flipV="1">
          <a:off x="6972300" y="6365855"/>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163401</xdr:rowOff>
    </xdr:from>
    <xdr:to>
      <xdr:col>55</xdr:col>
      <xdr:colOff>50800</xdr:colOff>
      <xdr:row>37</xdr:row>
      <xdr:rowOff>93551</xdr:rowOff>
    </xdr:to>
    <xdr:sp macro="" textlink="">
      <xdr:nvSpPr>
        <xdr:cNvPr id="312" name="楕円 311"/>
        <xdr:cNvSpPr/>
      </xdr:nvSpPr>
      <xdr:spPr>
        <a:xfrm>
          <a:off x="10426700" y="63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78328</xdr:rowOff>
    </xdr:from>
    <xdr:ext cx="534377" cy="259045"/>
    <xdr:sp macro="" textlink="">
      <xdr:nvSpPr>
        <xdr:cNvPr id="313" name="補助費等該当値テキスト"/>
        <xdr:cNvSpPr txBox="1"/>
      </xdr:nvSpPr>
      <xdr:spPr>
        <a:xfrm>
          <a:off x="10528300" y="62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161795</xdr:rowOff>
    </xdr:from>
    <xdr:to>
      <xdr:col>50</xdr:col>
      <xdr:colOff>165100</xdr:colOff>
      <xdr:row>37</xdr:row>
      <xdr:rowOff>91945</xdr:rowOff>
    </xdr:to>
    <xdr:sp macro="" textlink="">
      <xdr:nvSpPr>
        <xdr:cNvPr id="314" name="楕円 313"/>
        <xdr:cNvSpPr/>
      </xdr:nvSpPr>
      <xdr:spPr>
        <a:xfrm>
          <a:off x="9588500" y="63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83072</xdr:rowOff>
    </xdr:from>
    <xdr:ext cx="534377" cy="259045"/>
    <xdr:sp macro="" textlink="">
      <xdr:nvSpPr>
        <xdr:cNvPr id="315" name="テキスト ボックス 314"/>
        <xdr:cNvSpPr txBox="1"/>
      </xdr:nvSpPr>
      <xdr:spPr>
        <a:xfrm>
          <a:off x="9372111" y="642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149873</xdr:rowOff>
    </xdr:from>
    <xdr:to>
      <xdr:col>46</xdr:col>
      <xdr:colOff>38100</xdr:colOff>
      <xdr:row>37</xdr:row>
      <xdr:rowOff>80023</xdr:rowOff>
    </xdr:to>
    <xdr:sp macro="" textlink="">
      <xdr:nvSpPr>
        <xdr:cNvPr id="316" name="楕円 315"/>
        <xdr:cNvSpPr/>
      </xdr:nvSpPr>
      <xdr:spPr>
        <a:xfrm>
          <a:off x="8699500" y="63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71150</xdr:rowOff>
    </xdr:from>
    <xdr:ext cx="534377" cy="259045"/>
    <xdr:sp macro="" textlink="">
      <xdr:nvSpPr>
        <xdr:cNvPr id="317" name="テキスト ボックス 316"/>
        <xdr:cNvSpPr txBox="1"/>
      </xdr:nvSpPr>
      <xdr:spPr>
        <a:xfrm>
          <a:off x="8483111" y="64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142855</xdr:rowOff>
    </xdr:from>
    <xdr:to>
      <xdr:col>41</xdr:col>
      <xdr:colOff>101600</xdr:colOff>
      <xdr:row>37</xdr:row>
      <xdr:rowOff>73005</xdr:rowOff>
    </xdr:to>
    <xdr:sp macro="" textlink="">
      <xdr:nvSpPr>
        <xdr:cNvPr id="318" name="楕円 317"/>
        <xdr:cNvSpPr/>
      </xdr:nvSpPr>
      <xdr:spPr>
        <a:xfrm>
          <a:off x="7810500" y="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64132</xdr:rowOff>
    </xdr:from>
    <xdr:ext cx="534377" cy="259045"/>
    <xdr:sp macro="" textlink="">
      <xdr:nvSpPr>
        <xdr:cNvPr id="319" name="テキスト ボックス 318"/>
        <xdr:cNvSpPr txBox="1"/>
      </xdr:nvSpPr>
      <xdr:spPr>
        <a:xfrm>
          <a:off x="7594111" y="64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163778</xdr:rowOff>
    </xdr:from>
    <xdr:to>
      <xdr:col>36</xdr:col>
      <xdr:colOff>165100</xdr:colOff>
      <xdr:row>37</xdr:row>
      <xdr:rowOff>93928</xdr:rowOff>
    </xdr:to>
    <xdr:sp macro="" textlink="">
      <xdr:nvSpPr>
        <xdr:cNvPr id="320" name="楕円 319"/>
        <xdr:cNvSpPr/>
      </xdr:nvSpPr>
      <xdr:spPr>
        <a:xfrm>
          <a:off x="6921500" y="63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85055</xdr:rowOff>
    </xdr:from>
    <xdr:ext cx="534377" cy="259045"/>
    <xdr:sp macro="" textlink="">
      <xdr:nvSpPr>
        <xdr:cNvPr id="321" name="テキスト ボックス 320"/>
        <xdr:cNvSpPr txBox="1"/>
      </xdr:nvSpPr>
      <xdr:spPr>
        <a:xfrm>
          <a:off x="6705111" y="64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121816</xdr:rowOff>
    </xdr:from>
    <xdr:to>
      <xdr:col>55</xdr:col>
      <xdr:colOff>0</xdr:colOff>
      <xdr:row>57</xdr:row>
      <xdr:rowOff>54036</xdr:rowOff>
    </xdr:to>
    <xdr:cxnSp macro="">
      <xdr:nvCxnSpPr>
        <xdr:cNvPr id="350" name="直線コネクタ 349"/>
        <xdr:cNvCxnSpPr/>
      </xdr:nvCxnSpPr>
      <xdr:spPr>
        <a:xfrm flipV="1">
          <a:off x="9639300" y="9723016"/>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54036</xdr:rowOff>
    </xdr:from>
    <xdr:to>
      <xdr:col>50</xdr:col>
      <xdr:colOff>114300</xdr:colOff>
      <xdr:row>57</xdr:row>
      <xdr:rowOff>91572</xdr:rowOff>
    </xdr:to>
    <xdr:cxnSp macro="">
      <xdr:nvCxnSpPr>
        <xdr:cNvPr id="353" name="直線コネクタ 352"/>
        <xdr:cNvCxnSpPr/>
      </xdr:nvCxnSpPr>
      <xdr:spPr>
        <a:xfrm flipV="1">
          <a:off x="8750300" y="982668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51636</xdr:rowOff>
    </xdr:from>
    <xdr:to>
      <xdr:col>45</xdr:col>
      <xdr:colOff>177800</xdr:colOff>
      <xdr:row>57</xdr:row>
      <xdr:rowOff>91572</xdr:rowOff>
    </xdr:to>
    <xdr:cxnSp macro="">
      <xdr:nvCxnSpPr>
        <xdr:cNvPr id="356" name="直線コネクタ 355"/>
        <xdr:cNvCxnSpPr/>
      </xdr:nvCxnSpPr>
      <xdr:spPr>
        <a:xfrm>
          <a:off x="7861300" y="9824286"/>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51636</xdr:rowOff>
    </xdr:from>
    <xdr:to>
      <xdr:col>41</xdr:col>
      <xdr:colOff>50800</xdr:colOff>
      <xdr:row>58</xdr:row>
      <xdr:rowOff>37104</xdr:rowOff>
    </xdr:to>
    <xdr:cxnSp macro="">
      <xdr:nvCxnSpPr>
        <xdr:cNvPr id="359" name="直線コネクタ 358"/>
        <xdr:cNvCxnSpPr/>
      </xdr:nvCxnSpPr>
      <xdr:spPr>
        <a:xfrm flipV="1">
          <a:off x="6972300" y="9824286"/>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71016</xdr:rowOff>
    </xdr:from>
    <xdr:to>
      <xdr:col>55</xdr:col>
      <xdr:colOff>50800</xdr:colOff>
      <xdr:row>57</xdr:row>
      <xdr:rowOff>1166</xdr:rowOff>
    </xdr:to>
    <xdr:sp macro="" textlink="">
      <xdr:nvSpPr>
        <xdr:cNvPr id="369" name="楕円 368"/>
        <xdr:cNvSpPr/>
      </xdr:nvSpPr>
      <xdr:spPr>
        <a:xfrm>
          <a:off x="10426700" y="96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93893</xdr:rowOff>
    </xdr:from>
    <xdr:ext cx="534377" cy="259045"/>
    <xdr:sp macro="" textlink="">
      <xdr:nvSpPr>
        <xdr:cNvPr id="370" name="普通建設事業費該当値テキスト"/>
        <xdr:cNvSpPr txBox="1"/>
      </xdr:nvSpPr>
      <xdr:spPr>
        <a:xfrm>
          <a:off x="10528300" y="95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3236</xdr:rowOff>
    </xdr:from>
    <xdr:to>
      <xdr:col>50</xdr:col>
      <xdr:colOff>165100</xdr:colOff>
      <xdr:row>57</xdr:row>
      <xdr:rowOff>104836</xdr:rowOff>
    </xdr:to>
    <xdr:sp macro="" textlink="">
      <xdr:nvSpPr>
        <xdr:cNvPr id="371" name="楕円 370"/>
        <xdr:cNvSpPr/>
      </xdr:nvSpPr>
      <xdr:spPr>
        <a:xfrm>
          <a:off x="9588500" y="9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95963</xdr:rowOff>
    </xdr:from>
    <xdr:ext cx="534377" cy="259045"/>
    <xdr:sp macro="" textlink="">
      <xdr:nvSpPr>
        <xdr:cNvPr id="372" name="テキスト ボックス 371"/>
        <xdr:cNvSpPr txBox="1"/>
      </xdr:nvSpPr>
      <xdr:spPr>
        <a:xfrm>
          <a:off x="9372111" y="98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40772</xdr:rowOff>
    </xdr:from>
    <xdr:to>
      <xdr:col>46</xdr:col>
      <xdr:colOff>38100</xdr:colOff>
      <xdr:row>57</xdr:row>
      <xdr:rowOff>142372</xdr:rowOff>
    </xdr:to>
    <xdr:sp macro="" textlink="">
      <xdr:nvSpPr>
        <xdr:cNvPr id="373" name="楕円 372"/>
        <xdr:cNvSpPr/>
      </xdr:nvSpPr>
      <xdr:spPr>
        <a:xfrm>
          <a:off x="8699500" y="9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133499</xdr:rowOff>
    </xdr:from>
    <xdr:ext cx="534377" cy="259045"/>
    <xdr:sp macro="" textlink="">
      <xdr:nvSpPr>
        <xdr:cNvPr id="374" name="テキスト ボックス 373"/>
        <xdr:cNvSpPr txBox="1"/>
      </xdr:nvSpPr>
      <xdr:spPr>
        <a:xfrm>
          <a:off x="8483111" y="99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836</xdr:rowOff>
    </xdr:from>
    <xdr:to>
      <xdr:col>41</xdr:col>
      <xdr:colOff>101600</xdr:colOff>
      <xdr:row>57</xdr:row>
      <xdr:rowOff>102436</xdr:rowOff>
    </xdr:to>
    <xdr:sp macro="" textlink="">
      <xdr:nvSpPr>
        <xdr:cNvPr id="375" name="楕円 374"/>
        <xdr:cNvSpPr/>
      </xdr:nvSpPr>
      <xdr:spPr>
        <a:xfrm>
          <a:off x="7810500" y="97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93563</xdr:rowOff>
    </xdr:from>
    <xdr:ext cx="534377" cy="259045"/>
    <xdr:sp macro="" textlink="">
      <xdr:nvSpPr>
        <xdr:cNvPr id="376" name="テキスト ボックス 375"/>
        <xdr:cNvSpPr txBox="1"/>
      </xdr:nvSpPr>
      <xdr:spPr>
        <a:xfrm>
          <a:off x="7594111" y="9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157754</xdr:rowOff>
    </xdr:from>
    <xdr:to>
      <xdr:col>36</xdr:col>
      <xdr:colOff>165100</xdr:colOff>
      <xdr:row>58</xdr:row>
      <xdr:rowOff>87904</xdr:rowOff>
    </xdr:to>
    <xdr:sp macro="" textlink="">
      <xdr:nvSpPr>
        <xdr:cNvPr id="377" name="楕円 376"/>
        <xdr:cNvSpPr/>
      </xdr:nvSpPr>
      <xdr:spPr>
        <a:xfrm>
          <a:off x="6921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79031</xdr:rowOff>
    </xdr:from>
    <xdr:ext cx="534377" cy="259045"/>
    <xdr:sp macro="" textlink="">
      <xdr:nvSpPr>
        <xdr:cNvPr id="378" name="テキスト ボックス 377"/>
        <xdr:cNvSpPr txBox="1"/>
      </xdr:nvSpPr>
      <xdr:spPr>
        <a:xfrm>
          <a:off x="6705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20876</xdr:rowOff>
    </xdr:from>
    <xdr:to>
      <xdr:col>55</xdr:col>
      <xdr:colOff>0</xdr:colOff>
      <xdr:row>79</xdr:row>
      <xdr:rowOff>55722</xdr:rowOff>
    </xdr:to>
    <xdr:cxnSp macro="">
      <xdr:nvCxnSpPr>
        <xdr:cNvPr id="409" name="直線コネクタ 408"/>
        <xdr:cNvCxnSpPr/>
      </xdr:nvCxnSpPr>
      <xdr:spPr>
        <a:xfrm>
          <a:off x="9639300" y="13565426"/>
          <a:ext cx="8382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20876</xdr:rowOff>
    </xdr:from>
    <xdr:to>
      <xdr:col>50</xdr:col>
      <xdr:colOff>114300</xdr:colOff>
      <xdr:row>79</xdr:row>
      <xdr:rowOff>93473</xdr:rowOff>
    </xdr:to>
    <xdr:cxnSp macro="">
      <xdr:nvCxnSpPr>
        <xdr:cNvPr id="412" name="直線コネクタ 411"/>
        <xdr:cNvCxnSpPr/>
      </xdr:nvCxnSpPr>
      <xdr:spPr>
        <a:xfrm flipV="1">
          <a:off x="8750300" y="1356542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103646</xdr:rowOff>
    </xdr:from>
    <xdr:to>
      <xdr:col>45</xdr:col>
      <xdr:colOff>177800</xdr:colOff>
      <xdr:row>79</xdr:row>
      <xdr:rowOff>93473</xdr:rowOff>
    </xdr:to>
    <xdr:cxnSp macro="">
      <xdr:nvCxnSpPr>
        <xdr:cNvPr id="415" name="直線コネクタ 414"/>
        <xdr:cNvCxnSpPr/>
      </xdr:nvCxnSpPr>
      <xdr:spPr>
        <a:xfrm>
          <a:off x="7861300" y="13476746"/>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4922</xdr:rowOff>
    </xdr:from>
    <xdr:to>
      <xdr:col>55</xdr:col>
      <xdr:colOff>50800</xdr:colOff>
      <xdr:row>79</xdr:row>
      <xdr:rowOff>106522</xdr:rowOff>
    </xdr:to>
    <xdr:sp macro="" textlink="">
      <xdr:nvSpPr>
        <xdr:cNvPr id="425" name="楕円 424"/>
        <xdr:cNvSpPr/>
      </xdr:nvSpPr>
      <xdr:spPr>
        <a:xfrm>
          <a:off x="10426700" y="13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91299</xdr:rowOff>
    </xdr:from>
    <xdr:ext cx="469744" cy="259045"/>
    <xdr:sp macro="" textlink="">
      <xdr:nvSpPr>
        <xdr:cNvPr id="426" name="普通建設事業費 （ うち新規整備　）該当値テキスト"/>
        <xdr:cNvSpPr txBox="1"/>
      </xdr:nvSpPr>
      <xdr:spPr>
        <a:xfrm>
          <a:off x="10528300" y="134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141526</xdr:rowOff>
    </xdr:from>
    <xdr:to>
      <xdr:col>50</xdr:col>
      <xdr:colOff>165100</xdr:colOff>
      <xdr:row>79</xdr:row>
      <xdr:rowOff>71676</xdr:rowOff>
    </xdr:to>
    <xdr:sp macro="" textlink="">
      <xdr:nvSpPr>
        <xdr:cNvPr id="427" name="楕円 426"/>
        <xdr:cNvSpPr/>
      </xdr:nvSpPr>
      <xdr:spPr>
        <a:xfrm>
          <a:off x="9588500" y="13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62803</xdr:rowOff>
    </xdr:from>
    <xdr:ext cx="469744" cy="259045"/>
    <xdr:sp macro="" textlink="">
      <xdr:nvSpPr>
        <xdr:cNvPr id="428" name="テキスト ボックス 427"/>
        <xdr:cNvSpPr txBox="1"/>
      </xdr:nvSpPr>
      <xdr:spPr>
        <a:xfrm>
          <a:off x="9404428" y="136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42673</xdr:rowOff>
    </xdr:from>
    <xdr:to>
      <xdr:col>46</xdr:col>
      <xdr:colOff>38100</xdr:colOff>
      <xdr:row>79</xdr:row>
      <xdr:rowOff>144273</xdr:rowOff>
    </xdr:to>
    <xdr:sp macro="" textlink="">
      <xdr:nvSpPr>
        <xdr:cNvPr id="429" name="楕円 428"/>
        <xdr:cNvSpPr/>
      </xdr:nvSpPr>
      <xdr:spPr>
        <a:xfrm>
          <a:off x="8699500" y="135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135400</xdr:rowOff>
    </xdr:from>
    <xdr:ext cx="378565" cy="259045"/>
    <xdr:sp macro="" textlink="">
      <xdr:nvSpPr>
        <xdr:cNvPr id="430" name="テキスト ボックス 429"/>
        <xdr:cNvSpPr txBox="1"/>
      </xdr:nvSpPr>
      <xdr:spPr>
        <a:xfrm>
          <a:off x="8561017" y="1367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52846</xdr:rowOff>
    </xdr:from>
    <xdr:to>
      <xdr:col>41</xdr:col>
      <xdr:colOff>101600</xdr:colOff>
      <xdr:row>78</xdr:row>
      <xdr:rowOff>154446</xdr:rowOff>
    </xdr:to>
    <xdr:sp macro="" textlink="">
      <xdr:nvSpPr>
        <xdr:cNvPr id="431" name="楕円 430"/>
        <xdr:cNvSpPr/>
      </xdr:nvSpPr>
      <xdr:spPr>
        <a:xfrm>
          <a:off x="7810500" y="134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145573</xdr:rowOff>
    </xdr:from>
    <xdr:ext cx="534377" cy="259045"/>
    <xdr:sp macro="" textlink="">
      <xdr:nvSpPr>
        <xdr:cNvPr id="432" name="テキスト ボックス 431"/>
        <xdr:cNvSpPr txBox="1"/>
      </xdr:nvSpPr>
      <xdr:spPr>
        <a:xfrm>
          <a:off x="7594111" y="135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167487</xdr:rowOff>
    </xdr:from>
    <xdr:to>
      <xdr:col>55</xdr:col>
      <xdr:colOff>0</xdr:colOff>
      <xdr:row>96</xdr:row>
      <xdr:rowOff>73279</xdr:rowOff>
    </xdr:to>
    <xdr:cxnSp macro="">
      <xdr:nvCxnSpPr>
        <xdr:cNvPr id="461" name="直線コネクタ 460"/>
        <xdr:cNvCxnSpPr/>
      </xdr:nvCxnSpPr>
      <xdr:spPr>
        <a:xfrm flipV="1">
          <a:off x="9639300" y="16455237"/>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71132</xdr:rowOff>
    </xdr:from>
    <xdr:to>
      <xdr:col>50</xdr:col>
      <xdr:colOff>114300</xdr:colOff>
      <xdr:row>96</xdr:row>
      <xdr:rowOff>73279</xdr:rowOff>
    </xdr:to>
    <xdr:cxnSp macro="">
      <xdr:nvCxnSpPr>
        <xdr:cNvPr id="464" name="直線コネクタ 463"/>
        <xdr:cNvCxnSpPr/>
      </xdr:nvCxnSpPr>
      <xdr:spPr>
        <a:xfrm>
          <a:off x="8750300" y="16530332"/>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71132</xdr:rowOff>
    </xdr:from>
    <xdr:to>
      <xdr:col>45</xdr:col>
      <xdr:colOff>177800</xdr:colOff>
      <xdr:row>97</xdr:row>
      <xdr:rowOff>29845</xdr:rowOff>
    </xdr:to>
    <xdr:cxnSp macro="">
      <xdr:nvCxnSpPr>
        <xdr:cNvPr id="467" name="直線コネクタ 466"/>
        <xdr:cNvCxnSpPr/>
      </xdr:nvCxnSpPr>
      <xdr:spPr>
        <a:xfrm flipV="1">
          <a:off x="7861300" y="16530332"/>
          <a:ext cx="8890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116687</xdr:rowOff>
    </xdr:from>
    <xdr:to>
      <xdr:col>55</xdr:col>
      <xdr:colOff>50800</xdr:colOff>
      <xdr:row>96</xdr:row>
      <xdr:rowOff>46837</xdr:rowOff>
    </xdr:to>
    <xdr:sp macro="" textlink="">
      <xdr:nvSpPr>
        <xdr:cNvPr id="477" name="楕円 476"/>
        <xdr:cNvSpPr/>
      </xdr:nvSpPr>
      <xdr:spPr>
        <a:xfrm>
          <a:off x="10426700" y="164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139564</xdr:rowOff>
    </xdr:from>
    <xdr:ext cx="534377" cy="259045"/>
    <xdr:sp macro="" textlink="">
      <xdr:nvSpPr>
        <xdr:cNvPr id="478" name="普通建設事業費 （ うち更新整備　）該当値テキスト"/>
        <xdr:cNvSpPr txBox="1"/>
      </xdr:nvSpPr>
      <xdr:spPr>
        <a:xfrm>
          <a:off x="10528300" y="162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22479</xdr:rowOff>
    </xdr:from>
    <xdr:to>
      <xdr:col>50</xdr:col>
      <xdr:colOff>165100</xdr:colOff>
      <xdr:row>96</xdr:row>
      <xdr:rowOff>124079</xdr:rowOff>
    </xdr:to>
    <xdr:sp macro="" textlink="">
      <xdr:nvSpPr>
        <xdr:cNvPr id="479" name="楕円 478"/>
        <xdr:cNvSpPr/>
      </xdr:nvSpPr>
      <xdr:spPr>
        <a:xfrm>
          <a:off x="9588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140606</xdr:rowOff>
    </xdr:from>
    <xdr:ext cx="534377" cy="259045"/>
    <xdr:sp macro="" textlink="">
      <xdr:nvSpPr>
        <xdr:cNvPr id="480" name="テキスト ボックス 479"/>
        <xdr:cNvSpPr txBox="1"/>
      </xdr:nvSpPr>
      <xdr:spPr>
        <a:xfrm>
          <a:off x="9372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20332</xdr:rowOff>
    </xdr:from>
    <xdr:to>
      <xdr:col>46</xdr:col>
      <xdr:colOff>38100</xdr:colOff>
      <xdr:row>96</xdr:row>
      <xdr:rowOff>121932</xdr:rowOff>
    </xdr:to>
    <xdr:sp macro="" textlink="">
      <xdr:nvSpPr>
        <xdr:cNvPr id="481" name="楕円 480"/>
        <xdr:cNvSpPr/>
      </xdr:nvSpPr>
      <xdr:spPr>
        <a:xfrm>
          <a:off x="8699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138459</xdr:rowOff>
    </xdr:from>
    <xdr:ext cx="534377" cy="259045"/>
    <xdr:sp macro="" textlink="">
      <xdr:nvSpPr>
        <xdr:cNvPr id="482" name="テキスト ボックス 481"/>
        <xdr:cNvSpPr txBox="1"/>
      </xdr:nvSpPr>
      <xdr:spPr>
        <a:xfrm>
          <a:off x="8483111" y="1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150495</xdr:rowOff>
    </xdr:from>
    <xdr:to>
      <xdr:col>41</xdr:col>
      <xdr:colOff>101600</xdr:colOff>
      <xdr:row>97</xdr:row>
      <xdr:rowOff>80645</xdr:rowOff>
    </xdr:to>
    <xdr:sp macro="" textlink="">
      <xdr:nvSpPr>
        <xdr:cNvPr id="483" name="楕円 482"/>
        <xdr:cNvSpPr/>
      </xdr:nvSpPr>
      <xdr:spPr>
        <a:xfrm>
          <a:off x="7810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97172</xdr:rowOff>
    </xdr:from>
    <xdr:ext cx="534377" cy="259045"/>
    <xdr:sp macro="" textlink="">
      <xdr:nvSpPr>
        <xdr:cNvPr id="484" name="テキスト ボックス 483"/>
        <xdr:cNvSpPr txBox="1"/>
      </xdr:nvSpPr>
      <xdr:spPr>
        <a:xfrm>
          <a:off x="7594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45124</xdr:rowOff>
    </xdr:from>
    <xdr:to>
      <xdr:col>85</xdr:col>
      <xdr:colOff>127000</xdr:colOff>
      <xdr:row>77</xdr:row>
      <xdr:rowOff>66385</xdr:rowOff>
    </xdr:to>
    <xdr:cxnSp macro="">
      <xdr:nvCxnSpPr>
        <xdr:cNvPr id="619" name="直線コネクタ 618"/>
        <xdr:cNvCxnSpPr/>
      </xdr:nvCxnSpPr>
      <xdr:spPr>
        <a:xfrm flipV="1">
          <a:off x="15481300" y="13246774"/>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66385</xdr:rowOff>
    </xdr:from>
    <xdr:to>
      <xdr:col>81</xdr:col>
      <xdr:colOff>50800</xdr:colOff>
      <xdr:row>77</xdr:row>
      <xdr:rowOff>73554</xdr:rowOff>
    </xdr:to>
    <xdr:cxnSp macro="">
      <xdr:nvCxnSpPr>
        <xdr:cNvPr id="622" name="直線コネクタ 621"/>
        <xdr:cNvCxnSpPr/>
      </xdr:nvCxnSpPr>
      <xdr:spPr>
        <a:xfrm flipV="1">
          <a:off x="14592300" y="13268035"/>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163506</xdr:rowOff>
    </xdr:from>
    <xdr:to>
      <xdr:col>76</xdr:col>
      <xdr:colOff>114300</xdr:colOff>
      <xdr:row>77</xdr:row>
      <xdr:rowOff>73554</xdr:rowOff>
    </xdr:to>
    <xdr:cxnSp macro="">
      <xdr:nvCxnSpPr>
        <xdr:cNvPr id="625" name="直線コネクタ 624"/>
        <xdr:cNvCxnSpPr/>
      </xdr:nvCxnSpPr>
      <xdr:spPr>
        <a:xfrm>
          <a:off x="13703300" y="13193706"/>
          <a:ext cx="8890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161417</xdr:rowOff>
    </xdr:from>
    <xdr:to>
      <xdr:col>71</xdr:col>
      <xdr:colOff>177800</xdr:colOff>
      <xdr:row>76</xdr:row>
      <xdr:rowOff>163506</xdr:rowOff>
    </xdr:to>
    <xdr:cxnSp macro="">
      <xdr:nvCxnSpPr>
        <xdr:cNvPr id="628" name="直線コネクタ 627"/>
        <xdr:cNvCxnSpPr/>
      </xdr:nvCxnSpPr>
      <xdr:spPr>
        <a:xfrm>
          <a:off x="12814300" y="13191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165774</xdr:rowOff>
    </xdr:from>
    <xdr:to>
      <xdr:col>85</xdr:col>
      <xdr:colOff>177800</xdr:colOff>
      <xdr:row>77</xdr:row>
      <xdr:rowOff>95924</xdr:rowOff>
    </xdr:to>
    <xdr:sp macro="" textlink="">
      <xdr:nvSpPr>
        <xdr:cNvPr id="638" name="楕円 637"/>
        <xdr:cNvSpPr/>
      </xdr:nvSpPr>
      <xdr:spPr>
        <a:xfrm>
          <a:off x="162687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144201</xdr:rowOff>
    </xdr:from>
    <xdr:ext cx="534377" cy="259045"/>
    <xdr:sp macro="" textlink="">
      <xdr:nvSpPr>
        <xdr:cNvPr id="639" name="公債費該当値テキスト"/>
        <xdr:cNvSpPr txBox="1"/>
      </xdr:nvSpPr>
      <xdr:spPr>
        <a:xfrm>
          <a:off x="16370300" y="131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15585</xdr:rowOff>
    </xdr:from>
    <xdr:to>
      <xdr:col>81</xdr:col>
      <xdr:colOff>101600</xdr:colOff>
      <xdr:row>77</xdr:row>
      <xdr:rowOff>117185</xdr:rowOff>
    </xdr:to>
    <xdr:sp macro="" textlink="">
      <xdr:nvSpPr>
        <xdr:cNvPr id="640" name="楕円 639"/>
        <xdr:cNvSpPr/>
      </xdr:nvSpPr>
      <xdr:spPr>
        <a:xfrm>
          <a:off x="15430500" y="132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108312</xdr:rowOff>
    </xdr:from>
    <xdr:ext cx="534377" cy="259045"/>
    <xdr:sp macro="" textlink="">
      <xdr:nvSpPr>
        <xdr:cNvPr id="641" name="テキスト ボックス 640"/>
        <xdr:cNvSpPr txBox="1"/>
      </xdr:nvSpPr>
      <xdr:spPr>
        <a:xfrm>
          <a:off x="15214111" y="133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22754</xdr:rowOff>
    </xdr:from>
    <xdr:to>
      <xdr:col>76</xdr:col>
      <xdr:colOff>165100</xdr:colOff>
      <xdr:row>77</xdr:row>
      <xdr:rowOff>124354</xdr:rowOff>
    </xdr:to>
    <xdr:sp macro="" textlink="">
      <xdr:nvSpPr>
        <xdr:cNvPr id="642" name="楕円 641"/>
        <xdr:cNvSpPr/>
      </xdr:nvSpPr>
      <xdr:spPr>
        <a:xfrm>
          <a:off x="14541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115481</xdr:rowOff>
    </xdr:from>
    <xdr:ext cx="534377" cy="259045"/>
    <xdr:sp macro="" textlink="">
      <xdr:nvSpPr>
        <xdr:cNvPr id="643" name="テキスト ボックス 642"/>
        <xdr:cNvSpPr txBox="1"/>
      </xdr:nvSpPr>
      <xdr:spPr>
        <a:xfrm>
          <a:off x="14325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112706</xdr:rowOff>
    </xdr:from>
    <xdr:to>
      <xdr:col>72</xdr:col>
      <xdr:colOff>38100</xdr:colOff>
      <xdr:row>77</xdr:row>
      <xdr:rowOff>42856</xdr:rowOff>
    </xdr:to>
    <xdr:sp macro="" textlink="">
      <xdr:nvSpPr>
        <xdr:cNvPr id="644" name="楕円 643"/>
        <xdr:cNvSpPr/>
      </xdr:nvSpPr>
      <xdr:spPr>
        <a:xfrm>
          <a:off x="136525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33983</xdr:rowOff>
    </xdr:from>
    <xdr:ext cx="534377" cy="259045"/>
    <xdr:sp macro="" textlink="">
      <xdr:nvSpPr>
        <xdr:cNvPr id="645" name="テキスト ボックス 644"/>
        <xdr:cNvSpPr txBox="1"/>
      </xdr:nvSpPr>
      <xdr:spPr>
        <a:xfrm>
          <a:off x="13436111" y="132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110617</xdr:rowOff>
    </xdr:from>
    <xdr:to>
      <xdr:col>67</xdr:col>
      <xdr:colOff>101600</xdr:colOff>
      <xdr:row>77</xdr:row>
      <xdr:rowOff>40767</xdr:rowOff>
    </xdr:to>
    <xdr:sp macro="" textlink="">
      <xdr:nvSpPr>
        <xdr:cNvPr id="646" name="楕円 645"/>
        <xdr:cNvSpPr/>
      </xdr:nvSpPr>
      <xdr:spPr>
        <a:xfrm>
          <a:off x="127635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31894</xdr:rowOff>
    </xdr:from>
    <xdr:ext cx="534377" cy="259045"/>
    <xdr:sp macro="" textlink="">
      <xdr:nvSpPr>
        <xdr:cNvPr id="647" name="テキスト ボックス 646"/>
        <xdr:cNvSpPr txBox="1"/>
      </xdr:nvSpPr>
      <xdr:spPr>
        <a:xfrm>
          <a:off x="12547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94738</xdr:rowOff>
    </xdr:from>
    <xdr:to>
      <xdr:col>85</xdr:col>
      <xdr:colOff>127000</xdr:colOff>
      <xdr:row>98</xdr:row>
      <xdr:rowOff>124737</xdr:rowOff>
    </xdr:to>
    <xdr:cxnSp macro="">
      <xdr:nvCxnSpPr>
        <xdr:cNvPr id="674" name="直線コネクタ 673"/>
        <xdr:cNvCxnSpPr/>
      </xdr:nvCxnSpPr>
      <xdr:spPr>
        <a:xfrm flipV="1">
          <a:off x="15481300" y="16896838"/>
          <a:ext cx="8382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123250</xdr:rowOff>
    </xdr:from>
    <xdr:to>
      <xdr:col>81</xdr:col>
      <xdr:colOff>50800</xdr:colOff>
      <xdr:row>98</xdr:row>
      <xdr:rowOff>124737</xdr:rowOff>
    </xdr:to>
    <xdr:cxnSp macro="">
      <xdr:nvCxnSpPr>
        <xdr:cNvPr id="677" name="直線コネクタ 676"/>
        <xdr:cNvCxnSpPr/>
      </xdr:nvCxnSpPr>
      <xdr:spPr>
        <a:xfrm>
          <a:off x="14592300" y="1692535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122802</xdr:rowOff>
    </xdr:from>
    <xdr:to>
      <xdr:col>76</xdr:col>
      <xdr:colOff>114300</xdr:colOff>
      <xdr:row>98</xdr:row>
      <xdr:rowOff>123250</xdr:rowOff>
    </xdr:to>
    <xdr:cxnSp macro="">
      <xdr:nvCxnSpPr>
        <xdr:cNvPr id="680" name="直線コネクタ 679"/>
        <xdr:cNvCxnSpPr/>
      </xdr:nvCxnSpPr>
      <xdr:spPr>
        <a:xfrm>
          <a:off x="13703300" y="1692490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121476</xdr:rowOff>
    </xdr:from>
    <xdr:to>
      <xdr:col>71</xdr:col>
      <xdr:colOff>177800</xdr:colOff>
      <xdr:row>98</xdr:row>
      <xdr:rowOff>122802</xdr:rowOff>
    </xdr:to>
    <xdr:cxnSp macro="">
      <xdr:nvCxnSpPr>
        <xdr:cNvPr id="683" name="直線コネクタ 682"/>
        <xdr:cNvCxnSpPr/>
      </xdr:nvCxnSpPr>
      <xdr:spPr>
        <a:xfrm>
          <a:off x="12814300" y="1692357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43938</xdr:rowOff>
    </xdr:from>
    <xdr:to>
      <xdr:col>85</xdr:col>
      <xdr:colOff>177800</xdr:colOff>
      <xdr:row>98</xdr:row>
      <xdr:rowOff>145538</xdr:rowOff>
    </xdr:to>
    <xdr:sp macro="" textlink="">
      <xdr:nvSpPr>
        <xdr:cNvPr id="693" name="楕円 692"/>
        <xdr:cNvSpPr/>
      </xdr:nvSpPr>
      <xdr:spPr>
        <a:xfrm>
          <a:off x="16268700" y="16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164979</xdr:rowOff>
    </xdr:from>
    <xdr:ext cx="469744" cy="259045"/>
    <xdr:sp macro="" textlink="">
      <xdr:nvSpPr>
        <xdr:cNvPr id="694" name="積立金該当値テキスト"/>
        <xdr:cNvSpPr txBox="1"/>
      </xdr:nvSpPr>
      <xdr:spPr>
        <a:xfrm>
          <a:off x="16370300" y="1679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73937</xdr:rowOff>
    </xdr:from>
    <xdr:to>
      <xdr:col>81</xdr:col>
      <xdr:colOff>101600</xdr:colOff>
      <xdr:row>99</xdr:row>
      <xdr:rowOff>4087</xdr:rowOff>
    </xdr:to>
    <xdr:sp macro="" textlink="">
      <xdr:nvSpPr>
        <xdr:cNvPr id="695" name="楕円 694"/>
        <xdr:cNvSpPr/>
      </xdr:nvSpPr>
      <xdr:spPr>
        <a:xfrm>
          <a:off x="15430500" y="168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166664</xdr:rowOff>
    </xdr:from>
    <xdr:ext cx="469744" cy="259045"/>
    <xdr:sp macro="" textlink="">
      <xdr:nvSpPr>
        <xdr:cNvPr id="696" name="テキスト ボックス 695"/>
        <xdr:cNvSpPr txBox="1"/>
      </xdr:nvSpPr>
      <xdr:spPr>
        <a:xfrm>
          <a:off x="15246428" y="169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72450</xdr:rowOff>
    </xdr:from>
    <xdr:to>
      <xdr:col>76</xdr:col>
      <xdr:colOff>165100</xdr:colOff>
      <xdr:row>99</xdr:row>
      <xdr:rowOff>2600</xdr:rowOff>
    </xdr:to>
    <xdr:sp macro="" textlink="">
      <xdr:nvSpPr>
        <xdr:cNvPr id="697" name="楕円 696"/>
        <xdr:cNvSpPr/>
      </xdr:nvSpPr>
      <xdr:spPr>
        <a:xfrm>
          <a:off x="14541500" y="168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165177</xdr:rowOff>
    </xdr:from>
    <xdr:ext cx="469744" cy="259045"/>
    <xdr:sp macro="" textlink="">
      <xdr:nvSpPr>
        <xdr:cNvPr id="698" name="テキスト ボックス 697"/>
        <xdr:cNvSpPr txBox="1"/>
      </xdr:nvSpPr>
      <xdr:spPr>
        <a:xfrm>
          <a:off x="14357428" y="1696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72002</xdr:rowOff>
    </xdr:from>
    <xdr:to>
      <xdr:col>72</xdr:col>
      <xdr:colOff>38100</xdr:colOff>
      <xdr:row>99</xdr:row>
      <xdr:rowOff>2152</xdr:rowOff>
    </xdr:to>
    <xdr:sp macro="" textlink="">
      <xdr:nvSpPr>
        <xdr:cNvPr id="699" name="楕円 698"/>
        <xdr:cNvSpPr/>
      </xdr:nvSpPr>
      <xdr:spPr>
        <a:xfrm>
          <a:off x="13652500" y="168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164729</xdr:rowOff>
    </xdr:from>
    <xdr:ext cx="469744" cy="259045"/>
    <xdr:sp macro="" textlink="">
      <xdr:nvSpPr>
        <xdr:cNvPr id="700" name="テキスト ボックス 699"/>
        <xdr:cNvSpPr txBox="1"/>
      </xdr:nvSpPr>
      <xdr:spPr>
        <a:xfrm>
          <a:off x="13468428" y="1696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70676</xdr:rowOff>
    </xdr:from>
    <xdr:to>
      <xdr:col>67</xdr:col>
      <xdr:colOff>101600</xdr:colOff>
      <xdr:row>99</xdr:row>
      <xdr:rowOff>826</xdr:rowOff>
    </xdr:to>
    <xdr:sp macro="" textlink="">
      <xdr:nvSpPr>
        <xdr:cNvPr id="701" name="楕円 700"/>
        <xdr:cNvSpPr/>
      </xdr:nvSpPr>
      <xdr:spPr>
        <a:xfrm>
          <a:off x="12763500" y="168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163403</xdr:rowOff>
    </xdr:from>
    <xdr:ext cx="469744" cy="259045"/>
    <xdr:sp macro="" textlink="">
      <xdr:nvSpPr>
        <xdr:cNvPr id="702" name="テキスト ボックス 701"/>
        <xdr:cNvSpPr txBox="1"/>
      </xdr:nvSpPr>
      <xdr:spPr>
        <a:xfrm>
          <a:off x="12579428" y="169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40899</xdr:rowOff>
    </xdr:from>
    <xdr:to>
      <xdr:col>116</xdr:col>
      <xdr:colOff>63500</xdr:colOff>
      <xdr:row>58</xdr:row>
      <xdr:rowOff>57816</xdr:rowOff>
    </xdr:to>
    <xdr:cxnSp macro="">
      <xdr:nvCxnSpPr>
        <xdr:cNvPr id="788" name="直線コネクタ 787"/>
        <xdr:cNvCxnSpPr/>
      </xdr:nvCxnSpPr>
      <xdr:spPr>
        <a:xfrm>
          <a:off x="21323300" y="998499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40899</xdr:rowOff>
    </xdr:from>
    <xdr:to>
      <xdr:col>111</xdr:col>
      <xdr:colOff>177800</xdr:colOff>
      <xdr:row>58</xdr:row>
      <xdr:rowOff>79166</xdr:rowOff>
    </xdr:to>
    <xdr:cxnSp macro="">
      <xdr:nvCxnSpPr>
        <xdr:cNvPr id="791" name="直線コネクタ 790"/>
        <xdr:cNvCxnSpPr/>
      </xdr:nvCxnSpPr>
      <xdr:spPr>
        <a:xfrm flipV="1">
          <a:off x="20434300" y="998499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42407</xdr:rowOff>
    </xdr:from>
    <xdr:to>
      <xdr:col>107</xdr:col>
      <xdr:colOff>50800</xdr:colOff>
      <xdr:row>58</xdr:row>
      <xdr:rowOff>79166</xdr:rowOff>
    </xdr:to>
    <xdr:cxnSp macro="">
      <xdr:nvCxnSpPr>
        <xdr:cNvPr id="794" name="直線コネクタ 793"/>
        <xdr:cNvCxnSpPr/>
      </xdr:nvCxnSpPr>
      <xdr:spPr>
        <a:xfrm>
          <a:off x="19545300" y="9986507"/>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35321</xdr:rowOff>
    </xdr:from>
    <xdr:to>
      <xdr:col>102</xdr:col>
      <xdr:colOff>114300</xdr:colOff>
      <xdr:row>58</xdr:row>
      <xdr:rowOff>42407</xdr:rowOff>
    </xdr:to>
    <xdr:cxnSp macro="">
      <xdr:nvCxnSpPr>
        <xdr:cNvPr id="797" name="直線コネクタ 796"/>
        <xdr:cNvCxnSpPr/>
      </xdr:nvCxnSpPr>
      <xdr:spPr>
        <a:xfrm>
          <a:off x="18656300" y="99794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7016</xdr:rowOff>
    </xdr:from>
    <xdr:to>
      <xdr:col>116</xdr:col>
      <xdr:colOff>114300</xdr:colOff>
      <xdr:row>58</xdr:row>
      <xdr:rowOff>108616</xdr:rowOff>
    </xdr:to>
    <xdr:sp macro="" textlink="">
      <xdr:nvSpPr>
        <xdr:cNvPr id="807" name="楕円 806"/>
        <xdr:cNvSpPr/>
      </xdr:nvSpPr>
      <xdr:spPr>
        <a:xfrm>
          <a:off x="221107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137843</xdr:rowOff>
    </xdr:from>
    <xdr:ext cx="469744" cy="259045"/>
    <xdr:sp macro="" textlink="">
      <xdr:nvSpPr>
        <xdr:cNvPr id="808" name="貸付金該当値テキスト"/>
        <xdr:cNvSpPr txBox="1"/>
      </xdr:nvSpPr>
      <xdr:spPr>
        <a:xfrm>
          <a:off x="22212300" y="97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161549</xdr:rowOff>
    </xdr:from>
    <xdr:to>
      <xdr:col>112</xdr:col>
      <xdr:colOff>38100</xdr:colOff>
      <xdr:row>58</xdr:row>
      <xdr:rowOff>91699</xdr:rowOff>
    </xdr:to>
    <xdr:sp macro="" textlink="">
      <xdr:nvSpPr>
        <xdr:cNvPr id="809" name="楕円 808"/>
        <xdr:cNvSpPr/>
      </xdr:nvSpPr>
      <xdr:spPr>
        <a:xfrm>
          <a:off x="21272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108226</xdr:rowOff>
    </xdr:from>
    <xdr:ext cx="469744" cy="259045"/>
    <xdr:sp macro="" textlink="">
      <xdr:nvSpPr>
        <xdr:cNvPr id="810" name="テキスト ボックス 809"/>
        <xdr:cNvSpPr txBox="1"/>
      </xdr:nvSpPr>
      <xdr:spPr>
        <a:xfrm>
          <a:off x="21088428" y="97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28366</xdr:rowOff>
    </xdr:from>
    <xdr:to>
      <xdr:col>107</xdr:col>
      <xdr:colOff>101600</xdr:colOff>
      <xdr:row>58</xdr:row>
      <xdr:rowOff>129966</xdr:rowOff>
    </xdr:to>
    <xdr:sp macro="" textlink="">
      <xdr:nvSpPr>
        <xdr:cNvPr id="811" name="楕円 810"/>
        <xdr:cNvSpPr/>
      </xdr:nvSpPr>
      <xdr:spPr>
        <a:xfrm>
          <a:off x="20383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146493</xdr:rowOff>
    </xdr:from>
    <xdr:ext cx="469744" cy="259045"/>
    <xdr:sp macro="" textlink="">
      <xdr:nvSpPr>
        <xdr:cNvPr id="812" name="テキスト ボックス 811"/>
        <xdr:cNvSpPr txBox="1"/>
      </xdr:nvSpPr>
      <xdr:spPr>
        <a:xfrm>
          <a:off x="20199428"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163057</xdr:rowOff>
    </xdr:from>
    <xdr:to>
      <xdr:col>102</xdr:col>
      <xdr:colOff>165100</xdr:colOff>
      <xdr:row>58</xdr:row>
      <xdr:rowOff>93207</xdr:rowOff>
    </xdr:to>
    <xdr:sp macro="" textlink="">
      <xdr:nvSpPr>
        <xdr:cNvPr id="813" name="楕円 812"/>
        <xdr:cNvSpPr/>
      </xdr:nvSpPr>
      <xdr:spPr>
        <a:xfrm>
          <a:off x="19494500" y="99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109734</xdr:rowOff>
    </xdr:from>
    <xdr:ext cx="469744" cy="259045"/>
    <xdr:sp macro="" textlink="">
      <xdr:nvSpPr>
        <xdr:cNvPr id="814" name="テキスト ボックス 813"/>
        <xdr:cNvSpPr txBox="1"/>
      </xdr:nvSpPr>
      <xdr:spPr>
        <a:xfrm>
          <a:off x="19310428" y="97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155971</xdr:rowOff>
    </xdr:from>
    <xdr:to>
      <xdr:col>98</xdr:col>
      <xdr:colOff>38100</xdr:colOff>
      <xdr:row>58</xdr:row>
      <xdr:rowOff>86121</xdr:rowOff>
    </xdr:to>
    <xdr:sp macro="" textlink="">
      <xdr:nvSpPr>
        <xdr:cNvPr id="815" name="楕円 814"/>
        <xdr:cNvSpPr/>
      </xdr:nvSpPr>
      <xdr:spPr>
        <a:xfrm>
          <a:off x="18605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102648</xdr:rowOff>
    </xdr:from>
    <xdr:ext cx="469744" cy="259045"/>
    <xdr:sp macro="" textlink="">
      <xdr:nvSpPr>
        <xdr:cNvPr id="816" name="テキスト ボックス 815"/>
        <xdr:cNvSpPr txBox="1"/>
      </xdr:nvSpPr>
      <xdr:spPr>
        <a:xfrm>
          <a:off x="18421428" y="97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47574</xdr:rowOff>
    </xdr:from>
    <xdr:to>
      <xdr:col>116</xdr:col>
      <xdr:colOff>63500</xdr:colOff>
      <xdr:row>75</xdr:row>
      <xdr:rowOff>120749</xdr:rowOff>
    </xdr:to>
    <xdr:cxnSp macro="">
      <xdr:nvCxnSpPr>
        <xdr:cNvPr id="844" name="直線コネクタ 843"/>
        <xdr:cNvCxnSpPr/>
      </xdr:nvCxnSpPr>
      <xdr:spPr>
        <a:xfrm flipV="1">
          <a:off x="21323300" y="12906324"/>
          <a:ext cx="8382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120749</xdr:rowOff>
    </xdr:from>
    <xdr:to>
      <xdr:col>111</xdr:col>
      <xdr:colOff>177800</xdr:colOff>
      <xdr:row>75</xdr:row>
      <xdr:rowOff>122029</xdr:rowOff>
    </xdr:to>
    <xdr:cxnSp macro="">
      <xdr:nvCxnSpPr>
        <xdr:cNvPr id="847" name="直線コネクタ 846"/>
        <xdr:cNvCxnSpPr/>
      </xdr:nvCxnSpPr>
      <xdr:spPr>
        <a:xfrm flipV="1">
          <a:off x="20434300" y="1297949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122029</xdr:rowOff>
    </xdr:from>
    <xdr:to>
      <xdr:col>107</xdr:col>
      <xdr:colOff>50800</xdr:colOff>
      <xdr:row>75</xdr:row>
      <xdr:rowOff>156228</xdr:rowOff>
    </xdr:to>
    <xdr:cxnSp macro="">
      <xdr:nvCxnSpPr>
        <xdr:cNvPr id="850" name="直線コネクタ 849"/>
        <xdr:cNvCxnSpPr/>
      </xdr:nvCxnSpPr>
      <xdr:spPr>
        <a:xfrm flipV="1">
          <a:off x="19545300" y="12980779"/>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156228</xdr:rowOff>
    </xdr:from>
    <xdr:to>
      <xdr:col>102</xdr:col>
      <xdr:colOff>114300</xdr:colOff>
      <xdr:row>76</xdr:row>
      <xdr:rowOff>78618</xdr:rowOff>
    </xdr:to>
    <xdr:cxnSp macro="">
      <xdr:nvCxnSpPr>
        <xdr:cNvPr id="853" name="直線コネクタ 852"/>
        <xdr:cNvCxnSpPr/>
      </xdr:nvCxnSpPr>
      <xdr:spPr>
        <a:xfrm flipV="1">
          <a:off x="18656300" y="13014978"/>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168224</xdr:rowOff>
    </xdr:from>
    <xdr:to>
      <xdr:col>116</xdr:col>
      <xdr:colOff>114300</xdr:colOff>
      <xdr:row>75</xdr:row>
      <xdr:rowOff>98374</xdr:rowOff>
    </xdr:to>
    <xdr:sp macro="" textlink="">
      <xdr:nvSpPr>
        <xdr:cNvPr id="863" name="楕円 862"/>
        <xdr:cNvSpPr/>
      </xdr:nvSpPr>
      <xdr:spPr>
        <a:xfrm>
          <a:off x="22110700" y="12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19651</xdr:rowOff>
    </xdr:from>
    <xdr:ext cx="534377" cy="259045"/>
    <xdr:sp macro="" textlink="">
      <xdr:nvSpPr>
        <xdr:cNvPr id="864" name="繰出金該当値テキスト"/>
        <xdr:cNvSpPr txBox="1"/>
      </xdr:nvSpPr>
      <xdr:spPr>
        <a:xfrm>
          <a:off x="22212300" y="127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69949</xdr:rowOff>
    </xdr:from>
    <xdr:to>
      <xdr:col>112</xdr:col>
      <xdr:colOff>38100</xdr:colOff>
      <xdr:row>76</xdr:row>
      <xdr:rowOff>99</xdr:rowOff>
    </xdr:to>
    <xdr:sp macro="" textlink="">
      <xdr:nvSpPr>
        <xdr:cNvPr id="865" name="楕円 864"/>
        <xdr:cNvSpPr/>
      </xdr:nvSpPr>
      <xdr:spPr>
        <a:xfrm>
          <a:off x="212725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16626</xdr:rowOff>
    </xdr:from>
    <xdr:ext cx="534377" cy="259045"/>
    <xdr:sp macro="" textlink="">
      <xdr:nvSpPr>
        <xdr:cNvPr id="866" name="テキスト ボックス 865"/>
        <xdr:cNvSpPr txBox="1"/>
      </xdr:nvSpPr>
      <xdr:spPr>
        <a:xfrm>
          <a:off x="21056111" y="127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71229</xdr:rowOff>
    </xdr:from>
    <xdr:to>
      <xdr:col>107</xdr:col>
      <xdr:colOff>101600</xdr:colOff>
      <xdr:row>76</xdr:row>
      <xdr:rowOff>1380</xdr:rowOff>
    </xdr:to>
    <xdr:sp macro="" textlink="">
      <xdr:nvSpPr>
        <xdr:cNvPr id="867" name="楕円 866"/>
        <xdr:cNvSpPr/>
      </xdr:nvSpPr>
      <xdr:spPr>
        <a:xfrm>
          <a:off x="20383500" y="12929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17906</xdr:rowOff>
    </xdr:from>
    <xdr:ext cx="534377" cy="259045"/>
    <xdr:sp macro="" textlink="">
      <xdr:nvSpPr>
        <xdr:cNvPr id="868" name="テキスト ボックス 867"/>
        <xdr:cNvSpPr txBox="1"/>
      </xdr:nvSpPr>
      <xdr:spPr>
        <a:xfrm>
          <a:off x="20167111" y="12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105428</xdr:rowOff>
    </xdr:from>
    <xdr:to>
      <xdr:col>102</xdr:col>
      <xdr:colOff>165100</xdr:colOff>
      <xdr:row>76</xdr:row>
      <xdr:rowOff>35578</xdr:rowOff>
    </xdr:to>
    <xdr:sp macro="" textlink="">
      <xdr:nvSpPr>
        <xdr:cNvPr id="869" name="楕円 868"/>
        <xdr:cNvSpPr/>
      </xdr:nvSpPr>
      <xdr:spPr>
        <a:xfrm>
          <a:off x="19494500" y="129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52105</xdr:rowOff>
    </xdr:from>
    <xdr:ext cx="534377" cy="259045"/>
    <xdr:sp macro="" textlink="">
      <xdr:nvSpPr>
        <xdr:cNvPr id="870" name="テキスト ボックス 869"/>
        <xdr:cNvSpPr txBox="1"/>
      </xdr:nvSpPr>
      <xdr:spPr>
        <a:xfrm>
          <a:off x="19278111" y="127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27818</xdr:rowOff>
    </xdr:from>
    <xdr:to>
      <xdr:col>98</xdr:col>
      <xdr:colOff>38100</xdr:colOff>
      <xdr:row>76</xdr:row>
      <xdr:rowOff>129418</xdr:rowOff>
    </xdr:to>
    <xdr:sp macro="" textlink="">
      <xdr:nvSpPr>
        <xdr:cNvPr id="871" name="楕円 870"/>
        <xdr:cNvSpPr/>
      </xdr:nvSpPr>
      <xdr:spPr>
        <a:xfrm>
          <a:off x="18605500" y="130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120545</xdr:rowOff>
    </xdr:from>
    <xdr:ext cx="534377" cy="259045"/>
    <xdr:sp macro="" textlink="">
      <xdr:nvSpPr>
        <xdr:cNvPr id="872" name="テキスト ボックス 871"/>
        <xdr:cNvSpPr txBox="1"/>
      </xdr:nvSpPr>
      <xdr:spPr>
        <a:xfrm>
          <a:off x="18389111" y="1315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類似団体内においても人口密度が高いことが功を奏し、全体的に平均を下回る支出となっている。</a:t>
          </a:r>
          <a:endParaRPr lang="ja-JP" altLang="ja-JP" sz="1400">
            <a:effectLst/>
          </a:endParaRPr>
        </a:p>
        <a:p>
          <a:r>
            <a:rPr kumimoji="1" lang="ja-JP" altLang="ja-JP" sz="1100">
              <a:solidFill>
                <a:schemeClr val="dk1"/>
              </a:solidFill>
              <a:effectLst/>
              <a:latin typeface="+mn-lt"/>
              <a:ea typeface="+mn-ea"/>
              <a:cs typeface="+mn-cs"/>
            </a:rPr>
            <a:t>一方で「普通建設事業費（うち更新整備）」は、特に学校園の老朽化対策を積極的におこなっており、類似団体平均の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割増しとなっている。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66929</xdr:rowOff>
    </xdr:from>
    <xdr:to>
      <xdr:col>24</xdr:col>
      <xdr:colOff>63500</xdr:colOff>
      <xdr:row>35</xdr:row>
      <xdr:rowOff>125603</xdr:rowOff>
    </xdr:to>
    <xdr:cxnSp macro="">
      <xdr:nvCxnSpPr>
        <xdr:cNvPr id="61" name="直線コネクタ 60"/>
        <xdr:cNvCxnSpPr/>
      </xdr:nvCxnSpPr>
      <xdr:spPr>
        <a:xfrm>
          <a:off x="3797300" y="5896229"/>
          <a:ext cx="8382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66929</xdr:rowOff>
    </xdr:from>
    <xdr:to>
      <xdr:col>19</xdr:col>
      <xdr:colOff>177800</xdr:colOff>
      <xdr:row>34</xdr:row>
      <xdr:rowOff>169037</xdr:rowOff>
    </xdr:to>
    <xdr:cxnSp macro="">
      <xdr:nvCxnSpPr>
        <xdr:cNvPr id="64" name="直線コネクタ 63"/>
        <xdr:cNvCxnSpPr/>
      </xdr:nvCxnSpPr>
      <xdr:spPr>
        <a:xfrm flipV="1">
          <a:off x="2908300" y="5896229"/>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169037</xdr:rowOff>
    </xdr:from>
    <xdr:to>
      <xdr:col>15</xdr:col>
      <xdr:colOff>50800</xdr:colOff>
      <xdr:row>35</xdr:row>
      <xdr:rowOff>81026</xdr:rowOff>
    </xdr:to>
    <xdr:cxnSp macro="">
      <xdr:nvCxnSpPr>
        <xdr:cNvPr id="67" name="直線コネクタ 66"/>
        <xdr:cNvCxnSpPr/>
      </xdr:nvCxnSpPr>
      <xdr:spPr>
        <a:xfrm flipV="1">
          <a:off x="2019300" y="59983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81026</xdr:rowOff>
    </xdr:from>
    <xdr:to>
      <xdr:col>10</xdr:col>
      <xdr:colOff>114300</xdr:colOff>
      <xdr:row>35</xdr:row>
      <xdr:rowOff>111506</xdr:rowOff>
    </xdr:to>
    <xdr:cxnSp macro="">
      <xdr:nvCxnSpPr>
        <xdr:cNvPr id="70" name="直線コネクタ 69"/>
        <xdr:cNvCxnSpPr/>
      </xdr:nvCxnSpPr>
      <xdr:spPr>
        <a:xfrm flipV="1">
          <a:off x="1130300" y="60817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74803</xdr:rowOff>
    </xdr:from>
    <xdr:to>
      <xdr:col>24</xdr:col>
      <xdr:colOff>114300</xdr:colOff>
      <xdr:row>36</xdr:row>
      <xdr:rowOff>4953</xdr:rowOff>
    </xdr:to>
    <xdr:sp macro="" textlink="">
      <xdr:nvSpPr>
        <xdr:cNvPr id="80" name="楕円 79"/>
        <xdr:cNvSpPr/>
      </xdr:nvSpPr>
      <xdr:spPr>
        <a:xfrm>
          <a:off x="45847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53230</xdr:rowOff>
    </xdr:from>
    <xdr:ext cx="469744" cy="259045"/>
    <xdr:sp macro="" textlink="">
      <xdr:nvSpPr>
        <xdr:cNvPr id="81" name="議会費該当値テキスト"/>
        <xdr:cNvSpPr txBox="1"/>
      </xdr:nvSpPr>
      <xdr:spPr>
        <a:xfrm>
          <a:off x="4686300" y="60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xdr:rowOff>
    </xdr:from>
    <xdr:to>
      <xdr:col>20</xdr:col>
      <xdr:colOff>38100</xdr:colOff>
      <xdr:row>34</xdr:row>
      <xdr:rowOff>117729</xdr:rowOff>
    </xdr:to>
    <xdr:sp macro="" textlink="">
      <xdr:nvSpPr>
        <xdr:cNvPr id="82" name="楕円 81"/>
        <xdr:cNvSpPr/>
      </xdr:nvSpPr>
      <xdr:spPr>
        <a:xfrm>
          <a:off x="3746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134256</xdr:rowOff>
    </xdr:from>
    <xdr:ext cx="469744" cy="259045"/>
    <xdr:sp macro="" textlink="">
      <xdr:nvSpPr>
        <xdr:cNvPr id="83" name="テキスト ボックス 82"/>
        <xdr:cNvSpPr txBox="1"/>
      </xdr:nvSpPr>
      <xdr:spPr>
        <a:xfrm>
          <a:off x="3562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118237</xdr:rowOff>
    </xdr:from>
    <xdr:to>
      <xdr:col>15</xdr:col>
      <xdr:colOff>101600</xdr:colOff>
      <xdr:row>35</xdr:row>
      <xdr:rowOff>48387</xdr:rowOff>
    </xdr:to>
    <xdr:sp macro="" textlink="">
      <xdr:nvSpPr>
        <xdr:cNvPr id="84" name="楕円 83"/>
        <xdr:cNvSpPr/>
      </xdr:nvSpPr>
      <xdr:spPr>
        <a:xfrm>
          <a:off x="28575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39514</xdr:rowOff>
    </xdr:from>
    <xdr:ext cx="469744" cy="259045"/>
    <xdr:sp macro="" textlink="">
      <xdr:nvSpPr>
        <xdr:cNvPr id="85" name="テキスト ボックス 84"/>
        <xdr:cNvSpPr txBox="1"/>
      </xdr:nvSpPr>
      <xdr:spPr>
        <a:xfrm>
          <a:off x="2673428"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30226</xdr:rowOff>
    </xdr:from>
    <xdr:to>
      <xdr:col>10</xdr:col>
      <xdr:colOff>165100</xdr:colOff>
      <xdr:row>35</xdr:row>
      <xdr:rowOff>131826</xdr:rowOff>
    </xdr:to>
    <xdr:sp macro="" textlink="">
      <xdr:nvSpPr>
        <xdr:cNvPr id="86" name="楕円 85"/>
        <xdr:cNvSpPr/>
      </xdr:nvSpPr>
      <xdr:spPr>
        <a:xfrm>
          <a:off x="1968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122953</xdr:rowOff>
    </xdr:from>
    <xdr:ext cx="469744" cy="259045"/>
    <xdr:sp macro="" textlink="">
      <xdr:nvSpPr>
        <xdr:cNvPr id="87" name="テキスト ボックス 86"/>
        <xdr:cNvSpPr txBox="1"/>
      </xdr:nvSpPr>
      <xdr:spPr>
        <a:xfrm>
          <a:off x="1784428"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60706</xdr:rowOff>
    </xdr:from>
    <xdr:to>
      <xdr:col>6</xdr:col>
      <xdr:colOff>38100</xdr:colOff>
      <xdr:row>35</xdr:row>
      <xdr:rowOff>162306</xdr:rowOff>
    </xdr:to>
    <xdr:sp macro="" textlink="">
      <xdr:nvSpPr>
        <xdr:cNvPr id="88" name="楕円 87"/>
        <xdr:cNvSpPr/>
      </xdr:nvSpPr>
      <xdr:spPr>
        <a:xfrm>
          <a:off x="107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153433</xdr:rowOff>
    </xdr:from>
    <xdr:ext cx="469744" cy="259045"/>
    <xdr:sp macro="" textlink="">
      <xdr:nvSpPr>
        <xdr:cNvPr id="89" name="テキスト ボックス 88"/>
        <xdr:cNvSpPr txBox="1"/>
      </xdr:nvSpPr>
      <xdr:spPr>
        <a:xfrm>
          <a:off x="895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158928</xdr:rowOff>
    </xdr:from>
    <xdr:to>
      <xdr:col>24</xdr:col>
      <xdr:colOff>63500</xdr:colOff>
      <xdr:row>58</xdr:row>
      <xdr:rowOff>168001</xdr:rowOff>
    </xdr:to>
    <xdr:cxnSp macro="">
      <xdr:nvCxnSpPr>
        <xdr:cNvPr id="120" name="直線コネクタ 119"/>
        <xdr:cNvCxnSpPr/>
      </xdr:nvCxnSpPr>
      <xdr:spPr>
        <a:xfrm>
          <a:off x="3797300" y="10103028"/>
          <a:ext cx="8382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158772</xdr:rowOff>
    </xdr:from>
    <xdr:to>
      <xdr:col>19</xdr:col>
      <xdr:colOff>177800</xdr:colOff>
      <xdr:row>58</xdr:row>
      <xdr:rowOff>158928</xdr:rowOff>
    </xdr:to>
    <xdr:cxnSp macro="">
      <xdr:nvCxnSpPr>
        <xdr:cNvPr id="123" name="直線コネクタ 122"/>
        <xdr:cNvCxnSpPr/>
      </xdr:nvCxnSpPr>
      <xdr:spPr>
        <a:xfrm>
          <a:off x="2908300" y="10102872"/>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158772</xdr:rowOff>
    </xdr:from>
    <xdr:to>
      <xdr:col>15</xdr:col>
      <xdr:colOff>50800</xdr:colOff>
      <xdr:row>58</xdr:row>
      <xdr:rowOff>163729</xdr:rowOff>
    </xdr:to>
    <xdr:cxnSp macro="">
      <xdr:nvCxnSpPr>
        <xdr:cNvPr id="126" name="直線コネクタ 125"/>
        <xdr:cNvCxnSpPr/>
      </xdr:nvCxnSpPr>
      <xdr:spPr>
        <a:xfrm flipV="1">
          <a:off x="2019300" y="10102872"/>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163729</xdr:rowOff>
    </xdr:from>
    <xdr:to>
      <xdr:col>10</xdr:col>
      <xdr:colOff>114300</xdr:colOff>
      <xdr:row>58</xdr:row>
      <xdr:rowOff>164813</xdr:rowOff>
    </xdr:to>
    <xdr:cxnSp macro="">
      <xdr:nvCxnSpPr>
        <xdr:cNvPr id="129" name="直線コネクタ 128"/>
        <xdr:cNvCxnSpPr/>
      </xdr:nvCxnSpPr>
      <xdr:spPr>
        <a:xfrm flipV="1">
          <a:off x="1130300" y="10107829"/>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117201</xdr:rowOff>
    </xdr:from>
    <xdr:to>
      <xdr:col>24</xdr:col>
      <xdr:colOff>114300</xdr:colOff>
      <xdr:row>59</xdr:row>
      <xdr:rowOff>47351</xdr:rowOff>
    </xdr:to>
    <xdr:sp macro="" textlink="">
      <xdr:nvSpPr>
        <xdr:cNvPr id="139" name="楕円 138"/>
        <xdr:cNvSpPr/>
      </xdr:nvSpPr>
      <xdr:spPr>
        <a:xfrm>
          <a:off x="4584700" y="100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32128</xdr:rowOff>
    </xdr:from>
    <xdr:ext cx="534377" cy="259045"/>
    <xdr:sp macro="" textlink="">
      <xdr:nvSpPr>
        <xdr:cNvPr id="140" name="総務費該当値テキスト"/>
        <xdr:cNvSpPr txBox="1"/>
      </xdr:nvSpPr>
      <xdr:spPr>
        <a:xfrm>
          <a:off x="4686300" y="9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108128</xdr:rowOff>
    </xdr:from>
    <xdr:to>
      <xdr:col>20</xdr:col>
      <xdr:colOff>38100</xdr:colOff>
      <xdr:row>59</xdr:row>
      <xdr:rowOff>38278</xdr:rowOff>
    </xdr:to>
    <xdr:sp macro="" textlink="">
      <xdr:nvSpPr>
        <xdr:cNvPr id="141" name="楕円 140"/>
        <xdr:cNvSpPr/>
      </xdr:nvSpPr>
      <xdr:spPr>
        <a:xfrm>
          <a:off x="3746500" y="100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29405</xdr:rowOff>
    </xdr:from>
    <xdr:ext cx="534377" cy="259045"/>
    <xdr:sp macro="" textlink="">
      <xdr:nvSpPr>
        <xdr:cNvPr id="142" name="テキスト ボックス 141"/>
        <xdr:cNvSpPr txBox="1"/>
      </xdr:nvSpPr>
      <xdr:spPr>
        <a:xfrm>
          <a:off x="3530111" y="101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107972</xdr:rowOff>
    </xdr:from>
    <xdr:to>
      <xdr:col>15</xdr:col>
      <xdr:colOff>101600</xdr:colOff>
      <xdr:row>59</xdr:row>
      <xdr:rowOff>38122</xdr:rowOff>
    </xdr:to>
    <xdr:sp macro="" textlink="">
      <xdr:nvSpPr>
        <xdr:cNvPr id="143" name="楕円 142"/>
        <xdr:cNvSpPr/>
      </xdr:nvSpPr>
      <xdr:spPr>
        <a:xfrm>
          <a:off x="2857500" y="100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29249</xdr:rowOff>
    </xdr:from>
    <xdr:ext cx="534377" cy="259045"/>
    <xdr:sp macro="" textlink="">
      <xdr:nvSpPr>
        <xdr:cNvPr id="144" name="テキスト ボックス 143"/>
        <xdr:cNvSpPr txBox="1"/>
      </xdr:nvSpPr>
      <xdr:spPr>
        <a:xfrm>
          <a:off x="2641111" y="101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112929</xdr:rowOff>
    </xdr:from>
    <xdr:to>
      <xdr:col>10</xdr:col>
      <xdr:colOff>165100</xdr:colOff>
      <xdr:row>59</xdr:row>
      <xdr:rowOff>43079</xdr:rowOff>
    </xdr:to>
    <xdr:sp macro="" textlink="">
      <xdr:nvSpPr>
        <xdr:cNvPr id="145" name="楕円 144"/>
        <xdr:cNvSpPr/>
      </xdr:nvSpPr>
      <xdr:spPr>
        <a:xfrm>
          <a:off x="1968500" y="100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34206</xdr:rowOff>
    </xdr:from>
    <xdr:ext cx="534377" cy="259045"/>
    <xdr:sp macro="" textlink="">
      <xdr:nvSpPr>
        <xdr:cNvPr id="146" name="テキスト ボックス 145"/>
        <xdr:cNvSpPr txBox="1"/>
      </xdr:nvSpPr>
      <xdr:spPr>
        <a:xfrm>
          <a:off x="1752111" y="101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114013</xdr:rowOff>
    </xdr:from>
    <xdr:to>
      <xdr:col>6</xdr:col>
      <xdr:colOff>38100</xdr:colOff>
      <xdr:row>59</xdr:row>
      <xdr:rowOff>44163</xdr:rowOff>
    </xdr:to>
    <xdr:sp macro="" textlink="">
      <xdr:nvSpPr>
        <xdr:cNvPr id="147" name="楕円 146"/>
        <xdr:cNvSpPr/>
      </xdr:nvSpPr>
      <xdr:spPr>
        <a:xfrm>
          <a:off x="1079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35290</xdr:rowOff>
    </xdr:from>
    <xdr:ext cx="534377" cy="259045"/>
    <xdr:sp macro="" textlink="">
      <xdr:nvSpPr>
        <xdr:cNvPr id="148" name="テキスト ボックス 147"/>
        <xdr:cNvSpPr txBox="1"/>
      </xdr:nvSpPr>
      <xdr:spPr>
        <a:xfrm>
          <a:off x="863111" y="101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10364</xdr:rowOff>
    </xdr:from>
    <xdr:to>
      <xdr:col>24</xdr:col>
      <xdr:colOff>63500</xdr:colOff>
      <xdr:row>78</xdr:row>
      <xdr:rowOff>17374</xdr:rowOff>
    </xdr:to>
    <xdr:cxnSp macro="">
      <xdr:nvCxnSpPr>
        <xdr:cNvPr id="178" name="直線コネクタ 177"/>
        <xdr:cNvCxnSpPr/>
      </xdr:nvCxnSpPr>
      <xdr:spPr>
        <a:xfrm flipV="1">
          <a:off x="3797300" y="13212014"/>
          <a:ext cx="8382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17374</xdr:rowOff>
    </xdr:from>
    <xdr:to>
      <xdr:col>19</xdr:col>
      <xdr:colOff>177800</xdr:colOff>
      <xdr:row>78</xdr:row>
      <xdr:rowOff>75425</xdr:rowOff>
    </xdr:to>
    <xdr:cxnSp macro="">
      <xdr:nvCxnSpPr>
        <xdr:cNvPr id="181" name="直線コネクタ 180"/>
        <xdr:cNvCxnSpPr/>
      </xdr:nvCxnSpPr>
      <xdr:spPr>
        <a:xfrm flipV="1">
          <a:off x="2908300" y="1339047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75425</xdr:rowOff>
    </xdr:from>
    <xdr:to>
      <xdr:col>15</xdr:col>
      <xdr:colOff>50800</xdr:colOff>
      <xdr:row>78</xdr:row>
      <xdr:rowOff>142393</xdr:rowOff>
    </xdr:to>
    <xdr:cxnSp macro="">
      <xdr:nvCxnSpPr>
        <xdr:cNvPr id="184" name="直線コネクタ 183"/>
        <xdr:cNvCxnSpPr/>
      </xdr:nvCxnSpPr>
      <xdr:spPr>
        <a:xfrm flipV="1">
          <a:off x="2019300" y="13448525"/>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142393</xdr:rowOff>
    </xdr:from>
    <xdr:to>
      <xdr:col>10</xdr:col>
      <xdr:colOff>114300</xdr:colOff>
      <xdr:row>79</xdr:row>
      <xdr:rowOff>75882</xdr:rowOff>
    </xdr:to>
    <xdr:cxnSp macro="">
      <xdr:nvCxnSpPr>
        <xdr:cNvPr id="187" name="直線コネクタ 186"/>
        <xdr:cNvCxnSpPr/>
      </xdr:nvCxnSpPr>
      <xdr:spPr>
        <a:xfrm flipV="1">
          <a:off x="1130300" y="13515493"/>
          <a:ext cx="8890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131014</xdr:rowOff>
    </xdr:from>
    <xdr:to>
      <xdr:col>24</xdr:col>
      <xdr:colOff>114300</xdr:colOff>
      <xdr:row>77</xdr:row>
      <xdr:rowOff>61164</xdr:rowOff>
    </xdr:to>
    <xdr:sp macro="" textlink="">
      <xdr:nvSpPr>
        <xdr:cNvPr id="197" name="楕円 196"/>
        <xdr:cNvSpPr/>
      </xdr:nvSpPr>
      <xdr:spPr>
        <a:xfrm>
          <a:off x="4584700" y="131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109441</xdr:rowOff>
    </xdr:from>
    <xdr:ext cx="599010" cy="259045"/>
    <xdr:sp macro="" textlink="">
      <xdr:nvSpPr>
        <xdr:cNvPr id="198" name="民生費該当値テキスト"/>
        <xdr:cNvSpPr txBox="1"/>
      </xdr:nvSpPr>
      <xdr:spPr>
        <a:xfrm>
          <a:off x="4686300" y="131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138024</xdr:rowOff>
    </xdr:from>
    <xdr:to>
      <xdr:col>20</xdr:col>
      <xdr:colOff>38100</xdr:colOff>
      <xdr:row>78</xdr:row>
      <xdr:rowOff>68174</xdr:rowOff>
    </xdr:to>
    <xdr:sp macro="" textlink="">
      <xdr:nvSpPr>
        <xdr:cNvPr id="199" name="楕円 198"/>
        <xdr:cNvSpPr/>
      </xdr:nvSpPr>
      <xdr:spPr>
        <a:xfrm>
          <a:off x="3746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59301</xdr:rowOff>
    </xdr:from>
    <xdr:ext cx="599010" cy="259045"/>
    <xdr:sp macro="" textlink="">
      <xdr:nvSpPr>
        <xdr:cNvPr id="200" name="テキスト ボックス 199"/>
        <xdr:cNvSpPr txBox="1"/>
      </xdr:nvSpPr>
      <xdr:spPr>
        <a:xfrm>
          <a:off x="3497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24625</xdr:rowOff>
    </xdr:from>
    <xdr:to>
      <xdr:col>15</xdr:col>
      <xdr:colOff>101600</xdr:colOff>
      <xdr:row>78</xdr:row>
      <xdr:rowOff>126225</xdr:rowOff>
    </xdr:to>
    <xdr:sp macro="" textlink="">
      <xdr:nvSpPr>
        <xdr:cNvPr id="201" name="楕円 200"/>
        <xdr:cNvSpPr/>
      </xdr:nvSpPr>
      <xdr:spPr>
        <a:xfrm>
          <a:off x="2857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117352</xdr:rowOff>
    </xdr:from>
    <xdr:ext cx="599010" cy="259045"/>
    <xdr:sp macro="" textlink="">
      <xdr:nvSpPr>
        <xdr:cNvPr id="202" name="テキスト ボックス 201"/>
        <xdr:cNvSpPr txBox="1"/>
      </xdr:nvSpPr>
      <xdr:spPr>
        <a:xfrm>
          <a:off x="2608795" y="134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91593</xdr:rowOff>
    </xdr:from>
    <xdr:to>
      <xdr:col>10</xdr:col>
      <xdr:colOff>165100</xdr:colOff>
      <xdr:row>79</xdr:row>
      <xdr:rowOff>21743</xdr:rowOff>
    </xdr:to>
    <xdr:sp macro="" textlink="">
      <xdr:nvSpPr>
        <xdr:cNvPr id="203" name="楕円 202"/>
        <xdr:cNvSpPr/>
      </xdr:nvSpPr>
      <xdr:spPr>
        <a:xfrm>
          <a:off x="1968500" y="134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12870</xdr:rowOff>
    </xdr:from>
    <xdr:ext cx="534377" cy="259045"/>
    <xdr:sp macro="" textlink="">
      <xdr:nvSpPr>
        <xdr:cNvPr id="204" name="テキスト ボックス 203"/>
        <xdr:cNvSpPr txBox="1"/>
      </xdr:nvSpPr>
      <xdr:spPr>
        <a:xfrm>
          <a:off x="1752111" y="13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25082</xdr:rowOff>
    </xdr:from>
    <xdr:to>
      <xdr:col>6</xdr:col>
      <xdr:colOff>38100</xdr:colOff>
      <xdr:row>79</xdr:row>
      <xdr:rowOff>126682</xdr:rowOff>
    </xdr:to>
    <xdr:sp macro="" textlink="">
      <xdr:nvSpPr>
        <xdr:cNvPr id="205" name="楕円 204"/>
        <xdr:cNvSpPr/>
      </xdr:nvSpPr>
      <xdr:spPr>
        <a:xfrm>
          <a:off x="1079500" y="135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117809</xdr:rowOff>
    </xdr:from>
    <xdr:ext cx="534377" cy="259045"/>
    <xdr:sp macro="" textlink="">
      <xdr:nvSpPr>
        <xdr:cNvPr id="206" name="テキスト ボックス 205"/>
        <xdr:cNvSpPr txBox="1"/>
      </xdr:nvSpPr>
      <xdr:spPr>
        <a:xfrm>
          <a:off x="863111" y="136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15559</xdr:rowOff>
    </xdr:from>
    <xdr:to>
      <xdr:col>24</xdr:col>
      <xdr:colOff>63500</xdr:colOff>
      <xdr:row>97</xdr:row>
      <xdr:rowOff>19456</xdr:rowOff>
    </xdr:to>
    <xdr:cxnSp macro="">
      <xdr:nvCxnSpPr>
        <xdr:cNvPr id="231" name="直線コネクタ 230"/>
        <xdr:cNvCxnSpPr/>
      </xdr:nvCxnSpPr>
      <xdr:spPr>
        <a:xfrm flipV="1">
          <a:off x="3797300" y="16646209"/>
          <a:ext cx="8382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19456</xdr:rowOff>
    </xdr:from>
    <xdr:to>
      <xdr:col>19</xdr:col>
      <xdr:colOff>177800</xdr:colOff>
      <xdr:row>97</xdr:row>
      <xdr:rowOff>36945</xdr:rowOff>
    </xdr:to>
    <xdr:cxnSp macro="">
      <xdr:nvCxnSpPr>
        <xdr:cNvPr id="234" name="直線コネクタ 233"/>
        <xdr:cNvCxnSpPr/>
      </xdr:nvCxnSpPr>
      <xdr:spPr>
        <a:xfrm flipV="1">
          <a:off x="2908300" y="16650106"/>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36945</xdr:rowOff>
    </xdr:from>
    <xdr:to>
      <xdr:col>15</xdr:col>
      <xdr:colOff>50800</xdr:colOff>
      <xdr:row>97</xdr:row>
      <xdr:rowOff>43368</xdr:rowOff>
    </xdr:to>
    <xdr:cxnSp macro="">
      <xdr:nvCxnSpPr>
        <xdr:cNvPr id="237" name="直線コネクタ 236"/>
        <xdr:cNvCxnSpPr/>
      </xdr:nvCxnSpPr>
      <xdr:spPr>
        <a:xfrm flipV="1">
          <a:off x="2019300" y="16667595"/>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43368</xdr:rowOff>
    </xdr:from>
    <xdr:to>
      <xdr:col>10</xdr:col>
      <xdr:colOff>114300</xdr:colOff>
      <xdr:row>97</xdr:row>
      <xdr:rowOff>46963</xdr:rowOff>
    </xdr:to>
    <xdr:cxnSp macro="">
      <xdr:nvCxnSpPr>
        <xdr:cNvPr id="240" name="直線コネクタ 239"/>
        <xdr:cNvCxnSpPr/>
      </xdr:nvCxnSpPr>
      <xdr:spPr>
        <a:xfrm flipV="1">
          <a:off x="1130300" y="16674018"/>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136209</xdr:rowOff>
    </xdr:from>
    <xdr:to>
      <xdr:col>24</xdr:col>
      <xdr:colOff>114300</xdr:colOff>
      <xdr:row>97</xdr:row>
      <xdr:rowOff>66359</xdr:rowOff>
    </xdr:to>
    <xdr:sp macro="" textlink="">
      <xdr:nvSpPr>
        <xdr:cNvPr id="250" name="楕円 249"/>
        <xdr:cNvSpPr/>
      </xdr:nvSpPr>
      <xdr:spPr>
        <a:xfrm>
          <a:off x="4584700" y="165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140106</xdr:rowOff>
    </xdr:from>
    <xdr:to>
      <xdr:col>20</xdr:col>
      <xdr:colOff>38100</xdr:colOff>
      <xdr:row>97</xdr:row>
      <xdr:rowOff>70256</xdr:rowOff>
    </xdr:to>
    <xdr:sp macro="" textlink="">
      <xdr:nvSpPr>
        <xdr:cNvPr id="252" name="楕円 251"/>
        <xdr:cNvSpPr/>
      </xdr:nvSpPr>
      <xdr:spPr>
        <a:xfrm>
          <a:off x="3746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61383</xdr:rowOff>
    </xdr:from>
    <xdr:ext cx="534377" cy="259045"/>
    <xdr:sp macro="" textlink="">
      <xdr:nvSpPr>
        <xdr:cNvPr id="253" name="テキスト ボックス 252"/>
        <xdr:cNvSpPr txBox="1"/>
      </xdr:nvSpPr>
      <xdr:spPr>
        <a:xfrm>
          <a:off x="3530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157595</xdr:rowOff>
    </xdr:from>
    <xdr:to>
      <xdr:col>15</xdr:col>
      <xdr:colOff>101600</xdr:colOff>
      <xdr:row>97</xdr:row>
      <xdr:rowOff>87745</xdr:rowOff>
    </xdr:to>
    <xdr:sp macro="" textlink="">
      <xdr:nvSpPr>
        <xdr:cNvPr id="254" name="楕円 253"/>
        <xdr:cNvSpPr/>
      </xdr:nvSpPr>
      <xdr:spPr>
        <a:xfrm>
          <a:off x="2857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78872</xdr:rowOff>
    </xdr:from>
    <xdr:ext cx="534377" cy="259045"/>
    <xdr:sp macro="" textlink="">
      <xdr:nvSpPr>
        <xdr:cNvPr id="255" name="テキスト ボックス 254"/>
        <xdr:cNvSpPr txBox="1"/>
      </xdr:nvSpPr>
      <xdr:spPr>
        <a:xfrm>
          <a:off x="2641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164018</xdr:rowOff>
    </xdr:from>
    <xdr:to>
      <xdr:col>10</xdr:col>
      <xdr:colOff>165100</xdr:colOff>
      <xdr:row>97</xdr:row>
      <xdr:rowOff>94168</xdr:rowOff>
    </xdr:to>
    <xdr:sp macro="" textlink="">
      <xdr:nvSpPr>
        <xdr:cNvPr id="256" name="楕円 255"/>
        <xdr:cNvSpPr/>
      </xdr:nvSpPr>
      <xdr:spPr>
        <a:xfrm>
          <a:off x="1968500" y="166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85295</xdr:rowOff>
    </xdr:from>
    <xdr:ext cx="534377" cy="259045"/>
    <xdr:sp macro="" textlink="">
      <xdr:nvSpPr>
        <xdr:cNvPr id="257" name="テキスト ボックス 256"/>
        <xdr:cNvSpPr txBox="1"/>
      </xdr:nvSpPr>
      <xdr:spPr>
        <a:xfrm>
          <a:off x="1752111" y="167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167613</xdr:rowOff>
    </xdr:from>
    <xdr:to>
      <xdr:col>6</xdr:col>
      <xdr:colOff>38100</xdr:colOff>
      <xdr:row>97</xdr:row>
      <xdr:rowOff>97763</xdr:rowOff>
    </xdr:to>
    <xdr:sp macro="" textlink="">
      <xdr:nvSpPr>
        <xdr:cNvPr id="258" name="楕円 257"/>
        <xdr:cNvSpPr/>
      </xdr:nvSpPr>
      <xdr:spPr>
        <a:xfrm>
          <a:off x="1079500" y="166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88890</xdr:rowOff>
    </xdr:from>
    <xdr:ext cx="534377" cy="259045"/>
    <xdr:sp macro="" textlink="">
      <xdr:nvSpPr>
        <xdr:cNvPr id="259" name="テキスト ボックス 258"/>
        <xdr:cNvSpPr txBox="1"/>
      </xdr:nvSpPr>
      <xdr:spPr>
        <a:xfrm>
          <a:off x="863111" y="167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159893</xdr:rowOff>
    </xdr:from>
    <xdr:to>
      <xdr:col>55</xdr:col>
      <xdr:colOff>0</xdr:colOff>
      <xdr:row>34</xdr:row>
      <xdr:rowOff>92456</xdr:rowOff>
    </xdr:to>
    <xdr:cxnSp macro="">
      <xdr:nvCxnSpPr>
        <xdr:cNvPr id="288" name="直線コネクタ 287"/>
        <xdr:cNvCxnSpPr/>
      </xdr:nvCxnSpPr>
      <xdr:spPr>
        <a:xfrm>
          <a:off x="9639300" y="5474843"/>
          <a:ext cx="8382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159893</xdr:rowOff>
    </xdr:from>
    <xdr:to>
      <xdr:col>50</xdr:col>
      <xdr:colOff>114300</xdr:colOff>
      <xdr:row>35</xdr:row>
      <xdr:rowOff>94742</xdr:rowOff>
    </xdr:to>
    <xdr:cxnSp macro="">
      <xdr:nvCxnSpPr>
        <xdr:cNvPr id="291" name="直線コネクタ 290"/>
        <xdr:cNvCxnSpPr/>
      </xdr:nvCxnSpPr>
      <xdr:spPr>
        <a:xfrm flipV="1">
          <a:off x="8750300" y="5474843"/>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122174</xdr:rowOff>
    </xdr:from>
    <xdr:to>
      <xdr:col>45</xdr:col>
      <xdr:colOff>177800</xdr:colOff>
      <xdr:row>35</xdr:row>
      <xdr:rowOff>94742</xdr:rowOff>
    </xdr:to>
    <xdr:cxnSp macro="">
      <xdr:nvCxnSpPr>
        <xdr:cNvPr id="294" name="直線コネクタ 293"/>
        <xdr:cNvCxnSpPr/>
      </xdr:nvCxnSpPr>
      <xdr:spPr>
        <a:xfrm>
          <a:off x="7861300" y="560857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122174</xdr:rowOff>
    </xdr:from>
    <xdr:to>
      <xdr:col>41</xdr:col>
      <xdr:colOff>50800</xdr:colOff>
      <xdr:row>33</xdr:row>
      <xdr:rowOff>74168</xdr:rowOff>
    </xdr:to>
    <xdr:cxnSp macro="">
      <xdr:nvCxnSpPr>
        <xdr:cNvPr id="297" name="直線コネクタ 296"/>
        <xdr:cNvCxnSpPr/>
      </xdr:nvCxnSpPr>
      <xdr:spPr>
        <a:xfrm flipV="1">
          <a:off x="6972300" y="56085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41656</xdr:rowOff>
    </xdr:from>
    <xdr:to>
      <xdr:col>55</xdr:col>
      <xdr:colOff>50800</xdr:colOff>
      <xdr:row>34</xdr:row>
      <xdr:rowOff>143256</xdr:rowOff>
    </xdr:to>
    <xdr:sp macro="" textlink="">
      <xdr:nvSpPr>
        <xdr:cNvPr id="307" name="楕円 306"/>
        <xdr:cNvSpPr/>
      </xdr:nvSpPr>
      <xdr:spPr>
        <a:xfrm>
          <a:off x="104267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64533</xdr:rowOff>
    </xdr:from>
    <xdr:ext cx="469744" cy="259045"/>
    <xdr:sp macro="" textlink="">
      <xdr:nvSpPr>
        <xdr:cNvPr id="308" name="労働費該当値テキスト"/>
        <xdr:cNvSpPr txBox="1"/>
      </xdr:nvSpPr>
      <xdr:spPr>
        <a:xfrm>
          <a:off x="10528300"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109093</xdr:rowOff>
    </xdr:from>
    <xdr:to>
      <xdr:col>50</xdr:col>
      <xdr:colOff>165100</xdr:colOff>
      <xdr:row>32</xdr:row>
      <xdr:rowOff>39243</xdr:rowOff>
    </xdr:to>
    <xdr:sp macro="" textlink="">
      <xdr:nvSpPr>
        <xdr:cNvPr id="309" name="楕円 308"/>
        <xdr:cNvSpPr/>
      </xdr:nvSpPr>
      <xdr:spPr>
        <a:xfrm>
          <a:off x="95885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55770</xdr:rowOff>
    </xdr:from>
    <xdr:ext cx="469744" cy="259045"/>
    <xdr:sp macro="" textlink="">
      <xdr:nvSpPr>
        <xdr:cNvPr id="310" name="テキスト ボックス 309"/>
        <xdr:cNvSpPr txBox="1"/>
      </xdr:nvSpPr>
      <xdr:spPr>
        <a:xfrm>
          <a:off x="9404428" y="5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43942</xdr:rowOff>
    </xdr:from>
    <xdr:to>
      <xdr:col>46</xdr:col>
      <xdr:colOff>38100</xdr:colOff>
      <xdr:row>35</xdr:row>
      <xdr:rowOff>145542</xdr:rowOff>
    </xdr:to>
    <xdr:sp macro="" textlink="">
      <xdr:nvSpPr>
        <xdr:cNvPr id="311" name="楕円 310"/>
        <xdr:cNvSpPr/>
      </xdr:nvSpPr>
      <xdr:spPr>
        <a:xfrm>
          <a:off x="869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162069</xdr:rowOff>
    </xdr:from>
    <xdr:ext cx="469744" cy="259045"/>
    <xdr:sp macro="" textlink="">
      <xdr:nvSpPr>
        <xdr:cNvPr id="312" name="テキスト ボックス 311"/>
        <xdr:cNvSpPr txBox="1"/>
      </xdr:nvSpPr>
      <xdr:spPr>
        <a:xfrm>
          <a:off x="8515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71374</xdr:rowOff>
    </xdr:from>
    <xdr:to>
      <xdr:col>41</xdr:col>
      <xdr:colOff>101600</xdr:colOff>
      <xdr:row>33</xdr:row>
      <xdr:rowOff>1524</xdr:rowOff>
    </xdr:to>
    <xdr:sp macro="" textlink="">
      <xdr:nvSpPr>
        <xdr:cNvPr id="313" name="楕円 312"/>
        <xdr:cNvSpPr/>
      </xdr:nvSpPr>
      <xdr:spPr>
        <a:xfrm>
          <a:off x="7810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18051</xdr:rowOff>
    </xdr:from>
    <xdr:ext cx="469744" cy="259045"/>
    <xdr:sp macro="" textlink="">
      <xdr:nvSpPr>
        <xdr:cNvPr id="314" name="テキスト ボックス 313"/>
        <xdr:cNvSpPr txBox="1"/>
      </xdr:nvSpPr>
      <xdr:spPr>
        <a:xfrm>
          <a:off x="7626428"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23368</xdr:rowOff>
    </xdr:from>
    <xdr:to>
      <xdr:col>36</xdr:col>
      <xdr:colOff>165100</xdr:colOff>
      <xdr:row>33</xdr:row>
      <xdr:rowOff>124968</xdr:rowOff>
    </xdr:to>
    <xdr:sp macro="" textlink="">
      <xdr:nvSpPr>
        <xdr:cNvPr id="315" name="楕円 314"/>
        <xdr:cNvSpPr/>
      </xdr:nvSpPr>
      <xdr:spPr>
        <a:xfrm>
          <a:off x="6921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141495</xdr:rowOff>
    </xdr:from>
    <xdr:ext cx="469744" cy="259045"/>
    <xdr:sp macro="" textlink="">
      <xdr:nvSpPr>
        <xdr:cNvPr id="316" name="テキスト ボックス 315"/>
        <xdr:cNvSpPr txBox="1"/>
      </xdr:nvSpPr>
      <xdr:spPr>
        <a:xfrm>
          <a:off x="6737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40961</xdr:rowOff>
    </xdr:from>
    <xdr:to>
      <xdr:col>55</xdr:col>
      <xdr:colOff>0</xdr:colOff>
      <xdr:row>59</xdr:row>
      <xdr:rowOff>54694</xdr:rowOff>
    </xdr:to>
    <xdr:cxnSp macro="">
      <xdr:nvCxnSpPr>
        <xdr:cNvPr id="347" name="直線コネクタ 346"/>
        <xdr:cNvCxnSpPr/>
      </xdr:nvCxnSpPr>
      <xdr:spPr>
        <a:xfrm flipV="1">
          <a:off x="9639300" y="10156511"/>
          <a:ext cx="8382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27637</xdr:rowOff>
    </xdr:from>
    <xdr:to>
      <xdr:col>50</xdr:col>
      <xdr:colOff>114300</xdr:colOff>
      <xdr:row>59</xdr:row>
      <xdr:rowOff>54694</xdr:rowOff>
    </xdr:to>
    <xdr:cxnSp macro="">
      <xdr:nvCxnSpPr>
        <xdr:cNvPr id="350" name="直線コネクタ 349"/>
        <xdr:cNvCxnSpPr/>
      </xdr:nvCxnSpPr>
      <xdr:spPr>
        <a:xfrm>
          <a:off x="8750300" y="1014318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27637</xdr:rowOff>
    </xdr:from>
    <xdr:to>
      <xdr:col>45</xdr:col>
      <xdr:colOff>177800</xdr:colOff>
      <xdr:row>59</xdr:row>
      <xdr:rowOff>38577</xdr:rowOff>
    </xdr:to>
    <xdr:cxnSp macro="">
      <xdr:nvCxnSpPr>
        <xdr:cNvPr id="353" name="直線コネクタ 352"/>
        <xdr:cNvCxnSpPr/>
      </xdr:nvCxnSpPr>
      <xdr:spPr>
        <a:xfrm flipV="1">
          <a:off x="7861300" y="1014318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38577</xdr:rowOff>
    </xdr:from>
    <xdr:to>
      <xdr:col>41</xdr:col>
      <xdr:colOff>50800</xdr:colOff>
      <xdr:row>59</xdr:row>
      <xdr:rowOff>71055</xdr:rowOff>
    </xdr:to>
    <xdr:cxnSp macro="">
      <xdr:nvCxnSpPr>
        <xdr:cNvPr id="356" name="直線コネクタ 355"/>
        <xdr:cNvCxnSpPr/>
      </xdr:nvCxnSpPr>
      <xdr:spPr>
        <a:xfrm flipV="1">
          <a:off x="6972300" y="10154127"/>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161611</xdr:rowOff>
    </xdr:from>
    <xdr:to>
      <xdr:col>55</xdr:col>
      <xdr:colOff>50800</xdr:colOff>
      <xdr:row>59</xdr:row>
      <xdr:rowOff>91761</xdr:rowOff>
    </xdr:to>
    <xdr:sp macro="" textlink="">
      <xdr:nvSpPr>
        <xdr:cNvPr id="366" name="楕円 365"/>
        <xdr:cNvSpPr/>
      </xdr:nvSpPr>
      <xdr:spPr>
        <a:xfrm>
          <a:off x="104267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76538</xdr:rowOff>
    </xdr:from>
    <xdr:ext cx="469744" cy="259045"/>
    <xdr:sp macro="" textlink="">
      <xdr:nvSpPr>
        <xdr:cNvPr id="367" name="農林水産業費該当値テキスト"/>
        <xdr:cNvSpPr txBox="1"/>
      </xdr:nvSpPr>
      <xdr:spPr>
        <a:xfrm>
          <a:off x="10528300" y="1002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3894</xdr:rowOff>
    </xdr:from>
    <xdr:to>
      <xdr:col>50</xdr:col>
      <xdr:colOff>165100</xdr:colOff>
      <xdr:row>59</xdr:row>
      <xdr:rowOff>105494</xdr:rowOff>
    </xdr:to>
    <xdr:sp macro="" textlink="">
      <xdr:nvSpPr>
        <xdr:cNvPr id="368" name="楕円 367"/>
        <xdr:cNvSpPr/>
      </xdr:nvSpPr>
      <xdr:spPr>
        <a:xfrm>
          <a:off x="9588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96621</xdr:rowOff>
    </xdr:from>
    <xdr:ext cx="469744" cy="259045"/>
    <xdr:sp macro="" textlink="">
      <xdr:nvSpPr>
        <xdr:cNvPr id="369" name="テキスト ボックス 368"/>
        <xdr:cNvSpPr txBox="1"/>
      </xdr:nvSpPr>
      <xdr:spPr>
        <a:xfrm>
          <a:off x="9404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148287</xdr:rowOff>
    </xdr:from>
    <xdr:to>
      <xdr:col>46</xdr:col>
      <xdr:colOff>38100</xdr:colOff>
      <xdr:row>59</xdr:row>
      <xdr:rowOff>78437</xdr:rowOff>
    </xdr:to>
    <xdr:sp macro="" textlink="">
      <xdr:nvSpPr>
        <xdr:cNvPr id="370" name="楕円 369"/>
        <xdr:cNvSpPr/>
      </xdr:nvSpPr>
      <xdr:spPr>
        <a:xfrm>
          <a:off x="8699500" y="10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69564</xdr:rowOff>
    </xdr:from>
    <xdr:ext cx="469744" cy="259045"/>
    <xdr:sp macro="" textlink="">
      <xdr:nvSpPr>
        <xdr:cNvPr id="371" name="テキスト ボックス 370"/>
        <xdr:cNvSpPr txBox="1"/>
      </xdr:nvSpPr>
      <xdr:spPr>
        <a:xfrm>
          <a:off x="8515428" y="101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159227</xdr:rowOff>
    </xdr:from>
    <xdr:to>
      <xdr:col>41</xdr:col>
      <xdr:colOff>101600</xdr:colOff>
      <xdr:row>59</xdr:row>
      <xdr:rowOff>89377</xdr:rowOff>
    </xdr:to>
    <xdr:sp macro="" textlink="">
      <xdr:nvSpPr>
        <xdr:cNvPr id="372" name="楕円 371"/>
        <xdr:cNvSpPr/>
      </xdr:nvSpPr>
      <xdr:spPr>
        <a:xfrm>
          <a:off x="7810500" y="10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80504</xdr:rowOff>
    </xdr:from>
    <xdr:ext cx="469744" cy="259045"/>
    <xdr:sp macro="" textlink="">
      <xdr:nvSpPr>
        <xdr:cNvPr id="373" name="テキスト ボックス 372"/>
        <xdr:cNvSpPr txBox="1"/>
      </xdr:nvSpPr>
      <xdr:spPr>
        <a:xfrm>
          <a:off x="7626428" y="101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20255</xdr:rowOff>
    </xdr:from>
    <xdr:to>
      <xdr:col>36</xdr:col>
      <xdr:colOff>165100</xdr:colOff>
      <xdr:row>59</xdr:row>
      <xdr:rowOff>121855</xdr:rowOff>
    </xdr:to>
    <xdr:sp macro="" textlink="">
      <xdr:nvSpPr>
        <xdr:cNvPr id="374" name="楕円 373"/>
        <xdr:cNvSpPr/>
      </xdr:nvSpPr>
      <xdr:spPr>
        <a:xfrm>
          <a:off x="6921500" y="101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112982</xdr:rowOff>
    </xdr:from>
    <xdr:ext cx="469744" cy="259045"/>
    <xdr:sp macro="" textlink="">
      <xdr:nvSpPr>
        <xdr:cNvPr id="375" name="テキスト ボックス 374"/>
        <xdr:cNvSpPr txBox="1"/>
      </xdr:nvSpPr>
      <xdr:spPr>
        <a:xfrm>
          <a:off x="6737428" y="102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13932</xdr:rowOff>
    </xdr:from>
    <xdr:to>
      <xdr:col>55</xdr:col>
      <xdr:colOff>0</xdr:colOff>
      <xdr:row>79</xdr:row>
      <xdr:rowOff>15608</xdr:rowOff>
    </xdr:to>
    <xdr:cxnSp macro="">
      <xdr:nvCxnSpPr>
        <xdr:cNvPr id="404" name="直線コネクタ 403"/>
        <xdr:cNvCxnSpPr/>
      </xdr:nvCxnSpPr>
      <xdr:spPr>
        <a:xfrm flipV="1">
          <a:off x="9639300" y="13558482"/>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145225</xdr:rowOff>
    </xdr:from>
    <xdr:to>
      <xdr:col>50</xdr:col>
      <xdr:colOff>114300</xdr:colOff>
      <xdr:row>79</xdr:row>
      <xdr:rowOff>15608</xdr:rowOff>
    </xdr:to>
    <xdr:cxnSp macro="">
      <xdr:nvCxnSpPr>
        <xdr:cNvPr id="407" name="直線コネクタ 406"/>
        <xdr:cNvCxnSpPr/>
      </xdr:nvCxnSpPr>
      <xdr:spPr>
        <a:xfrm>
          <a:off x="8750300" y="13518325"/>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145225</xdr:rowOff>
    </xdr:from>
    <xdr:to>
      <xdr:col>45</xdr:col>
      <xdr:colOff>177800</xdr:colOff>
      <xdr:row>79</xdr:row>
      <xdr:rowOff>13436</xdr:rowOff>
    </xdr:to>
    <xdr:cxnSp macro="">
      <xdr:nvCxnSpPr>
        <xdr:cNvPr id="410" name="直線コネクタ 409"/>
        <xdr:cNvCxnSpPr/>
      </xdr:nvCxnSpPr>
      <xdr:spPr>
        <a:xfrm flipV="1">
          <a:off x="7861300" y="13518325"/>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13436</xdr:rowOff>
    </xdr:from>
    <xdr:to>
      <xdr:col>41</xdr:col>
      <xdr:colOff>50800</xdr:colOff>
      <xdr:row>79</xdr:row>
      <xdr:rowOff>17284</xdr:rowOff>
    </xdr:to>
    <xdr:cxnSp macro="">
      <xdr:nvCxnSpPr>
        <xdr:cNvPr id="413" name="直線コネクタ 412"/>
        <xdr:cNvCxnSpPr/>
      </xdr:nvCxnSpPr>
      <xdr:spPr>
        <a:xfrm flipV="1">
          <a:off x="6972300" y="1355798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134582</xdr:rowOff>
    </xdr:from>
    <xdr:to>
      <xdr:col>55</xdr:col>
      <xdr:colOff>50800</xdr:colOff>
      <xdr:row>79</xdr:row>
      <xdr:rowOff>64732</xdr:rowOff>
    </xdr:to>
    <xdr:sp macro="" textlink="">
      <xdr:nvSpPr>
        <xdr:cNvPr id="423" name="楕円 422"/>
        <xdr:cNvSpPr/>
      </xdr:nvSpPr>
      <xdr:spPr>
        <a:xfrm>
          <a:off x="10426700" y="135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49509</xdr:rowOff>
    </xdr:from>
    <xdr:ext cx="378565" cy="259045"/>
    <xdr:sp macro="" textlink="">
      <xdr:nvSpPr>
        <xdr:cNvPr id="424" name="商工費該当値テキスト"/>
        <xdr:cNvSpPr txBox="1"/>
      </xdr:nvSpPr>
      <xdr:spPr>
        <a:xfrm>
          <a:off x="10528300" y="13422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136258</xdr:rowOff>
    </xdr:from>
    <xdr:to>
      <xdr:col>50</xdr:col>
      <xdr:colOff>165100</xdr:colOff>
      <xdr:row>79</xdr:row>
      <xdr:rowOff>66408</xdr:rowOff>
    </xdr:to>
    <xdr:sp macro="" textlink="">
      <xdr:nvSpPr>
        <xdr:cNvPr id="425" name="楕円 424"/>
        <xdr:cNvSpPr/>
      </xdr:nvSpPr>
      <xdr:spPr>
        <a:xfrm>
          <a:off x="95885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57535</xdr:rowOff>
    </xdr:from>
    <xdr:ext cx="378565" cy="259045"/>
    <xdr:sp macro="" textlink="">
      <xdr:nvSpPr>
        <xdr:cNvPr id="426" name="テキスト ボックス 425"/>
        <xdr:cNvSpPr txBox="1"/>
      </xdr:nvSpPr>
      <xdr:spPr>
        <a:xfrm>
          <a:off x="9450017" y="1360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94425</xdr:rowOff>
    </xdr:from>
    <xdr:to>
      <xdr:col>46</xdr:col>
      <xdr:colOff>38100</xdr:colOff>
      <xdr:row>79</xdr:row>
      <xdr:rowOff>24575</xdr:rowOff>
    </xdr:to>
    <xdr:sp macro="" textlink="">
      <xdr:nvSpPr>
        <xdr:cNvPr id="427" name="楕円 426"/>
        <xdr:cNvSpPr/>
      </xdr:nvSpPr>
      <xdr:spPr>
        <a:xfrm>
          <a:off x="8699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15702</xdr:rowOff>
    </xdr:from>
    <xdr:ext cx="469744" cy="259045"/>
    <xdr:sp macro="" textlink="">
      <xdr:nvSpPr>
        <xdr:cNvPr id="428" name="テキスト ボックス 427"/>
        <xdr:cNvSpPr txBox="1"/>
      </xdr:nvSpPr>
      <xdr:spPr>
        <a:xfrm>
          <a:off x="8515428"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134086</xdr:rowOff>
    </xdr:from>
    <xdr:to>
      <xdr:col>41</xdr:col>
      <xdr:colOff>101600</xdr:colOff>
      <xdr:row>79</xdr:row>
      <xdr:rowOff>64236</xdr:rowOff>
    </xdr:to>
    <xdr:sp macro="" textlink="">
      <xdr:nvSpPr>
        <xdr:cNvPr id="429" name="楕円 428"/>
        <xdr:cNvSpPr/>
      </xdr:nvSpPr>
      <xdr:spPr>
        <a:xfrm>
          <a:off x="7810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55363</xdr:rowOff>
    </xdr:from>
    <xdr:ext cx="378565" cy="259045"/>
    <xdr:sp macro="" textlink="">
      <xdr:nvSpPr>
        <xdr:cNvPr id="430" name="テキスト ボックス 429"/>
        <xdr:cNvSpPr txBox="1"/>
      </xdr:nvSpPr>
      <xdr:spPr>
        <a:xfrm>
          <a:off x="7672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137934</xdr:rowOff>
    </xdr:from>
    <xdr:to>
      <xdr:col>36</xdr:col>
      <xdr:colOff>165100</xdr:colOff>
      <xdr:row>79</xdr:row>
      <xdr:rowOff>68084</xdr:rowOff>
    </xdr:to>
    <xdr:sp macro="" textlink="">
      <xdr:nvSpPr>
        <xdr:cNvPr id="431" name="楕円 430"/>
        <xdr:cNvSpPr/>
      </xdr:nvSpPr>
      <xdr:spPr>
        <a:xfrm>
          <a:off x="69215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59211</xdr:rowOff>
    </xdr:from>
    <xdr:ext cx="378565" cy="259045"/>
    <xdr:sp macro="" textlink="">
      <xdr:nvSpPr>
        <xdr:cNvPr id="432" name="テキスト ボックス 431"/>
        <xdr:cNvSpPr txBox="1"/>
      </xdr:nvSpPr>
      <xdr:spPr>
        <a:xfrm>
          <a:off x="6783017" y="1360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36285</xdr:rowOff>
    </xdr:from>
    <xdr:to>
      <xdr:col>55</xdr:col>
      <xdr:colOff>0</xdr:colOff>
      <xdr:row>96</xdr:row>
      <xdr:rowOff>167856</xdr:rowOff>
    </xdr:to>
    <xdr:cxnSp macro="">
      <xdr:nvCxnSpPr>
        <xdr:cNvPr id="461" name="直線コネクタ 460"/>
        <xdr:cNvCxnSpPr/>
      </xdr:nvCxnSpPr>
      <xdr:spPr>
        <a:xfrm flipV="1">
          <a:off x="9639300" y="16495485"/>
          <a:ext cx="838200" cy="13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167856</xdr:rowOff>
    </xdr:from>
    <xdr:to>
      <xdr:col>50</xdr:col>
      <xdr:colOff>114300</xdr:colOff>
      <xdr:row>97</xdr:row>
      <xdr:rowOff>1690</xdr:rowOff>
    </xdr:to>
    <xdr:cxnSp macro="">
      <xdr:nvCxnSpPr>
        <xdr:cNvPr id="464" name="直線コネクタ 463"/>
        <xdr:cNvCxnSpPr/>
      </xdr:nvCxnSpPr>
      <xdr:spPr>
        <a:xfrm flipV="1">
          <a:off x="8750300" y="16627056"/>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67259</xdr:rowOff>
    </xdr:from>
    <xdr:to>
      <xdr:col>45</xdr:col>
      <xdr:colOff>177800</xdr:colOff>
      <xdr:row>97</xdr:row>
      <xdr:rowOff>1690</xdr:rowOff>
    </xdr:to>
    <xdr:cxnSp macro="">
      <xdr:nvCxnSpPr>
        <xdr:cNvPr id="467" name="直線コネクタ 466"/>
        <xdr:cNvCxnSpPr/>
      </xdr:nvCxnSpPr>
      <xdr:spPr>
        <a:xfrm>
          <a:off x="7861300" y="16526459"/>
          <a:ext cx="8890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67259</xdr:rowOff>
    </xdr:from>
    <xdr:to>
      <xdr:col>41</xdr:col>
      <xdr:colOff>50800</xdr:colOff>
      <xdr:row>96</xdr:row>
      <xdr:rowOff>168745</xdr:rowOff>
    </xdr:to>
    <xdr:cxnSp macro="">
      <xdr:nvCxnSpPr>
        <xdr:cNvPr id="470" name="直線コネクタ 469"/>
        <xdr:cNvCxnSpPr/>
      </xdr:nvCxnSpPr>
      <xdr:spPr>
        <a:xfrm flipV="1">
          <a:off x="6972300" y="16526459"/>
          <a:ext cx="889000" cy="10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156935</xdr:rowOff>
    </xdr:from>
    <xdr:to>
      <xdr:col>55</xdr:col>
      <xdr:colOff>50800</xdr:colOff>
      <xdr:row>96</xdr:row>
      <xdr:rowOff>87085</xdr:rowOff>
    </xdr:to>
    <xdr:sp macro="" textlink="">
      <xdr:nvSpPr>
        <xdr:cNvPr id="480" name="楕円 479"/>
        <xdr:cNvSpPr/>
      </xdr:nvSpPr>
      <xdr:spPr>
        <a:xfrm>
          <a:off x="10426700" y="164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8362</xdr:rowOff>
    </xdr:from>
    <xdr:ext cx="534377" cy="259045"/>
    <xdr:sp macro="" textlink="">
      <xdr:nvSpPr>
        <xdr:cNvPr id="481" name="土木費該当値テキスト"/>
        <xdr:cNvSpPr txBox="1"/>
      </xdr:nvSpPr>
      <xdr:spPr>
        <a:xfrm>
          <a:off x="10528300" y="162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117056</xdr:rowOff>
    </xdr:from>
    <xdr:to>
      <xdr:col>50</xdr:col>
      <xdr:colOff>165100</xdr:colOff>
      <xdr:row>97</xdr:row>
      <xdr:rowOff>47206</xdr:rowOff>
    </xdr:to>
    <xdr:sp macro="" textlink="">
      <xdr:nvSpPr>
        <xdr:cNvPr id="482" name="楕円 481"/>
        <xdr:cNvSpPr/>
      </xdr:nvSpPr>
      <xdr:spPr>
        <a:xfrm>
          <a:off x="9588500" y="165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38333</xdr:rowOff>
    </xdr:from>
    <xdr:ext cx="534377" cy="259045"/>
    <xdr:sp macro="" textlink="">
      <xdr:nvSpPr>
        <xdr:cNvPr id="483" name="テキスト ボックス 482"/>
        <xdr:cNvSpPr txBox="1"/>
      </xdr:nvSpPr>
      <xdr:spPr>
        <a:xfrm>
          <a:off x="9372111" y="166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122340</xdr:rowOff>
    </xdr:from>
    <xdr:to>
      <xdr:col>46</xdr:col>
      <xdr:colOff>38100</xdr:colOff>
      <xdr:row>97</xdr:row>
      <xdr:rowOff>52490</xdr:rowOff>
    </xdr:to>
    <xdr:sp macro="" textlink="">
      <xdr:nvSpPr>
        <xdr:cNvPr id="484" name="楕円 483"/>
        <xdr:cNvSpPr/>
      </xdr:nvSpPr>
      <xdr:spPr>
        <a:xfrm>
          <a:off x="86995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43617</xdr:rowOff>
    </xdr:from>
    <xdr:ext cx="534377" cy="259045"/>
    <xdr:sp macro="" textlink="">
      <xdr:nvSpPr>
        <xdr:cNvPr id="485" name="テキスト ボックス 484"/>
        <xdr:cNvSpPr txBox="1"/>
      </xdr:nvSpPr>
      <xdr:spPr>
        <a:xfrm>
          <a:off x="8483111"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16459</xdr:rowOff>
    </xdr:from>
    <xdr:to>
      <xdr:col>41</xdr:col>
      <xdr:colOff>101600</xdr:colOff>
      <xdr:row>96</xdr:row>
      <xdr:rowOff>118059</xdr:rowOff>
    </xdr:to>
    <xdr:sp macro="" textlink="">
      <xdr:nvSpPr>
        <xdr:cNvPr id="486" name="楕円 485"/>
        <xdr:cNvSpPr/>
      </xdr:nvSpPr>
      <xdr:spPr>
        <a:xfrm>
          <a:off x="7810500" y="164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109186</xdr:rowOff>
    </xdr:from>
    <xdr:ext cx="534377" cy="259045"/>
    <xdr:sp macro="" textlink="">
      <xdr:nvSpPr>
        <xdr:cNvPr id="487" name="テキスト ボックス 486"/>
        <xdr:cNvSpPr txBox="1"/>
      </xdr:nvSpPr>
      <xdr:spPr>
        <a:xfrm>
          <a:off x="7594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117945</xdr:rowOff>
    </xdr:from>
    <xdr:to>
      <xdr:col>36</xdr:col>
      <xdr:colOff>165100</xdr:colOff>
      <xdr:row>97</xdr:row>
      <xdr:rowOff>48095</xdr:rowOff>
    </xdr:to>
    <xdr:sp macro="" textlink="">
      <xdr:nvSpPr>
        <xdr:cNvPr id="488" name="楕円 487"/>
        <xdr:cNvSpPr/>
      </xdr:nvSpPr>
      <xdr:spPr>
        <a:xfrm>
          <a:off x="6921500" y="165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39222</xdr:rowOff>
    </xdr:from>
    <xdr:ext cx="534377" cy="259045"/>
    <xdr:sp macro="" textlink="">
      <xdr:nvSpPr>
        <xdr:cNvPr id="489" name="テキスト ボックス 488"/>
        <xdr:cNvSpPr txBox="1"/>
      </xdr:nvSpPr>
      <xdr:spPr>
        <a:xfrm>
          <a:off x="6705111" y="166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117689</xdr:rowOff>
    </xdr:from>
    <xdr:to>
      <xdr:col>85</xdr:col>
      <xdr:colOff>127000</xdr:colOff>
      <xdr:row>38</xdr:row>
      <xdr:rowOff>145350</xdr:rowOff>
    </xdr:to>
    <xdr:cxnSp macro="">
      <xdr:nvCxnSpPr>
        <xdr:cNvPr id="521" name="直線コネクタ 520"/>
        <xdr:cNvCxnSpPr/>
      </xdr:nvCxnSpPr>
      <xdr:spPr>
        <a:xfrm>
          <a:off x="15481300" y="6632789"/>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117689</xdr:rowOff>
    </xdr:from>
    <xdr:to>
      <xdr:col>81</xdr:col>
      <xdr:colOff>50800</xdr:colOff>
      <xdr:row>38</xdr:row>
      <xdr:rowOff>120400</xdr:rowOff>
    </xdr:to>
    <xdr:cxnSp macro="">
      <xdr:nvCxnSpPr>
        <xdr:cNvPr id="524" name="直線コネクタ 523"/>
        <xdr:cNvCxnSpPr/>
      </xdr:nvCxnSpPr>
      <xdr:spPr>
        <a:xfrm flipV="1">
          <a:off x="14592300" y="66327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120400</xdr:rowOff>
    </xdr:from>
    <xdr:to>
      <xdr:col>76</xdr:col>
      <xdr:colOff>114300</xdr:colOff>
      <xdr:row>38</xdr:row>
      <xdr:rowOff>126670</xdr:rowOff>
    </xdr:to>
    <xdr:cxnSp macro="">
      <xdr:nvCxnSpPr>
        <xdr:cNvPr id="527" name="直線コネクタ 526"/>
        <xdr:cNvCxnSpPr/>
      </xdr:nvCxnSpPr>
      <xdr:spPr>
        <a:xfrm flipV="1">
          <a:off x="13703300" y="663550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126670</xdr:rowOff>
    </xdr:from>
    <xdr:to>
      <xdr:col>71</xdr:col>
      <xdr:colOff>177800</xdr:colOff>
      <xdr:row>38</xdr:row>
      <xdr:rowOff>141627</xdr:rowOff>
    </xdr:to>
    <xdr:cxnSp macro="">
      <xdr:nvCxnSpPr>
        <xdr:cNvPr id="530" name="直線コネクタ 529"/>
        <xdr:cNvCxnSpPr/>
      </xdr:nvCxnSpPr>
      <xdr:spPr>
        <a:xfrm flipV="1">
          <a:off x="12814300" y="664177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94550</xdr:rowOff>
    </xdr:from>
    <xdr:to>
      <xdr:col>85</xdr:col>
      <xdr:colOff>177800</xdr:colOff>
      <xdr:row>39</xdr:row>
      <xdr:rowOff>24700</xdr:rowOff>
    </xdr:to>
    <xdr:sp macro="" textlink="">
      <xdr:nvSpPr>
        <xdr:cNvPr id="540" name="楕円 539"/>
        <xdr:cNvSpPr/>
      </xdr:nvSpPr>
      <xdr:spPr>
        <a:xfrm>
          <a:off x="16268700" y="66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72977</xdr:rowOff>
    </xdr:from>
    <xdr:ext cx="534377" cy="259045"/>
    <xdr:sp macro="" textlink="">
      <xdr:nvSpPr>
        <xdr:cNvPr id="541" name="消防費該当値テキスト"/>
        <xdr:cNvSpPr txBox="1"/>
      </xdr:nvSpPr>
      <xdr:spPr>
        <a:xfrm>
          <a:off x="16370300" y="65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66889</xdr:rowOff>
    </xdr:from>
    <xdr:to>
      <xdr:col>81</xdr:col>
      <xdr:colOff>101600</xdr:colOff>
      <xdr:row>38</xdr:row>
      <xdr:rowOff>168489</xdr:rowOff>
    </xdr:to>
    <xdr:sp macro="" textlink="">
      <xdr:nvSpPr>
        <xdr:cNvPr id="542" name="楕円 541"/>
        <xdr:cNvSpPr/>
      </xdr:nvSpPr>
      <xdr:spPr>
        <a:xfrm>
          <a:off x="15430500" y="65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159616</xdr:rowOff>
    </xdr:from>
    <xdr:ext cx="534377" cy="259045"/>
    <xdr:sp macro="" textlink="">
      <xdr:nvSpPr>
        <xdr:cNvPr id="543" name="テキスト ボックス 542"/>
        <xdr:cNvSpPr txBox="1"/>
      </xdr:nvSpPr>
      <xdr:spPr>
        <a:xfrm>
          <a:off x="15214111" y="66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69600</xdr:rowOff>
    </xdr:from>
    <xdr:to>
      <xdr:col>76</xdr:col>
      <xdr:colOff>165100</xdr:colOff>
      <xdr:row>38</xdr:row>
      <xdr:rowOff>171200</xdr:rowOff>
    </xdr:to>
    <xdr:sp macro="" textlink="">
      <xdr:nvSpPr>
        <xdr:cNvPr id="544" name="楕円 543"/>
        <xdr:cNvSpPr/>
      </xdr:nvSpPr>
      <xdr:spPr>
        <a:xfrm>
          <a:off x="14541500" y="6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162327</xdr:rowOff>
    </xdr:from>
    <xdr:ext cx="534377" cy="259045"/>
    <xdr:sp macro="" textlink="">
      <xdr:nvSpPr>
        <xdr:cNvPr id="545" name="テキスト ボックス 544"/>
        <xdr:cNvSpPr txBox="1"/>
      </xdr:nvSpPr>
      <xdr:spPr>
        <a:xfrm>
          <a:off x="14325111" y="66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75870</xdr:rowOff>
    </xdr:from>
    <xdr:to>
      <xdr:col>72</xdr:col>
      <xdr:colOff>38100</xdr:colOff>
      <xdr:row>39</xdr:row>
      <xdr:rowOff>6020</xdr:rowOff>
    </xdr:to>
    <xdr:sp macro="" textlink="">
      <xdr:nvSpPr>
        <xdr:cNvPr id="546" name="楕円 545"/>
        <xdr:cNvSpPr/>
      </xdr:nvSpPr>
      <xdr:spPr>
        <a:xfrm>
          <a:off x="13652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168597</xdr:rowOff>
    </xdr:from>
    <xdr:ext cx="534377" cy="259045"/>
    <xdr:sp macro="" textlink="">
      <xdr:nvSpPr>
        <xdr:cNvPr id="547" name="テキスト ボックス 546"/>
        <xdr:cNvSpPr txBox="1"/>
      </xdr:nvSpPr>
      <xdr:spPr>
        <a:xfrm>
          <a:off x="13436111" y="6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90827</xdr:rowOff>
    </xdr:from>
    <xdr:to>
      <xdr:col>67</xdr:col>
      <xdr:colOff>101600</xdr:colOff>
      <xdr:row>39</xdr:row>
      <xdr:rowOff>20977</xdr:rowOff>
    </xdr:to>
    <xdr:sp macro="" textlink="">
      <xdr:nvSpPr>
        <xdr:cNvPr id="548" name="楕円 547"/>
        <xdr:cNvSpPr/>
      </xdr:nvSpPr>
      <xdr:spPr>
        <a:xfrm>
          <a:off x="12763500" y="6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12104</xdr:rowOff>
    </xdr:from>
    <xdr:ext cx="534377" cy="259045"/>
    <xdr:sp macro="" textlink="">
      <xdr:nvSpPr>
        <xdr:cNvPr id="549" name="テキスト ボックス 548"/>
        <xdr:cNvSpPr txBox="1"/>
      </xdr:nvSpPr>
      <xdr:spPr>
        <a:xfrm>
          <a:off x="12547111" y="66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19750</xdr:rowOff>
    </xdr:from>
    <xdr:to>
      <xdr:col>85</xdr:col>
      <xdr:colOff>127000</xdr:colOff>
      <xdr:row>56</xdr:row>
      <xdr:rowOff>50138</xdr:rowOff>
    </xdr:to>
    <xdr:cxnSp macro="">
      <xdr:nvCxnSpPr>
        <xdr:cNvPr id="581" name="直線コネクタ 580"/>
        <xdr:cNvCxnSpPr/>
      </xdr:nvCxnSpPr>
      <xdr:spPr>
        <a:xfrm flipV="1">
          <a:off x="15481300" y="9620950"/>
          <a:ext cx="8382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50138</xdr:rowOff>
    </xdr:from>
    <xdr:to>
      <xdr:col>81</xdr:col>
      <xdr:colOff>50800</xdr:colOff>
      <xdr:row>56</xdr:row>
      <xdr:rowOff>63364</xdr:rowOff>
    </xdr:to>
    <xdr:cxnSp macro="">
      <xdr:nvCxnSpPr>
        <xdr:cNvPr id="584" name="直線コネクタ 583"/>
        <xdr:cNvCxnSpPr/>
      </xdr:nvCxnSpPr>
      <xdr:spPr>
        <a:xfrm flipV="1">
          <a:off x="14592300" y="965133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63364</xdr:rowOff>
    </xdr:from>
    <xdr:to>
      <xdr:col>76</xdr:col>
      <xdr:colOff>114300</xdr:colOff>
      <xdr:row>56</xdr:row>
      <xdr:rowOff>131585</xdr:rowOff>
    </xdr:to>
    <xdr:cxnSp macro="">
      <xdr:nvCxnSpPr>
        <xdr:cNvPr id="587" name="直線コネクタ 586"/>
        <xdr:cNvCxnSpPr/>
      </xdr:nvCxnSpPr>
      <xdr:spPr>
        <a:xfrm flipV="1">
          <a:off x="13703300" y="9664564"/>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131585</xdr:rowOff>
    </xdr:from>
    <xdr:to>
      <xdr:col>71</xdr:col>
      <xdr:colOff>177800</xdr:colOff>
      <xdr:row>57</xdr:row>
      <xdr:rowOff>166364</xdr:rowOff>
    </xdr:to>
    <xdr:cxnSp macro="">
      <xdr:nvCxnSpPr>
        <xdr:cNvPr id="590" name="直線コネクタ 589"/>
        <xdr:cNvCxnSpPr/>
      </xdr:nvCxnSpPr>
      <xdr:spPr>
        <a:xfrm flipV="1">
          <a:off x="12814300" y="9732785"/>
          <a:ext cx="889000" cy="2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140400</xdr:rowOff>
    </xdr:from>
    <xdr:to>
      <xdr:col>85</xdr:col>
      <xdr:colOff>177800</xdr:colOff>
      <xdr:row>56</xdr:row>
      <xdr:rowOff>70550</xdr:rowOff>
    </xdr:to>
    <xdr:sp macro="" textlink="">
      <xdr:nvSpPr>
        <xdr:cNvPr id="600" name="楕円 599"/>
        <xdr:cNvSpPr/>
      </xdr:nvSpPr>
      <xdr:spPr>
        <a:xfrm>
          <a:off x="16268700" y="95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163277</xdr:rowOff>
    </xdr:from>
    <xdr:ext cx="534377" cy="259045"/>
    <xdr:sp macro="" textlink="">
      <xdr:nvSpPr>
        <xdr:cNvPr id="601" name="教育費該当値テキスト"/>
        <xdr:cNvSpPr txBox="1"/>
      </xdr:nvSpPr>
      <xdr:spPr>
        <a:xfrm>
          <a:off x="16370300" y="94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170788</xdr:rowOff>
    </xdr:from>
    <xdr:to>
      <xdr:col>81</xdr:col>
      <xdr:colOff>101600</xdr:colOff>
      <xdr:row>56</xdr:row>
      <xdr:rowOff>100938</xdr:rowOff>
    </xdr:to>
    <xdr:sp macro="" textlink="">
      <xdr:nvSpPr>
        <xdr:cNvPr id="602" name="楕円 601"/>
        <xdr:cNvSpPr/>
      </xdr:nvSpPr>
      <xdr:spPr>
        <a:xfrm>
          <a:off x="15430500" y="96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117465</xdr:rowOff>
    </xdr:from>
    <xdr:ext cx="534377" cy="259045"/>
    <xdr:sp macro="" textlink="">
      <xdr:nvSpPr>
        <xdr:cNvPr id="603" name="テキスト ボックス 602"/>
        <xdr:cNvSpPr txBox="1"/>
      </xdr:nvSpPr>
      <xdr:spPr>
        <a:xfrm>
          <a:off x="15214111" y="93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12564</xdr:rowOff>
    </xdr:from>
    <xdr:to>
      <xdr:col>76</xdr:col>
      <xdr:colOff>165100</xdr:colOff>
      <xdr:row>56</xdr:row>
      <xdr:rowOff>114164</xdr:rowOff>
    </xdr:to>
    <xdr:sp macro="" textlink="">
      <xdr:nvSpPr>
        <xdr:cNvPr id="604" name="楕円 603"/>
        <xdr:cNvSpPr/>
      </xdr:nvSpPr>
      <xdr:spPr>
        <a:xfrm>
          <a:off x="14541500" y="9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130691</xdr:rowOff>
    </xdr:from>
    <xdr:ext cx="534377" cy="259045"/>
    <xdr:sp macro="" textlink="">
      <xdr:nvSpPr>
        <xdr:cNvPr id="605" name="テキスト ボックス 604"/>
        <xdr:cNvSpPr txBox="1"/>
      </xdr:nvSpPr>
      <xdr:spPr>
        <a:xfrm>
          <a:off x="14325111" y="9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80785</xdr:rowOff>
    </xdr:from>
    <xdr:to>
      <xdr:col>72</xdr:col>
      <xdr:colOff>38100</xdr:colOff>
      <xdr:row>57</xdr:row>
      <xdr:rowOff>10935</xdr:rowOff>
    </xdr:to>
    <xdr:sp macro="" textlink="">
      <xdr:nvSpPr>
        <xdr:cNvPr id="606" name="楕円 605"/>
        <xdr:cNvSpPr/>
      </xdr:nvSpPr>
      <xdr:spPr>
        <a:xfrm>
          <a:off x="13652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27462</xdr:rowOff>
    </xdr:from>
    <xdr:ext cx="534377" cy="259045"/>
    <xdr:sp macro="" textlink="">
      <xdr:nvSpPr>
        <xdr:cNvPr id="607" name="テキスト ボックス 606"/>
        <xdr:cNvSpPr txBox="1"/>
      </xdr:nvSpPr>
      <xdr:spPr>
        <a:xfrm>
          <a:off x="13436111" y="94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115564</xdr:rowOff>
    </xdr:from>
    <xdr:to>
      <xdr:col>67</xdr:col>
      <xdr:colOff>101600</xdr:colOff>
      <xdr:row>58</xdr:row>
      <xdr:rowOff>45714</xdr:rowOff>
    </xdr:to>
    <xdr:sp macro="" textlink="">
      <xdr:nvSpPr>
        <xdr:cNvPr id="608" name="楕円 607"/>
        <xdr:cNvSpPr/>
      </xdr:nvSpPr>
      <xdr:spPr>
        <a:xfrm>
          <a:off x="12763500" y="9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36841</xdr:rowOff>
    </xdr:from>
    <xdr:ext cx="534377" cy="259045"/>
    <xdr:sp macro="" textlink="">
      <xdr:nvSpPr>
        <xdr:cNvPr id="609" name="テキスト ボックス 608"/>
        <xdr:cNvSpPr txBox="1"/>
      </xdr:nvSpPr>
      <xdr:spPr>
        <a:xfrm>
          <a:off x="12547111" y="99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45124</xdr:rowOff>
    </xdr:from>
    <xdr:to>
      <xdr:col>85</xdr:col>
      <xdr:colOff>127000</xdr:colOff>
      <xdr:row>97</xdr:row>
      <xdr:rowOff>66385</xdr:rowOff>
    </xdr:to>
    <xdr:cxnSp macro="">
      <xdr:nvCxnSpPr>
        <xdr:cNvPr id="695" name="直線コネクタ 694"/>
        <xdr:cNvCxnSpPr/>
      </xdr:nvCxnSpPr>
      <xdr:spPr>
        <a:xfrm flipV="1">
          <a:off x="15481300" y="16675774"/>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66385</xdr:rowOff>
    </xdr:from>
    <xdr:to>
      <xdr:col>81</xdr:col>
      <xdr:colOff>50800</xdr:colOff>
      <xdr:row>97</xdr:row>
      <xdr:rowOff>73554</xdr:rowOff>
    </xdr:to>
    <xdr:cxnSp macro="">
      <xdr:nvCxnSpPr>
        <xdr:cNvPr id="698" name="直線コネクタ 697"/>
        <xdr:cNvCxnSpPr/>
      </xdr:nvCxnSpPr>
      <xdr:spPr>
        <a:xfrm flipV="1">
          <a:off x="14592300" y="16697035"/>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163506</xdr:rowOff>
    </xdr:from>
    <xdr:to>
      <xdr:col>76</xdr:col>
      <xdr:colOff>114300</xdr:colOff>
      <xdr:row>97</xdr:row>
      <xdr:rowOff>73554</xdr:rowOff>
    </xdr:to>
    <xdr:cxnSp macro="">
      <xdr:nvCxnSpPr>
        <xdr:cNvPr id="701" name="直線コネクタ 700"/>
        <xdr:cNvCxnSpPr/>
      </xdr:nvCxnSpPr>
      <xdr:spPr>
        <a:xfrm>
          <a:off x="13703300" y="16622706"/>
          <a:ext cx="8890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161417</xdr:rowOff>
    </xdr:from>
    <xdr:to>
      <xdr:col>71</xdr:col>
      <xdr:colOff>177800</xdr:colOff>
      <xdr:row>96</xdr:row>
      <xdr:rowOff>163506</xdr:rowOff>
    </xdr:to>
    <xdr:cxnSp macro="">
      <xdr:nvCxnSpPr>
        <xdr:cNvPr id="704" name="直線コネクタ 703"/>
        <xdr:cNvCxnSpPr/>
      </xdr:nvCxnSpPr>
      <xdr:spPr>
        <a:xfrm>
          <a:off x="12814300" y="16620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165774</xdr:rowOff>
    </xdr:from>
    <xdr:to>
      <xdr:col>85</xdr:col>
      <xdr:colOff>177800</xdr:colOff>
      <xdr:row>97</xdr:row>
      <xdr:rowOff>95924</xdr:rowOff>
    </xdr:to>
    <xdr:sp macro="" textlink="">
      <xdr:nvSpPr>
        <xdr:cNvPr id="714" name="楕円 713"/>
        <xdr:cNvSpPr/>
      </xdr:nvSpPr>
      <xdr:spPr>
        <a:xfrm>
          <a:off x="162687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144201</xdr:rowOff>
    </xdr:from>
    <xdr:ext cx="534377" cy="259045"/>
    <xdr:sp macro="" textlink="">
      <xdr:nvSpPr>
        <xdr:cNvPr id="715" name="公債費該当値テキスト"/>
        <xdr:cNvSpPr txBox="1"/>
      </xdr:nvSpPr>
      <xdr:spPr>
        <a:xfrm>
          <a:off x="16370300" y="166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15585</xdr:rowOff>
    </xdr:from>
    <xdr:to>
      <xdr:col>81</xdr:col>
      <xdr:colOff>101600</xdr:colOff>
      <xdr:row>97</xdr:row>
      <xdr:rowOff>117185</xdr:rowOff>
    </xdr:to>
    <xdr:sp macro="" textlink="">
      <xdr:nvSpPr>
        <xdr:cNvPr id="716" name="楕円 715"/>
        <xdr:cNvSpPr/>
      </xdr:nvSpPr>
      <xdr:spPr>
        <a:xfrm>
          <a:off x="15430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108312</xdr:rowOff>
    </xdr:from>
    <xdr:ext cx="534377" cy="259045"/>
    <xdr:sp macro="" textlink="">
      <xdr:nvSpPr>
        <xdr:cNvPr id="717" name="テキスト ボックス 716"/>
        <xdr:cNvSpPr txBox="1"/>
      </xdr:nvSpPr>
      <xdr:spPr>
        <a:xfrm>
          <a:off x="15214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22754</xdr:rowOff>
    </xdr:from>
    <xdr:to>
      <xdr:col>76</xdr:col>
      <xdr:colOff>165100</xdr:colOff>
      <xdr:row>97</xdr:row>
      <xdr:rowOff>124354</xdr:rowOff>
    </xdr:to>
    <xdr:sp macro="" textlink="">
      <xdr:nvSpPr>
        <xdr:cNvPr id="718" name="楕円 717"/>
        <xdr:cNvSpPr/>
      </xdr:nvSpPr>
      <xdr:spPr>
        <a:xfrm>
          <a:off x="14541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115481</xdr:rowOff>
    </xdr:from>
    <xdr:ext cx="534377" cy="259045"/>
    <xdr:sp macro="" textlink="">
      <xdr:nvSpPr>
        <xdr:cNvPr id="719" name="テキスト ボックス 718"/>
        <xdr:cNvSpPr txBox="1"/>
      </xdr:nvSpPr>
      <xdr:spPr>
        <a:xfrm>
          <a:off x="14325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112706</xdr:rowOff>
    </xdr:from>
    <xdr:to>
      <xdr:col>72</xdr:col>
      <xdr:colOff>38100</xdr:colOff>
      <xdr:row>97</xdr:row>
      <xdr:rowOff>42856</xdr:rowOff>
    </xdr:to>
    <xdr:sp macro="" textlink="">
      <xdr:nvSpPr>
        <xdr:cNvPr id="720" name="楕円 719"/>
        <xdr:cNvSpPr/>
      </xdr:nvSpPr>
      <xdr:spPr>
        <a:xfrm>
          <a:off x="13652500" y="165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33983</xdr:rowOff>
    </xdr:from>
    <xdr:ext cx="534377" cy="259045"/>
    <xdr:sp macro="" textlink="">
      <xdr:nvSpPr>
        <xdr:cNvPr id="721" name="テキスト ボックス 720"/>
        <xdr:cNvSpPr txBox="1"/>
      </xdr:nvSpPr>
      <xdr:spPr>
        <a:xfrm>
          <a:off x="13436111" y="166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110617</xdr:rowOff>
    </xdr:from>
    <xdr:to>
      <xdr:col>67</xdr:col>
      <xdr:colOff>101600</xdr:colOff>
      <xdr:row>97</xdr:row>
      <xdr:rowOff>40767</xdr:rowOff>
    </xdr:to>
    <xdr:sp macro="" textlink="">
      <xdr:nvSpPr>
        <xdr:cNvPr id="722" name="楕円 721"/>
        <xdr:cNvSpPr/>
      </xdr:nvSpPr>
      <xdr:spPr>
        <a:xfrm>
          <a:off x="12763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31894</xdr:rowOff>
    </xdr:from>
    <xdr:ext cx="534377" cy="259045"/>
    <xdr:sp macro="" textlink="">
      <xdr:nvSpPr>
        <xdr:cNvPr id="723" name="テキスト ボックス 722"/>
        <xdr:cNvSpPr txBox="1"/>
      </xdr:nvSpPr>
      <xdr:spPr>
        <a:xfrm>
          <a:off x="12547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8092</xdr:rowOff>
    </xdr:from>
    <xdr:to>
      <xdr:col>116</xdr:col>
      <xdr:colOff>63500</xdr:colOff>
      <xdr:row>39</xdr:row>
      <xdr:rowOff>98878</xdr:rowOff>
    </xdr:to>
    <xdr:cxnSp macro="">
      <xdr:nvCxnSpPr>
        <xdr:cNvPr id="754" name="直線コネクタ 753"/>
        <xdr:cNvCxnSpPr/>
      </xdr:nvCxnSpPr>
      <xdr:spPr>
        <a:xfrm flipV="1">
          <a:off x="21323300" y="6523192"/>
          <a:ext cx="838200" cy="2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128742</xdr:rowOff>
    </xdr:from>
    <xdr:to>
      <xdr:col>116</xdr:col>
      <xdr:colOff>114300</xdr:colOff>
      <xdr:row>38</xdr:row>
      <xdr:rowOff>58892</xdr:rowOff>
    </xdr:to>
    <xdr:sp macro="" textlink="">
      <xdr:nvSpPr>
        <xdr:cNvPr id="773" name="楕円 772"/>
        <xdr:cNvSpPr/>
      </xdr:nvSpPr>
      <xdr:spPr>
        <a:xfrm>
          <a:off x="22110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151619</xdr:rowOff>
    </xdr:from>
    <xdr:ext cx="378565" cy="259045"/>
    <xdr:sp macro="" textlink="">
      <xdr:nvSpPr>
        <xdr:cNvPr id="774" name="諸支出金該当値テキスト"/>
        <xdr:cNvSpPr txBox="1"/>
      </xdr:nvSpPr>
      <xdr:spPr>
        <a:xfrm>
          <a:off x="22212300" y="632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類似団体内においても人口密度が高いことが功を奏し、全体的に平均を下回る「効率の良い」支出となっている。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その中でも、「教育費」は小中学校の大規模改造が集中した影響で、平均を上回る状況が続く見込みである。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「労働費」のみ類似団体平均の約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倍と突出しているが、これは「労働費」の大半を占める「労働者住宅資金融資対策事業（借入時の信用保証料補助）」が原因となっている。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年度の「諸支出金」は、庁舎に隣接する民有地を普通財産として購入したため、大幅に増加している。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年度末財政調整基金残高は、財源調整のため</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億円を取り崩すものの前年度の剰余金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億円及び、運用利子</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億円を基金に編入したことにより約</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億円となり前年度に比べ約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標準財政規模比は約</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。学校関係を主とする公共施設等の老朽化対策が今後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年間に集中して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その間に必要な財源を試算し、その分を平成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年度に特定目的基金である公共施設整備基金に振り替える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また、実質収支額については、翌年度に繰り越すべき財源が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億円であり、前年度と比較し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億円増となっている。実質単年度収支は、町税・交付税等</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行っていることから赤字となっている。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年度においては、全ての会計において黒字で、連結実質収支は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39.13</a:t>
          </a:r>
          <a:r>
            <a:rPr kumimoji="1" lang="ja-JP" altLang="ja-JP" sz="110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12238522</v>
      </c>
      <c r="BO4" s="441"/>
      <c r="BP4" s="441"/>
      <c r="BQ4" s="441"/>
      <c r="BR4" s="441"/>
      <c r="BS4" s="441"/>
      <c r="BT4" s="441"/>
      <c r="BU4" s="442"/>
      <c r="BV4" s="440">
        <v>11495603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10.3</v>
      </c>
      <c r="CU4" s="622"/>
      <c r="CV4" s="622"/>
      <c r="CW4" s="622"/>
      <c r="CX4" s="622"/>
      <c r="CY4" s="622"/>
      <c r="CZ4" s="622"/>
      <c r="DA4" s="623"/>
      <c r="DB4" s="621">
        <v>10.1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11395625</v>
      </c>
      <c r="BO5" s="446"/>
      <c r="BP5" s="446"/>
      <c r="BQ5" s="446"/>
      <c r="BR5" s="446"/>
      <c r="BS5" s="446"/>
      <c r="BT5" s="446"/>
      <c r="BU5" s="447"/>
      <c r="BV5" s="445">
        <v>10575320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90.3</v>
      </c>
      <c r="CU5" s="416"/>
      <c r="CV5" s="416"/>
      <c r="CW5" s="416"/>
      <c r="CX5" s="416"/>
      <c r="CY5" s="416"/>
      <c r="CZ5" s="416"/>
      <c r="DA5" s="417"/>
      <c r="DB5" s="415">
        <v>96.5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842897</v>
      </c>
      <c r="BO6" s="446"/>
      <c r="BP6" s="446"/>
      <c r="BQ6" s="446"/>
      <c r="BR6" s="446"/>
      <c r="BS6" s="446"/>
      <c r="BT6" s="446"/>
      <c r="BU6" s="447"/>
      <c r="BV6" s="445">
        <v>920283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97.5</v>
      </c>
      <c r="CU6" s="596"/>
      <c r="CV6" s="596"/>
      <c r="CW6" s="596"/>
      <c r="CX6" s="596"/>
      <c r="CY6" s="596"/>
      <c r="CZ6" s="596"/>
      <c r="DA6" s="597"/>
      <c r="DB6" s="595">
        <v>102.4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152095</v>
      </c>
      <c r="BO7" s="446"/>
      <c r="BP7" s="446"/>
      <c r="BQ7" s="446"/>
      <c r="BR7" s="446"/>
      <c r="BS7" s="446"/>
      <c r="BT7" s="446"/>
      <c r="BU7" s="447"/>
      <c r="BV7" s="445">
        <v>245587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6697015</v>
      </c>
      <c r="CU7" s="446"/>
      <c r="CV7" s="446"/>
      <c r="CW7" s="446"/>
      <c r="CX7" s="446"/>
      <c r="CY7" s="446"/>
      <c r="CZ7" s="446"/>
      <c r="DA7" s="447"/>
      <c r="DB7" s="445">
        <v>6697859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690802</v>
      </c>
      <c r="BO8" s="446"/>
      <c r="BP8" s="446"/>
      <c r="BQ8" s="446"/>
      <c r="BR8" s="446"/>
      <c r="BS8" s="446"/>
      <c r="BT8" s="446"/>
      <c r="BU8" s="447"/>
      <c r="BV8" s="445">
        <v>674696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0.89</v>
      </c>
      <c r="CU8" s="559"/>
      <c r="CV8" s="559"/>
      <c r="CW8" s="559"/>
      <c r="CX8" s="559"/>
      <c r="CY8" s="559"/>
      <c r="CZ8" s="559"/>
      <c r="DA8" s="560"/>
      <c r="DB8" s="558">
        <v>0.89</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33739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16106</v>
      </c>
      <c r="BO9" s="446"/>
      <c r="BP9" s="446"/>
      <c r="BQ9" s="446"/>
      <c r="BR9" s="446"/>
      <c r="BS9" s="446"/>
      <c r="BT9" s="446"/>
      <c r="BU9" s="447"/>
      <c r="BV9" s="445">
        <v>23427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33183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6077</v>
      </c>
      <c r="BO10" s="446"/>
      <c r="BP10" s="446"/>
      <c r="BQ10" s="446"/>
      <c r="BR10" s="446"/>
      <c r="BS10" s="446"/>
      <c r="BT10" s="446"/>
      <c r="BU10" s="447"/>
      <c r="BV10" s="445">
        <v>9211</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99</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34615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95</v>
      </c>
      <c r="AV12" s="503"/>
      <c r="AW12" s="503"/>
      <c r="AX12" s="503"/>
      <c r="AY12" s="425" t="s">
        <v>129</v>
      </c>
      <c r="AZ12" s="426"/>
      <c r="BA12" s="426"/>
      <c r="BB12" s="426"/>
      <c r="BC12" s="426"/>
      <c r="BD12" s="426"/>
      <c r="BE12" s="426"/>
      <c r="BF12" s="426"/>
      <c r="BG12" s="426"/>
      <c r="BH12" s="426"/>
      <c r="BI12" s="426"/>
      <c r="BJ12" s="426"/>
      <c r="BK12" s="426"/>
      <c r="BL12" s="426"/>
      <c r="BM12" s="427"/>
      <c r="BN12" s="445">
        <v>416169</v>
      </c>
      <c r="BO12" s="446"/>
      <c r="BP12" s="446"/>
      <c r="BQ12" s="446"/>
      <c r="BR12" s="446"/>
      <c r="BS12" s="446"/>
      <c r="BT12" s="446"/>
      <c r="BU12" s="447"/>
      <c r="BV12" s="445">
        <v>1396926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34205</v>
      </c>
      <c r="S13" s="549"/>
      <c r="T13" s="549"/>
      <c r="U13" s="549"/>
      <c r="V13" s="550"/>
      <c r="W13" s="536" t="s">
        <v>133</v>
      </c>
      <c r="X13" s="458"/>
      <c r="Y13" s="458"/>
      <c r="Z13" s="458"/>
      <c r="AA13" s="458"/>
      <c r="AB13" s="459"/>
      <c r="AC13" s="421">
        <v>91</v>
      </c>
      <c r="AD13" s="422"/>
      <c r="AE13" s="422"/>
      <c r="AF13" s="422"/>
      <c r="AG13" s="423"/>
      <c r="AH13" s="421">
        <v>83</v>
      </c>
      <c r="AI13" s="422"/>
      <c r="AJ13" s="422"/>
      <c r="AK13" s="422"/>
      <c r="AL13" s="424"/>
      <c r="AM13" s="514" t="s">
        <v>134</v>
      </c>
      <c r="AN13" s="419"/>
      <c r="AO13" s="419"/>
      <c r="AP13" s="419"/>
      <c r="AQ13" s="419"/>
      <c r="AR13" s="419"/>
      <c r="AS13" s="419"/>
      <c r="AT13" s="420"/>
      <c r="AU13" s="502" t="s">
        <v>99</v>
      </c>
      <c r="AV13" s="503"/>
      <c r="AW13" s="503"/>
      <c r="AX13" s="503"/>
      <c r="AY13" s="425" t="s">
        <v>135</v>
      </c>
      <c r="AZ13" s="426"/>
      <c r="BA13" s="426"/>
      <c r="BB13" s="426"/>
      <c r="BC13" s="426"/>
      <c r="BD13" s="426"/>
      <c r="BE13" s="426"/>
      <c r="BF13" s="426"/>
      <c r="BG13" s="426"/>
      <c r="BH13" s="426"/>
      <c r="BI13" s="426"/>
      <c r="BJ13" s="426"/>
      <c r="BK13" s="426"/>
      <c r="BL13" s="426"/>
      <c r="BM13" s="427"/>
      <c r="BN13" s="445">
        <v>-393986</v>
      </c>
      <c r="BO13" s="446"/>
      <c r="BP13" s="446"/>
      <c r="BQ13" s="446"/>
      <c r="BR13" s="446"/>
      <c r="BS13" s="446"/>
      <c r="BT13" s="446"/>
      <c r="BU13" s="447"/>
      <c r="BV13" s="445">
        <v>-1364288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34711</v>
      </c>
      <c r="S14" s="549"/>
      <c r="T14" s="549"/>
      <c r="U14" s="549"/>
      <c r="V14" s="550"/>
      <c r="W14" s="551"/>
      <c r="X14" s="461"/>
      <c r="Y14" s="461"/>
      <c r="Z14" s="461"/>
      <c r="AA14" s="461"/>
      <c r="AB14" s="462"/>
      <c r="AC14" s="541">
        <v>0.6</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34300</v>
      </c>
      <c r="S15" s="549"/>
      <c r="T15" s="549"/>
      <c r="U15" s="549"/>
      <c r="V15" s="550"/>
      <c r="W15" s="536" t="s">
        <v>140</v>
      </c>
      <c r="X15" s="458"/>
      <c r="Y15" s="458"/>
      <c r="Z15" s="458"/>
      <c r="AA15" s="458"/>
      <c r="AB15" s="459"/>
      <c r="AC15" s="421">
        <v>5029</v>
      </c>
      <c r="AD15" s="422"/>
      <c r="AE15" s="422"/>
      <c r="AF15" s="422"/>
      <c r="AG15" s="423"/>
      <c r="AH15" s="421">
        <v>4938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4375649</v>
      </c>
      <c r="BO15" s="441"/>
      <c r="BP15" s="441"/>
      <c r="BQ15" s="441"/>
      <c r="BR15" s="441"/>
      <c r="BS15" s="441"/>
      <c r="BT15" s="441"/>
      <c r="BU15" s="442"/>
      <c r="BV15" s="440">
        <v>4563212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33.700000000000003</v>
      </c>
      <c r="AD16" s="542"/>
      <c r="AE16" s="542"/>
      <c r="AF16" s="542"/>
      <c r="AG16" s="543"/>
      <c r="AH16" s="541">
        <v>33.9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4971882</v>
      </c>
      <c r="BO16" s="446"/>
      <c r="BP16" s="446"/>
      <c r="BQ16" s="446"/>
      <c r="BR16" s="446"/>
      <c r="BS16" s="446"/>
      <c r="BT16" s="446"/>
      <c r="BU16" s="447"/>
      <c r="BV16" s="445">
        <v>5050677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9809</v>
      </c>
      <c r="AD17" s="422"/>
      <c r="AE17" s="422"/>
      <c r="AF17" s="422"/>
      <c r="AG17" s="423"/>
      <c r="AH17" s="421">
        <v>9563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5596229</v>
      </c>
      <c r="BO17" s="446"/>
      <c r="BP17" s="446"/>
      <c r="BQ17" s="446"/>
      <c r="BR17" s="446"/>
      <c r="BS17" s="446"/>
      <c r="BT17" s="446"/>
      <c r="BU17" s="447"/>
      <c r="BV17" s="445">
        <v>5838476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9.1300000000000008</v>
      </c>
      <c r="M18" s="510"/>
      <c r="N18" s="510"/>
      <c r="O18" s="510"/>
      <c r="P18" s="510"/>
      <c r="Q18" s="510"/>
      <c r="R18" s="511"/>
      <c r="S18" s="511"/>
      <c r="T18" s="511"/>
      <c r="U18" s="511"/>
      <c r="V18" s="512"/>
      <c r="W18" s="526"/>
      <c r="X18" s="527"/>
      <c r="Y18" s="527"/>
      <c r="Z18" s="527"/>
      <c r="AA18" s="527"/>
      <c r="AB18" s="537"/>
      <c r="AC18" s="409">
        <v>65.7</v>
      </c>
      <c r="AD18" s="410"/>
      <c r="AE18" s="410"/>
      <c r="AF18" s="410"/>
      <c r="AG18" s="513"/>
      <c r="AH18" s="409">
        <v>65.599999999999994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6305220</v>
      </c>
      <c r="BO18" s="446"/>
      <c r="BP18" s="446"/>
      <c r="BQ18" s="446"/>
      <c r="BR18" s="446"/>
      <c r="BS18" s="446"/>
      <c r="BT18" s="446"/>
      <c r="BU18" s="447"/>
      <c r="BV18" s="445">
        <v>6300792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3695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8327426</v>
      </c>
      <c r="BO19" s="446"/>
      <c r="BP19" s="446"/>
      <c r="BQ19" s="446"/>
      <c r="BR19" s="446"/>
      <c r="BS19" s="446"/>
      <c r="BT19" s="446"/>
      <c r="BU19" s="447"/>
      <c r="BV19" s="445">
        <v>8764531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13258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8564552</v>
      </c>
      <c r="BO23" s="446"/>
      <c r="BP23" s="446"/>
      <c r="BQ23" s="446"/>
      <c r="BR23" s="446"/>
      <c r="BS23" s="446"/>
      <c r="BT23" s="446"/>
      <c r="BU23" s="447"/>
      <c r="BV23" s="445">
        <v>8228678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9200</v>
      </c>
      <c r="R24" s="422"/>
      <c r="S24" s="422"/>
      <c r="T24" s="422"/>
      <c r="U24" s="422"/>
      <c r="V24" s="423"/>
      <c r="W24" s="487"/>
      <c r="X24" s="478"/>
      <c r="Y24" s="479"/>
      <c r="Z24" s="418" t="s">
        <v>164</v>
      </c>
      <c r="AA24" s="419"/>
      <c r="AB24" s="419"/>
      <c r="AC24" s="419"/>
      <c r="AD24" s="419"/>
      <c r="AE24" s="419"/>
      <c r="AF24" s="419"/>
      <c r="AG24" s="420"/>
      <c r="AH24" s="421">
        <v>138</v>
      </c>
      <c r="AI24" s="422"/>
      <c r="AJ24" s="422"/>
      <c r="AK24" s="422"/>
      <c r="AL24" s="423"/>
      <c r="AM24" s="421">
        <v>405030</v>
      </c>
      <c r="AN24" s="422"/>
      <c r="AO24" s="422"/>
      <c r="AP24" s="422"/>
      <c r="AQ24" s="422"/>
      <c r="AR24" s="423"/>
      <c r="AS24" s="421">
        <v>2935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6803582</v>
      </c>
      <c r="BO24" s="446"/>
      <c r="BP24" s="446"/>
      <c r="BQ24" s="446"/>
      <c r="BR24" s="446"/>
      <c r="BS24" s="446"/>
      <c r="BT24" s="446"/>
      <c r="BU24" s="447"/>
      <c r="BV24" s="445">
        <v>6783661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7600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168</v>
      </c>
      <c r="AN25" s="422"/>
      <c r="AO25" s="422"/>
      <c r="AP25" s="422"/>
      <c r="AQ25" s="422"/>
      <c r="AR25" s="423"/>
      <c r="AS25" s="421" t="s">
        <v>123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759505</v>
      </c>
      <c r="BO25" s="441"/>
      <c r="BP25" s="441"/>
      <c r="BQ25" s="441"/>
      <c r="BR25" s="441"/>
      <c r="BS25" s="441"/>
      <c r="BT25" s="441"/>
      <c r="BU25" s="442"/>
      <c r="BV25" s="440">
        <v>1158464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7050</v>
      </c>
      <c r="R26" s="422"/>
      <c r="S26" s="422"/>
      <c r="T26" s="422"/>
      <c r="U26" s="422"/>
      <c r="V26" s="423"/>
      <c r="W26" s="487"/>
      <c r="X26" s="478"/>
      <c r="Y26" s="479"/>
      <c r="Z26" s="418" t="s">
        <v>171</v>
      </c>
      <c r="AA26" s="500"/>
      <c r="AB26" s="500"/>
      <c r="AC26" s="500"/>
      <c r="AD26" s="500"/>
      <c r="AE26" s="500"/>
      <c r="AF26" s="500"/>
      <c r="AG26" s="501"/>
      <c r="AH26" s="421">
        <v>15</v>
      </c>
      <c r="AI26" s="422"/>
      <c r="AJ26" s="422"/>
      <c r="AK26" s="422"/>
      <c r="AL26" s="423"/>
      <c r="AM26" s="421">
        <v>49410</v>
      </c>
      <c r="AN26" s="422"/>
      <c r="AO26" s="422"/>
      <c r="AP26" s="422"/>
      <c r="AQ26" s="422"/>
      <c r="AR26" s="423"/>
      <c r="AS26" s="421">
        <v>3294</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4050</v>
      </c>
      <c r="R27" s="422"/>
      <c r="S27" s="422"/>
      <c r="T27" s="422"/>
      <c r="U27" s="422"/>
      <c r="V27" s="423"/>
      <c r="W27" s="487"/>
      <c r="X27" s="478"/>
      <c r="Y27" s="479"/>
      <c r="Z27" s="418" t="s">
        <v>174</v>
      </c>
      <c r="AA27" s="419"/>
      <c r="AB27" s="419"/>
      <c r="AC27" s="419"/>
      <c r="AD27" s="419"/>
      <c r="AE27" s="419"/>
      <c r="AF27" s="419"/>
      <c r="AG27" s="420"/>
      <c r="AH27" s="421">
        <v>19</v>
      </c>
      <c r="AI27" s="422"/>
      <c r="AJ27" s="422"/>
      <c r="AK27" s="422"/>
      <c r="AL27" s="423"/>
      <c r="AM27" s="421">
        <v>58178</v>
      </c>
      <c r="AN27" s="422"/>
      <c r="AO27" s="422"/>
      <c r="AP27" s="422"/>
      <c r="AQ27" s="422"/>
      <c r="AR27" s="423"/>
      <c r="AS27" s="421">
        <v>3062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308154</v>
      </c>
      <c r="BO27" s="449"/>
      <c r="BP27" s="449"/>
      <c r="BQ27" s="449"/>
      <c r="BR27" s="449"/>
      <c r="BS27" s="449"/>
      <c r="BT27" s="449"/>
      <c r="BU27" s="450"/>
      <c r="BV27" s="448">
        <v>307994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3100</v>
      </c>
      <c r="R28" s="422"/>
      <c r="S28" s="422"/>
      <c r="T28" s="422"/>
      <c r="U28" s="422"/>
      <c r="V28" s="423"/>
      <c r="W28" s="487"/>
      <c r="X28" s="478"/>
      <c r="Y28" s="479"/>
      <c r="Z28" s="418" t="s">
        <v>177</v>
      </c>
      <c r="AA28" s="419"/>
      <c r="AB28" s="419"/>
      <c r="AC28" s="419"/>
      <c r="AD28" s="419"/>
      <c r="AE28" s="419"/>
      <c r="AF28" s="419"/>
      <c r="AG28" s="420"/>
      <c r="AH28" s="421" t="s">
        <v>168</v>
      </c>
      <c r="AI28" s="422"/>
      <c r="AJ28" s="422"/>
      <c r="AK28" s="422"/>
      <c r="AL28" s="423"/>
      <c r="AM28" s="421" t="s">
        <v>131</v>
      </c>
      <c r="AN28" s="422"/>
      <c r="AO28" s="422"/>
      <c r="AP28" s="422"/>
      <c r="AQ28" s="422"/>
      <c r="AR28" s="423"/>
      <c r="AS28" s="421" t="s">
        <v>168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4261285</v>
      </c>
      <c r="BO28" s="441"/>
      <c r="BP28" s="441"/>
      <c r="BQ28" s="441"/>
      <c r="BR28" s="441"/>
      <c r="BS28" s="441"/>
      <c r="BT28" s="441"/>
      <c r="BU28" s="442"/>
      <c r="BV28" s="440">
        <v>4071377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2850</v>
      </c>
      <c r="R29" s="422"/>
      <c r="S29" s="422"/>
      <c r="T29" s="422"/>
      <c r="U29" s="422"/>
      <c r="V29" s="423"/>
      <c r="W29" s="488"/>
      <c r="X29" s="489"/>
      <c r="Y29" s="490"/>
      <c r="Z29" s="418" t="s">
        <v>180</v>
      </c>
      <c r="AA29" s="419"/>
      <c r="AB29" s="419"/>
      <c r="AC29" s="419"/>
      <c r="AD29" s="419"/>
      <c r="AE29" s="419"/>
      <c r="AF29" s="419"/>
      <c r="AG29" s="420"/>
      <c r="AH29" s="421">
        <v>157</v>
      </c>
      <c r="AI29" s="422"/>
      <c r="AJ29" s="422"/>
      <c r="AK29" s="422"/>
      <c r="AL29" s="423"/>
      <c r="AM29" s="421">
        <v>463208</v>
      </c>
      <c r="AN29" s="422"/>
      <c r="AO29" s="422"/>
      <c r="AP29" s="422"/>
      <c r="AQ29" s="422"/>
      <c r="AR29" s="423"/>
      <c r="AS29" s="421">
        <v>2950</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30</v>
      </c>
      <c r="BO29" s="446"/>
      <c r="BP29" s="446"/>
      <c r="BQ29" s="446"/>
      <c r="BR29" s="446"/>
      <c r="BS29" s="446"/>
      <c r="BT29" s="446"/>
      <c r="BU29" s="447"/>
      <c r="BV29" s="445">
        <v>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2755703</v>
      </c>
      <c r="BO30" s="449"/>
      <c r="BP30" s="449"/>
      <c r="BQ30" s="449"/>
      <c r="BR30" s="449"/>
      <c r="BS30" s="449"/>
      <c r="BT30" s="449"/>
      <c r="BU30" s="450"/>
      <c r="BV30" s="448">
        <v>2450548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加古郡衛生事務組合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（財）播磨町臨海管理センター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後期高齢者医療事業へ振替</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兵庫県市町村職員退職手当組合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（財）加古川総合保健センター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兵庫県市町交通災害共済組合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（財）東播臨海救急医療協会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兵庫県町議会議員公務災害補償組合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兵庫県町土地開発公社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兵庫県後期高齢者医療広域連合（一般会計）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兵庫県後期高齢者医療広域連合（特別会計）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東播磨農業共済事務組合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Zfok4nqQ0Hg3mniaaMKJLmV3GaMgu8nTAzdrWpUZ9kNwGAfYzVNw/oSBOu9Q6786/VYQhIxMU6KOEecSohYSMw==" saltValue="26U0QkQOECTJVz9OwmSK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566</v>
      </c>
      <c r="D34" s="1224"/>
      <c r="E34" s="1225"/>
      <c r="F34" s="32">
        <v>14.35</v>
      </c>
      <c r="G34" s="33">
        <v>14.26</v>
      </c>
      <c r="H34" s="33">
        <v>14.77</v>
      </c>
      <c r="I34" s="33">
        <v>20.82</v>
      </c>
      <c r="J34" s="34">
        <v>15.19</v>
      </c>
      <c r="K34" s="22"/>
      <c r="L34" s="22"/>
      <c r="M34" s="22"/>
      <c r="N34" s="22"/>
      <c r="O34" s="22"/>
      <c r="P34" s="22"/>
    </row>
    <row r="35" spans="1:16" ht="39" customHeight="1">
      <c r="A35" s="22"/>
      <c r="B35" s="35"/>
      <c r="C35" s="1218" t="s">
        <v>567</v>
      </c>
      <c r="D35" s="1219"/>
      <c r="E35" s="1220"/>
      <c r="F35" s="36">
        <v>4.2300000000000004</v>
      </c>
      <c r="G35" s="37">
        <v>6.01</v>
      </c>
      <c r="H35" s="37">
        <v>7.67</v>
      </c>
      <c r="I35" s="37">
        <v>10.69</v>
      </c>
      <c r="J35" s="38">
        <v>11.09</v>
      </c>
      <c r="K35" s="22"/>
      <c r="L35" s="22"/>
      <c r="M35" s="22"/>
      <c r="N35" s="22"/>
      <c r="O35" s="22"/>
      <c r="P35" s="22"/>
    </row>
    <row r="36" spans="1:16" ht="39" customHeight="1">
      <c r="A36" s="22"/>
      <c r="B36" s="35"/>
      <c r="C36" s="1218" t="s">
        <v>568</v>
      </c>
      <c r="D36" s="1219"/>
      <c r="E36" s="1220"/>
      <c r="F36" s="36">
        <v>9.64</v>
      </c>
      <c r="G36" s="37">
        <v>11.45</v>
      </c>
      <c r="H36" s="37">
        <v>9.84</v>
      </c>
      <c r="I36" s="37">
        <v>10.07</v>
      </c>
      <c r="J36" s="38">
        <v>10.31</v>
      </c>
      <c r="K36" s="22"/>
      <c r="L36" s="22"/>
      <c r="M36" s="22"/>
      <c r="N36" s="22"/>
      <c r="O36" s="22"/>
      <c r="P36" s="22"/>
    </row>
    <row r="37" spans="1:16" ht="39" customHeight="1">
      <c r="A37" s="22"/>
      <c r="B37" s="35"/>
      <c r="C37" s="1218" t="s">
        <v>569</v>
      </c>
      <c r="D37" s="1219"/>
      <c r="E37" s="1220"/>
      <c r="F37" s="36">
        <v>0.5</v>
      </c>
      <c r="G37" s="37">
        <v>0.82</v>
      </c>
      <c r="H37" s="37">
        <v>0.9</v>
      </c>
      <c r="I37" s="37">
        <v>1.65</v>
      </c>
      <c r="J37" s="38">
        <v>2</v>
      </c>
      <c r="K37" s="22"/>
      <c r="L37" s="22"/>
      <c r="M37" s="22"/>
      <c r="N37" s="22"/>
      <c r="O37" s="22"/>
      <c r="P37" s="22"/>
    </row>
    <row r="38" spans="1:16" ht="39" customHeight="1">
      <c r="A38" s="22"/>
      <c r="B38" s="35"/>
      <c r="C38" s="1218" t="s">
        <v>570</v>
      </c>
      <c r="D38" s="1219"/>
      <c r="E38" s="1220"/>
      <c r="F38" s="36">
        <v>0</v>
      </c>
      <c r="G38" s="37">
        <v>0</v>
      </c>
      <c r="H38" s="37">
        <v>0</v>
      </c>
      <c r="I38" s="37">
        <v>0</v>
      </c>
      <c r="J38" s="38">
        <v>0.3</v>
      </c>
      <c r="K38" s="22"/>
      <c r="L38" s="22"/>
      <c r="M38" s="22"/>
      <c r="N38" s="22"/>
      <c r="O38" s="22"/>
      <c r="P38" s="22"/>
    </row>
    <row r="39" spans="1:16" ht="39" customHeight="1">
      <c r="A39" s="22"/>
      <c r="B39" s="35"/>
      <c r="C39" s="1218" t="s">
        <v>571</v>
      </c>
      <c r="D39" s="1219"/>
      <c r="E39" s="1220"/>
      <c r="F39" s="36">
        <v>0.14000000000000001</v>
      </c>
      <c r="G39" s="37">
        <v>0.16</v>
      </c>
      <c r="H39" s="37">
        <v>0.17</v>
      </c>
      <c r="I39" s="37">
        <v>0.2</v>
      </c>
      <c r="J39" s="38">
        <v>0.21</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573</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574</v>
      </c>
      <c r="D43" s="1222"/>
      <c r="E43" s="1223"/>
      <c r="F43" s="41" t="s">
        <v>514</v>
      </c>
      <c r="G43" s="42" t="s">
        <v>514</v>
      </c>
      <c r="H43" s="42" t="s">
        <v>514</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aCOm8uQR7pLXjYGhn2H8nWRWeNC7PeuaikSE+xCoLY7HzKXLDZ74xq7OQtn8HzDPQo34PusGbxdMyQ2JnKtCQ==" saltValue="akarDOstnsbku2yKePr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964</v>
      </c>
      <c r="L45" s="60">
        <v>958</v>
      </c>
      <c r="M45" s="60">
        <v>783</v>
      </c>
      <c r="N45" s="60">
        <v>798</v>
      </c>
      <c r="O45" s="61">
        <v>841</v>
      </c>
      <c r="P45" s="48"/>
      <c r="Q45" s="48"/>
      <c r="R45" s="48"/>
      <c r="S45" s="48"/>
      <c r="T45" s="48"/>
      <c r="U45" s="48"/>
    </row>
    <row r="46" spans="1:21" ht="30.75" customHeight="1">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14</v>
      </c>
      <c r="F48" s="1228"/>
      <c r="G48" s="1228"/>
      <c r="H48" s="1228"/>
      <c r="I48" s="1228"/>
      <c r="J48" s="1229"/>
      <c r="K48" s="63">
        <v>434</v>
      </c>
      <c r="L48" s="64">
        <v>464</v>
      </c>
      <c r="M48" s="64">
        <v>442</v>
      </c>
      <c r="N48" s="64">
        <v>443</v>
      </c>
      <c r="O48" s="65">
        <v>465</v>
      </c>
      <c r="P48" s="48"/>
      <c r="Q48" s="48"/>
      <c r="R48" s="48"/>
      <c r="S48" s="48"/>
      <c r="T48" s="48"/>
      <c r="U48" s="48"/>
    </row>
    <row r="49" spans="1:21" ht="30.75" customHeight="1">
      <c r="A49" s="48"/>
      <c r="B49" s="1236"/>
      <c r="C49" s="1237"/>
      <c r="D49" s="62"/>
      <c r="E49" s="1228" t="s">
        <v>15</v>
      </c>
      <c r="F49" s="1228"/>
      <c r="G49" s="1228"/>
      <c r="H49" s="1228"/>
      <c r="I49" s="1228"/>
      <c r="J49" s="1229"/>
      <c r="K49" s="63">
        <v>24</v>
      </c>
      <c r="L49" s="64">
        <v>24</v>
      </c>
      <c r="M49" s="64">
        <v>24</v>
      </c>
      <c r="N49" s="64">
        <v>13</v>
      </c>
      <c r="O49" s="65" t="s">
        <v>514</v>
      </c>
      <c r="P49" s="48"/>
      <c r="Q49" s="48"/>
      <c r="R49" s="48"/>
      <c r="S49" s="48"/>
      <c r="T49" s="48"/>
      <c r="U49" s="48"/>
    </row>
    <row r="50" spans="1:21" ht="30.75" customHeight="1">
      <c r="A50" s="48"/>
      <c r="B50" s="1236"/>
      <c r="C50" s="1237"/>
      <c r="D50" s="62"/>
      <c r="E50" s="1228" t="s">
        <v>16</v>
      </c>
      <c r="F50" s="1228"/>
      <c r="G50" s="1228"/>
      <c r="H50" s="1228"/>
      <c r="I50" s="1228"/>
      <c r="J50" s="1229"/>
      <c r="K50" s="63">
        <v>25</v>
      </c>
      <c r="L50" s="64">
        <v>28</v>
      </c>
      <c r="M50" s="64" t="s">
        <v>514</v>
      </c>
      <c r="N50" s="64" t="s">
        <v>514</v>
      </c>
      <c r="O50" s="65" t="s">
        <v>514</v>
      </c>
      <c r="P50" s="48"/>
      <c r="Q50" s="48"/>
      <c r="R50" s="48"/>
      <c r="S50" s="48"/>
      <c r="T50" s="48"/>
      <c r="U50" s="48"/>
    </row>
    <row r="51" spans="1:21" ht="30.75" customHeight="1">
      <c r="A51" s="48"/>
      <c r="B51" s="1238"/>
      <c r="C51" s="1239"/>
      <c r="D51" s="66"/>
      <c r="E51" s="1228" t="s">
        <v>17</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c r="A52" s="48"/>
      <c r="B52" s="1226" t="s">
        <v>18</v>
      </c>
      <c r="C52" s="1227"/>
      <c r="D52" s="66"/>
      <c r="E52" s="1228" t="s">
        <v>19</v>
      </c>
      <c r="F52" s="1228"/>
      <c r="G52" s="1228"/>
      <c r="H52" s="1228"/>
      <c r="I52" s="1228"/>
      <c r="J52" s="1229"/>
      <c r="K52" s="63">
        <v>1312</v>
      </c>
      <c r="L52" s="64">
        <v>1344</v>
      </c>
      <c r="M52" s="64">
        <v>1269</v>
      </c>
      <c r="N52" s="64">
        <v>1287</v>
      </c>
      <c r="O52" s="65">
        <v>1308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135</v>
      </c>
      <c r="L53" s="69">
        <v>130</v>
      </c>
      <c r="M53" s="69">
        <v>-20</v>
      </c>
      <c r="N53" s="69">
        <v>-33</v>
      </c>
      <c r="O53" s="70">
        <v>-2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krRNM7rpfx2vG/noBzhJo9Zz2mqFz+aHZTgy+wWqoIJZqZwKyZfQWqDvl9fnXZ7NlS2mr0NMJqc6YT2A0OX4A==" saltValue="jq6O/tA9+ec0C3S8FJEg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54" t="s">
        <v>23</v>
      </c>
      <c r="C41" s="1255"/>
      <c r="D41" s="81"/>
      <c r="E41" s="1256" t="s">
        <v>24</v>
      </c>
      <c r="F41" s="1256"/>
      <c r="G41" s="1256"/>
      <c r="H41" s="1257"/>
      <c r="I41" s="82">
        <v>8371</v>
      </c>
      <c r="J41" s="83">
        <v>8264</v>
      </c>
      <c r="K41" s="83">
        <v>8181</v>
      </c>
      <c r="L41" s="83">
        <v>8229</v>
      </c>
      <c r="M41" s="84">
        <v>8565</v>
      </c>
    </row>
    <row r="42" spans="2:13" ht="27.75" customHeight="1">
      <c r="B42" s="1244"/>
      <c r="C42" s="1245"/>
      <c r="D42" s="85"/>
      <c r="E42" s="1248" t="s">
        <v>25</v>
      </c>
      <c r="F42" s="1248"/>
      <c r="G42" s="1248"/>
      <c r="H42" s="1249"/>
      <c r="I42" s="86">
        <v>53</v>
      </c>
      <c r="J42" s="87" t="s">
        <v>514</v>
      </c>
      <c r="K42" s="87" t="s">
        <v>514</v>
      </c>
      <c r="L42" s="87" t="s">
        <v>514</v>
      </c>
      <c r="M42" s="88" t="s">
        <v>514</v>
      </c>
    </row>
    <row r="43" spans="2:13" ht="27.75" customHeight="1">
      <c r="B43" s="1244"/>
      <c r="C43" s="1245"/>
      <c r="D43" s="85"/>
      <c r="E43" s="1248" t="s">
        <v>26</v>
      </c>
      <c r="F43" s="1248"/>
      <c r="G43" s="1248"/>
      <c r="H43" s="1249"/>
      <c r="I43" s="86">
        <v>5299</v>
      </c>
      <c r="J43" s="87">
        <v>5152</v>
      </c>
      <c r="K43" s="87">
        <v>4881</v>
      </c>
      <c r="L43" s="87">
        <v>4626</v>
      </c>
      <c r="M43" s="88">
        <v>4329</v>
      </c>
    </row>
    <row r="44" spans="2:13" ht="27.75" customHeight="1">
      <c r="B44" s="1244"/>
      <c r="C44" s="1245"/>
      <c r="D44" s="85"/>
      <c r="E44" s="1248" t="s">
        <v>27</v>
      </c>
      <c r="F44" s="1248"/>
      <c r="G44" s="1248"/>
      <c r="H44" s="1249"/>
      <c r="I44" s="86">
        <v>59</v>
      </c>
      <c r="J44" s="87">
        <v>37</v>
      </c>
      <c r="K44" s="87">
        <v>13</v>
      </c>
      <c r="L44" s="87" t="s">
        <v>514</v>
      </c>
      <c r="M44" s="88" t="s">
        <v>514</v>
      </c>
    </row>
    <row r="45" spans="2:13" ht="27.75" customHeight="1">
      <c r="B45" s="1244"/>
      <c r="C45" s="1245"/>
      <c r="D45" s="85"/>
      <c r="E45" s="1248" t="s">
        <v>28</v>
      </c>
      <c r="F45" s="1248"/>
      <c r="G45" s="1248"/>
      <c r="H45" s="1249"/>
      <c r="I45" s="86">
        <v>587</v>
      </c>
      <c r="J45" s="87">
        <v>716</v>
      </c>
      <c r="K45" s="87">
        <v>707</v>
      </c>
      <c r="L45" s="87">
        <v>841</v>
      </c>
      <c r="M45" s="88">
        <v>946</v>
      </c>
    </row>
    <row r="46" spans="2:13" ht="27.75" customHeight="1">
      <c r="B46" s="1244"/>
      <c r="C46" s="1245"/>
      <c r="D46" s="89"/>
      <c r="E46" s="1248" t="s">
        <v>29</v>
      </c>
      <c r="F46" s="1248"/>
      <c r="G46" s="1248"/>
      <c r="H46" s="1249"/>
      <c r="I46" s="86" t="s">
        <v>514</v>
      </c>
      <c r="J46" s="87" t="s">
        <v>514</v>
      </c>
      <c r="K46" s="87" t="s">
        <v>514</v>
      </c>
      <c r="L46" s="87" t="s">
        <v>514</v>
      </c>
      <c r="M46" s="88" t="s">
        <v>514</v>
      </c>
    </row>
    <row r="47" spans="2:13" ht="27.75" customHeight="1">
      <c r="B47" s="1244"/>
      <c r="C47" s="1245"/>
      <c r="D47" s="90"/>
      <c r="E47" s="1258" t="s">
        <v>30</v>
      </c>
      <c r="F47" s="1259"/>
      <c r="G47" s="1259"/>
      <c r="H47" s="1260"/>
      <c r="I47" s="86" t="s">
        <v>514</v>
      </c>
      <c r="J47" s="87" t="s">
        <v>514</v>
      </c>
      <c r="K47" s="87" t="s">
        <v>514</v>
      </c>
      <c r="L47" s="87" t="s">
        <v>514</v>
      </c>
      <c r="M47" s="88" t="s">
        <v>514</v>
      </c>
    </row>
    <row r="48" spans="2:13" ht="27.75" customHeight="1">
      <c r="B48" s="1244"/>
      <c r="C48" s="1245"/>
      <c r="D48" s="85"/>
      <c r="E48" s="1248" t="s">
        <v>31</v>
      </c>
      <c r="F48" s="1248"/>
      <c r="G48" s="1248"/>
      <c r="H48" s="1249"/>
      <c r="I48" s="86" t="s">
        <v>514</v>
      </c>
      <c r="J48" s="87" t="s">
        <v>514</v>
      </c>
      <c r="K48" s="87" t="s">
        <v>514</v>
      </c>
      <c r="L48" s="87" t="s">
        <v>514</v>
      </c>
      <c r="M48" s="88" t="s">
        <v>514</v>
      </c>
    </row>
    <row r="49" spans="2:13" ht="27.75" customHeight="1">
      <c r="B49" s="1246"/>
      <c r="C49" s="1247"/>
      <c r="D49" s="85"/>
      <c r="E49" s="1248" t="s">
        <v>32</v>
      </c>
      <c r="F49" s="1248"/>
      <c r="G49" s="1248"/>
      <c r="H49" s="1249"/>
      <c r="I49" s="86" t="s">
        <v>514</v>
      </c>
      <c r="J49" s="87" t="s">
        <v>514</v>
      </c>
      <c r="K49" s="87" t="s">
        <v>514</v>
      </c>
      <c r="L49" s="87" t="s">
        <v>514</v>
      </c>
      <c r="M49" s="88" t="s">
        <v>514</v>
      </c>
    </row>
    <row r="50" spans="2:13" ht="27.75" customHeight="1">
      <c r="B50" s="1242" t="s">
        <v>33</v>
      </c>
      <c r="C50" s="1243"/>
      <c r="D50" s="91"/>
      <c r="E50" s="1248" t="s">
        <v>34</v>
      </c>
      <c r="F50" s="1248"/>
      <c r="G50" s="1248"/>
      <c r="H50" s="1249"/>
      <c r="I50" s="86">
        <v>8179</v>
      </c>
      <c r="J50" s="87">
        <v>8123</v>
      </c>
      <c r="K50" s="87">
        <v>8164</v>
      </c>
      <c r="L50" s="87">
        <v>7306</v>
      </c>
      <c r="M50" s="88">
        <v>7879</v>
      </c>
    </row>
    <row r="51" spans="2:13" ht="27.75" customHeight="1">
      <c r="B51" s="1244"/>
      <c r="C51" s="1245"/>
      <c r="D51" s="85"/>
      <c r="E51" s="1248" t="s">
        <v>35</v>
      </c>
      <c r="F51" s="1248"/>
      <c r="G51" s="1248"/>
      <c r="H51" s="1249"/>
      <c r="I51" s="86">
        <v>4171</v>
      </c>
      <c r="J51" s="87">
        <v>3963</v>
      </c>
      <c r="K51" s="87">
        <v>3693</v>
      </c>
      <c r="L51" s="87">
        <v>3482</v>
      </c>
      <c r="M51" s="88">
        <v>3273</v>
      </c>
    </row>
    <row r="52" spans="2:13" ht="27.75" customHeight="1">
      <c r="B52" s="1246"/>
      <c r="C52" s="1247"/>
      <c r="D52" s="85"/>
      <c r="E52" s="1248" t="s">
        <v>36</v>
      </c>
      <c r="F52" s="1248"/>
      <c r="G52" s="1248"/>
      <c r="H52" s="1249"/>
      <c r="I52" s="86">
        <v>10363</v>
      </c>
      <c r="J52" s="87">
        <v>10309</v>
      </c>
      <c r="K52" s="87">
        <v>10163</v>
      </c>
      <c r="L52" s="87">
        <v>9926</v>
      </c>
      <c r="M52" s="88">
        <v>9852</v>
      </c>
    </row>
    <row r="53" spans="2:13" ht="27.75" customHeight="1" thickBot="1">
      <c r="B53" s="1250" t="s">
        <v>37</v>
      </c>
      <c r="C53" s="1251"/>
      <c r="D53" s="92"/>
      <c r="E53" s="1252" t="s">
        <v>38</v>
      </c>
      <c r="F53" s="1252"/>
      <c r="G53" s="1252"/>
      <c r="H53" s="1253"/>
      <c r="I53" s="93">
        <v>-8345</v>
      </c>
      <c r="J53" s="94">
        <v>-8227</v>
      </c>
      <c r="K53" s="94">
        <v>-8238</v>
      </c>
      <c r="L53" s="94">
        <v>-7018</v>
      </c>
      <c r="M53" s="95">
        <v>-7163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kcVTRxORO0LFYz3gx185FT8Yw39Sj6F7SFvXZEO2xRTjszrjpOJ21Ea2VVxo2e+AAlSb48y9S7CvmBReGmHhw==" saltValue="+oVGtFvTybZyQ7gpLH91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4859</v>
      </c>
      <c r="G55" s="107">
        <v>4071</v>
      </c>
      <c r="H55" s="108">
        <v>4261</v>
      </c>
    </row>
    <row r="56" spans="2:8" ht="52.5" customHeight="1">
      <c r="B56" s="109"/>
      <c r="C56" s="1271" t="s">
        <v>42</v>
      </c>
      <c r="D56" s="1271"/>
      <c r="E56" s="1272"/>
      <c r="F56" s="110">
        <v>0</v>
      </c>
      <c r="G56" s="110">
        <v>0</v>
      </c>
      <c r="H56" s="111">
        <v>0</v>
      </c>
    </row>
    <row r="57" spans="2:8" ht="53.25" customHeight="1">
      <c r="B57" s="109"/>
      <c r="C57" s="1273" t="s">
        <v>43</v>
      </c>
      <c r="D57" s="1273"/>
      <c r="E57" s="1274"/>
      <c r="F57" s="112">
        <v>2371</v>
      </c>
      <c r="G57" s="112">
        <v>2451</v>
      </c>
      <c r="H57" s="113">
        <v>2756</v>
      </c>
    </row>
    <row r="58" spans="2:8" ht="45.75" customHeight="1">
      <c r="B58" s="114"/>
      <c r="C58" s="1261" t="s">
        <v>599</v>
      </c>
      <c r="D58" s="1262"/>
      <c r="E58" s="1263"/>
      <c r="F58" s="115">
        <v>1023</v>
      </c>
      <c r="G58" s="115">
        <v>1125</v>
      </c>
      <c r="H58" s="116">
        <v>1109</v>
      </c>
    </row>
    <row r="59" spans="2:8" ht="45.75" customHeight="1">
      <c r="B59" s="114"/>
      <c r="C59" s="1261" t="s">
        <v>600</v>
      </c>
      <c r="D59" s="1262"/>
      <c r="E59" s="1263"/>
      <c r="F59" s="115">
        <v>873</v>
      </c>
      <c r="G59" s="115">
        <v>875</v>
      </c>
      <c r="H59" s="116">
        <v>876</v>
      </c>
    </row>
    <row r="60" spans="2:8" ht="45.75" customHeight="1">
      <c r="B60" s="114"/>
      <c r="C60" s="1261" t="s">
        <v>601</v>
      </c>
      <c r="D60" s="1262"/>
      <c r="E60" s="1263"/>
      <c r="F60" s="115" t="s">
        <v>586</v>
      </c>
      <c r="G60" s="115" t="s">
        <v>586</v>
      </c>
      <c r="H60" s="116">
        <v>324</v>
      </c>
    </row>
    <row r="61" spans="2:8" ht="45.75" customHeight="1">
      <c r="B61" s="114"/>
      <c r="C61" s="1261" t="s">
        <v>602</v>
      </c>
      <c r="D61" s="1262"/>
      <c r="E61" s="1263"/>
      <c r="F61" s="115">
        <v>270</v>
      </c>
      <c r="G61" s="115">
        <v>270</v>
      </c>
      <c r="H61" s="116">
        <v>261</v>
      </c>
    </row>
    <row r="62" spans="2:8" ht="45.75" customHeight="1" thickBot="1">
      <c r="B62" s="117"/>
      <c r="C62" s="1264" t="s">
        <v>603</v>
      </c>
      <c r="D62" s="1265"/>
      <c r="E62" s="1266"/>
      <c r="F62" s="118">
        <v>127</v>
      </c>
      <c r="G62" s="118">
        <v>128</v>
      </c>
      <c r="H62" s="119">
        <v>128</v>
      </c>
    </row>
    <row r="63" spans="2:8" ht="52.5" customHeight="1" thickBot="1">
      <c r="B63" s="120"/>
      <c r="C63" s="1267" t="s">
        <v>44</v>
      </c>
      <c r="D63" s="1267"/>
      <c r="E63" s="1268"/>
      <c r="F63" s="121">
        <v>7230</v>
      </c>
      <c r="G63" s="121">
        <v>6522</v>
      </c>
      <c r="H63" s="122">
        <v>7017</v>
      </c>
    </row>
    <row r="64" spans="2:8" ht="15" customHeight="1"/>
    <row r="65" ht="0" hidden="1" customHeight="1"/>
    <row r="66" ht="0" hidden="1" customHeight="1"/>
  </sheetData>
  <sheetProtection algorithmName="SHA-512" hashValue="GEXvkJuX/6geFnHs8Q05ldHabBFT18gTsBPmxYayOxHvONyCRPx7Nf8Cm3lTRVTIOAS05ckegHwNiJSnJgJDfQ==" saltValue="xn0vfR+/pHyGHFodVF31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594</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c r="B73" s="374"/>
      <c r="G73" s="1283"/>
      <c r="H73" s="1283"/>
      <c r="I73" s="1283"/>
      <c r="J73" s="1283"/>
      <c r="K73" s="1279"/>
      <c r="L73" s="1279"/>
      <c r="M73" s="1279"/>
      <c r="N73" s="1279"/>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4</v>
      </c>
      <c r="BQ75" s="1275"/>
      <c r="BR75" s="1275"/>
      <c r="BS75" s="1275"/>
      <c r="BT75" s="1275"/>
      <c r="BU75" s="1275"/>
      <c r="BV75" s="1275"/>
      <c r="BW75" s="1275"/>
      <c r="BX75" s="1275">
        <v>2.7</v>
      </c>
      <c r="BY75" s="1275"/>
      <c r="BZ75" s="1275"/>
      <c r="CA75" s="1275"/>
      <c r="CB75" s="1275"/>
      <c r="CC75" s="1275"/>
      <c r="CD75" s="1275"/>
      <c r="CE75" s="1275"/>
      <c r="CF75" s="1275">
        <v>1.4</v>
      </c>
      <c r="CG75" s="1275"/>
      <c r="CH75" s="1275"/>
      <c r="CI75" s="1275"/>
      <c r="CJ75" s="1275"/>
      <c r="CK75" s="1275"/>
      <c r="CL75" s="1275"/>
      <c r="CM75" s="1275"/>
      <c r="CN75" s="1275">
        <v>0.4</v>
      </c>
      <c r="CO75" s="1275"/>
      <c r="CP75" s="1275"/>
      <c r="CQ75" s="1275"/>
      <c r="CR75" s="1275"/>
      <c r="CS75" s="1275"/>
      <c r="CT75" s="1275"/>
      <c r="CU75" s="1275"/>
      <c r="CV75" s="1275">
        <v>-0.3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592</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9X6nr6SENLPFL34burZoMIt6MFb16opHILX5V5Y8iUyuFETFXRD272A4tYMKwf1l48Ck5jeSBWOBUyvCNSvEw==" saltValue="vWZzFQivSyp3yMnGix0y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CK6t3PutylywIreDGvAlSuLT1Rf+LcIeCrx2YkDD9AFNsCgkw+5Q3oli5BjxtkYJbtDY1DJuzs76H3UQs4MuQ==" saltValue="Zuh0MCZOSYmkWwWdkHgH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N2Er7fEQ2XYIjPBC2gtAMcNDJadxCDEecW7Js67qnOka+Ybr2pmn2/YIsD7/Xk3icUwco5fLmuIjqqldP0G7g==" saltValue="R+aagawE+56HtS/EWIia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23464</v>
      </c>
      <c r="E3" s="141"/>
      <c r="F3" s="142">
        <v>53270</v>
      </c>
      <c r="G3" s="143"/>
      <c r="H3" s="144"/>
    </row>
    <row r="4" spans="1:8">
      <c r="A4" s="145"/>
      <c r="B4" s="146"/>
      <c r="C4" s="147"/>
      <c r="D4" s="148">
        <v>14870</v>
      </c>
      <c r="E4" s="149"/>
      <c r="F4" s="150">
        <v>24316</v>
      </c>
      <c r="G4" s="151"/>
      <c r="H4" s="152"/>
    </row>
    <row r="5" spans="1:8">
      <c r="A5" s="133" t="s">
        <v>548</v>
      </c>
      <c r="B5" s="138"/>
      <c r="C5" s="139"/>
      <c r="D5" s="140">
        <v>44057</v>
      </c>
      <c r="E5" s="141"/>
      <c r="F5" s="142">
        <v>53292</v>
      </c>
      <c r="G5" s="143"/>
      <c r="H5" s="144"/>
    </row>
    <row r="6" spans="1:8">
      <c r="A6" s="145"/>
      <c r="B6" s="146"/>
      <c r="C6" s="147"/>
      <c r="D6" s="148">
        <v>29054</v>
      </c>
      <c r="E6" s="149"/>
      <c r="F6" s="150">
        <v>28900</v>
      </c>
      <c r="G6" s="151"/>
      <c r="H6" s="152"/>
    </row>
    <row r="7" spans="1:8">
      <c r="A7" s="133" t="s">
        <v>549</v>
      </c>
      <c r="B7" s="138"/>
      <c r="C7" s="139"/>
      <c r="D7" s="140">
        <v>38816</v>
      </c>
      <c r="E7" s="141"/>
      <c r="F7" s="142">
        <v>49919</v>
      </c>
      <c r="G7" s="143"/>
      <c r="H7" s="144"/>
    </row>
    <row r="8" spans="1:8">
      <c r="A8" s="145"/>
      <c r="B8" s="146"/>
      <c r="C8" s="147"/>
      <c r="D8" s="148">
        <v>29845</v>
      </c>
      <c r="E8" s="149"/>
      <c r="F8" s="150">
        <v>26398</v>
      </c>
      <c r="G8" s="151"/>
      <c r="H8" s="152"/>
    </row>
    <row r="9" spans="1:8">
      <c r="A9" s="133" t="s">
        <v>550</v>
      </c>
      <c r="B9" s="138"/>
      <c r="C9" s="139"/>
      <c r="D9" s="140">
        <v>43742</v>
      </c>
      <c r="E9" s="141"/>
      <c r="F9" s="142">
        <v>47738</v>
      </c>
      <c r="G9" s="143"/>
      <c r="H9" s="144"/>
    </row>
    <row r="10" spans="1:8">
      <c r="A10" s="145"/>
      <c r="B10" s="146"/>
      <c r="C10" s="147"/>
      <c r="D10" s="148">
        <v>39428</v>
      </c>
      <c r="E10" s="149"/>
      <c r="F10" s="150">
        <v>24937</v>
      </c>
      <c r="G10" s="151"/>
      <c r="H10" s="152"/>
    </row>
    <row r="11" spans="1:8">
      <c r="A11" s="133" t="s">
        <v>551</v>
      </c>
      <c r="B11" s="138"/>
      <c r="C11" s="139"/>
      <c r="D11" s="140">
        <v>57347</v>
      </c>
      <c r="E11" s="141"/>
      <c r="F11" s="142">
        <v>52191</v>
      </c>
      <c r="G11" s="143"/>
      <c r="H11" s="144"/>
    </row>
    <row r="12" spans="1:8">
      <c r="A12" s="145"/>
      <c r="B12" s="146"/>
      <c r="C12" s="153"/>
      <c r="D12" s="148">
        <v>37569</v>
      </c>
      <c r="E12" s="149"/>
      <c r="F12" s="150">
        <v>24843</v>
      </c>
      <c r="G12" s="151"/>
      <c r="H12" s="152"/>
    </row>
    <row r="13" spans="1:8">
      <c r="A13" s="133"/>
      <c r="B13" s="138"/>
      <c r="C13" s="154"/>
      <c r="D13" s="155">
        <v>41485</v>
      </c>
      <c r="E13" s="156"/>
      <c r="F13" s="157">
        <v>51282</v>
      </c>
      <c r="G13" s="158"/>
      <c r="H13" s="144"/>
    </row>
    <row r="14" spans="1:8">
      <c r="A14" s="145"/>
      <c r="B14" s="146"/>
      <c r="C14" s="147"/>
      <c r="D14" s="148">
        <v>30153</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9.65</v>
      </c>
      <c r="C19" s="159">
        <f>ROUND(VALUE(SUBSTITUTE(実質収支比率等に係る経年分析!G$48,"▲","-")),2)</f>
        <v>11.45</v>
      </c>
      <c r="D19" s="159">
        <f>ROUND(VALUE(SUBSTITUTE(実質収支比率等に係る経年分析!H$48,"▲","-")),2)</f>
        <v>9.84</v>
      </c>
      <c r="E19" s="159">
        <f>ROUND(VALUE(SUBSTITUTE(実質収支比率等に係る経年分析!I$48,"▲","-")),2)</f>
        <v>10.07</v>
      </c>
      <c r="F19" s="159">
        <f>ROUND(VALUE(SUBSTITUTE(実質収支比率等に係る経年分析!J$48,"▲","-")),2)</f>
        <v>10.32</v>
      </c>
    </row>
    <row r="20" spans="1:11">
      <c r="A20" s="159" t="s">
        <v>48</v>
      </c>
      <c r="B20" s="159">
        <f>ROUND(VALUE(SUBSTITUTE(実質収支比率等に係る経年分析!F$47,"▲","-")),2)</f>
        <v>73.95</v>
      </c>
      <c r="C20" s="159">
        <f>ROUND(VALUE(SUBSTITUTE(実質収支比率等に係る経年分析!G$47,"▲","-")),2)</f>
        <v>71.73</v>
      </c>
      <c r="D20" s="159">
        <f>ROUND(VALUE(SUBSTITUTE(実質収支比率等に係る経年分析!H$47,"▲","-")),2)</f>
        <v>73.42</v>
      </c>
      <c r="E20" s="159">
        <f>ROUND(VALUE(SUBSTITUTE(実質収支比率等に係る経年分析!I$47,"▲","-")),2)</f>
        <v>60.79</v>
      </c>
      <c r="F20" s="159">
        <f>ROUND(VALUE(SUBSTITUTE(実質収支比率等に係る経年分析!J$47,"▲","-")),2)</f>
        <v>63.63</v>
      </c>
    </row>
    <row r="21" spans="1:11">
      <c r="A21" s="159" t="s">
        <v>49</v>
      </c>
      <c r="B21" s="159">
        <f>IF(ISNUMBER(VALUE(SUBSTITUTE(実質収支比率等に係る経年分析!F$49,"▲","-"))),ROUND(VALUE(SUBSTITUTE(実質収支比率等に係る経年分析!F$49,"▲","-")),2),NA())</f>
        <v>-11.67</v>
      </c>
      <c r="C21" s="159">
        <f>IF(ISNUMBER(VALUE(SUBSTITUTE(実質収支比率等に係る経年分析!G$49,"▲","-"))),ROUND(VALUE(SUBSTITUTE(実質収支比率等に係る経年分析!G$49,"▲","-")),2),NA())</f>
        <v>-9.86</v>
      </c>
      <c r="D21" s="159">
        <f>IF(ISNUMBER(VALUE(SUBSTITUTE(実質収支比率等に係る経年分析!H$49,"▲","-"))),ROUND(VALUE(SUBSTITUTE(実質収支比率等に係る経年分析!H$49,"▲","-")),2),NA())</f>
        <v>-9.73</v>
      </c>
      <c r="E21" s="159">
        <f>IF(ISNUMBER(VALUE(SUBSTITUTE(実質収支比率等に係る経年分析!I$49,"▲","-"))),ROUND(VALUE(SUBSTITUTE(実質収支比率等に係る経年分析!I$49,"▲","-")),2),NA())</f>
        <v>-20.37</v>
      </c>
      <c r="F21" s="159">
        <f>IF(ISNUMBER(VALUE(SUBSTITUTE(実質収支比率等に係る経年分析!J$49,"▲","-"))),ROUND(VALUE(SUBSTITUTE(実質収支比率等に係る経年分析!J$49,"▲","-")),2),NA())</f>
        <v>-5.88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後期高齢者医療事業へ振替</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v>
      </c>
    </row>
    <row r="33" spans="1:16">
      <c r="A33" s="160" t="str">
        <f>IF(連結実質赤字比率に係る赤字・黒字の構成分析!C$37="",NA(),連結実質赤字比率に係る赤字・黒字の構成分析!C$37)</f>
        <v>介護保険事業・事業勘定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10.31</v>
      </c>
    </row>
    <row r="35" spans="1:16">
      <c r="A35" s="160" t="str">
        <f>IF(連結実質赤字比率に係る赤字・黒字の構成分析!C$35="",NA(),連結実質赤字比率に係る赤字・黒字の構成分析!C$35)</f>
        <v>国民健康保険事業・事業勘定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4.2300000000000004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1312</v>
      </c>
      <c r="E42" s="161"/>
      <c r="F42" s="161"/>
      <c r="G42" s="161">
        <f>'実質公債費比率（分子）の構造'!L$52</f>
        <v>1344</v>
      </c>
      <c r="H42" s="161"/>
      <c r="I42" s="161"/>
      <c r="J42" s="161">
        <f>'実質公債費比率（分子）の構造'!M$52</f>
        <v>1269</v>
      </c>
      <c r="K42" s="161"/>
      <c r="L42" s="161"/>
      <c r="M42" s="161">
        <f>'実質公債費比率（分子）の構造'!N$52</f>
        <v>1287</v>
      </c>
      <c r="N42" s="161"/>
      <c r="O42" s="161"/>
      <c r="P42" s="161">
        <f>'実質公債費比率（分子）の構造'!O$52</f>
        <v>1308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25</v>
      </c>
      <c r="C44" s="161"/>
      <c r="D44" s="161"/>
      <c r="E44" s="161">
        <f>'実質公債費比率（分子）の構造'!L$50</f>
        <v>28</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24</v>
      </c>
      <c r="C45" s="161"/>
      <c r="D45" s="161"/>
      <c r="E45" s="161">
        <f>'実質公債費比率（分子）の構造'!L$49</f>
        <v>24</v>
      </c>
      <c r="F45" s="161"/>
      <c r="G45" s="161"/>
      <c r="H45" s="161">
        <f>'実質公債費比率（分子）の構造'!M$49</f>
        <v>24</v>
      </c>
      <c r="I45" s="161"/>
      <c r="J45" s="161"/>
      <c r="K45" s="161">
        <f>'実質公債費比率（分子）の構造'!N$49</f>
        <v>13</v>
      </c>
      <c r="L45" s="161"/>
      <c r="M45" s="161"/>
      <c r="N45" s="161" t="str">
        <f>'実質公債費比率（分子）の構造'!O$49</f>
        <v>-</v>
      </c>
      <c r="O45" s="161"/>
      <c r="P45" s="161"/>
    </row>
    <row r="46" spans="1:16">
      <c r="A46" s="161" t="s">
        <v>60</v>
      </c>
      <c r="B46" s="161">
        <f>'実質公債費比率（分子）の構造'!K$48</f>
        <v>434</v>
      </c>
      <c r="C46" s="161"/>
      <c r="D46" s="161"/>
      <c r="E46" s="161">
        <f>'実質公債費比率（分子）の構造'!L$48</f>
        <v>464</v>
      </c>
      <c r="F46" s="161"/>
      <c r="G46" s="161"/>
      <c r="H46" s="161">
        <f>'実質公債費比率（分子）の構造'!M$48</f>
        <v>442</v>
      </c>
      <c r="I46" s="161"/>
      <c r="J46" s="161"/>
      <c r="K46" s="161">
        <f>'実質公債費比率（分子）の構造'!N$48</f>
        <v>443</v>
      </c>
      <c r="L46" s="161"/>
      <c r="M46" s="161"/>
      <c r="N46" s="161">
        <f>'実質公債費比率（分子）の構造'!O$48</f>
        <v>465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964</v>
      </c>
      <c r="C49" s="161"/>
      <c r="D49" s="161"/>
      <c r="E49" s="161">
        <f>'実質公債費比率（分子）の構造'!L$45</f>
        <v>958</v>
      </c>
      <c r="F49" s="161"/>
      <c r="G49" s="161"/>
      <c r="H49" s="161">
        <f>'実質公債費比率（分子）の構造'!M$45</f>
        <v>783</v>
      </c>
      <c r="I49" s="161"/>
      <c r="J49" s="161"/>
      <c r="K49" s="161">
        <f>'実質公債費比率（分子）の構造'!N$45</f>
        <v>798</v>
      </c>
      <c r="L49" s="161"/>
      <c r="M49" s="161"/>
      <c r="N49" s="161">
        <f>'実質公債費比率（分子）の構造'!O$45</f>
        <v>841</v>
      </c>
      <c r="O49" s="161"/>
      <c r="P49" s="161"/>
    </row>
    <row r="50" spans="1:16">
      <c r="A50" s="161" t="s">
        <v>64</v>
      </c>
      <c r="B50" s="161" t="e">
        <f>NA()</f>
        <v>#N/A</v>
      </c>
      <c r="C50" s="161">
        <f>IF(ISNUMBER('実質公債費比率（分子）の構造'!K$53),'実質公債費比率（分子）の構造'!K$53,NA())</f>
        <v>135</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-20</v>
      </c>
      <c r="J50" s="161" t="e">
        <f>NA()</f>
        <v>#N/A</v>
      </c>
      <c r="K50" s="161" t="e">
        <f>NA()</f>
        <v>#N/A</v>
      </c>
      <c r="L50" s="161">
        <f>IF(ISNUMBER('実質公債費比率（分子）の構造'!N$53),'実質公債費比率（分子）の構造'!N$53,NA())</f>
        <v>-33</v>
      </c>
      <c r="M50" s="161" t="e">
        <f>NA()</f>
        <v>#N/A</v>
      </c>
      <c r="N50" s="161" t="e">
        <f>NA()</f>
        <v>#N/A</v>
      </c>
      <c r="O50" s="161">
        <f>IF(ISNUMBER('実質公債費比率（分子）の構造'!O$53),'実質公債費比率（分子）の構造'!O$53,NA())</f>
        <v>-2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10363</v>
      </c>
      <c r="E56" s="160"/>
      <c r="F56" s="160"/>
      <c r="G56" s="160">
        <f>'将来負担比率（分子）の構造'!J$52</f>
        <v>10309</v>
      </c>
      <c r="H56" s="160"/>
      <c r="I56" s="160"/>
      <c r="J56" s="160">
        <f>'将来負担比率（分子）の構造'!K$52</f>
        <v>10163</v>
      </c>
      <c r="K56" s="160"/>
      <c r="L56" s="160"/>
      <c r="M56" s="160">
        <f>'将来負担比率（分子）の構造'!L$52</f>
        <v>9926</v>
      </c>
      <c r="N56" s="160"/>
      <c r="O56" s="160"/>
      <c r="P56" s="160">
        <f>'将来負担比率（分子）の構造'!M$52</f>
        <v>9852</v>
      </c>
    </row>
    <row r="57" spans="1:16">
      <c r="A57" s="160" t="s">
        <v>35</v>
      </c>
      <c r="B57" s="160"/>
      <c r="C57" s="160"/>
      <c r="D57" s="160">
        <f>'将来負担比率（分子）の構造'!I$51</f>
        <v>4171</v>
      </c>
      <c r="E57" s="160"/>
      <c r="F57" s="160"/>
      <c r="G57" s="160">
        <f>'将来負担比率（分子）の構造'!J$51</f>
        <v>3963</v>
      </c>
      <c r="H57" s="160"/>
      <c r="I57" s="160"/>
      <c r="J57" s="160">
        <f>'将来負担比率（分子）の構造'!K$51</f>
        <v>3693</v>
      </c>
      <c r="K57" s="160"/>
      <c r="L57" s="160"/>
      <c r="M57" s="160">
        <f>'将来負担比率（分子）の構造'!L$51</f>
        <v>3482</v>
      </c>
      <c r="N57" s="160"/>
      <c r="O57" s="160"/>
      <c r="P57" s="160">
        <f>'将来負担比率（分子）の構造'!M$51</f>
        <v>3273</v>
      </c>
    </row>
    <row r="58" spans="1:16">
      <c r="A58" s="160" t="s">
        <v>34</v>
      </c>
      <c r="B58" s="160"/>
      <c r="C58" s="160"/>
      <c r="D58" s="160">
        <f>'将来負担比率（分子）の構造'!I$50</f>
        <v>8179</v>
      </c>
      <c r="E58" s="160"/>
      <c r="F58" s="160"/>
      <c r="G58" s="160">
        <f>'将来負担比率（分子）の構造'!J$50</f>
        <v>8123</v>
      </c>
      <c r="H58" s="160"/>
      <c r="I58" s="160"/>
      <c r="J58" s="160">
        <f>'将来負担比率（分子）の構造'!K$50</f>
        <v>8164</v>
      </c>
      <c r="K58" s="160"/>
      <c r="L58" s="160"/>
      <c r="M58" s="160">
        <f>'将来負担比率（分子）の構造'!L$50</f>
        <v>7306</v>
      </c>
      <c r="N58" s="160"/>
      <c r="O58" s="160"/>
      <c r="P58" s="160">
        <f>'将来負担比率（分子）の構造'!M$50</f>
        <v>7879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587</v>
      </c>
      <c r="C62" s="160"/>
      <c r="D62" s="160"/>
      <c r="E62" s="160">
        <f>'将来負担比率（分子）の構造'!J$45</f>
        <v>716</v>
      </c>
      <c r="F62" s="160"/>
      <c r="G62" s="160"/>
      <c r="H62" s="160">
        <f>'将来負担比率（分子）の構造'!K$45</f>
        <v>707</v>
      </c>
      <c r="I62" s="160"/>
      <c r="J62" s="160"/>
      <c r="K62" s="160">
        <f>'将来負担比率（分子）の構造'!L$45</f>
        <v>841</v>
      </c>
      <c r="L62" s="160"/>
      <c r="M62" s="160"/>
      <c r="N62" s="160">
        <f>'将来負担比率（分子）の構造'!M$45</f>
        <v>946</v>
      </c>
      <c r="O62" s="160"/>
      <c r="P62" s="160"/>
    </row>
    <row r="63" spans="1:16">
      <c r="A63" s="160" t="s">
        <v>27</v>
      </c>
      <c r="B63" s="160">
        <f>'将来負担比率（分子）の構造'!I$44</f>
        <v>59</v>
      </c>
      <c r="C63" s="160"/>
      <c r="D63" s="160"/>
      <c r="E63" s="160">
        <f>'将来負担比率（分子）の構造'!J$44</f>
        <v>37</v>
      </c>
      <c r="F63" s="160"/>
      <c r="G63" s="160"/>
      <c r="H63" s="160">
        <f>'将来負担比率（分子）の構造'!K$44</f>
        <v>13</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5299</v>
      </c>
      <c r="C64" s="160"/>
      <c r="D64" s="160"/>
      <c r="E64" s="160">
        <f>'将来負担比率（分子）の構造'!J$43</f>
        <v>5152</v>
      </c>
      <c r="F64" s="160"/>
      <c r="G64" s="160"/>
      <c r="H64" s="160">
        <f>'将来負担比率（分子）の構造'!K$43</f>
        <v>4881</v>
      </c>
      <c r="I64" s="160"/>
      <c r="J64" s="160"/>
      <c r="K64" s="160">
        <f>'将来負担比率（分子）の構造'!L$43</f>
        <v>4626</v>
      </c>
      <c r="L64" s="160"/>
      <c r="M64" s="160"/>
      <c r="N64" s="160">
        <f>'将来負担比率（分子）の構造'!M$43</f>
        <v>4329</v>
      </c>
      <c r="O64" s="160"/>
      <c r="P64" s="160"/>
    </row>
    <row r="65" spans="1:16">
      <c r="A65" s="160" t="s">
        <v>25</v>
      </c>
      <c r="B65" s="160">
        <f>'将来負担比率（分子）の構造'!I$42</f>
        <v>53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8371</v>
      </c>
      <c r="C66" s="160"/>
      <c r="D66" s="160"/>
      <c r="E66" s="160">
        <f>'将来負担比率（分子）の構造'!J$41</f>
        <v>8264</v>
      </c>
      <c r="F66" s="160"/>
      <c r="G66" s="160"/>
      <c r="H66" s="160">
        <f>'将来負担比率（分子）の構造'!K$41</f>
        <v>8181</v>
      </c>
      <c r="I66" s="160"/>
      <c r="J66" s="160"/>
      <c r="K66" s="160">
        <f>'将来負担比率（分子）の構造'!L$41</f>
        <v>8229</v>
      </c>
      <c r="L66" s="160"/>
      <c r="M66" s="160"/>
      <c r="N66" s="160">
        <f>'将来負担比率（分子）の構造'!M$41</f>
        <v>8565</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4859</v>
      </c>
      <c r="C72" s="164">
        <f>基金残高に係る経年分析!G55</f>
        <v>4071</v>
      </c>
      <c r="D72" s="164">
        <f>基金残高に係る経年分析!H55</f>
        <v>4261</v>
      </c>
    </row>
    <row r="73" spans="1:16">
      <c r="A73" s="163" t="s">
        <v>71</v>
      </c>
      <c r="B73" s="164">
        <f>基金残高に係る経年分析!F56</f>
        <v>0</v>
      </c>
      <c r="C73" s="164">
        <f>基金残高に係る経年分析!G56</f>
        <v>0</v>
      </c>
      <c r="D73" s="164">
        <f>基金残高に係る経年分析!H56</f>
        <v>0</v>
      </c>
    </row>
    <row r="74" spans="1:16">
      <c r="A74" s="163" t="s">
        <v>72</v>
      </c>
      <c r="B74" s="164">
        <f>基金残高に係る経年分析!F57</f>
        <v>2371</v>
      </c>
      <c r="C74" s="164">
        <f>基金残高に係る経年分析!G57</f>
        <v>2451</v>
      </c>
      <c r="D74" s="164">
        <f>基金残高に係る経年分析!H57</f>
        <v>2756</v>
      </c>
    </row>
  </sheetData>
  <sheetProtection algorithmName="SHA-512" hashValue="IYLd44wK7214OtGrFRpNmhHtOaU7FpsjCHHkfpWgiygD2L8s5eXzUI/ZzqQu4fq97zL19IZTgrp5YITyoweOSQ==" saltValue="PHGt4nTaXIlD1vhhdyug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5522186</v>
      </c>
      <c r="S5" s="707"/>
      <c r="T5" s="707"/>
      <c r="U5" s="707"/>
      <c r="V5" s="707"/>
      <c r="W5" s="707"/>
      <c r="X5" s="707"/>
      <c r="Y5" s="753"/>
      <c r="Z5" s="771">
        <v>45.1</v>
      </c>
      <c r="AA5" s="771"/>
      <c r="AB5" s="771"/>
      <c r="AC5" s="771"/>
      <c r="AD5" s="772">
        <v>5051624</v>
      </c>
      <c r="AE5" s="772"/>
      <c r="AF5" s="772"/>
      <c r="AG5" s="772"/>
      <c r="AH5" s="772"/>
      <c r="AI5" s="772"/>
      <c r="AJ5" s="772"/>
      <c r="AK5" s="772"/>
      <c r="AL5" s="754">
        <v>78.099999999999994</v>
      </c>
      <c r="AM5" s="723"/>
      <c r="AN5" s="723"/>
      <c r="AO5" s="755"/>
      <c r="AP5" s="740" t="s">
        <v>223</v>
      </c>
      <c r="AQ5" s="741"/>
      <c r="AR5" s="741"/>
      <c r="AS5" s="741"/>
      <c r="AT5" s="741"/>
      <c r="AU5" s="741"/>
      <c r="AV5" s="741"/>
      <c r="AW5" s="741"/>
      <c r="AX5" s="741"/>
      <c r="AY5" s="741"/>
      <c r="AZ5" s="741"/>
      <c r="BA5" s="741"/>
      <c r="BB5" s="741"/>
      <c r="BC5" s="741"/>
      <c r="BD5" s="741"/>
      <c r="BE5" s="741"/>
      <c r="BF5" s="742"/>
      <c r="BG5" s="641">
        <v>5051624</v>
      </c>
      <c r="BH5" s="644"/>
      <c r="BI5" s="644"/>
      <c r="BJ5" s="644"/>
      <c r="BK5" s="644"/>
      <c r="BL5" s="644"/>
      <c r="BM5" s="644"/>
      <c r="BN5" s="645"/>
      <c r="BO5" s="703">
        <v>91.5</v>
      </c>
      <c r="BP5" s="703"/>
      <c r="BQ5" s="703"/>
      <c r="BR5" s="703"/>
      <c r="BS5" s="704">
        <v>72166</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121438</v>
      </c>
      <c r="S6" s="644"/>
      <c r="T6" s="644"/>
      <c r="U6" s="644"/>
      <c r="V6" s="644"/>
      <c r="W6" s="644"/>
      <c r="X6" s="644"/>
      <c r="Y6" s="645"/>
      <c r="Z6" s="703">
        <v>1</v>
      </c>
      <c r="AA6" s="703"/>
      <c r="AB6" s="703"/>
      <c r="AC6" s="703"/>
      <c r="AD6" s="704">
        <v>121438</v>
      </c>
      <c r="AE6" s="704"/>
      <c r="AF6" s="704"/>
      <c r="AG6" s="704"/>
      <c r="AH6" s="704"/>
      <c r="AI6" s="704"/>
      <c r="AJ6" s="704"/>
      <c r="AK6" s="704"/>
      <c r="AL6" s="646">
        <v>1.9</v>
      </c>
      <c r="AM6" s="647"/>
      <c r="AN6" s="647"/>
      <c r="AO6" s="705"/>
      <c r="AP6" s="638" t="s">
        <v>228</v>
      </c>
      <c r="AQ6" s="639"/>
      <c r="AR6" s="639"/>
      <c r="AS6" s="639"/>
      <c r="AT6" s="639"/>
      <c r="AU6" s="639"/>
      <c r="AV6" s="639"/>
      <c r="AW6" s="639"/>
      <c r="AX6" s="639"/>
      <c r="AY6" s="639"/>
      <c r="AZ6" s="639"/>
      <c r="BA6" s="639"/>
      <c r="BB6" s="639"/>
      <c r="BC6" s="639"/>
      <c r="BD6" s="639"/>
      <c r="BE6" s="639"/>
      <c r="BF6" s="640"/>
      <c r="BG6" s="641">
        <v>5051624</v>
      </c>
      <c r="BH6" s="644"/>
      <c r="BI6" s="644"/>
      <c r="BJ6" s="644"/>
      <c r="BK6" s="644"/>
      <c r="BL6" s="644"/>
      <c r="BM6" s="644"/>
      <c r="BN6" s="645"/>
      <c r="BO6" s="703">
        <v>91.5</v>
      </c>
      <c r="BP6" s="703"/>
      <c r="BQ6" s="703"/>
      <c r="BR6" s="703"/>
      <c r="BS6" s="704">
        <v>72166</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124157</v>
      </c>
      <c r="CS6" s="644"/>
      <c r="CT6" s="644"/>
      <c r="CU6" s="644"/>
      <c r="CV6" s="644"/>
      <c r="CW6" s="644"/>
      <c r="CX6" s="644"/>
      <c r="CY6" s="645"/>
      <c r="CZ6" s="754">
        <v>1.1000000000000001</v>
      </c>
      <c r="DA6" s="723"/>
      <c r="DB6" s="723"/>
      <c r="DC6" s="757"/>
      <c r="DD6" s="649" t="s">
        <v>131</v>
      </c>
      <c r="DE6" s="644"/>
      <c r="DF6" s="644"/>
      <c r="DG6" s="644"/>
      <c r="DH6" s="644"/>
      <c r="DI6" s="644"/>
      <c r="DJ6" s="644"/>
      <c r="DK6" s="644"/>
      <c r="DL6" s="644"/>
      <c r="DM6" s="644"/>
      <c r="DN6" s="644"/>
      <c r="DO6" s="644"/>
      <c r="DP6" s="645"/>
      <c r="DQ6" s="649">
        <v>124157</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8992</v>
      </c>
      <c r="S7" s="644"/>
      <c r="T7" s="644"/>
      <c r="U7" s="644"/>
      <c r="V7" s="644"/>
      <c r="W7" s="644"/>
      <c r="X7" s="644"/>
      <c r="Y7" s="645"/>
      <c r="Z7" s="703">
        <v>0.1</v>
      </c>
      <c r="AA7" s="703"/>
      <c r="AB7" s="703"/>
      <c r="AC7" s="703"/>
      <c r="AD7" s="704">
        <v>8992</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2114109</v>
      </c>
      <c r="BH7" s="644"/>
      <c r="BI7" s="644"/>
      <c r="BJ7" s="644"/>
      <c r="BK7" s="644"/>
      <c r="BL7" s="644"/>
      <c r="BM7" s="644"/>
      <c r="BN7" s="645"/>
      <c r="BO7" s="703">
        <v>38.299999999999997</v>
      </c>
      <c r="BP7" s="703"/>
      <c r="BQ7" s="703"/>
      <c r="BR7" s="703"/>
      <c r="BS7" s="704">
        <v>72166</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1084614</v>
      </c>
      <c r="CS7" s="644"/>
      <c r="CT7" s="644"/>
      <c r="CU7" s="644"/>
      <c r="CV7" s="644"/>
      <c r="CW7" s="644"/>
      <c r="CX7" s="644"/>
      <c r="CY7" s="645"/>
      <c r="CZ7" s="703">
        <v>9.5</v>
      </c>
      <c r="DA7" s="703"/>
      <c r="DB7" s="703"/>
      <c r="DC7" s="703"/>
      <c r="DD7" s="649">
        <v>15273</v>
      </c>
      <c r="DE7" s="644"/>
      <c r="DF7" s="644"/>
      <c r="DG7" s="644"/>
      <c r="DH7" s="644"/>
      <c r="DI7" s="644"/>
      <c r="DJ7" s="644"/>
      <c r="DK7" s="644"/>
      <c r="DL7" s="644"/>
      <c r="DM7" s="644"/>
      <c r="DN7" s="644"/>
      <c r="DO7" s="644"/>
      <c r="DP7" s="645"/>
      <c r="DQ7" s="649">
        <v>955204</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32321</v>
      </c>
      <c r="S8" s="644"/>
      <c r="T8" s="644"/>
      <c r="U8" s="644"/>
      <c r="V8" s="644"/>
      <c r="W8" s="644"/>
      <c r="X8" s="644"/>
      <c r="Y8" s="645"/>
      <c r="Z8" s="703">
        <v>0.3</v>
      </c>
      <c r="AA8" s="703"/>
      <c r="AB8" s="703"/>
      <c r="AC8" s="703"/>
      <c r="AD8" s="704">
        <v>32321</v>
      </c>
      <c r="AE8" s="704"/>
      <c r="AF8" s="704"/>
      <c r="AG8" s="704"/>
      <c r="AH8" s="704"/>
      <c r="AI8" s="704"/>
      <c r="AJ8" s="704"/>
      <c r="AK8" s="704"/>
      <c r="AL8" s="646">
        <v>0.5</v>
      </c>
      <c r="AM8" s="647"/>
      <c r="AN8" s="647"/>
      <c r="AO8" s="705"/>
      <c r="AP8" s="638" t="s">
        <v>234</v>
      </c>
      <c r="AQ8" s="639"/>
      <c r="AR8" s="639"/>
      <c r="AS8" s="639"/>
      <c r="AT8" s="639"/>
      <c r="AU8" s="639"/>
      <c r="AV8" s="639"/>
      <c r="AW8" s="639"/>
      <c r="AX8" s="639"/>
      <c r="AY8" s="639"/>
      <c r="AZ8" s="639"/>
      <c r="BA8" s="639"/>
      <c r="BB8" s="639"/>
      <c r="BC8" s="639"/>
      <c r="BD8" s="639"/>
      <c r="BE8" s="639"/>
      <c r="BF8" s="640"/>
      <c r="BG8" s="641">
        <v>56456</v>
      </c>
      <c r="BH8" s="644"/>
      <c r="BI8" s="644"/>
      <c r="BJ8" s="644"/>
      <c r="BK8" s="644"/>
      <c r="BL8" s="644"/>
      <c r="BM8" s="644"/>
      <c r="BN8" s="645"/>
      <c r="BO8" s="703">
        <v>1</v>
      </c>
      <c r="BP8" s="703"/>
      <c r="BQ8" s="703"/>
      <c r="BR8" s="703"/>
      <c r="BS8" s="649" t="s">
        <v>131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4142849</v>
      </c>
      <c r="CS8" s="644"/>
      <c r="CT8" s="644"/>
      <c r="CU8" s="644"/>
      <c r="CV8" s="644"/>
      <c r="CW8" s="644"/>
      <c r="CX8" s="644"/>
      <c r="CY8" s="645"/>
      <c r="CZ8" s="703">
        <v>36.4</v>
      </c>
      <c r="DA8" s="703"/>
      <c r="DB8" s="703"/>
      <c r="DC8" s="703"/>
      <c r="DD8" s="649">
        <v>478562</v>
      </c>
      <c r="DE8" s="644"/>
      <c r="DF8" s="644"/>
      <c r="DG8" s="644"/>
      <c r="DH8" s="644"/>
      <c r="DI8" s="644"/>
      <c r="DJ8" s="644"/>
      <c r="DK8" s="644"/>
      <c r="DL8" s="644"/>
      <c r="DM8" s="644"/>
      <c r="DN8" s="644"/>
      <c r="DO8" s="644"/>
      <c r="DP8" s="645"/>
      <c r="DQ8" s="649">
        <v>2024581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32564</v>
      </c>
      <c r="S9" s="644"/>
      <c r="T9" s="644"/>
      <c r="U9" s="644"/>
      <c r="V9" s="644"/>
      <c r="W9" s="644"/>
      <c r="X9" s="644"/>
      <c r="Y9" s="645"/>
      <c r="Z9" s="703">
        <v>0.3</v>
      </c>
      <c r="AA9" s="703"/>
      <c r="AB9" s="703"/>
      <c r="AC9" s="703"/>
      <c r="AD9" s="704">
        <v>32564</v>
      </c>
      <c r="AE9" s="704"/>
      <c r="AF9" s="704"/>
      <c r="AG9" s="704"/>
      <c r="AH9" s="704"/>
      <c r="AI9" s="704"/>
      <c r="AJ9" s="704"/>
      <c r="AK9" s="704"/>
      <c r="AL9" s="646">
        <v>0.5</v>
      </c>
      <c r="AM9" s="647"/>
      <c r="AN9" s="647"/>
      <c r="AO9" s="705"/>
      <c r="AP9" s="638" t="s">
        <v>237</v>
      </c>
      <c r="AQ9" s="639"/>
      <c r="AR9" s="639"/>
      <c r="AS9" s="639"/>
      <c r="AT9" s="639"/>
      <c r="AU9" s="639"/>
      <c r="AV9" s="639"/>
      <c r="AW9" s="639"/>
      <c r="AX9" s="639"/>
      <c r="AY9" s="639"/>
      <c r="AZ9" s="639"/>
      <c r="BA9" s="639"/>
      <c r="BB9" s="639"/>
      <c r="BC9" s="639"/>
      <c r="BD9" s="639"/>
      <c r="BE9" s="639"/>
      <c r="BF9" s="640"/>
      <c r="BG9" s="641">
        <v>1555528</v>
      </c>
      <c r="BH9" s="644"/>
      <c r="BI9" s="644"/>
      <c r="BJ9" s="644"/>
      <c r="BK9" s="644"/>
      <c r="BL9" s="644"/>
      <c r="BM9" s="644"/>
      <c r="BN9" s="645"/>
      <c r="BO9" s="703">
        <v>28.2</v>
      </c>
      <c r="BP9" s="703"/>
      <c r="BQ9" s="703"/>
      <c r="BR9" s="703"/>
      <c r="BS9" s="649" t="s">
        <v>131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1098069</v>
      </c>
      <c r="CS9" s="644"/>
      <c r="CT9" s="644"/>
      <c r="CU9" s="644"/>
      <c r="CV9" s="644"/>
      <c r="CW9" s="644"/>
      <c r="CX9" s="644"/>
      <c r="CY9" s="645"/>
      <c r="CZ9" s="703">
        <v>9.6</v>
      </c>
      <c r="DA9" s="703"/>
      <c r="DB9" s="703"/>
      <c r="DC9" s="703"/>
      <c r="DD9" s="649">
        <v>299044</v>
      </c>
      <c r="DE9" s="644"/>
      <c r="DF9" s="644"/>
      <c r="DG9" s="644"/>
      <c r="DH9" s="644"/>
      <c r="DI9" s="644"/>
      <c r="DJ9" s="644"/>
      <c r="DK9" s="644"/>
      <c r="DL9" s="644"/>
      <c r="DM9" s="644"/>
      <c r="DN9" s="644"/>
      <c r="DO9" s="644"/>
      <c r="DP9" s="645"/>
      <c r="DQ9" s="649">
        <v>783788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4"/>
      <c r="T10" s="644"/>
      <c r="U10" s="644"/>
      <c r="V10" s="644"/>
      <c r="W10" s="644"/>
      <c r="X10" s="644"/>
      <c r="Y10" s="645"/>
      <c r="Z10" s="703" t="s">
        <v>131</v>
      </c>
      <c r="AA10" s="703"/>
      <c r="AB10" s="703"/>
      <c r="AC10" s="703"/>
      <c r="AD10" s="704" t="s">
        <v>240</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84596</v>
      </c>
      <c r="BH10" s="644"/>
      <c r="BI10" s="644"/>
      <c r="BJ10" s="644"/>
      <c r="BK10" s="644"/>
      <c r="BL10" s="644"/>
      <c r="BM10" s="644"/>
      <c r="BN10" s="645"/>
      <c r="BO10" s="703">
        <v>1.5</v>
      </c>
      <c r="BP10" s="703"/>
      <c r="BQ10" s="703"/>
      <c r="BR10" s="703"/>
      <c r="BS10" s="649" t="s">
        <v>240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73532</v>
      </c>
      <c r="CS10" s="644"/>
      <c r="CT10" s="644"/>
      <c r="CU10" s="644"/>
      <c r="CV10" s="644"/>
      <c r="CW10" s="644"/>
      <c r="CX10" s="644"/>
      <c r="CY10" s="645"/>
      <c r="CZ10" s="703">
        <v>0.6</v>
      </c>
      <c r="DA10" s="703"/>
      <c r="DB10" s="703"/>
      <c r="DC10" s="703"/>
      <c r="DD10" s="649" t="s">
        <v>131</v>
      </c>
      <c r="DE10" s="644"/>
      <c r="DF10" s="644"/>
      <c r="DG10" s="644"/>
      <c r="DH10" s="644"/>
      <c r="DI10" s="644"/>
      <c r="DJ10" s="644"/>
      <c r="DK10" s="644"/>
      <c r="DL10" s="644"/>
      <c r="DM10" s="644"/>
      <c r="DN10" s="644"/>
      <c r="DO10" s="644"/>
      <c r="DP10" s="645"/>
      <c r="DQ10" s="649">
        <v>11532</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131</v>
      </c>
      <c r="AA11" s="703"/>
      <c r="AB11" s="703"/>
      <c r="AC11" s="703"/>
      <c r="AD11" s="704" t="s">
        <v>131</v>
      </c>
      <c r="AE11" s="704"/>
      <c r="AF11" s="704"/>
      <c r="AG11" s="704"/>
      <c r="AH11" s="704"/>
      <c r="AI11" s="704"/>
      <c r="AJ11" s="704"/>
      <c r="AK11" s="704"/>
      <c r="AL11" s="646" t="s">
        <v>240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417529</v>
      </c>
      <c r="BH11" s="644"/>
      <c r="BI11" s="644"/>
      <c r="BJ11" s="644"/>
      <c r="BK11" s="644"/>
      <c r="BL11" s="644"/>
      <c r="BM11" s="644"/>
      <c r="BN11" s="645"/>
      <c r="BO11" s="703">
        <v>7.6</v>
      </c>
      <c r="BP11" s="703"/>
      <c r="BQ11" s="703"/>
      <c r="BR11" s="703"/>
      <c r="BS11" s="649">
        <v>72166</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122769</v>
      </c>
      <c r="CS11" s="644"/>
      <c r="CT11" s="644"/>
      <c r="CU11" s="644"/>
      <c r="CV11" s="644"/>
      <c r="CW11" s="644"/>
      <c r="CX11" s="644"/>
      <c r="CY11" s="645"/>
      <c r="CZ11" s="703">
        <v>1.1000000000000001</v>
      </c>
      <c r="DA11" s="703"/>
      <c r="DB11" s="703"/>
      <c r="DC11" s="703"/>
      <c r="DD11" s="649">
        <v>79344</v>
      </c>
      <c r="DE11" s="644"/>
      <c r="DF11" s="644"/>
      <c r="DG11" s="644"/>
      <c r="DH11" s="644"/>
      <c r="DI11" s="644"/>
      <c r="DJ11" s="644"/>
      <c r="DK11" s="644"/>
      <c r="DL11" s="644"/>
      <c r="DM11" s="644"/>
      <c r="DN11" s="644"/>
      <c r="DO11" s="644"/>
      <c r="DP11" s="645"/>
      <c r="DQ11" s="649">
        <v>63643</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535746</v>
      </c>
      <c r="S12" s="644"/>
      <c r="T12" s="644"/>
      <c r="U12" s="644"/>
      <c r="V12" s="644"/>
      <c r="W12" s="644"/>
      <c r="X12" s="644"/>
      <c r="Y12" s="645"/>
      <c r="Z12" s="703">
        <v>4.4000000000000004</v>
      </c>
      <c r="AA12" s="703"/>
      <c r="AB12" s="703"/>
      <c r="AC12" s="703"/>
      <c r="AD12" s="704">
        <v>535746</v>
      </c>
      <c r="AE12" s="704"/>
      <c r="AF12" s="704"/>
      <c r="AG12" s="704"/>
      <c r="AH12" s="704"/>
      <c r="AI12" s="704"/>
      <c r="AJ12" s="704"/>
      <c r="AK12" s="704"/>
      <c r="AL12" s="646">
        <v>8.3000000000000007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2695299</v>
      </c>
      <c r="BH12" s="644"/>
      <c r="BI12" s="644"/>
      <c r="BJ12" s="644"/>
      <c r="BK12" s="644"/>
      <c r="BL12" s="644"/>
      <c r="BM12" s="644"/>
      <c r="BN12" s="645"/>
      <c r="BO12" s="703">
        <v>48.8</v>
      </c>
      <c r="BP12" s="703"/>
      <c r="BQ12" s="703"/>
      <c r="BR12" s="703"/>
      <c r="BS12" s="649" t="s">
        <v>240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27711</v>
      </c>
      <c r="CS12" s="644"/>
      <c r="CT12" s="644"/>
      <c r="CU12" s="644"/>
      <c r="CV12" s="644"/>
      <c r="CW12" s="644"/>
      <c r="CX12" s="644"/>
      <c r="CY12" s="645"/>
      <c r="CZ12" s="703">
        <v>0.2</v>
      </c>
      <c r="DA12" s="703"/>
      <c r="DB12" s="703"/>
      <c r="DC12" s="703"/>
      <c r="DD12" s="649" t="s">
        <v>131</v>
      </c>
      <c r="DE12" s="644"/>
      <c r="DF12" s="644"/>
      <c r="DG12" s="644"/>
      <c r="DH12" s="644"/>
      <c r="DI12" s="644"/>
      <c r="DJ12" s="644"/>
      <c r="DK12" s="644"/>
      <c r="DL12" s="644"/>
      <c r="DM12" s="644"/>
      <c r="DN12" s="644"/>
      <c r="DO12" s="644"/>
      <c r="DP12" s="645"/>
      <c r="DQ12" s="649">
        <v>25680</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240</v>
      </c>
      <c r="AA13" s="703"/>
      <c r="AB13" s="703"/>
      <c r="AC13" s="703"/>
      <c r="AD13" s="704" t="s">
        <v>240</v>
      </c>
      <c r="AE13" s="704"/>
      <c r="AF13" s="704"/>
      <c r="AG13" s="704"/>
      <c r="AH13" s="704"/>
      <c r="AI13" s="704"/>
      <c r="AJ13" s="704"/>
      <c r="AK13" s="704"/>
      <c r="AL13" s="646" t="s">
        <v>240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2664382</v>
      </c>
      <c r="BH13" s="644"/>
      <c r="BI13" s="644"/>
      <c r="BJ13" s="644"/>
      <c r="BK13" s="644"/>
      <c r="BL13" s="644"/>
      <c r="BM13" s="644"/>
      <c r="BN13" s="645"/>
      <c r="BO13" s="703">
        <v>48.2</v>
      </c>
      <c r="BP13" s="703"/>
      <c r="BQ13" s="703"/>
      <c r="BR13" s="703"/>
      <c r="BS13" s="649" t="s">
        <v>131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1424182</v>
      </c>
      <c r="CS13" s="644"/>
      <c r="CT13" s="644"/>
      <c r="CU13" s="644"/>
      <c r="CV13" s="644"/>
      <c r="CW13" s="644"/>
      <c r="CX13" s="644"/>
      <c r="CY13" s="645"/>
      <c r="CZ13" s="703">
        <v>12.5</v>
      </c>
      <c r="DA13" s="703"/>
      <c r="DB13" s="703"/>
      <c r="DC13" s="703"/>
      <c r="DD13" s="649">
        <v>220569</v>
      </c>
      <c r="DE13" s="644"/>
      <c r="DF13" s="644"/>
      <c r="DG13" s="644"/>
      <c r="DH13" s="644"/>
      <c r="DI13" s="644"/>
      <c r="DJ13" s="644"/>
      <c r="DK13" s="644"/>
      <c r="DL13" s="644"/>
      <c r="DM13" s="644"/>
      <c r="DN13" s="644"/>
      <c r="DO13" s="644"/>
      <c r="DP13" s="645"/>
      <c r="DQ13" s="649">
        <v>1019417</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240</v>
      </c>
      <c r="AA14" s="703"/>
      <c r="AB14" s="703"/>
      <c r="AC14" s="703"/>
      <c r="AD14" s="704" t="s">
        <v>131</v>
      </c>
      <c r="AE14" s="704"/>
      <c r="AF14" s="704"/>
      <c r="AG14" s="704"/>
      <c r="AH14" s="704"/>
      <c r="AI14" s="704"/>
      <c r="AJ14" s="704"/>
      <c r="AK14" s="704"/>
      <c r="AL14" s="646" t="s">
        <v>240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64776</v>
      </c>
      <c r="BH14" s="644"/>
      <c r="BI14" s="644"/>
      <c r="BJ14" s="644"/>
      <c r="BK14" s="644"/>
      <c r="BL14" s="644"/>
      <c r="BM14" s="644"/>
      <c r="BN14" s="645"/>
      <c r="BO14" s="703">
        <v>1.2</v>
      </c>
      <c r="BP14" s="703"/>
      <c r="BQ14" s="703"/>
      <c r="BR14" s="703"/>
      <c r="BS14" s="649" t="s">
        <v>131</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478629</v>
      </c>
      <c r="CS14" s="644"/>
      <c r="CT14" s="644"/>
      <c r="CU14" s="644"/>
      <c r="CV14" s="644"/>
      <c r="CW14" s="644"/>
      <c r="CX14" s="644"/>
      <c r="CY14" s="645"/>
      <c r="CZ14" s="703">
        <v>4.2</v>
      </c>
      <c r="DA14" s="703"/>
      <c r="DB14" s="703"/>
      <c r="DC14" s="703"/>
      <c r="DD14" s="649">
        <v>3886</v>
      </c>
      <c r="DE14" s="644"/>
      <c r="DF14" s="644"/>
      <c r="DG14" s="644"/>
      <c r="DH14" s="644"/>
      <c r="DI14" s="644"/>
      <c r="DJ14" s="644"/>
      <c r="DK14" s="644"/>
      <c r="DL14" s="644"/>
      <c r="DM14" s="644"/>
      <c r="DN14" s="644"/>
      <c r="DO14" s="644"/>
      <c r="DP14" s="645"/>
      <c r="DQ14" s="649">
        <v>474899</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25138</v>
      </c>
      <c r="S15" s="644"/>
      <c r="T15" s="644"/>
      <c r="U15" s="644"/>
      <c r="V15" s="644"/>
      <c r="W15" s="644"/>
      <c r="X15" s="644"/>
      <c r="Y15" s="645"/>
      <c r="Z15" s="703">
        <v>0.2</v>
      </c>
      <c r="AA15" s="703"/>
      <c r="AB15" s="703"/>
      <c r="AC15" s="703"/>
      <c r="AD15" s="704">
        <v>25138</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177440</v>
      </c>
      <c r="BH15" s="644"/>
      <c r="BI15" s="644"/>
      <c r="BJ15" s="644"/>
      <c r="BK15" s="644"/>
      <c r="BL15" s="644"/>
      <c r="BM15" s="644"/>
      <c r="BN15" s="645"/>
      <c r="BO15" s="703">
        <v>3.2</v>
      </c>
      <c r="BP15" s="703"/>
      <c r="BQ15" s="703"/>
      <c r="BR15" s="703"/>
      <c r="BS15" s="649" t="s">
        <v>131</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1950421</v>
      </c>
      <c r="CS15" s="644"/>
      <c r="CT15" s="644"/>
      <c r="CU15" s="644"/>
      <c r="CV15" s="644"/>
      <c r="CW15" s="644"/>
      <c r="CX15" s="644"/>
      <c r="CY15" s="645"/>
      <c r="CZ15" s="703">
        <v>17.100000000000001</v>
      </c>
      <c r="DA15" s="703"/>
      <c r="DB15" s="703"/>
      <c r="DC15" s="703"/>
      <c r="DD15" s="649">
        <v>860582</v>
      </c>
      <c r="DE15" s="644"/>
      <c r="DF15" s="644"/>
      <c r="DG15" s="644"/>
      <c r="DH15" s="644"/>
      <c r="DI15" s="644"/>
      <c r="DJ15" s="644"/>
      <c r="DK15" s="644"/>
      <c r="DL15" s="644"/>
      <c r="DM15" s="644"/>
      <c r="DN15" s="644"/>
      <c r="DO15" s="644"/>
      <c r="DP15" s="645"/>
      <c r="DQ15" s="649">
        <v>1133818</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240</v>
      </c>
      <c r="AA16" s="703"/>
      <c r="AB16" s="703"/>
      <c r="AC16" s="703"/>
      <c r="AD16" s="704" t="s">
        <v>240</v>
      </c>
      <c r="AE16" s="704"/>
      <c r="AF16" s="704"/>
      <c r="AG16" s="704"/>
      <c r="AH16" s="704"/>
      <c r="AI16" s="704"/>
      <c r="AJ16" s="704"/>
      <c r="AK16" s="704"/>
      <c r="AL16" s="646" t="s">
        <v>131</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240</v>
      </c>
      <c r="BP16" s="703"/>
      <c r="BQ16" s="703"/>
      <c r="BR16" s="703"/>
      <c r="BS16" s="649" t="s">
        <v>240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240</v>
      </c>
      <c r="CS16" s="644"/>
      <c r="CT16" s="644"/>
      <c r="CU16" s="644"/>
      <c r="CV16" s="644"/>
      <c r="CW16" s="644"/>
      <c r="CX16" s="644"/>
      <c r="CY16" s="645"/>
      <c r="CZ16" s="703" t="s">
        <v>131</v>
      </c>
      <c r="DA16" s="703"/>
      <c r="DB16" s="703"/>
      <c r="DC16" s="703"/>
      <c r="DD16" s="649" t="s">
        <v>131</v>
      </c>
      <c r="DE16" s="644"/>
      <c r="DF16" s="644"/>
      <c r="DG16" s="644"/>
      <c r="DH16" s="644"/>
      <c r="DI16" s="644"/>
      <c r="DJ16" s="644"/>
      <c r="DK16" s="644"/>
      <c r="DL16" s="644"/>
      <c r="DM16" s="644"/>
      <c r="DN16" s="644"/>
      <c r="DO16" s="644"/>
      <c r="DP16" s="645"/>
      <c r="DQ16" s="649" t="s">
        <v>240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34932</v>
      </c>
      <c r="S17" s="644"/>
      <c r="T17" s="644"/>
      <c r="U17" s="644"/>
      <c r="V17" s="644"/>
      <c r="W17" s="644"/>
      <c r="X17" s="644"/>
      <c r="Y17" s="645"/>
      <c r="Z17" s="703">
        <v>0.3</v>
      </c>
      <c r="AA17" s="703"/>
      <c r="AB17" s="703"/>
      <c r="AC17" s="703"/>
      <c r="AD17" s="704">
        <v>34932</v>
      </c>
      <c r="AE17" s="704"/>
      <c r="AF17" s="704"/>
      <c r="AG17" s="704"/>
      <c r="AH17" s="704"/>
      <c r="AI17" s="704"/>
      <c r="AJ17" s="704"/>
      <c r="AK17" s="704"/>
      <c r="AL17" s="646">
        <v>0.5</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131</v>
      </c>
      <c r="BP17" s="703"/>
      <c r="BQ17" s="703"/>
      <c r="BR17" s="703"/>
      <c r="BS17" s="649" t="s">
        <v>131</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840881</v>
      </c>
      <c r="CS17" s="644"/>
      <c r="CT17" s="644"/>
      <c r="CU17" s="644"/>
      <c r="CV17" s="644"/>
      <c r="CW17" s="644"/>
      <c r="CX17" s="644"/>
      <c r="CY17" s="645"/>
      <c r="CZ17" s="703">
        <v>7.4</v>
      </c>
      <c r="DA17" s="703"/>
      <c r="DB17" s="703"/>
      <c r="DC17" s="703"/>
      <c r="DD17" s="649" t="s">
        <v>131</v>
      </c>
      <c r="DE17" s="644"/>
      <c r="DF17" s="644"/>
      <c r="DG17" s="644"/>
      <c r="DH17" s="644"/>
      <c r="DI17" s="644"/>
      <c r="DJ17" s="644"/>
      <c r="DK17" s="644"/>
      <c r="DL17" s="644"/>
      <c r="DM17" s="644"/>
      <c r="DN17" s="644"/>
      <c r="DO17" s="644"/>
      <c r="DP17" s="645"/>
      <c r="DQ17" s="649">
        <v>839999</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677775</v>
      </c>
      <c r="S18" s="644"/>
      <c r="T18" s="644"/>
      <c r="U18" s="644"/>
      <c r="V18" s="644"/>
      <c r="W18" s="644"/>
      <c r="X18" s="644"/>
      <c r="Y18" s="645"/>
      <c r="Z18" s="703">
        <v>5.5</v>
      </c>
      <c r="AA18" s="703"/>
      <c r="AB18" s="703"/>
      <c r="AC18" s="703"/>
      <c r="AD18" s="704">
        <v>586175</v>
      </c>
      <c r="AE18" s="704"/>
      <c r="AF18" s="704"/>
      <c r="AG18" s="704"/>
      <c r="AH18" s="704"/>
      <c r="AI18" s="704"/>
      <c r="AJ18" s="704"/>
      <c r="AK18" s="704"/>
      <c r="AL18" s="646">
        <v>9.1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v>27811</v>
      </c>
      <c r="CS18" s="644"/>
      <c r="CT18" s="644"/>
      <c r="CU18" s="644"/>
      <c r="CV18" s="644"/>
      <c r="CW18" s="644"/>
      <c r="CX18" s="644"/>
      <c r="CY18" s="645"/>
      <c r="CZ18" s="703">
        <v>0.2</v>
      </c>
      <c r="DA18" s="703"/>
      <c r="DB18" s="703"/>
      <c r="DC18" s="703"/>
      <c r="DD18" s="649">
        <v>27811</v>
      </c>
      <c r="DE18" s="644"/>
      <c r="DF18" s="644"/>
      <c r="DG18" s="644"/>
      <c r="DH18" s="644"/>
      <c r="DI18" s="644"/>
      <c r="DJ18" s="644"/>
      <c r="DK18" s="644"/>
      <c r="DL18" s="644"/>
      <c r="DM18" s="644"/>
      <c r="DN18" s="644"/>
      <c r="DO18" s="644"/>
      <c r="DP18" s="645"/>
      <c r="DQ18" s="649">
        <v>27811</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586175</v>
      </c>
      <c r="S19" s="644"/>
      <c r="T19" s="644"/>
      <c r="U19" s="644"/>
      <c r="V19" s="644"/>
      <c r="W19" s="644"/>
      <c r="X19" s="644"/>
      <c r="Y19" s="645"/>
      <c r="Z19" s="703">
        <v>4.8</v>
      </c>
      <c r="AA19" s="703"/>
      <c r="AB19" s="703"/>
      <c r="AC19" s="703"/>
      <c r="AD19" s="704">
        <v>586175</v>
      </c>
      <c r="AE19" s="704"/>
      <c r="AF19" s="704"/>
      <c r="AG19" s="704"/>
      <c r="AH19" s="704"/>
      <c r="AI19" s="704"/>
      <c r="AJ19" s="704"/>
      <c r="AK19" s="704"/>
      <c r="AL19" s="646">
        <v>9.1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470562</v>
      </c>
      <c r="BH19" s="644"/>
      <c r="BI19" s="644"/>
      <c r="BJ19" s="644"/>
      <c r="BK19" s="644"/>
      <c r="BL19" s="644"/>
      <c r="BM19" s="644"/>
      <c r="BN19" s="645"/>
      <c r="BO19" s="703">
        <v>8.5</v>
      </c>
      <c r="BP19" s="703"/>
      <c r="BQ19" s="703"/>
      <c r="BR19" s="703"/>
      <c r="BS19" s="649" t="s">
        <v>240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240</v>
      </c>
      <c r="DA19" s="703"/>
      <c r="DB19" s="703"/>
      <c r="DC19" s="703"/>
      <c r="DD19" s="649" t="s">
        <v>240</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91600</v>
      </c>
      <c r="S20" s="644"/>
      <c r="T20" s="644"/>
      <c r="U20" s="644"/>
      <c r="V20" s="644"/>
      <c r="W20" s="644"/>
      <c r="X20" s="644"/>
      <c r="Y20" s="645"/>
      <c r="Z20" s="703">
        <v>0.7</v>
      </c>
      <c r="AA20" s="703"/>
      <c r="AB20" s="703"/>
      <c r="AC20" s="703"/>
      <c r="AD20" s="704" t="s">
        <v>240</v>
      </c>
      <c r="AE20" s="704"/>
      <c r="AF20" s="704"/>
      <c r="AG20" s="704"/>
      <c r="AH20" s="704"/>
      <c r="AI20" s="704"/>
      <c r="AJ20" s="704"/>
      <c r="AK20" s="704"/>
      <c r="AL20" s="646" t="s">
        <v>240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470562</v>
      </c>
      <c r="BH20" s="644"/>
      <c r="BI20" s="644"/>
      <c r="BJ20" s="644"/>
      <c r="BK20" s="644"/>
      <c r="BL20" s="644"/>
      <c r="BM20" s="644"/>
      <c r="BN20" s="645"/>
      <c r="BO20" s="703">
        <v>8.5</v>
      </c>
      <c r="BP20" s="703"/>
      <c r="BQ20" s="703"/>
      <c r="BR20" s="703"/>
      <c r="BS20" s="649" t="s">
        <v>131</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11395625</v>
      </c>
      <c r="CS20" s="644"/>
      <c r="CT20" s="644"/>
      <c r="CU20" s="644"/>
      <c r="CV20" s="644"/>
      <c r="CW20" s="644"/>
      <c r="CX20" s="644"/>
      <c r="CY20" s="645"/>
      <c r="CZ20" s="703">
        <v>100</v>
      </c>
      <c r="DA20" s="703"/>
      <c r="DB20" s="703"/>
      <c r="DC20" s="703"/>
      <c r="DD20" s="649">
        <v>1985071</v>
      </c>
      <c r="DE20" s="644"/>
      <c r="DF20" s="644"/>
      <c r="DG20" s="644"/>
      <c r="DH20" s="644"/>
      <c r="DI20" s="644"/>
      <c r="DJ20" s="644"/>
      <c r="DK20" s="644"/>
      <c r="DL20" s="644"/>
      <c r="DM20" s="644"/>
      <c r="DN20" s="644"/>
      <c r="DO20" s="644"/>
      <c r="DP20" s="645"/>
      <c r="DQ20" s="649">
        <v>7484529</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240</v>
      </c>
      <c r="AA21" s="703"/>
      <c r="AB21" s="703"/>
      <c r="AC21" s="703"/>
      <c r="AD21" s="704" t="s">
        <v>131</v>
      </c>
      <c r="AE21" s="704"/>
      <c r="AF21" s="704"/>
      <c r="AG21" s="704"/>
      <c r="AH21" s="704"/>
      <c r="AI21" s="704"/>
      <c r="AJ21" s="704"/>
      <c r="AK21" s="704"/>
      <c r="AL21" s="646" t="s">
        <v>131</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240</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6991092</v>
      </c>
      <c r="S22" s="644"/>
      <c r="T22" s="644"/>
      <c r="U22" s="644"/>
      <c r="V22" s="644"/>
      <c r="W22" s="644"/>
      <c r="X22" s="644"/>
      <c r="Y22" s="645"/>
      <c r="Z22" s="703">
        <v>57.1</v>
      </c>
      <c r="AA22" s="703"/>
      <c r="AB22" s="703"/>
      <c r="AC22" s="703"/>
      <c r="AD22" s="704">
        <v>6428930</v>
      </c>
      <c r="AE22" s="704"/>
      <c r="AF22" s="704"/>
      <c r="AG22" s="704"/>
      <c r="AH22" s="704"/>
      <c r="AI22" s="704"/>
      <c r="AJ22" s="704"/>
      <c r="AK22" s="704"/>
      <c r="AL22" s="646">
        <v>99.4</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5720</v>
      </c>
      <c r="S23" s="644"/>
      <c r="T23" s="644"/>
      <c r="U23" s="644"/>
      <c r="V23" s="644"/>
      <c r="W23" s="644"/>
      <c r="X23" s="644"/>
      <c r="Y23" s="645"/>
      <c r="Z23" s="703">
        <v>0</v>
      </c>
      <c r="AA23" s="703"/>
      <c r="AB23" s="703"/>
      <c r="AC23" s="703"/>
      <c r="AD23" s="704">
        <v>5720</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470562</v>
      </c>
      <c r="BH23" s="644"/>
      <c r="BI23" s="644"/>
      <c r="BJ23" s="644"/>
      <c r="BK23" s="644"/>
      <c r="BL23" s="644"/>
      <c r="BM23" s="644"/>
      <c r="BN23" s="645"/>
      <c r="BO23" s="703">
        <v>8.5</v>
      </c>
      <c r="BP23" s="703"/>
      <c r="BQ23" s="703"/>
      <c r="BR23" s="703"/>
      <c r="BS23" s="649" t="s">
        <v>131</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201176</v>
      </c>
      <c r="S24" s="644"/>
      <c r="T24" s="644"/>
      <c r="U24" s="644"/>
      <c r="V24" s="644"/>
      <c r="W24" s="644"/>
      <c r="X24" s="644"/>
      <c r="Y24" s="645"/>
      <c r="Z24" s="703">
        <v>1.6</v>
      </c>
      <c r="AA24" s="703"/>
      <c r="AB24" s="703"/>
      <c r="AC24" s="703"/>
      <c r="AD24" s="704" t="s">
        <v>131</v>
      </c>
      <c r="AE24" s="704"/>
      <c r="AF24" s="704"/>
      <c r="AG24" s="704"/>
      <c r="AH24" s="704"/>
      <c r="AI24" s="704"/>
      <c r="AJ24" s="704"/>
      <c r="AK24" s="704"/>
      <c r="AL24" s="646" t="s">
        <v>131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240</v>
      </c>
      <c r="BP24" s="703"/>
      <c r="BQ24" s="703"/>
      <c r="BR24" s="703"/>
      <c r="BS24" s="649" t="s">
        <v>131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4485869</v>
      </c>
      <c r="CS24" s="707"/>
      <c r="CT24" s="707"/>
      <c r="CU24" s="707"/>
      <c r="CV24" s="707"/>
      <c r="CW24" s="707"/>
      <c r="CX24" s="707"/>
      <c r="CY24" s="753"/>
      <c r="CZ24" s="754">
        <v>39.4</v>
      </c>
      <c r="DA24" s="723"/>
      <c r="DB24" s="723"/>
      <c r="DC24" s="757"/>
      <c r="DD24" s="752">
        <v>2801112</v>
      </c>
      <c r="DE24" s="707"/>
      <c r="DF24" s="707"/>
      <c r="DG24" s="707"/>
      <c r="DH24" s="707"/>
      <c r="DI24" s="707"/>
      <c r="DJ24" s="707"/>
      <c r="DK24" s="753"/>
      <c r="DL24" s="752">
        <v>2771319</v>
      </c>
      <c r="DM24" s="707"/>
      <c r="DN24" s="707"/>
      <c r="DO24" s="707"/>
      <c r="DP24" s="707"/>
      <c r="DQ24" s="707"/>
      <c r="DR24" s="707"/>
      <c r="DS24" s="707"/>
      <c r="DT24" s="707"/>
      <c r="DU24" s="707"/>
      <c r="DV24" s="753"/>
      <c r="DW24" s="754">
        <v>39.700000000000003</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83519</v>
      </c>
      <c r="S25" s="644"/>
      <c r="T25" s="644"/>
      <c r="U25" s="644"/>
      <c r="V25" s="644"/>
      <c r="W25" s="644"/>
      <c r="X25" s="644"/>
      <c r="Y25" s="645"/>
      <c r="Z25" s="703">
        <v>0.7</v>
      </c>
      <c r="AA25" s="703"/>
      <c r="AB25" s="703"/>
      <c r="AC25" s="703"/>
      <c r="AD25" s="704">
        <v>31602</v>
      </c>
      <c r="AE25" s="704"/>
      <c r="AF25" s="704"/>
      <c r="AG25" s="704"/>
      <c r="AH25" s="704"/>
      <c r="AI25" s="704"/>
      <c r="AJ25" s="704"/>
      <c r="AK25" s="704"/>
      <c r="AL25" s="646">
        <v>0.5</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131</v>
      </c>
      <c r="BP25" s="703"/>
      <c r="BQ25" s="703"/>
      <c r="BR25" s="703"/>
      <c r="BS25" s="649" t="s">
        <v>240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1380897</v>
      </c>
      <c r="CS25" s="642"/>
      <c r="CT25" s="642"/>
      <c r="CU25" s="642"/>
      <c r="CV25" s="642"/>
      <c r="CW25" s="642"/>
      <c r="CX25" s="642"/>
      <c r="CY25" s="643"/>
      <c r="CZ25" s="646">
        <v>12.1</v>
      </c>
      <c r="DA25" s="675"/>
      <c r="DB25" s="675"/>
      <c r="DC25" s="676"/>
      <c r="DD25" s="649">
        <v>1274597</v>
      </c>
      <c r="DE25" s="642"/>
      <c r="DF25" s="642"/>
      <c r="DG25" s="642"/>
      <c r="DH25" s="642"/>
      <c r="DI25" s="642"/>
      <c r="DJ25" s="642"/>
      <c r="DK25" s="643"/>
      <c r="DL25" s="649">
        <v>1244984</v>
      </c>
      <c r="DM25" s="642"/>
      <c r="DN25" s="642"/>
      <c r="DO25" s="642"/>
      <c r="DP25" s="642"/>
      <c r="DQ25" s="642"/>
      <c r="DR25" s="642"/>
      <c r="DS25" s="642"/>
      <c r="DT25" s="642"/>
      <c r="DU25" s="642"/>
      <c r="DV25" s="643"/>
      <c r="DW25" s="646">
        <v>17.8</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107103</v>
      </c>
      <c r="S26" s="644"/>
      <c r="T26" s="644"/>
      <c r="U26" s="644"/>
      <c r="V26" s="644"/>
      <c r="W26" s="644"/>
      <c r="X26" s="644"/>
      <c r="Y26" s="645"/>
      <c r="Z26" s="703">
        <v>0.9</v>
      </c>
      <c r="AA26" s="703"/>
      <c r="AB26" s="703"/>
      <c r="AC26" s="703"/>
      <c r="AD26" s="704" t="s">
        <v>240</v>
      </c>
      <c r="AE26" s="704"/>
      <c r="AF26" s="704"/>
      <c r="AG26" s="704"/>
      <c r="AH26" s="704"/>
      <c r="AI26" s="704"/>
      <c r="AJ26" s="704"/>
      <c r="AK26" s="704"/>
      <c r="AL26" s="646" t="s">
        <v>131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131</v>
      </c>
      <c r="BP26" s="703"/>
      <c r="BQ26" s="703"/>
      <c r="BR26" s="703"/>
      <c r="BS26" s="649" t="s">
        <v>131</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874644</v>
      </c>
      <c r="CS26" s="644"/>
      <c r="CT26" s="644"/>
      <c r="CU26" s="644"/>
      <c r="CV26" s="644"/>
      <c r="CW26" s="644"/>
      <c r="CX26" s="644"/>
      <c r="CY26" s="645"/>
      <c r="CZ26" s="646">
        <v>7.7</v>
      </c>
      <c r="DA26" s="675"/>
      <c r="DB26" s="675"/>
      <c r="DC26" s="676"/>
      <c r="DD26" s="649">
        <v>773752</v>
      </c>
      <c r="DE26" s="644"/>
      <c r="DF26" s="644"/>
      <c r="DG26" s="644"/>
      <c r="DH26" s="644"/>
      <c r="DI26" s="644"/>
      <c r="DJ26" s="644"/>
      <c r="DK26" s="645"/>
      <c r="DL26" s="649" t="s">
        <v>131</v>
      </c>
      <c r="DM26" s="644"/>
      <c r="DN26" s="644"/>
      <c r="DO26" s="644"/>
      <c r="DP26" s="644"/>
      <c r="DQ26" s="644"/>
      <c r="DR26" s="644"/>
      <c r="DS26" s="644"/>
      <c r="DT26" s="644"/>
      <c r="DU26" s="644"/>
      <c r="DV26" s="645"/>
      <c r="DW26" s="646" t="s">
        <v>240</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1355485</v>
      </c>
      <c r="S27" s="644"/>
      <c r="T27" s="644"/>
      <c r="U27" s="644"/>
      <c r="V27" s="644"/>
      <c r="W27" s="644"/>
      <c r="X27" s="644"/>
      <c r="Y27" s="645"/>
      <c r="Z27" s="703">
        <v>11.1</v>
      </c>
      <c r="AA27" s="703"/>
      <c r="AB27" s="703"/>
      <c r="AC27" s="703"/>
      <c r="AD27" s="704" t="s">
        <v>240</v>
      </c>
      <c r="AE27" s="704"/>
      <c r="AF27" s="704"/>
      <c r="AG27" s="704"/>
      <c r="AH27" s="704"/>
      <c r="AI27" s="704"/>
      <c r="AJ27" s="704"/>
      <c r="AK27" s="704"/>
      <c r="AL27" s="646" t="s">
        <v>131</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5522186</v>
      </c>
      <c r="BH27" s="644"/>
      <c r="BI27" s="644"/>
      <c r="BJ27" s="644"/>
      <c r="BK27" s="644"/>
      <c r="BL27" s="644"/>
      <c r="BM27" s="644"/>
      <c r="BN27" s="645"/>
      <c r="BO27" s="703">
        <v>100</v>
      </c>
      <c r="BP27" s="703"/>
      <c r="BQ27" s="703"/>
      <c r="BR27" s="703"/>
      <c r="BS27" s="649">
        <v>72166</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2264091</v>
      </c>
      <c r="CS27" s="642"/>
      <c r="CT27" s="642"/>
      <c r="CU27" s="642"/>
      <c r="CV27" s="642"/>
      <c r="CW27" s="642"/>
      <c r="CX27" s="642"/>
      <c r="CY27" s="643"/>
      <c r="CZ27" s="646">
        <v>19.899999999999999</v>
      </c>
      <c r="DA27" s="675"/>
      <c r="DB27" s="675"/>
      <c r="DC27" s="676"/>
      <c r="DD27" s="649">
        <v>686516</v>
      </c>
      <c r="DE27" s="642"/>
      <c r="DF27" s="642"/>
      <c r="DG27" s="642"/>
      <c r="DH27" s="642"/>
      <c r="DI27" s="642"/>
      <c r="DJ27" s="642"/>
      <c r="DK27" s="643"/>
      <c r="DL27" s="649">
        <v>686336</v>
      </c>
      <c r="DM27" s="642"/>
      <c r="DN27" s="642"/>
      <c r="DO27" s="642"/>
      <c r="DP27" s="642"/>
      <c r="DQ27" s="642"/>
      <c r="DR27" s="642"/>
      <c r="DS27" s="642"/>
      <c r="DT27" s="642"/>
      <c r="DU27" s="642"/>
      <c r="DV27" s="643"/>
      <c r="DW27" s="646">
        <v>9.8000000000000007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240</v>
      </c>
      <c r="AA28" s="703"/>
      <c r="AB28" s="703"/>
      <c r="AC28" s="703"/>
      <c r="AD28" s="704" t="s">
        <v>131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840881</v>
      </c>
      <c r="CS28" s="644"/>
      <c r="CT28" s="644"/>
      <c r="CU28" s="644"/>
      <c r="CV28" s="644"/>
      <c r="CW28" s="644"/>
      <c r="CX28" s="644"/>
      <c r="CY28" s="645"/>
      <c r="CZ28" s="646">
        <v>7.4</v>
      </c>
      <c r="DA28" s="675"/>
      <c r="DB28" s="675"/>
      <c r="DC28" s="676"/>
      <c r="DD28" s="649">
        <v>839999</v>
      </c>
      <c r="DE28" s="644"/>
      <c r="DF28" s="644"/>
      <c r="DG28" s="644"/>
      <c r="DH28" s="644"/>
      <c r="DI28" s="644"/>
      <c r="DJ28" s="644"/>
      <c r="DK28" s="645"/>
      <c r="DL28" s="649">
        <v>839999</v>
      </c>
      <c r="DM28" s="644"/>
      <c r="DN28" s="644"/>
      <c r="DO28" s="644"/>
      <c r="DP28" s="644"/>
      <c r="DQ28" s="644"/>
      <c r="DR28" s="644"/>
      <c r="DS28" s="644"/>
      <c r="DT28" s="644"/>
      <c r="DU28" s="644"/>
      <c r="DV28" s="645"/>
      <c r="DW28" s="646">
        <v>12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959771</v>
      </c>
      <c r="S29" s="644"/>
      <c r="T29" s="644"/>
      <c r="U29" s="644"/>
      <c r="V29" s="644"/>
      <c r="W29" s="644"/>
      <c r="X29" s="644"/>
      <c r="Y29" s="645"/>
      <c r="Z29" s="703">
        <v>7.8</v>
      </c>
      <c r="AA29" s="703"/>
      <c r="AB29" s="703"/>
      <c r="AC29" s="703"/>
      <c r="AD29" s="704" t="s">
        <v>131</v>
      </c>
      <c r="AE29" s="704"/>
      <c r="AF29" s="704"/>
      <c r="AG29" s="704"/>
      <c r="AH29" s="704"/>
      <c r="AI29" s="704"/>
      <c r="AJ29" s="704"/>
      <c r="AK29" s="704"/>
      <c r="AL29" s="646" t="s">
        <v>240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840881</v>
      </c>
      <c r="CS29" s="642"/>
      <c r="CT29" s="642"/>
      <c r="CU29" s="642"/>
      <c r="CV29" s="642"/>
      <c r="CW29" s="642"/>
      <c r="CX29" s="642"/>
      <c r="CY29" s="643"/>
      <c r="CZ29" s="646">
        <v>7.4</v>
      </c>
      <c r="DA29" s="675"/>
      <c r="DB29" s="675"/>
      <c r="DC29" s="676"/>
      <c r="DD29" s="649">
        <v>839999</v>
      </c>
      <c r="DE29" s="642"/>
      <c r="DF29" s="642"/>
      <c r="DG29" s="642"/>
      <c r="DH29" s="642"/>
      <c r="DI29" s="642"/>
      <c r="DJ29" s="642"/>
      <c r="DK29" s="643"/>
      <c r="DL29" s="649">
        <v>839999</v>
      </c>
      <c r="DM29" s="642"/>
      <c r="DN29" s="642"/>
      <c r="DO29" s="642"/>
      <c r="DP29" s="642"/>
      <c r="DQ29" s="642"/>
      <c r="DR29" s="642"/>
      <c r="DS29" s="642"/>
      <c r="DT29" s="642"/>
      <c r="DU29" s="642"/>
      <c r="DV29" s="643"/>
      <c r="DW29" s="646">
        <v>12</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158357</v>
      </c>
      <c r="S30" s="644"/>
      <c r="T30" s="644"/>
      <c r="U30" s="644"/>
      <c r="V30" s="644"/>
      <c r="W30" s="644"/>
      <c r="X30" s="644"/>
      <c r="Y30" s="645"/>
      <c r="Z30" s="703">
        <v>1.3</v>
      </c>
      <c r="AA30" s="703"/>
      <c r="AB30" s="703"/>
      <c r="AC30" s="703"/>
      <c r="AD30" s="704" t="s">
        <v>131</v>
      </c>
      <c r="AE30" s="704"/>
      <c r="AF30" s="704"/>
      <c r="AG30" s="704"/>
      <c r="AH30" s="704"/>
      <c r="AI30" s="704"/>
      <c r="AJ30" s="704"/>
      <c r="AK30" s="704"/>
      <c r="AL30" s="646" t="s">
        <v>240</v>
      </c>
      <c r="AM30" s="647"/>
      <c r="AN30" s="647"/>
      <c r="AO30" s="705"/>
      <c r="AP30" s="731" t="s">
        <v>305</v>
      </c>
      <c r="AQ30" s="732"/>
      <c r="AR30" s="732"/>
      <c r="AS30" s="732"/>
      <c r="AT30" s="737" t="s">
        <v>306</v>
      </c>
      <c r="AU30" s="210"/>
      <c r="AV30" s="210"/>
      <c r="AW30" s="210"/>
      <c r="AX30" s="740" t="s">
        <v>180</v>
      </c>
      <c r="AY30" s="741"/>
      <c r="AZ30" s="741"/>
      <c r="BA30" s="741"/>
      <c r="BB30" s="741"/>
      <c r="BC30" s="741"/>
      <c r="BD30" s="741"/>
      <c r="BE30" s="741"/>
      <c r="BF30" s="742"/>
      <c r="BG30" s="721">
        <v>99.1</v>
      </c>
      <c r="BH30" s="722"/>
      <c r="BI30" s="722"/>
      <c r="BJ30" s="722"/>
      <c r="BK30" s="722"/>
      <c r="BL30" s="722"/>
      <c r="BM30" s="723">
        <v>96.1</v>
      </c>
      <c r="BN30" s="722"/>
      <c r="BO30" s="722"/>
      <c r="BP30" s="722"/>
      <c r="BQ30" s="724"/>
      <c r="BR30" s="721">
        <v>99.1</v>
      </c>
      <c r="BS30" s="722"/>
      <c r="BT30" s="722"/>
      <c r="BU30" s="722"/>
      <c r="BV30" s="722"/>
      <c r="BW30" s="722"/>
      <c r="BX30" s="723">
        <v>95.6</v>
      </c>
      <c r="BY30" s="722"/>
      <c r="BZ30" s="722"/>
      <c r="CA30" s="722"/>
      <c r="CB30" s="724"/>
      <c r="CD30" s="727"/>
      <c r="CE30" s="728"/>
      <c r="CF30" s="685" t="s">
        <v>307</v>
      </c>
      <c r="CG30" s="682"/>
      <c r="CH30" s="682"/>
      <c r="CI30" s="682"/>
      <c r="CJ30" s="682"/>
      <c r="CK30" s="682"/>
      <c r="CL30" s="682"/>
      <c r="CM30" s="682"/>
      <c r="CN30" s="682"/>
      <c r="CO30" s="682"/>
      <c r="CP30" s="682"/>
      <c r="CQ30" s="683"/>
      <c r="CR30" s="641">
        <v>776937</v>
      </c>
      <c r="CS30" s="644"/>
      <c r="CT30" s="644"/>
      <c r="CU30" s="644"/>
      <c r="CV30" s="644"/>
      <c r="CW30" s="644"/>
      <c r="CX30" s="644"/>
      <c r="CY30" s="645"/>
      <c r="CZ30" s="646">
        <v>6.8</v>
      </c>
      <c r="DA30" s="675"/>
      <c r="DB30" s="675"/>
      <c r="DC30" s="676"/>
      <c r="DD30" s="649">
        <v>776154</v>
      </c>
      <c r="DE30" s="644"/>
      <c r="DF30" s="644"/>
      <c r="DG30" s="644"/>
      <c r="DH30" s="644"/>
      <c r="DI30" s="644"/>
      <c r="DJ30" s="644"/>
      <c r="DK30" s="645"/>
      <c r="DL30" s="649">
        <v>776154</v>
      </c>
      <c r="DM30" s="644"/>
      <c r="DN30" s="644"/>
      <c r="DO30" s="644"/>
      <c r="DP30" s="644"/>
      <c r="DQ30" s="644"/>
      <c r="DR30" s="644"/>
      <c r="DS30" s="644"/>
      <c r="DT30" s="644"/>
      <c r="DU30" s="644"/>
      <c r="DV30" s="645"/>
      <c r="DW30" s="646">
        <v>11.1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324605</v>
      </c>
      <c r="S31" s="644"/>
      <c r="T31" s="644"/>
      <c r="U31" s="644"/>
      <c r="V31" s="644"/>
      <c r="W31" s="644"/>
      <c r="X31" s="644"/>
      <c r="Y31" s="645"/>
      <c r="Z31" s="703">
        <v>2.7</v>
      </c>
      <c r="AA31" s="703"/>
      <c r="AB31" s="703"/>
      <c r="AC31" s="703"/>
      <c r="AD31" s="704" t="s">
        <v>131</v>
      </c>
      <c r="AE31" s="704"/>
      <c r="AF31" s="704"/>
      <c r="AG31" s="704"/>
      <c r="AH31" s="704"/>
      <c r="AI31" s="704"/>
      <c r="AJ31" s="704"/>
      <c r="AK31" s="704"/>
      <c r="AL31" s="646" t="s">
        <v>131</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95.5</v>
      </c>
      <c r="BN31" s="720"/>
      <c r="BO31" s="720"/>
      <c r="BP31" s="720"/>
      <c r="BQ31" s="681"/>
      <c r="BR31" s="719">
        <v>99</v>
      </c>
      <c r="BS31" s="642"/>
      <c r="BT31" s="642"/>
      <c r="BU31" s="642"/>
      <c r="BV31" s="642"/>
      <c r="BW31" s="642"/>
      <c r="BX31" s="647">
        <v>94.7</v>
      </c>
      <c r="BY31" s="720"/>
      <c r="BZ31" s="720"/>
      <c r="CA31" s="720"/>
      <c r="CB31" s="681"/>
      <c r="CD31" s="727"/>
      <c r="CE31" s="728"/>
      <c r="CF31" s="685" t="s">
        <v>311</v>
      </c>
      <c r="CG31" s="682"/>
      <c r="CH31" s="682"/>
      <c r="CI31" s="682"/>
      <c r="CJ31" s="682"/>
      <c r="CK31" s="682"/>
      <c r="CL31" s="682"/>
      <c r="CM31" s="682"/>
      <c r="CN31" s="682"/>
      <c r="CO31" s="682"/>
      <c r="CP31" s="682"/>
      <c r="CQ31" s="683"/>
      <c r="CR31" s="641">
        <v>63944</v>
      </c>
      <c r="CS31" s="642"/>
      <c r="CT31" s="642"/>
      <c r="CU31" s="642"/>
      <c r="CV31" s="642"/>
      <c r="CW31" s="642"/>
      <c r="CX31" s="642"/>
      <c r="CY31" s="643"/>
      <c r="CZ31" s="646">
        <v>0.6</v>
      </c>
      <c r="DA31" s="675"/>
      <c r="DB31" s="675"/>
      <c r="DC31" s="676"/>
      <c r="DD31" s="649">
        <v>63845</v>
      </c>
      <c r="DE31" s="642"/>
      <c r="DF31" s="642"/>
      <c r="DG31" s="642"/>
      <c r="DH31" s="642"/>
      <c r="DI31" s="642"/>
      <c r="DJ31" s="642"/>
      <c r="DK31" s="643"/>
      <c r="DL31" s="649">
        <v>63845</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481446</v>
      </c>
      <c r="S32" s="644"/>
      <c r="T32" s="644"/>
      <c r="U32" s="644"/>
      <c r="V32" s="644"/>
      <c r="W32" s="644"/>
      <c r="X32" s="644"/>
      <c r="Y32" s="645"/>
      <c r="Z32" s="703">
        <v>3.9</v>
      </c>
      <c r="AA32" s="703"/>
      <c r="AB32" s="703"/>
      <c r="AC32" s="703"/>
      <c r="AD32" s="704" t="s">
        <v>131</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99.2</v>
      </c>
      <c r="BH32" s="657"/>
      <c r="BI32" s="657"/>
      <c r="BJ32" s="657"/>
      <c r="BK32" s="657"/>
      <c r="BL32" s="657"/>
      <c r="BM32" s="701">
        <v>96.5</v>
      </c>
      <c r="BN32" s="657"/>
      <c r="BO32" s="657"/>
      <c r="BP32" s="657"/>
      <c r="BQ32" s="694"/>
      <c r="BR32" s="718">
        <v>99.2</v>
      </c>
      <c r="BS32" s="657"/>
      <c r="BT32" s="657"/>
      <c r="BU32" s="657"/>
      <c r="BV32" s="657"/>
      <c r="BW32" s="657"/>
      <c r="BX32" s="701">
        <v>96</v>
      </c>
      <c r="BY32" s="657"/>
      <c r="BZ32" s="657"/>
      <c r="CA32" s="657"/>
      <c r="CB32" s="694"/>
      <c r="CD32" s="729"/>
      <c r="CE32" s="730"/>
      <c r="CF32" s="685" t="s">
        <v>314</v>
      </c>
      <c r="CG32" s="682"/>
      <c r="CH32" s="682"/>
      <c r="CI32" s="682"/>
      <c r="CJ32" s="682"/>
      <c r="CK32" s="682"/>
      <c r="CL32" s="682"/>
      <c r="CM32" s="682"/>
      <c r="CN32" s="682"/>
      <c r="CO32" s="682"/>
      <c r="CP32" s="682"/>
      <c r="CQ32" s="683"/>
      <c r="CR32" s="641" t="s">
        <v>131</v>
      </c>
      <c r="CS32" s="644"/>
      <c r="CT32" s="644"/>
      <c r="CU32" s="644"/>
      <c r="CV32" s="644"/>
      <c r="CW32" s="644"/>
      <c r="CX32" s="644"/>
      <c r="CY32" s="645"/>
      <c r="CZ32" s="646" t="s">
        <v>240</v>
      </c>
      <c r="DA32" s="675"/>
      <c r="DB32" s="675"/>
      <c r="DC32" s="676"/>
      <c r="DD32" s="649" t="s">
        <v>131</v>
      </c>
      <c r="DE32" s="644"/>
      <c r="DF32" s="644"/>
      <c r="DG32" s="644"/>
      <c r="DH32" s="644"/>
      <c r="DI32" s="644"/>
      <c r="DJ32" s="644"/>
      <c r="DK32" s="645"/>
      <c r="DL32" s="649" t="s">
        <v>131</v>
      </c>
      <c r="DM32" s="644"/>
      <c r="DN32" s="644"/>
      <c r="DO32" s="644"/>
      <c r="DP32" s="644"/>
      <c r="DQ32" s="644"/>
      <c r="DR32" s="644"/>
      <c r="DS32" s="644"/>
      <c r="DT32" s="644"/>
      <c r="DU32" s="644"/>
      <c r="DV32" s="645"/>
      <c r="DW32" s="646" t="s">
        <v>131</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320283</v>
      </c>
      <c r="S33" s="644"/>
      <c r="T33" s="644"/>
      <c r="U33" s="644"/>
      <c r="V33" s="644"/>
      <c r="W33" s="644"/>
      <c r="X33" s="644"/>
      <c r="Y33" s="645"/>
      <c r="Z33" s="703">
        <v>2.6</v>
      </c>
      <c r="AA33" s="703"/>
      <c r="AB33" s="703"/>
      <c r="AC33" s="703"/>
      <c r="AD33" s="704" t="s">
        <v>131</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4924685</v>
      </c>
      <c r="CS33" s="642"/>
      <c r="CT33" s="642"/>
      <c r="CU33" s="642"/>
      <c r="CV33" s="642"/>
      <c r="CW33" s="642"/>
      <c r="CX33" s="642"/>
      <c r="CY33" s="643"/>
      <c r="CZ33" s="646">
        <v>43.2</v>
      </c>
      <c r="DA33" s="675"/>
      <c r="DB33" s="675"/>
      <c r="DC33" s="676"/>
      <c r="DD33" s="649">
        <v>3947677</v>
      </c>
      <c r="DE33" s="642"/>
      <c r="DF33" s="642"/>
      <c r="DG33" s="642"/>
      <c r="DH33" s="642"/>
      <c r="DI33" s="642"/>
      <c r="DJ33" s="642"/>
      <c r="DK33" s="643"/>
      <c r="DL33" s="649">
        <v>3533901</v>
      </c>
      <c r="DM33" s="642"/>
      <c r="DN33" s="642"/>
      <c r="DO33" s="642"/>
      <c r="DP33" s="642"/>
      <c r="DQ33" s="642"/>
      <c r="DR33" s="642"/>
      <c r="DS33" s="642"/>
      <c r="DT33" s="642"/>
      <c r="DU33" s="642"/>
      <c r="DV33" s="643"/>
      <c r="DW33" s="646">
        <v>50.6</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137154</v>
      </c>
      <c r="S34" s="644"/>
      <c r="T34" s="644"/>
      <c r="U34" s="644"/>
      <c r="V34" s="644"/>
      <c r="W34" s="644"/>
      <c r="X34" s="644"/>
      <c r="Y34" s="645"/>
      <c r="Z34" s="703">
        <v>1.1000000000000001</v>
      </c>
      <c r="AA34" s="703"/>
      <c r="AB34" s="703"/>
      <c r="AC34" s="703"/>
      <c r="AD34" s="704">
        <v>15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1947687</v>
      </c>
      <c r="CS34" s="644"/>
      <c r="CT34" s="644"/>
      <c r="CU34" s="644"/>
      <c r="CV34" s="644"/>
      <c r="CW34" s="644"/>
      <c r="CX34" s="644"/>
      <c r="CY34" s="645"/>
      <c r="CZ34" s="646">
        <v>17.100000000000001</v>
      </c>
      <c r="DA34" s="675"/>
      <c r="DB34" s="675"/>
      <c r="DC34" s="676"/>
      <c r="DD34" s="649">
        <v>1626233</v>
      </c>
      <c r="DE34" s="644"/>
      <c r="DF34" s="644"/>
      <c r="DG34" s="644"/>
      <c r="DH34" s="644"/>
      <c r="DI34" s="644"/>
      <c r="DJ34" s="644"/>
      <c r="DK34" s="645"/>
      <c r="DL34" s="649">
        <v>1539211</v>
      </c>
      <c r="DM34" s="644"/>
      <c r="DN34" s="644"/>
      <c r="DO34" s="644"/>
      <c r="DP34" s="644"/>
      <c r="DQ34" s="644"/>
      <c r="DR34" s="644"/>
      <c r="DS34" s="644"/>
      <c r="DT34" s="644"/>
      <c r="DU34" s="644"/>
      <c r="DV34" s="645"/>
      <c r="DW34" s="646">
        <v>22</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1112811</v>
      </c>
      <c r="S35" s="644"/>
      <c r="T35" s="644"/>
      <c r="U35" s="644"/>
      <c r="V35" s="644"/>
      <c r="W35" s="644"/>
      <c r="X35" s="644"/>
      <c r="Y35" s="645"/>
      <c r="Z35" s="703">
        <v>9.1</v>
      </c>
      <c r="AA35" s="703"/>
      <c r="AB35" s="703"/>
      <c r="AC35" s="703"/>
      <c r="AD35" s="704" t="s">
        <v>131</v>
      </c>
      <c r="AE35" s="704"/>
      <c r="AF35" s="704"/>
      <c r="AG35" s="704"/>
      <c r="AH35" s="704"/>
      <c r="AI35" s="704"/>
      <c r="AJ35" s="704"/>
      <c r="AK35" s="704"/>
      <c r="AL35" s="646" t="s">
        <v>240</v>
      </c>
      <c r="AM35" s="647"/>
      <c r="AN35" s="647"/>
      <c r="AO35" s="705"/>
      <c r="AP35" s="214"/>
      <c r="AQ35" s="709" t="s">
        <v>322</v>
      </c>
      <c r="AR35" s="710"/>
      <c r="AS35" s="710"/>
      <c r="AT35" s="710"/>
      <c r="AU35" s="710"/>
      <c r="AV35" s="710"/>
      <c r="AW35" s="710"/>
      <c r="AX35" s="710"/>
      <c r="AY35" s="711"/>
      <c r="AZ35" s="706">
        <v>1621299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743208</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30606</v>
      </c>
      <c r="CS35" s="642"/>
      <c r="CT35" s="642"/>
      <c r="CU35" s="642"/>
      <c r="CV35" s="642"/>
      <c r="CW35" s="642"/>
      <c r="CX35" s="642"/>
      <c r="CY35" s="643"/>
      <c r="CZ35" s="646">
        <v>0.3</v>
      </c>
      <c r="DA35" s="675"/>
      <c r="DB35" s="675"/>
      <c r="DC35" s="676"/>
      <c r="DD35" s="649">
        <v>29741</v>
      </c>
      <c r="DE35" s="642"/>
      <c r="DF35" s="642"/>
      <c r="DG35" s="642"/>
      <c r="DH35" s="642"/>
      <c r="DI35" s="642"/>
      <c r="DJ35" s="642"/>
      <c r="DK35" s="643"/>
      <c r="DL35" s="649">
        <v>29741</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240</v>
      </c>
      <c r="AA36" s="703"/>
      <c r="AB36" s="703"/>
      <c r="AC36" s="703"/>
      <c r="AD36" s="704" t="s">
        <v>131</v>
      </c>
      <c r="AE36" s="704"/>
      <c r="AF36" s="704"/>
      <c r="AG36" s="704"/>
      <c r="AH36" s="704"/>
      <c r="AI36" s="704"/>
      <c r="AJ36" s="704"/>
      <c r="AK36" s="704"/>
      <c r="AL36" s="646" t="s">
        <v>131</v>
      </c>
      <c r="AM36" s="647"/>
      <c r="AN36" s="647"/>
      <c r="AO36" s="705"/>
      <c r="AQ36" s="678" t="s">
        <v>326</v>
      </c>
      <c r="AR36" s="679"/>
      <c r="AS36" s="679"/>
      <c r="AT36" s="679"/>
      <c r="AU36" s="679"/>
      <c r="AV36" s="679"/>
      <c r="AW36" s="679"/>
      <c r="AX36" s="679"/>
      <c r="AY36" s="680"/>
      <c r="AZ36" s="641">
        <v>559438</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617070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933351</v>
      </c>
      <c r="CS36" s="644"/>
      <c r="CT36" s="644"/>
      <c r="CU36" s="644"/>
      <c r="CV36" s="644"/>
      <c r="CW36" s="644"/>
      <c r="CX36" s="644"/>
      <c r="CY36" s="645"/>
      <c r="CZ36" s="646">
        <v>8.1999999999999993</v>
      </c>
      <c r="DA36" s="675"/>
      <c r="DB36" s="675"/>
      <c r="DC36" s="676"/>
      <c r="DD36" s="649">
        <v>882814</v>
      </c>
      <c r="DE36" s="644"/>
      <c r="DF36" s="644"/>
      <c r="DG36" s="644"/>
      <c r="DH36" s="644"/>
      <c r="DI36" s="644"/>
      <c r="DJ36" s="644"/>
      <c r="DK36" s="645"/>
      <c r="DL36" s="649">
        <v>821013</v>
      </c>
      <c r="DM36" s="644"/>
      <c r="DN36" s="644"/>
      <c r="DO36" s="644"/>
      <c r="DP36" s="644"/>
      <c r="DQ36" s="644"/>
      <c r="DR36" s="644"/>
      <c r="DS36" s="644"/>
      <c r="DT36" s="644"/>
      <c r="DU36" s="644"/>
      <c r="DV36" s="645"/>
      <c r="DW36" s="646">
        <v>11.8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514611</v>
      </c>
      <c r="S37" s="644"/>
      <c r="T37" s="644"/>
      <c r="U37" s="644"/>
      <c r="V37" s="644"/>
      <c r="W37" s="644"/>
      <c r="X37" s="644"/>
      <c r="Y37" s="645"/>
      <c r="Z37" s="703">
        <v>4.2</v>
      </c>
      <c r="AA37" s="703"/>
      <c r="AB37" s="703"/>
      <c r="AC37" s="703"/>
      <c r="AD37" s="704" t="s">
        <v>240</v>
      </c>
      <c r="AE37" s="704"/>
      <c r="AF37" s="704"/>
      <c r="AG37" s="704"/>
      <c r="AH37" s="704"/>
      <c r="AI37" s="704"/>
      <c r="AJ37" s="704"/>
      <c r="AK37" s="704"/>
      <c r="AL37" s="646" t="s">
        <v>240</v>
      </c>
      <c r="AM37" s="647"/>
      <c r="AN37" s="647"/>
      <c r="AO37" s="705"/>
      <c r="AQ37" s="678" t="s">
        <v>330</v>
      </c>
      <c r="AR37" s="679"/>
      <c r="AS37" s="679"/>
      <c r="AT37" s="679"/>
      <c r="AU37" s="679"/>
      <c r="AV37" s="679"/>
      <c r="AW37" s="679"/>
      <c r="AX37" s="679"/>
      <c r="AY37" s="680"/>
      <c r="AZ37" s="641">
        <v>3021</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4743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170103</v>
      </c>
      <c r="CS37" s="642"/>
      <c r="CT37" s="642"/>
      <c r="CU37" s="642"/>
      <c r="CV37" s="642"/>
      <c r="CW37" s="642"/>
      <c r="CX37" s="642"/>
      <c r="CY37" s="643"/>
      <c r="CZ37" s="646">
        <v>1.5</v>
      </c>
      <c r="DA37" s="675"/>
      <c r="DB37" s="675"/>
      <c r="DC37" s="676"/>
      <c r="DD37" s="649">
        <v>170103</v>
      </c>
      <c r="DE37" s="642"/>
      <c r="DF37" s="642"/>
      <c r="DG37" s="642"/>
      <c r="DH37" s="642"/>
      <c r="DI37" s="642"/>
      <c r="DJ37" s="642"/>
      <c r="DK37" s="643"/>
      <c r="DL37" s="649">
        <v>170103</v>
      </c>
      <c r="DM37" s="642"/>
      <c r="DN37" s="642"/>
      <c r="DO37" s="642"/>
      <c r="DP37" s="642"/>
      <c r="DQ37" s="642"/>
      <c r="DR37" s="642"/>
      <c r="DS37" s="642"/>
      <c r="DT37" s="642"/>
      <c r="DU37" s="642"/>
      <c r="DV37" s="643"/>
      <c r="DW37" s="646">
        <v>2.4</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12238522</v>
      </c>
      <c r="S38" s="693"/>
      <c r="T38" s="693"/>
      <c r="U38" s="693"/>
      <c r="V38" s="693"/>
      <c r="W38" s="693"/>
      <c r="X38" s="693"/>
      <c r="Y38" s="698"/>
      <c r="Z38" s="699">
        <v>100</v>
      </c>
      <c r="AA38" s="699"/>
      <c r="AB38" s="699"/>
      <c r="AC38" s="699"/>
      <c r="AD38" s="700">
        <v>6466267</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131</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7739</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1610624</v>
      </c>
      <c r="CS38" s="644"/>
      <c r="CT38" s="644"/>
      <c r="CU38" s="644"/>
      <c r="CV38" s="644"/>
      <c r="CW38" s="644"/>
      <c r="CX38" s="644"/>
      <c r="CY38" s="645"/>
      <c r="CZ38" s="646">
        <v>14.1</v>
      </c>
      <c r="DA38" s="675"/>
      <c r="DB38" s="675"/>
      <c r="DC38" s="676"/>
      <c r="DD38" s="649">
        <v>1405505</v>
      </c>
      <c r="DE38" s="644"/>
      <c r="DF38" s="644"/>
      <c r="DG38" s="644"/>
      <c r="DH38" s="644"/>
      <c r="DI38" s="644"/>
      <c r="DJ38" s="644"/>
      <c r="DK38" s="645"/>
      <c r="DL38" s="649">
        <v>1143936</v>
      </c>
      <c r="DM38" s="644"/>
      <c r="DN38" s="644"/>
      <c r="DO38" s="644"/>
      <c r="DP38" s="644"/>
      <c r="DQ38" s="644"/>
      <c r="DR38" s="644"/>
      <c r="DS38" s="644"/>
      <c r="DT38" s="644"/>
      <c r="DU38" s="644"/>
      <c r="DV38" s="645"/>
      <c r="DW38" s="646">
        <v>16.399999999999999</v>
      </c>
      <c r="DX38" s="675"/>
      <c r="DY38" s="675"/>
      <c r="DZ38" s="675"/>
      <c r="EA38" s="675"/>
      <c r="EB38" s="675"/>
      <c r="EC38" s="677"/>
    </row>
    <row r="39" spans="2:133" ht="11.25" customHeight="1">
      <c r="AQ39" s="678" t="s">
        <v>337</v>
      </c>
      <c r="AR39" s="679"/>
      <c r="AS39" s="679"/>
      <c r="AT39" s="679"/>
      <c r="AU39" s="679"/>
      <c r="AV39" s="679"/>
      <c r="AW39" s="679"/>
      <c r="AX39" s="679"/>
      <c r="AY39" s="680"/>
      <c r="AZ39" s="641" t="s">
        <v>131</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91</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340417</v>
      </c>
      <c r="CS39" s="642"/>
      <c r="CT39" s="642"/>
      <c r="CU39" s="642"/>
      <c r="CV39" s="642"/>
      <c r="CW39" s="642"/>
      <c r="CX39" s="642"/>
      <c r="CY39" s="643"/>
      <c r="CZ39" s="646">
        <v>3</v>
      </c>
      <c r="DA39" s="675"/>
      <c r="DB39" s="675"/>
      <c r="DC39" s="676"/>
      <c r="DD39" s="649">
        <v>3384</v>
      </c>
      <c r="DE39" s="642"/>
      <c r="DF39" s="642"/>
      <c r="DG39" s="642"/>
      <c r="DH39" s="642"/>
      <c r="DI39" s="642"/>
      <c r="DJ39" s="642"/>
      <c r="DK39" s="643"/>
      <c r="DL39" s="649" t="s">
        <v>240</v>
      </c>
      <c r="DM39" s="642"/>
      <c r="DN39" s="642"/>
      <c r="DO39" s="642"/>
      <c r="DP39" s="642"/>
      <c r="DQ39" s="642"/>
      <c r="DR39" s="642"/>
      <c r="DS39" s="642"/>
      <c r="DT39" s="642"/>
      <c r="DU39" s="642"/>
      <c r="DV39" s="643"/>
      <c r="DW39" s="646" t="s">
        <v>131</v>
      </c>
      <c r="DX39" s="675"/>
      <c r="DY39" s="675"/>
      <c r="DZ39" s="675"/>
      <c r="EA39" s="675"/>
      <c r="EB39" s="675"/>
      <c r="EC39" s="677"/>
    </row>
    <row r="40" spans="2:133" ht="11.25" customHeight="1">
      <c r="AQ40" s="678" t="s">
        <v>341</v>
      </c>
      <c r="AR40" s="679"/>
      <c r="AS40" s="679"/>
      <c r="AT40" s="679"/>
      <c r="AU40" s="679"/>
      <c r="AV40" s="679"/>
      <c r="AW40" s="679"/>
      <c r="AX40" s="679"/>
      <c r="AY40" s="680"/>
      <c r="AZ40" s="641">
        <v>323736</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123</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62000</v>
      </c>
      <c r="CS40" s="644"/>
      <c r="CT40" s="644"/>
      <c r="CU40" s="644"/>
      <c r="CV40" s="644"/>
      <c r="CW40" s="644"/>
      <c r="CX40" s="644"/>
      <c r="CY40" s="645"/>
      <c r="CZ40" s="646">
        <v>0.5</v>
      </c>
      <c r="DA40" s="675"/>
      <c r="DB40" s="675"/>
      <c r="DC40" s="676"/>
      <c r="DD40" s="649" t="s">
        <v>131</v>
      </c>
      <c r="DE40" s="644"/>
      <c r="DF40" s="644"/>
      <c r="DG40" s="644"/>
      <c r="DH40" s="644"/>
      <c r="DI40" s="644"/>
      <c r="DJ40" s="644"/>
      <c r="DK40" s="645"/>
      <c r="DL40" s="649" t="s">
        <v>131</v>
      </c>
      <c r="DM40" s="644"/>
      <c r="DN40" s="644"/>
      <c r="DO40" s="644"/>
      <c r="DP40" s="644"/>
      <c r="DQ40" s="644"/>
      <c r="DR40" s="644"/>
      <c r="DS40" s="644"/>
      <c r="DT40" s="644"/>
      <c r="DU40" s="644"/>
      <c r="DV40" s="645"/>
      <c r="DW40" s="646" t="s">
        <v>131</v>
      </c>
      <c r="DX40" s="675"/>
      <c r="DY40" s="675"/>
      <c r="DZ40" s="675"/>
      <c r="EA40" s="675"/>
      <c r="EB40" s="675"/>
      <c r="EC40" s="677"/>
    </row>
    <row r="41" spans="2:133" ht="11.25" customHeight="1">
      <c r="AQ41" s="690" t="s">
        <v>344</v>
      </c>
      <c r="AR41" s="691"/>
      <c r="AS41" s="691"/>
      <c r="AT41" s="691"/>
      <c r="AU41" s="691"/>
      <c r="AV41" s="691"/>
      <c r="AW41" s="691"/>
      <c r="AX41" s="691"/>
      <c r="AY41" s="692"/>
      <c r="AZ41" s="656">
        <v>735104</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360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240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1985071</v>
      </c>
      <c r="CS42" s="644"/>
      <c r="CT42" s="644"/>
      <c r="CU42" s="644"/>
      <c r="CV42" s="644"/>
      <c r="CW42" s="644"/>
      <c r="CX42" s="644"/>
      <c r="CY42" s="645"/>
      <c r="CZ42" s="646">
        <v>17.399999999999999</v>
      </c>
      <c r="DA42" s="647"/>
      <c r="DB42" s="647"/>
      <c r="DC42" s="648"/>
      <c r="DD42" s="649">
        <v>735740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55719</v>
      </c>
      <c r="CS43" s="642"/>
      <c r="CT43" s="642"/>
      <c r="CU43" s="642"/>
      <c r="CV43" s="642"/>
      <c r="CW43" s="642"/>
      <c r="CX43" s="642"/>
      <c r="CY43" s="643"/>
      <c r="CZ43" s="646">
        <v>0.5</v>
      </c>
      <c r="DA43" s="675"/>
      <c r="DB43" s="675"/>
      <c r="DC43" s="676"/>
      <c r="DD43" s="649">
        <v>55719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1985071</v>
      </c>
      <c r="CS44" s="644"/>
      <c r="CT44" s="644"/>
      <c r="CU44" s="644"/>
      <c r="CV44" s="644"/>
      <c r="CW44" s="644"/>
      <c r="CX44" s="644"/>
      <c r="CY44" s="645"/>
      <c r="CZ44" s="646">
        <v>17.399999999999999</v>
      </c>
      <c r="DA44" s="647"/>
      <c r="DB44" s="647"/>
      <c r="DC44" s="648"/>
      <c r="DD44" s="649">
        <v>735740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684614</v>
      </c>
      <c r="CS45" s="642"/>
      <c r="CT45" s="642"/>
      <c r="CU45" s="642"/>
      <c r="CV45" s="642"/>
      <c r="CW45" s="642"/>
      <c r="CX45" s="642"/>
      <c r="CY45" s="643"/>
      <c r="CZ45" s="646">
        <v>6</v>
      </c>
      <c r="DA45" s="675"/>
      <c r="DB45" s="675"/>
      <c r="DC45" s="676"/>
      <c r="DD45" s="649">
        <v>26110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1300457</v>
      </c>
      <c r="CS46" s="644"/>
      <c r="CT46" s="644"/>
      <c r="CU46" s="644"/>
      <c r="CV46" s="644"/>
      <c r="CW46" s="644"/>
      <c r="CX46" s="644"/>
      <c r="CY46" s="645"/>
      <c r="CZ46" s="646">
        <v>11.4</v>
      </c>
      <c r="DA46" s="647"/>
      <c r="DB46" s="647"/>
      <c r="DC46" s="648"/>
      <c r="DD46" s="649">
        <v>709630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131</v>
      </c>
      <c r="CS47" s="642"/>
      <c r="CT47" s="642"/>
      <c r="CU47" s="642"/>
      <c r="CV47" s="642"/>
      <c r="CW47" s="642"/>
      <c r="CX47" s="642"/>
      <c r="CY47" s="643"/>
      <c r="CZ47" s="646" t="s">
        <v>131</v>
      </c>
      <c r="DA47" s="675"/>
      <c r="DB47" s="675"/>
      <c r="DC47" s="676"/>
      <c r="DD47" s="649" t="s">
        <v>131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240</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11395625</v>
      </c>
      <c r="CS49" s="657"/>
      <c r="CT49" s="657"/>
      <c r="CU49" s="657"/>
      <c r="CV49" s="657"/>
      <c r="CW49" s="657"/>
      <c r="CX49" s="657"/>
      <c r="CY49" s="658"/>
      <c r="CZ49" s="659">
        <v>100</v>
      </c>
      <c r="DA49" s="660"/>
      <c r="DB49" s="660"/>
      <c r="DC49" s="661"/>
      <c r="DD49" s="662">
        <v>7484529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uXPnVh5eOtqc4VUEYemOUeTXUTEaFR0Mjv3Iq04ORXwIYyL9Ap1bloKNhqlneocGknRx3BAHRTCXvPP+n0S4A==" saltValue="rLyQSQYMhJm5PhGbIELT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12251</v>
      </c>
      <c r="R7" s="1174"/>
      <c r="S7" s="1174"/>
      <c r="T7" s="1174"/>
      <c r="U7" s="1174"/>
      <c r="V7" s="1174">
        <v>11408</v>
      </c>
      <c r="W7" s="1174"/>
      <c r="X7" s="1174"/>
      <c r="Y7" s="1174"/>
      <c r="Z7" s="1174"/>
      <c r="AA7" s="1174">
        <v>843</v>
      </c>
      <c r="AB7" s="1174"/>
      <c r="AC7" s="1174"/>
      <c r="AD7" s="1174"/>
      <c r="AE7" s="1175"/>
      <c r="AF7" s="1176">
        <v>691</v>
      </c>
      <c r="AG7" s="1177"/>
      <c r="AH7" s="1177"/>
      <c r="AI7" s="1177"/>
      <c r="AJ7" s="1178"/>
      <c r="AK7" s="1160">
        <v>481</v>
      </c>
      <c r="AL7" s="1161"/>
      <c r="AM7" s="1161"/>
      <c r="AN7" s="1161"/>
      <c r="AO7" s="1161"/>
      <c r="AP7" s="1161">
        <v>8565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3</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-12</v>
      </c>
      <c r="R8" s="1113"/>
      <c r="S8" s="1113"/>
      <c r="T8" s="1113"/>
      <c r="U8" s="1113"/>
      <c r="V8" s="1113">
        <v>-12</v>
      </c>
      <c r="W8" s="1113"/>
      <c r="X8" s="1113"/>
      <c r="Y8" s="1113"/>
      <c r="Z8" s="1113"/>
      <c r="AA8" s="1113">
        <v>0</v>
      </c>
      <c r="AB8" s="1113"/>
      <c r="AC8" s="1113"/>
      <c r="AD8" s="1113"/>
      <c r="AE8" s="1114"/>
      <c r="AF8" s="1088" t="s">
        <v>131</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583</v>
      </c>
      <c r="BT8" s="1084"/>
      <c r="BU8" s="1084"/>
      <c r="BV8" s="1084"/>
      <c r="BW8" s="1084"/>
      <c r="BX8" s="1084"/>
      <c r="BY8" s="1084"/>
      <c r="BZ8" s="1084"/>
      <c r="CA8" s="1084"/>
      <c r="CB8" s="1084"/>
      <c r="CC8" s="1084"/>
      <c r="CD8" s="1084"/>
      <c r="CE8" s="1084"/>
      <c r="CF8" s="1084"/>
      <c r="CG8" s="1085"/>
      <c r="CH8" s="1058">
        <v>31</v>
      </c>
      <c r="CI8" s="1059"/>
      <c r="CJ8" s="1059"/>
      <c r="CK8" s="1059"/>
      <c r="CL8" s="1060"/>
      <c r="CM8" s="1058">
        <v>4653</v>
      </c>
      <c r="CN8" s="1059"/>
      <c r="CO8" s="1059"/>
      <c r="CP8" s="1059"/>
      <c r="CQ8" s="1060"/>
      <c r="CR8" s="1058">
        <v>2</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584</v>
      </c>
      <c r="BT9" s="1084"/>
      <c r="BU9" s="1084"/>
      <c r="BV9" s="1084"/>
      <c r="BW9" s="1084"/>
      <c r="BX9" s="1084"/>
      <c r="BY9" s="1084"/>
      <c r="BZ9" s="1084"/>
      <c r="CA9" s="1084"/>
      <c r="CB9" s="1084"/>
      <c r="CC9" s="1084"/>
      <c r="CD9" s="1084"/>
      <c r="CE9" s="1084"/>
      <c r="CF9" s="1084"/>
      <c r="CG9" s="1085"/>
      <c r="CH9" s="1058">
        <v>0</v>
      </c>
      <c r="CI9" s="1059"/>
      <c r="CJ9" s="1059"/>
      <c r="CK9" s="1059"/>
      <c r="CL9" s="1060"/>
      <c r="CM9" s="1058">
        <v>113</v>
      </c>
      <c r="CN9" s="1059"/>
      <c r="CO9" s="1059"/>
      <c r="CP9" s="1059"/>
      <c r="CQ9" s="1060"/>
      <c r="CR9" s="1058">
        <v>1</v>
      </c>
      <c r="CS9" s="1059"/>
      <c r="CT9" s="1059"/>
      <c r="CU9" s="1059"/>
      <c r="CV9" s="1060"/>
      <c r="CW9" s="1058">
        <v>16</v>
      </c>
      <c r="CX9" s="1059"/>
      <c r="CY9" s="1059"/>
      <c r="CZ9" s="1059"/>
      <c r="DA9" s="1060"/>
      <c r="DB9" s="1058">
        <v>0</v>
      </c>
      <c r="DC9" s="1059"/>
      <c r="DD9" s="1059"/>
      <c r="DE9" s="1059"/>
      <c r="DF9" s="1060"/>
      <c r="DG9" s="1058">
        <v>0</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585</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38</v>
      </c>
      <c r="CN10" s="1059"/>
      <c r="CO10" s="1059"/>
      <c r="CP10" s="1059"/>
      <c r="CQ10" s="1060"/>
      <c r="CR10" s="1058">
        <v>2</v>
      </c>
      <c r="CS10" s="1059"/>
      <c r="CT10" s="1059"/>
      <c r="CU10" s="1059"/>
      <c r="CV10" s="1060"/>
      <c r="CW10" s="1058">
        <v>0</v>
      </c>
      <c r="CX10" s="1059"/>
      <c r="CY10" s="1059"/>
      <c r="CZ10" s="1059"/>
      <c r="DA10" s="1060"/>
      <c r="DB10" s="1058">
        <v>0</v>
      </c>
      <c r="DC10" s="1059"/>
      <c r="DD10" s="1059"/>
      <c r="DE10" s="1059"/>
      <c r="DF10" s="1060"/>
      <c r="DG10" s="1058">
        <v>0</v>
      </c>
      <c r="DH10" s="1059"/>
      <c r="DI10" s="1059"/>
      <c r="DJ10" s="1059"/>
      <c r="DK10" s="1060"/>
      <c r="DL10" s="1058">
        <v>0</v>
      </c>
      <c r="DM10" s="1059"/>
      <c r="DN10" s="1059"/>
      <c r="DO10" s="1059"/>
      <c r="DP10" s="1060"/>
      <c r="DQ10" s="1058">
        <v>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12239</v>
      </c>
      <c r="R23" s="1138"/>
      <c r="S23" s="1138"/>
      <c r="T23" s="1138"/>
      <c r="U23" s="1138"/>
      <c r="V23" s="1138">
        <v>11396</v>
      </c>
      <c r="W23" s="1138"/>
      <c r="X23" s="1138"/>
      <c r="Y23" s="1138"/>
      <c r="Z23" s="1138"/>
      <c r="AA23" s="1138">
        <v>843</v>
      </c>
      <c r="AB23" s="1138"/>
      <c r="AC23" s="1138"/>
      <c r="AD23" s="1138"/>
      <c r="AE23" s="1139"/>
      <c r="AF23" s="1140">
        <v>691</v>
      </c>
      <c r="AG23" s="1138"/>
      <c r="AH23" s="1138"/>
      <c r="AI23" s="1138"/>
      <c r="AJ23" s="1141"/>
      <c r="AK23" s="1142"/>
      <c r="AL23" s="1143"/>
      <c r="AM23" s="1143"/>
      <c r="AN23" s="1143"/>
      <c r="AO23" s="1143"/>
      <c r="AP23" s="1138">
        <v>8565</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5946</v>
      </c>
      <c r="R28" s="1123"/>
      <c r="S28" s="1123"/>
      <c r="T28" s="1123"/>
      <c r="U28" s="1123"/>
      <c r="V28" s="1123">
        <v>5203</v>
      </c>
      <c r="W28" s="1123"/>
      <c r="X28" s="1123"/>
      <c r="Y28" s="1123"/>
      <c r="Z28" s="1123"/>
      <c r="AA28" s="1123">
        <v>743</v>
      </c>
      <c r="AB28" s="1123"/>
      <c r="AC28" s="1123"/>
      <c r="AD28" s="1123"/>
      <c r="AE28" s="1124"/>
      <c r="AF28" s="1125">
        <v>743</v>
      </c>
      <c r="AG28" s="1123"/>
      <c r="AH28" s="1123"/>
      <c r="AI28" s="1123"/>
      <c r="AJ28" s="1126"/>
      <c r="AK28" s="1127">
        <v>1008</v>
      </c>
      <c r="AL28" s="1115"/>
      <c r="AM28" s="1115"/>
      <c r="AN28" s="1115"/>
      <c r="AO28" s="1115"/>
      <c r="AP28" s="1115">
        <v>0</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2368</v>
      </c>
      <c r="R29" s="1113"/>
      <c r="S29" s="1113"/>
      <c r="T29" s="1113"/>
      <c r="U29" s="1113"/>
      <c r="V29" s="1113">
        <v>2234</v>
      </c>
      <c r="W29" s="1113"/>
      <c r="X29" s="1113"/>
      <c r="Y29" s="1113"/>
      <c r="Z29" s="1113"/>
      <c r="AA29" s="1113">
        <v>134</v>
      </c>
      <c r="AB29" s="1113"/>
      <c r="AC29" s="1113"/>
      <c r="AD29" s="1113"/>
      <c r="AE29" s="1114"/>
      <c r="AF29" s="1088">
        <v>134</v>
      </c>
      <c r="AG29" s="1089"/>
      <c r="AH29" s="1089"/>
      <c r="AI29" s="1089"/>
      <c r="AJ29" s="1090"/>
      <c r="AK29" s="1049">
        <v>381</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421</v>
      </c>
      <c r="R30" s="1113"/>
      <c r="S30" s="1113"/>
      <c r="T30" s="1113"/>
      <c r="U30" s="1113"/>
      <c r="V30" s="1113">
        <v>406</v>
      </c>
      <c r="W30" s="1113"/>
      <c r="X30" s="1113"/>
      <c r="Y30" s="1113"/>
      <c r="Z30" s="1113"/>
      <c r="AA30" s="1113">
        <v>15</v>
      </c>
      <c r="AB30" s="1113"/>
      <c r="AC30" s="1113"/>
      <c r="AD30" s="1113"/>
      <c r="AE30" s="1114"/>
      <c r="AF30" s="1088">
        <v>15</v>
      </c>
      <c r="AG30" s="1089"/>
      <c r="AH30" s="1089"/>
      <c r="AI30" s="1089"/>
      <c r="AJ30" s="1090"/>
      <c r="AK30" s="1049">
        <v>70</v>
      </c>
      <c r="AL30" s="1040"/>
      <c r="AM30" s="1040"/>
      <c r="AN30" s="1040"/>
      <c r="AO30" s="1040"/>
      <c r="AP30" s="1040">
        <v>0</v>
      </c>
      <c r="AQ30" s="1040"/>
      <c r="AR30" s="1040"/>
      <c r="AS30" s="1040"/>
      <c r="AT30" s="1040"/>
      <c r="AU30" s="1040">
        <v>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620</v>
      </c>
      <c r="R31" s="1113"/>
      <c r="S31" s="1113"/>
      <c r="T31" s="1113"/>
      <c r="U31" s="1113"/>
      <c r="V31" s="1113">
        <v>544</v>
      </c>
      <c r="W31" s="1113"/>
      <c r="X31" s="1113"/>
      <c r="Y31" s="1113"/>
      <c r="Z31" s="1113"/>
      <c r="AA31" s="1113">
        <v>76</v>
      </c>
      <c r="AB31" s="1113"/>
      <c r="AC31" s="1113"/>
      <c r="AD31" s="1113"/>
      <c r="AE31" s="1114"/>
      <c r="AF31" s="1088">
        <v>1018</v>
      </c>
      <c r="AG31" s="1089"/>
      <c r="AH31" s="1089"/>
      <c r="AI31" s="1089"/>
      <c r="AJ31" s="1090"/>
      <c r="AK31" s="1049">
        <v>3</v>
      </c>
      <c r="AL31" s="1040"/>
      <c r="AM31" s="1040"/>
      <c r="AN31" s="1040"/>
      <c r="AO31" s="1040"/>
      <c r="AP31" s="1040">
        <v>1068</v>
      </c>
      <c r="AQ31" s="1040"/>
      <c r="AR31" s="1040"/>
      <c r="AS31" s="1040"/>
      <c r="AT31" s="1040"/>
      <c r="AU31" s="1040">
        <v>9</v>
      </c>
      <c r="AV31" s="1040"/>
      <c r="AW31" s="1040"/>
      <c r="AX31" s="1040"/>
      <c r="AY31" s="1040"/>
      <c r="AZ31" s="1111">
        <v>0</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1004</v>
      </c>
      <c r="R32" s="1113"/>
      <c r="S32" s="1113"/>
      <c r="T32" s="1113"/>
      <c r="U32" s="1113"/>
      <c r="V32" s="1113">
        <v>984</v>
      </c>
      <c r="W32" s="1113"/>
      <c r="X32" s="1113"/>
      <c r="Y32" s="1113"/>
      <c r="Z32" s="1113"/>
      <c r="AA32" s="1113">
        <v>20</v>
      </c>
      <c r="AB32" s="1113"/>
      <c r="AC32" s="1113"/>
      <c r="AD32" s="1113"/>
      <c r="AE32" s="1114"/>
      <c r="AF32" s="1088">
        <v>20</v>
      </c>
      <c r="AG32" s="1089"/>
      <c r="AH32" s="1089"/>
      <c r="AI32" s="1089"/>
      <c r="AJ32" s="1090"/>
      <c r="AK32" s="1049">
        <v>559</v>
      </c>
      <c r="AL32" s="1040"/>
      <c r="AM32" s="1040"/>
      <c r="AN32" s="1040"/>
      <c r="AO32" s="1040"/>
      <c r="AP32" s="1040">
        <v>6262</v>
      </c>
      <c r="AQ32" s="1040"/>
      <c r="AR32" s="1040"/>
      <c r="AS32" s="1040"/>
      <c r="AT32" s="1040"/>
      <c r="AU32" s="1040">
        <v>4321</v>
      </c>
      <c r="AV32" s="1040"/>
      <c r="AW32" s="1040"/>
      <c r="AX32" s="1040"/>
      <c r="AY32" s="1040"/>
      <c r="AZ32" s="1111">
        <v>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1930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390</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575</v>
      </c>
      <c r="C68" s="1055"/>
      <c r="D68" s="1055"/>
      <c r="E68" s="1055"/>
      <c r="F68" s="1055"/>
      <c r="G68" s="1055"/>
      <c r="H68" s="1055"/>
      <c r="I68" s="1055"/>
      <c r="J68" s="1055"/>
      <c r="K68" s="1055"/>
      <c r="L68" s="1055"/>
      <c r="M68" s="1055"/>
      <c r="N68" s="1055"/>
      <c r="O68" s="1055"/>
      <c r="P68" s="1056"/>
      <c r="Q68" s="1057">
        <v>405</v>
      </c>
      <c r="R68" s="1051"/>
      <c r="S68" s="1051"/>
      <c r="T68" s="1051"/>
      <c r="U68" s="1051"/>
      <c r="V68" s="1051">
        <v>366</v>
      </c>
      <c r="W68" s="1051"/>
      <c r="X68" s="1051"/>
      <c r="Y68" s="1051"/>
      <c r="Z68" s="1051"/>
      <c r="AA68" s="1051">
        <v>39</v>
      </c>
      <c r="AB68" s="1051"/>
      <c r="AC68" s="1051"/>
      <c r="AD68" s="1051"/>
      <c r="AE68" s="1051"/>
      <c r="AF68" s="1051">
        <v>39</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576</v>
      </c>
      <c r="C69" s="1044"/>
      <c r="D69" s="1044"/>
      <c r="E69" s="1044"/>
      <c r="F69" s="1044"/>
      <c r="G69" s="1044"/>
      <c r="H69" s="1044"/>
      <c r="I69" s="1044"/>
      <c r="J69" s="1044"/>
      <c r="K69" s="1044"/>
      <c r="L69" s="1044"/>
      <c r="M69" s="1044"/>
      <c r="N69" s="1044"/>
      <c r="O69" s="1044"/>
      <c r="P69" s="1045"/>
      <c r="Q69" s="1046">
        <v>13115</v>
      </c>
      <c r="R69" s="1040"/>
      <c r="S69" s="1040"/>
      <c r="T69" s="1040"/>
      <c r="U69" s="1040"/>
      <c r="V69" s="1040">
        <v>12314</v>
      </c>
      <c r="W69" s="1040"/>
      <c r="X69" s="1040"/>
      <c r="Y69" s="1040"/>
      <c r="Z69" s="1040"/>
      <c r="AA69" s="1040">
        <v>801</v>
      </c>
      <c r="AB69" s="1040"/>
      <c r="AC69" s="1040"/>
      <c r="AD69" s="1040"/>
      <c r="AE69" s="1040"/>
      <c r="AF69" s="1040">
        <v>801</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577</v>
      </c>
      <c r="C70" s="1044"/>
      <c r="D70" s="1044"/>
      <c r="E70" s="1044"/>
      <c r="F70" s="1044"/>
      <c r="G70" s="1044"/>
      <c r="H70" s="1044"/>
      <c r="I70" s="1044"/>
      <c r="J70" s="1044"/>
      <c r="K70" s="1044"/>
      <c r="L70" s="1044"/>
      <c r="M70" s="1044"/>
      <c r="N70" s="1044"/>
      <c r="O70" s="1044"/>
      <c r="P70" s="1045"/>
      <c r="Q70" s="1046">
        <v>133</v>
      </c>
      <c r="R70" s="1040"/>
      <c r="S70" s="1040"/>
      <c r="T70" s="1040"/>
      <c r="U70" s="1040"/>
      <c r="V70" s="1040">
        <v>132</v>
      </c>
      <c r="W70" s="1040"/>
      <c r="X70" s="1040"/>
      <c r="Y70" s="1040"/>
      <c r="Z70" s="1040"/>
      <c r="AA70" s="1040">
        <v>1</v>
      </c>
      <c r="AB70" s="1040"/>
      <c r="AC70" s="1040"/>
      <c r="AD70" s="1040"/>
      <c r="AE70" s="1040"/>
      <c r="AF70" s="1040">
        <v>1</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578</v>
      </c>
      <c r="C71" s="1044"/>
      <c r="D71" s="1044"/>
      <c r="E71" s="1044"/>
      <c r="F71" s="1044"/>
      <c r="G71" s="1044"/>
      <c r="H71" s="1044"/>
      <c r="I71" s="1044"/>
      <c r="J71" s="1044"/>
      <c r="K71" s="1044"/>
      <c r="L71" s="1044"/>
      <c r="M71" s="1044"/>
      <c r="N71" s="1044"/>
      <c r="O71" s="1044"/>
      <c r="P71" s="1045"/>
      <c r="Q71" s="1046">
        <v>11</v>
      </c>
      <c r="R71" s="1040"/>
      <c r="S71" s="1040"/>
      <c r="T71" s="1040"/>
      <c r="U71" s="1040"/>
      <c r="V71" s="1040">
        <v>10</v>
      </c>
      <c r="W71" s="1040"/>
      <c r="X71" s="1040"/>
      <c r="Y71" s="1040"/>
      <c r="Z71" s="1040"/>
      <c r="AA71" s="1040">
        <v>1</v>
      </c>
      <c r="AB71" s="1040"/>
      <c r="AC71" s="1040"/>
      <c r="AD71" s="1040"/>
      <c r="AE71" s="1040"/>
      <c r="AF71" s="1040">
        <v>1</v>
      </c>
      <c r="AG71" s="1040"/>
      <c r="AH71" s="1040"/>
      <c r="AI71" s="1040"/>
      <c r="AJ71" s="1040"/>
      <c r="AK71" s="1040">
        <v>1</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502</v>
      </c>
      <c r="R72" s="1040"/>
      <c r="S72" s="1040"/>
      <c r="T72" s="1040"/>
      <c r="U72" s="1040"/>
      <c r="V72" s="1040">
        <v>368</v>
      </c>
      <c r="W72" s="1040"/>
      <c r="X72" s="1040"/>
      <c r="Y72" s="1040"/>
      <c r="Z72" s="1040"/>
      <c r="AA72" s="1040">
        <v>134</v>
      </c>
      <c r="AB72" s="1040"/>
      <c r="AC72" s="1040"/>
      <c r="AD72" s="1040"/>
      <c r="AE72" s="1040"/>
      <c r="AF72" s="1040">
        <v>134</v>
      </c>
      <c r="AG72" s="1040"/>
      <c r="AH72" s="1040"/>
      <c r="AI72" s="1040"/>
      <c r="AJ72" s="1040"/>
      <c r="AK72" s="1040">
        <v>231</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580</v>
      </c>
      <c r="C73" s="1044"/>
      <c r="D73" s="1044"/>
      <c r="E73" s="1044"/>
      <c r="F73" s="1044"/>
      <c r="G73" s="1044"/>
      <c r="H73" s="1044"/>
      <c r="I73" s="1044"/>
      <c r="J73" s="1044"/>
      <c r="K73" s="1044"/>
      <c r="L73" s="1044"/>
      <c r="M73" s="1044"/>
      <c r="N73" s="1044"/>
      <c r="O73" s="1044"/>
      <c r="P73" s="1045"/>
      <c r="Q73" s="1046">
        <v>746051</v>
      </c>
      <c r="R73" s="1040"/>
      <c r="S73" s="1040"/>
      <c r="T73" s="1040"/>
      <c r="U73" s="1040"/>
      <c r="V73" s="1040">
        <v>728183</v>
      </c>
      <c r="W73" s="1040"/>
      <c r="X73" s="1040"/>
      <c r="Y73" s="1040"/>
      <c r="Z73" s="1040"/>
      <c r="AA73" s="1040">
        <v>17868</v>
      </c>
      <c r="AB73" s="1040"/>
      <c r="AC73" s="1040"/>
      <c r="AD73" s="1040"/>
      <c r="AE73" s="1040"/>
      <c r="AF73" s="1040">
        <v>17868</v>
      </c>
      <c r="AG73" s="1040"/>
      <c r="AH73" s="1040"/>
      <c r="AI73" s="1040"/>
      <c r="AJ73" s="1040"/>
      <c r="AK73" s="1040">
        <v>6780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581</v>
      </c>
      <c r="C74" s="1044"/>
      <c r="D74" s="1044"/>
      <c r="E74" s="1044"/>
      <c r="F74" s="1044"/>
      <c r="G74" s="1044"/>
      <c r="H74" s="1044"/>
      <c r="I74" s="1044"/>
      <c r="J74" s="1044"/>
      <c r="K74" s="1044"/>
      <c r="L74" s="1044"/>
      <c r="M74" s="1044"/>
      <c r="N74" s="1044"/>
      <c r="O74" s="1044"/>
      <c r="P74" s="1045"/>
      <c r="Q74" s="1046">
        <v>183</v>
      </c>
      <c r="R74" s="1040"/>
      <c r="S74" s="1040"/>
      <c r="T74" s="1040"/>
      <c r="U74" s="1040"/>
      <c r="V74" s="1040">
        <v>177</v>
      </c>
      <c r="W74" s="1040"/>
      <c r="X74" s="1040"/>
      <c r="Y74" s="1040"/>
      <c r="Z74" s="1040"/>
      <c r="AA74" s="1040">
        <v>6</v>
      </c>
      <c r="AB74" s="1040"/>
      <c r="AC74" s="1040"/>
      <c r="AD74" s="1040"/>
      <c r="AE74" s="1040"/>
      <c r="AF74" s="1040">
        <v>178</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v>16</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783021</v>
      </c>
      <c r="AB110" s="956"/>
      <c r="AC110" s="956"/>
      <c r="AD110" s="956"/>
      <c r="AE110" s="957"/>
      <c r="AF110" s="958">
        <v>798003</v>
      </c>
      <c r="AG110" s="956"/>
      <c r="AH110" s="956"/>
      <c r="AI110" s="956"/>
      <c r="AJ110" s="957"/>
      <c r="AK110" s="958">
        <v>840881</v>
      </c>
      <c r="AL110" s="956"/>
      <c r="AM110" s="956"/>
      <c r="AN110" s="956"/>
      <c r="AO110" s="957"/>
      <c r="AP110" s="959">
        <v>14.5</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8180517</v>
      </c>
      <c r="BR110" s="903"/>
      <c r="BS110" s="903"/>
      <c r="BT110" s="903"/>
      <c r="BU110" s="903"/>
      <c r="BV110" s="903">
        <v>8228678</v>
      </c>
      <c r="BW110" s="903"/>
      <c r="BX110" s="903"/>
      <c r="BY110" s="903"/>
      <c r="BZ110" s="903"/>
      <c r="CA110" s="903">
        <v>8564552</v>
      </c>
      <c r="CB110" s="903"/>
      <c r="CC110" s="903"/>
      <c r="CD110" s="903"/>
      <c r="CE110" s="903"/>
      <c r="CF110" s="927">
        <v>147.69999999999999</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430</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131</v>
      </c>
      <c r="AG111" s="984"/>
      <c r="AH111" s="984"/>
      <c r="AI111" s="984"/>
      <c r="AJ111" s="985"/>
      <c r="AK111" s="986" t="s">
        <v>131</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131</v>
      </c>
      <c r="BR111" s="875"/>
      <c r="BS111" s="875"/>
      <c r="BT111" s="875"/>
      <c r="BU111" s="875"/>
      <c r="BV111" s="875" t="s">
        <v>430</v>
      </c>
      <c r="BW111" s="875"/>
      <c r="BX111" s="875"/>
      <c r="BY111" s="875"/>
      <c r="BZ111" s="875"/>
      <c r="CA111" s="875" t="s">
        <v>435</v>
      </c>
      <c r="CB111" s="875"/>
      <c r="CC111" s="875"/>
      <c r="CD111" s="875"/>
      <c r="CE111" s="875"/>
      <c r="CF111" s="936" t="s">
        <v>131</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131</v>
      </c>
      <c r="DM111" s="875"/>
      <c r="DN111" s="875"/>
      <c r="DO111" s="875"/>
      <c r="DP111" s="875"/>
      <c r="DQ111" s="875" t="s">
        <v>435</v>
      </c>
      <c r="DR111" s="875"/>
      <c r="DS111" s="875"/>
      <c r="DT111" s="875"/>
      <c r="DU111" s="875"/>
      <c r="DV111" s="852" t="s">
        <v>131</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405</v>
      </c>
      <c r="AG112" s="838"/>
      <c r="AH112" s="838"/>
      <c r="AI112" s="838"/>
      <c r="AJ112" s="839"/>
      <c r="AK112" s="840" t="s">
        <v>437</v>
      </c>
      <c r="AL112" s="838"/>
      <c r="AM112" s="838"/>
      <c r="AN112" s="838"/>
      <c r="AO112" s="839"/>
      <c r="AP112" s="885" t="s">
        <v>430</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4880654</v>
      </c>
      <c r="BR112" s="875"/>
      <c r="BS112" s="875"/>
      <c r="BT112" s="875"/>
      <c r="BU112" s="875"/>
      <c r="BV112" s="875">
        <v>4625934</v>
      </c>
      <c r="BW112" s="875"/>
      <c r="BX112" s="875"/>
      <c r="BY112" s="875"/>
      <c r="BZ112" s="875"/>
      <c r="CA112" s="875">
        <v>4329098</v>
      </c>
      <c r="CB112" s="875"/>
      <c r="CC112" s="875"/>
      <c r="CD112" s="875"/>
      <c r="CE112" s="875"/>
      <c r="CF112" s="936">
        <v>74.7</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131</v>
      </c>
      <c r="DH112" s="875"/>
      <c r="DI112" s="875"/>
      <c r="DJ112" s="875"/>
      <c r="DK112" s="875"/>
      <c r="DL112" s="875" t="s">
        <v>405</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442075</v>
      </c>
      <c r="AB113" s="984"/>
      <c r="AC113" s="984"/>
      <c r="AD113" s="984"/>
      <c r="AE113" s="985"/>
      <c r="AF113" s="986">
        <v>443180</v>
      </c>
      <c r="AG113" s="984"/>
      <c r="AH113" s="984"/>
      <c r="AI113" s="984"/>
      <c r="AJ113" s="985"/>
      <c r="AK113" s="986">
        <v>465352</v>
      </c>
      <c r="AL113" s="984"/>
      <c r="AM113" s="984"/>
      <c r="AN113" s="984"/>
      <c r="AO113" s="985"/>
      <c r="AP113" s="987">
        <v>8</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13279</v>
      </c>
      <c r="BR113" s="875"/>
      <c r="BS113" s="875"/>
      <c r="BT113" s="875"/>
      <c r="BU113" s="875"/>
      <c r="BV113" s="875" t="s">
        <v>131</v>
      </c>
      <c r="BW113" s="875"/>
      <c r="BX113" s="875"/>
      <c r="BY113" s="875"/>
      <c r="BZ113" s="875"/>
      <c r="CA113" s="875" t="s">
        <v>431</v>
      </c>
      <c r="CB113" s="875"/>
      <c r="CC113" s="875"/>
      <c r="CD113" s="875"/>
      <c r="CE113" s="875"/>
      <c r="CF113" s="936" t="s">
        <v>131</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131</v>
      </c>
      <c r="DR113" s="838"/>
      <c r="DS113" s="838"/>
      <c r="DT113" s="838"/>
      <c r="DU113" s="839"/>
      <c r="DV113" s="885" t="s">
        <v>131</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23737</v>
      </c>
      <c r="AB114" s="838"/>
      <c r="AC114" s="838"/>
      <c r="AD114" s="838"/>
      <c r="AE114" s="839"/>
      <c r="AF114" s="840">
        <v>13429</v>
      </c>
      <c r="AG114" s="838"/>
      <c r="AH114" s="838"/>
      <c r="AI114" s="838"/>
      <c r="AJ114" s="839"/>
      <c r="AK114" s="840" t="s">
        <v>430</v>
      </c>
      <c r="AL114" s="838"/>
      <c r="AM114" s="838"/>
      <c r="AN114" s="838"/>
      <c r="AO114" s="839"/>
      <c r="AP114" s="885" t="s">
        <v>430</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707069</v>
      </c>
      <c r="BR114" s="875"/>
      <c r="BS114" s="875"/>
      <c r="BT114" s="875"/>
      <c r="BU114" s="875"/>
      <c r="BV114" s="875">
        <v>841472</v>
      </c>
      <c r="BW114" s="875"/>
      <c r="BX114" s="875"/>
      <c r="BY114" s="875"/>
      <c r="BZ114" s="875"/>
      <c r="CA114" s="875">
        <v>946230</v>
      </c>
      <c r="CB114" s="875"/>
      <c r="CC114" s="875"/>
      <c r="CD114" s="875"/>
      <c r="CE114" s="875"/>
      <c r="CF114" s="936">
        <v>16.3</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448</v>
      </c>
      <c r="DM114" s="838"/>
      <c r="DN114" s="838"/>
      <c r="DO114" s="838"/>
      <c r="DP114" s="839"/>
      <c r="DQ114" s="840" t="s">
        <v>131</v>
      </c>
      <c r="DR114" s="838"/>
      <c r="DS114" s="838"/>
      <c r="DT114" s="838"/>
      <c r="DU114" s="839"/>
      <c r="DV114" s="885" t="s">
        <v>131</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131</v>
      </c>
      <c r="AB115" s="984"/>
      <c r="AC115" s="984"/>
      <c r="AD115" s="984"/>
      <c r="AE115" s="985"/>
      <c r="AF115" s="986" t="s">
        <v>437</v>
      </c>
      <c r="AG115" s="984"/>
      <c r="AH115" s="984"/>
      <c r="AI115" s="984"/>
      <c r="AJ115" s="985"/>
      <c r="AK115" s="986" t="s">
        <v>435</v>
      </c>
      <c r="AL115" s="984"/>
      <c r="AM115" s="984"/>
      <c r="AN115" s="984"/>
      <c r="AO115" s="985"/>
      <c r="AP115" s="987" t="s">
        <v>430</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435</v>
      </c>
      <c r="BW115" s="875"/>
      <c r="BX115" s="875"/>
      <c r="BY115" s="875"/>
      <c r="BZ115" s="875"/>
      <c r="CA115" s="875" t="s">
        <v>430</v>
      </c>
      <c r="CB115" s="875"/>
      <c r="CC115" s="875"/>
      <c r="CD115" s="875"/>
      <c r="CE115" s="875"/>
      <c r="CF115" s="936" t="s">
        <v>431</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452</v>
      </c>
      <c r="DH115" s="838"/>
      <c r="DI115" s="838"/>
      <c r="DJ115" s="838"/>
      <c r="DK115" s="839"/>
      <c r="DL115" s="840" t="s">
        <v>437</v>
      </c>
      <c r="DM115" s="838"/>
      <c r="DN115" s="838"/>
      <c r="DO115" s="838"/>
      <c r="DP115" s="839"/>
      <c r="DQ115" s="840" t="s">
        <v>453</v>
      </c>
      <c r="DR115" s="838"/>
      <c r="DS115" s="838"/>
      <c r="DT115" s="838"/>
      <c r="DU115" s="839"/>
      <c r="DV115" s="885" t="s">
        <v>435</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t="s">
        <v>131</v>
      </c>
      <c r="AL116" s="838"/>
      <c r="AM116" s="838"/>
      <c r="AN116" s="838"/>
      <c r="AO116" s="839"/>
      <c r="AP116" s="885" t="s">
        <v>131</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131</v>
      </c>
      <c r="BR116" s="875"/>
      <c r="BS116" s="875"/>
      <c r="BT116" s="875"/>
      <c r="BU116" s="875"/>
      <c r="BV116" s="875" t="s">
        <v>430</v>
      </c>
      <c r="BW116" s="875"/>
      <c r="BX116" s="875"/>
      <c r="BY116" s="875"/>
      <c r="BZ116" s="875"/>
      <c r="CA116" s="875" t="s">
        <v>131</v>
      </c>
      <c r="CB116" s="875"/>
      <c r="CC116" s="875"/>
      <c r="CD116" s="875"/>
      <c r="CE116" s="875"/>
      <c r="CF116" s="936" t="s">
        <v>437</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437</v>
      </c>
      <c r="DM116" s="838"/>
      <c r="DN116" s="838"/>
      <c r="DO116" s="838"/>
      <c r="DP116" s="839"/>
      <c r="DQ116" s="840" t="s">
        <v>430</v>
      </c>
      <c r="DR116" s="838"/>
      <c r="DS116" s="838"/>
      <c r="DT116" s="838"/>
      <c r="DU116" s="839"/>
      <c r="DV116" s="885" t="s">
        <v>437</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1248833</v>
      </c>
      <c r="AB117" s="970"/>
      <c r="AC117" s="970"/>
      <c r="AD117" s="970"/>
      <c r="AE117" s="971"/>
      <c r="AF117" s="972">
        <v>1254612</v>
      </c>
      <c r="AG117" s="970"/>
      <c r="AH117" s="970"/>
      <c r="AI117" s="970"/>
      <c r="AJ117" s="971"/>
      <c r="AK117" s="972">
        <v>1306233</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433</v>
      </c>
      <c r="BR117" s="875"/>
      <c r="BS117" s="875"/>
      <c r="BT117" s="875"/>
      <c r="BU117" s="875"/>
      <c r="BV117" s="875" t="s">
        <v>405</v>
      </c>
      <c r="BW117" s="875"/>
      <c r="BX117" s="875"/>
      <c r="BY117" s="875"/>
      <c r="BZ117" s="875"/>
      <c r="CA117" s="875" t="s">
        <v>430</v>
      </c>
      <c r="CB117" s="875"/>
      <c r="CC117" s="875"/>
      <c r="CD117" s="875"/>
      <c r="CE117" s="875"/>
      <c r="CF117" s="936" t="s">
        <v>452</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448</v>
      </c>
      <c r="DH117" s="838"/>
      <c r="DI117" s="838"/>
      <c r="DJ117" s="838"/>
      <c r="DK117" s="839"/>
      <c r="DL117" s="840" t="s">
        <v>448</v>
      </c>
      <c r="DM117" s="838"/>
      <c r="DN117" s="838"/>
      <c r="DO117" s="838"/>
      <c r="DP117" s="839"/>
      <c r="DQ117" s="840" t="s">
        <v>430</v>
      </c>
      <c r="DR117" s="838"/>
      <c r="DS117" s="838"/>
      <c r="DT117" s="838"/>
      <c r="DU117" s="839"/>
      <c r="DV117" s="885" t="s">
        <v>431</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431</v>
      </c>
      <c r="BW118" s="906"/>
      <c r="BX118" s="906"/>
      <c r="BY118" s="906"/>
      <c r="BZ118" s="906"/>
      <c r="CA118" s="906" t="s">
        <v>430</v>
      </c>
      <c r="CB118" s="906"/>
      <c r="CC118" s="906"/>
      <c r="CD118" s="906"/>
      <c r="CE118" s="906"/>
      <c r="CF118" s="936" t="s">
        <v>430</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431</v>
      </c>
      <c r="DM118" s="838"/>
      <c r="DN118" s="838"/>
      <c r="DO118" s="838"/>
      <c r="DP118" s="839"/>
      <c r="DQ118" s="840" t="s">
        <v>430</v>
      </c>
      <c r="DR118" s="838"/>
      <c r="DS118" s="838"/>
      <c r="DT118" s="838"/>
      <c r="DU118" s="839"/>
      <c r="DV118" s="885" t="s">
        <v>453</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131</v>
      </c>
      <c r="AG119" s="956"/>
      <c r="AH119" s="956"/>
      <c r="AI119" s="956"/>
      <c r="AJ119" s="957"/>
      <c r="AK119" s="958" t="s">
        <v>431</v>
      </c>
      <c r="AL119" s="956"/>
      <c r="AM119" s="956"/>
      <c r="AN119" s="956"/>
      <c r="AO119" s="957"/>
      <c r="AP119" s="959" t="s">
        <v>435</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462</v>
      </c>
      <c r="BP119" s="939"/>
      <c r="BQ119" s="943">
        <v>13781519</v>
      </c>
      <c r="BR119" s="906"/>
      <c r="BS119" s="906"/>
      <c r="BT119" s="906"/>
      <c r="BU119" s="906"/>
      <c r="BV119" s="906">
        <v>13696084</v>
      </c>
      <c r="BW119" s="906"/>
      <c r="BX119" s="906"/>
      <c r="BY119" s="906"/>
      <c r="BZ119" s="906"/>
      <c r="CA119" s="906">
        <v>13839880</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453</v>
      </c>
      <c r="DH119" s="821"/>
      <c r="DI119" s="821"/>
      <c r="DJ119" s="821"/>
      <c r="DK119" s="822"/>
      <c r="DL119" s="823" t="s">
        <v>430</v>
      </c>
      <c r="DM119" s="821"/>
      <c r="DN119" s="821"/>
      <c r="DO119" s="821"/>
      <c r="DP119" s="822"/>
      <c r="DQ119" s="823" t="s">
        <v>433</v>
      </c>
      <c r="DR119" s="821"/>
      <c r="DS119" s="821"/>
      <c r="DT119" s="821"/>
      <c r="DU119" s="822"/>
      <c r="DV119" s="909" t="s">
        <v>430</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448</v>
      </c>
      <c r="AB120" s="838"/>
      <c r="AC120" s="838"/>
      <c r="AD120" s="838"/>
      <c r="AE120" s="839"/>
      <c r="AF120" s="840" t="s">
        <v>431</v>
      </c>
      <c r="AG120" s="838"/>
      <c r="AH120" s="838"/>
      <c r="AI120" s="838"/>
      <c r="AJ120" s="839"/>
      <c r="AK120" s="840" t="s">
        <v>435</v>
      </c>
      <c r="AL120" s="838"/>
      <c r="AM120" s="838"/>
      <c r="AN120" s="838"/>
      <c r="AO120" s="839"/>
      <c r="AP120" s="885" t="s">
        <v>430</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8164021</v>
      </c>
      <c r="BR120" s="903"/>
      <c r="BS120" s="903"/>
      <c r="BT120" s="903"/>
      <c r="BU120" s="903"/>
      <c r="BV120" s="903">
        <v>7305837</v>
      </c>
      <c r="BW120" s="903"/>
      <c r="BX120" s="903"/>
      <c r="BY120" s="903"/>
      <c r="BZ120" s="903"/>
      <c r="CA120" s="903">
        <v>7878928</v>
      </c>
      <c r="CB120" s="903"/>
      <c r="CC120" s="903"/>
      <c r="CD120" s="903"/>
      <c r="CE120" s="903"/>
      <c r="CF120" s="927">
        <v>135.9</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4874211</v>
      </c>
      <c r="DH120" s="903"/>
      <c r="DI120" s="903"/>
      <c r="DJ120" s="903"/>
      <c r="DK120" s="903"/>
      <c r="DL120" s="903">
        <v>4616576</v>
      </c>
      <c r="DM120" s="903"/>
      <c r="DN120" s="903"/>
      <c r="DO120" s="903"/>
      <c r="DP120" s="903"/>
      <c r="DQ120" s="903">
        <v>4320552</v>
      </c>
      <c r="DR120" s="903"/>
      <c r="DS120" s="903"/>
      <c r="DT120" s="903"/>
      <c r="DU120" s="903"/>
      <c r="DV120" s="904">
        <v>74.5</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453</v>
      </c>
      <c r="AG121" s="838"/>
      <c r="AH121" s="838"/>
      <c r="AI121" s="838"/>
      <c r="AJ121" s="839"/>
      <c r="AK121" s="840" t="s">
        <v>405</v>
      </c>
      <c r="AL121" s="838"/>
      <c r="AM121" s="838"/>
      <c r="AN121" s="838"/>
      <c r="AO121" s="839"/>
      <c r="AP121" s="885" t="s">
        <v>430</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3692560</v>
      </c>
      <c r="BR121" s="875"/>
      <c r="BS121" s="875"/>
      <c r="BT121" s="875"/>
      <c r="BU121" s="875"/>
      <c r="BV121" s="875">
        <v>3481876</v>
      </c>
      <c r="BW121" s="875"/>
      <c r="BX121" s="875"/>
      <c r="BY121" s="875"/>
      <c r="BZ121" s="875"/>
      <c r="CA121" s="875">
        <v>3272609</v>
      </c>
      <c r="CB121" s="875"/>
      <c r="CC121" s="875"/>
      <c r="CD121" s="875"/>
      <c r="CE121" s="875"/>
      <c r="CF121" s="936">
        <v>56.4</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6345</v>
      </c>
      <c r="DH121" s="875"/>
      <c r="DI121" s="875"/>
      <c r="DJ121" s="875"/>
      <c r="DK121" s="875"/>
      <c r="DL121" s="875">
        <v>9358</v>
      </c>
      <c r="DM121" s="875"/>
      <c r="DN121" s="875"/>
      <c r="DO121" s="875"/>
      <c r="DP121" s="875"/>
      <c r="DQ121" s="875">
        <v>8546</v>
      </c>
      <c r="DR121" s="875"/>
      <c r="DS121" s="875"/>
      <c r="DT121" s="875"/>
      <c r="DU121" s="875"/>
      <c r="DV121" s="852">
        <v>0.1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430</v>
      </c>
      <c r="AB122" s="838"/>
      <c r="AC122" s="838"/>
      <c r="AD122" s="838"/>
      <c r="AE122" s="839"/>
      <c r="AF122" s="840" t="s">
        <v>433</v>
      </c>
      <c r="AG122" s="838"/>
      <c r="AH122" s="838"/>
      <c r="AI122" s="838"/>
      <c r="AJ122" s="839"/>
      <c r="AK122" s="840" t="s">
        <v>471</v>
      </c>
      <c r="AL122" s="838"/>
      <c r="AM122" s="838"/>
      <c r="AN122" s="838"/>
      <c r="AO122" s="839"/>
      <c r="AP122" s="885" t="s">
        <v>405</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10162766</v>
      </c>
      <c r="BR122" s="906"/>
      <c r="BS122" s="906"/>
      <c r="BT122" s="906"/>
      <c r="BU122" s="906"/>
      <c r="BV122" s="906">
        <v>9926040</v>
      </c>
      <c r="BW122" s="906"/>
      <c r="BX122" s="906"/>
      <c r="BY122" s="906"/>
      <c r="BZ122" s="906"/>
      <c r="CA122" s="906">
        <v>9851515</v>
      </c>
      <c r="CB122" s="906"/>
      <c r="CC122" s="906"/>
      <c r="CD122" s="906"/>
      <c r="CE122" s="906"/>
      <c r="CF122" s="907">
        <v>169.9</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98</v>
      </c>
      <c r="DH122" s="875"/>
      <c r="DI122" s="875"/>
      <c r="DJ122" s="875"/>
      <c r="DK122" s="875"/>
      <c r="DL122" s="875" t="s">
        <v>405</v>
      </c>
      <c r="DM122" s="875"/>
      <c r="DN122" s="875"/>
      <c r="DO122" s="875"/>
      <c r="DP122" s="875"/>
      <c r="DQ122" s="875" t="s">
        <v>452</v>
      </c>
      <c r="DR122" s="875"/>
      <c r="DS122" s="875"/>
      <c r="DT122" s="875"/>
      <c r="DU122" s="875"/>
      <c r="DV122" s="852" t="s">
        <v>433</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431</v>
      </c>
      <c r="AG123" s="838"/>
      <c r="AH123" s="838"/>
      <c r="AI123" s="838"/>
      <c r="AJ123" s="839"/>
      <c r="AK123" s="840" t="s">
        <v>433</v>
      </c>
      <c r="AL123" s="838"/>
      <c r="AM123" s="838"/>
      <c r="AN123" s="838"/>
      <c r="AO123" s="839"/>
      <c r="AP123" s="885" t="s">
        <v>471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474</v>
      </c>
      <c r="BP123" s="939"/>
      <c r="BQ123" s="893">
        <v>22019347</v>
      </c>
      <c r="BR123" s="894"/>
      <c r="BS123" s="894"/>
      <c r="BT123" s="894"/>
      <c r="BU123" s="894"/>
      <c r="BV123" s="894">
        <v>20713753</v>
      </c>
      <c r="BW123" s="894"/>
      <c r="BX123" s="894"/>
      <c r="BY123" s="894"/>
      <c r="BZ123" s="894"/>
      <c r="CA123" s="894">
        <v>21003052</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471</v>
      </c>
      <c r="DH123" s="838"/>
      <c r="DI123" s="838"/>
      <c r="DJ123" s="838"/>
      <c r="DK123" s="839"/>
      <c r="DL123" s="840" t="s">
        <v>405</v>
      </c>
      <c r="DM123" s="838"/>
      <c r="DN123" s="838"/>
      <c r="DO123" s="838"/>
      <c r="DP123" s="839"/>
      <c r="DQ123" s="840" t="s">
        <v>131</v>
      </c>
      <c r="DR123" s="838"/>
      <c r="DS123" s="838"/>
      <c r="DT123" s="838"/>
      <c r="DU123" s="839"/>
      <c r="DV123" s="885" t="s">
        <v>471</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405</v>
      </c>
      <c r="AG124" s="838"/>
      <c r="AH124" s="838"/>
      <c r="AI124" s="838"/>
      <c r="AJ124" s="839"/>
      <c r="AK124" s="840" t="s">
        <v>471</v>
      </c>
      <c r="AL124" s="838"/>
      <c r="AM124" s="838"/>
      <c r="AN124" s="838"/>
      <c r="AO124" s="839"/>
      <c r="AP124" s="885" t="s">
        <v>131</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433</v>
      </c>
      <c r="BR124" s="892"/>
      <c r="BS124" s="892"/>
      <c r="BT124" s="892"/>
      <c r="BU124" s="892"/>
      <c r="BV124" s="892" t="s">
        <v>431</v>
      </c>
      <c r="BW124" s="892"/>
      <c r="BX124" s="892"/>
      <c r="BY124" s="892"/>
      <c r="BZ124" s="892"/>
      <c r="CA124" s="892" t="s">
        <v>131</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471</v>
      </c>
      <c r="DH124" s="821"/>
      <c r="DI124" s="821"/>
      <c r="DJ124" s="821"/>
      <c r="DK124" s="822"/>
      <c r="DL124" s="823" t="s">
        <v>448</v>
      </c>
      <c r="DM124" s="821"/>
      <c r="DN124" s="821"/>
      <c r="DO124" s="821"/>
      <c r="DP124" s="822"/>
      <c r="DQ124" s="823" t="s">
        <v>452</v>
      </c>
      <c r="DR124" s="821"/>
      <c r="DS124" s="821"/>
      <c r="DT124" s="821"/>
      <c r="DU124" s="822"/>
      <c r="DV124" s="909" t="s">
        <v>430</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471</v>
      </c>
      <c r="AB125" s="838"/>
      <c r="AC125" s="838"/>
      <c r="AD125" s="838"/>
      <c r="AE125" s="839"/>
      <c r="AF125" s="840" t="s">
        <v>131</v>
      </c>
      <c r="AG125" s="838"/>
      <c r="AH125" s="838"/>
      <c r="AI125" s="838"/>
      <c r="AJ125" s="839"/>
      <c r="AK125" s="840" t="s">
        <v>452</v>
      </c>
      <c r="AL125" s="838"/>
      <c r="AM125" s="838"/>
      <c r="AN125" s="838"/>
      <c r="AO125" s="839"/>
      <c r="AP125" s="885" t="s">
        <v>452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452</v>
      </c>
      <c r="DH125" s="903"/>
      <c r="DI125" s="903"/>
      <c r="DJ125" s="903"/>
      <c r="DK125" s="903"/>
      <c r="DL125" s="903" t="s">
        <v>131</v>
      </c>
      <c r="DM125" s="903"/>
      <c r="DN125" s="903"/>
      <c r="DO125" s="903"/>
      <c r="DP125" s="903"/>
      <c r="DQ125" s="903" t="s">
        <v>452</v>
      </c>
      <c r="DR125" s="903"/>
      <c r="DS125" s="903"/>
      <c r="DT125" s="903"/>
      <c r="DU125" s="903"/>
      <c r="DV125" s="904" t="s">
        <v>430</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433</v>
      </c>
      <c r="AB126" s="838"/>
      <c r="AC126" s="838"/>
      <c r="AD126" s="838"/>
      <c r="AE126" s="839"/>
      <c r="AF126" s="840" t="s">
        <v>452</v>
      </c>
      <c r="AG126" s="838"/>
      <c r="AH126" s="838"/>
      <c r="AI126" s="838"/>
      <c r="AJ126" s="839"/>
      <c r="AK126" s="840" t="s">
        <v>452</v>
      </c>
      <c r="AL126" s="838"/>
      <c r="AM126" s="838"/>
      <c r="AN126" s="838"/>
      <c r="AO126" s="839"/>
      <c r="AP126" s="885" t="s">
        <v>452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431</v>
      </c>
      <c r="DH126" s="875"/>
      <c r="DI126" s="875"/>
      <c r="DJ126" s="875"/>
      <c r="DK126" s="875"/>
      <c r="DL126" s="875" t="s">
        <v>452</v>
      </c>
      <c r="DM126" s="875"/>
      <c r="DN126" s="875"/>
      <c r="DO126" s="875"/>
      <c r="DP126" s="875"/>
      <c r="DQ126" s="875" t="s">
        <v>433</v>
      </c>
      <c r="DR126" s="875"/>
      <c r="DS126" s="875"/>
      <c r="DT126" s="875"/>
      <c r="DU126" s="875"/>
      <c r="DV126" s="852" t="s">
        <v>471</v>
      </c>
      <c r="DW126" s="852"/>
      <c r="DX126" s="852"/>
      <c r="DY126" s="852"/>
      <c r="DZ126" s="853"/>
    </row>
    <row r="127" spans="1:130" s="226" customFormat="1" ht="26.25" customHeight="1">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430</v>
      </c>
      <c r="AB127" s="838"/>
      <c r="AC127" s="838"/>
      <c r="AD127" s="838"/>
      <c r="AE127" s="839"/>
      <c r="AF127" s="840" t="s">
        <v>471</v>
      </c>
      <c r="AG127" s="838"/>
      <c r="AH127" s="838"/>
      <c r="AI127" s="838"/>
      <c r="AJ127" s="839"/>
      <c r="AK127" s="840" t="s">
        <v>430</v>
      </c>
      <c r="AL127" s="838"/>
      <c r="AM127" s="838"/>
      <c r="AN127" s="838"/>
      <c r="AO127" s="839"/>
      <c r="AP127" s="885" t="s">
        <v>471</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452</v>
      </c>
      <c r="DH127" s="875"/>
      <c r="DI127" s="875"/>
      <c r="DJ127" s="875"/>
      <c r="DK127" s="875"/>
      <c r="DL127" s="875" t="s">
        <v>452</v>
      </c>
      <c r="DM127" s="875"/>
      <c r="DN127" s="875"/>
      <c r="DO127" s="875"/>
      <c r="DP127" s="875"/>
      <c r="DQ127" s="875" t="s">
        <v>433</v>
      </c>
      <c r="DR127" s="875"/>
      <c r="DS127" s="875"/>
      <c r="DT127" s="875"/>
      <c r="DU127" s="875"/>
      <c r="DV127" s="852" t="s">
        <v>448</v>
      </c>
      <c r="DW127" s="852"/>
      <c r="DX127" s="852"/>
      <c r="DY127" s="852"/>
      <c r="DZ127" s="853"/>
    </row>
    <row r="128" spans="1:130" s="226" customFormat="1" ht="26.25" customHeight="1" thickBot="1">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388298</v>
      </c>
      <c r="AB128" s="859"/>
      <c r="AC128" s="859"/>
      <c r="AD128" s="859"/>
      <c r="AE128" s="860"/>
      <c r="AF128" s="861">
        <v>404584</v>
      </c>
      <c r="AG128" s="859"/>
      <c r="AH128" s="859"/>
      <c r="AI128" s="859"/>
      <c r="AJ128" s="860"/>
      <c r="AK128" s="861">
        <v>408624</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430</v>
      </c>
      <c r="BG128" s="845"/>
      <c r="BH128" s="845"/>
      <c r="BI128" s="845"/>
      <c r="BJ128" s="845"/>
      <c r="BK128" s="845"/>
      <c r="BL128" s="868"/>
      <c r="BM128" s="844">
        <v>14.16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433</v>
      </c>
      <c r="DM128" s="849"/>
      <c r="DN128" s="849"/>
      <c r="DO128" s="849"/>
      <c r="DP128" s="849"/>
      <c r="DQ128" s="849" t="s">
        <v>448</v>
      </c>
      <c r="DR128" s="849"/>
      <c r="DS128" s="849"/>
      <c r="DT128" s="849"/>
      <c r="DU128" s="849"/>
      <c r="DV128" s="850" t="s">
        <v>448</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6618195</v>
      </c>
      <c r="AB129" s="838"/>
      <c r="AC129" s="838"/>
      <c r="AD129" s="838"/>
      <c r="AE129" s="839"/>
      <c r="AF129" s="840">
        <v>6697859</v>
      </c>
      <c r="AG129" s="838"/>
      <c r="AH129" s="838"/>
      <c r="AI129" s="838"/>
      <c r="AJ129" s="839"/>
      <c r="AK129" s="840">
        <v>6697015</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131</v>
      </c>
      <c r="BG129" s="828"/>
      <c r="BH129" s="828"/>
      <c r="BI129" s="828"/>
      <c r="BJ129" s="828"/>
      <c r="BK129" s="828"/>
      <c r="BL129" s="829"/>
      <c r="BM129" s="827">
        <v>19.16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880726</v>
      </c>
      <c r="AB130" s="838"/>
      <c r="AC130" s="838"/>
      <c r="AD130" s="838"/>
      <c r="AE130" s="839"/>
      <c r="AF130" s="840">
        <v>882440</v>
      </c>
      <c r="AG130" s="838"/>
      <c r="AH130" s="838"/>
      <c r="AI130" s="838"/>
      <c r="AJ130" s="839"/>
      <c r="AK130" s="840">
        <v>898995</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5737469</v>
      </c>
      <c r="AB131" s="821"/>
      <c r="AC131" s="821"/>
      <c r="AD131" s="821"/>
      <c r="AE131" s="822"/>
      <c r="AF131" s="823">
        <v>5815419</v>
      </c>
      <c r="AG131" s="821"/>
      <c r="AH131" s="821"/>
      <c r="AI131" s="821"/>
      <c r="AJ131" s="822"/>
      <c r="AK131" s="823">
        <v>5798020</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t="s">
        <v>131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-0.35191475500000002</v>
      </c>
      <c r="AB132" s="801"/>
      <c r="AC132" s="801"/>
      <c r="AD132" s="801"/>
      <c r="AE132" s="802"/>
      <c r="AF132" s="803">
        <v>-0.55734591099999997</v>
      </c>
      <c r="AG132" s="801"/>
      <c r="AH132" s="801"/>
      <c r="AI132" s="801"/>
      <c r="AJ132" s="802"/>
      <c r="AK132" s="803">
        <v>-2.3904712000000002E-2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1.4</v>
      </c>
      <c r="AB133" s="780"/>
      <c r="AC133" s="780"/>
      <c r="AD133" s="780"/>
      <c r="AE133" s="781"/>
      <c r="AF133" s="779">
        <v>0.4</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19wiXZFSi4GOGySlLDDjOflEhAMamwaFJ1QzLcjpLudjxQN6K2iUQx+LmEIFaw1Ka1/kSJothHSIZ6qsLVuA==" saltValue="K5fHiw96ULmoY8G8b2v6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HCKZ/V17yOirQMfS/lwMC7/kr85HKo57NTPwNHGMlACzQw7AHjU8ZqOAWdflXDPzirAp2DICBe3kkAAgnifyQ==" saltValue="3o1ss73uFPZzMUZ+duM9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Wo1Zcw3Qvi5EhEoSR6aLCtaBXTO1ZbqDNg+UP6/erk2V0Gz0iv1my2LuiIyqSSV2rfpkujghGZdbIRMowjy6g==" saltValue="5Sd0cowN67ysry5C2YFO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1380897</v>
      </c>
      <c r="AP9" s="292">
        <v>39893</v>
      </c>
      <c r="AQ9" s="293">
        <v>55995</v>
      </c>
      <c r="AR9" s="294">
        <v>-28.8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211191</v>
      </c>
      <c r="AP10" s="295">
        <v>6101</v>
      </c>
      <c r="AQ10" s="296">
        <v>5813</v>
      </c>
      <c r="AR10" s="297">
        <v>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39651</v>
      </c>
      <c r="AP11" s="295">
        <v>1145</v>
      </c>
      <c r="AQ11" s="296">
        <v>8381</v>
      </c>
      <c r="AR11" s="297">
        <v>-86.3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v>7000</v>
      </c>
      <c r="AP12" s="295">
        <v>202</v>
      </c>
      <c r="AQ12" s="296">
        <v>170</v>
      </c>
      <c r="AR12" s="297">
        <v>18.8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514</v>
      </c>
      <c r="AP13" s="295" t="s">
        <v>514</v>
      </c>
      <c r="AQ13" s="296">
        <v>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68103</v>
      </c>
      <c r="AP14" s="295">
        <v>1967</v>
      </c>
      <c r="AQ14" s="296">
        <v>2724</v>
      </c>
      <c r="AR14" s="297">
        <v>-27.8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55719</v>
      </c>
      <c r="AP15" s="295">
        <v>1610</v>
      </c>
      <c r="AQ15" s="296">
        <v>1180</v>
      </c>
      <c r="AR15" s="297">
        <v>36.4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-111077</v>
      </c>
      <c r="AP16" s="295">
        <v>-3209</v>
      </c>
      <c r="AQ16" s="296">
        <v>-5022</v>
      </c>
      <c r="AR16" s="297">
        <v>-36.1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1651484</v>
      </c>
      <c r="AP17" s="295">
        <v>47710</v>
      </c>
      <c r="AQ17" s="296">
        <v>69242</v>
      </c>
      <c r="AR17" s="297">
        <v>-31.1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4.54</v>
      </c>
      <c r="AP21" s="308">
        <v>6.42</v>
      </c>
      <c r="AQ21" s="309">
        <v>-1.88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99.4</v>
      </c>
      <c r="AP22" s="313">
        <v>97.3</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840881</v>
      </c>
      <c r="AP32" s="322">
        <v>24292</v>
      </c>
      <c r="AQ32" s="323">
        <v>31321</v>
      </c>
      <c r="AR32" s="324">
        <v>-22.4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514</v>
      </c>
      <c r="AP34" s="322" t="s">
        <v>514</v>
      </c>
      <c r="AQ34" s="323" t="s">
        <v>514</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465352</v>
      </c>
      <c r="AP35" s="322">
        <v>13444</v>
      </c>
      <c r="AQ35" s="323">
        <v>9685</v>
      </c>
      <c r="AR35" s="324">
        <v>38.799999999999997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t="s">
        <v>514</v>
      </c>
      <c r="AP36" s="322" t="s">
        <v>514</v>
      </c>
      <c r="AQ36" s="323">
        <v>2454</v>
      </c>
      <c r="AR36" s="324" t="s">
        <v>514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t="s">
        <v>514</v>
      </c>
      <c r="AP37" s="322" t="s">
        <v>514</v>
      </c>
      <c r="AQ37" s="323">
        <v>1182</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514</v>
      </c>
      <c r="AP38" s="325" t="s">
        <v>514</v>
      </c>
      <c r="AQ38" s="326">
        <v>1</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-408624</v>
      </c>
      <c r="AP39" s="322">
        <v>-11805</v>
      </c>
      <c r="AQ39" s="323">
        <v>-3213</v>
      </c>
      <c r="AR39" s="324">
        <v>267.39999999999998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-898995</v>
      </c>
      <c r="AP40" s="322">
        <v>-25971</v>
      </c>
      <c r="AQ40" s="323">
        <v>-28480</v>
      </c>
      <c r="AR40" s="324">
        <v>-8.8000000000000007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-1386</v>
      </c>
      <c r="AP41" s="322">
        <v>-40</v>
      </c>
      <c r="AQ41" s="323">
        <v>12950</v>
      </c>
      <c r="AR41" s="324">
        <v>-100.3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817264</v>
      </c>
      <c r="AN51" s="344">
        <v>23464</v>
      </c>
      <c r="AO51" s="345">
        <v>-18.100000000000001</v>
      </c>
      <c r="AP51" s="346">
        <v>53270</v>
      </c>
      <c r="AQ51" s="347">
        <v>13.8</v>
      </c>
      <c r="AR51" s="348">
        <v>-31.9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517939</v>
      </c>
      <c r="AN52" s="352">
        <v>14870</v>
      </c>
      <c r="AO52" s="353">
        <v>-7.3</v>
      </c>
      <c r="AP52" s="354">
        <v>24316</v>
      </c>
      <c r="AQ52" s="355">
        <v>0.8</v>
      </c>
      <c r="AR52" s="356">
        <v>-8.1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1532225</v>
      </c>
      <c r="AN53" s="344">
        <v>44057</v>
      </c>
      <c r="AO53" s="345">
        <v>87.8</v>
      </c>
      <c r="AP53" s="346">
        <v>53292</v>
      </c>
      <c r="AQ53" s="347">
        <v>0</v>
      </c>
      <c r="AR53" s="348">
        <v>87.8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1010433</v>
      </c>
      <c r="AN54" s="352">
        <v>29054</v>
      </c>
      <c r="AO54" s="353">
        <v>95.4</v>
      </c>
      <c r="AP54" s="354">
        <v>28900</v>
      </c>
      <c r="AQ54" s="355">
        <v>18.899999999999999</v>
      </c>
      <c r="AR54" s="356">
        <v>76.5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1348144</v>
      </c>
      <c r="AN55" s="344">
        <v>38816</v>
      </c>
      <c r="AO55" s="345">
        <v>-11.9</v>
      </c>
      <c r="AP55" s="346">
        <v>49919</v>
      </c>
      <c r="AQ55" s="347">
        <v>-6.3</v>
      </c>
      <c r="AR55" s="348">
        <v>-5.6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1036574</v>
      </c>
      <c r="AN56" s="352">
        <v>29845</v>
      </c>
      <c r="AO56" s="353">
        <v>2.7</v>
      </c>
      <c r="AP56" s="354">
        <v>26398</v>
      </c>
      <c r="AQ56" s="355">
        <v>-8.6999999999999993</v>
      </c>
      <c r="AR56" s="356">
        <v>11.4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1518336</v>
      </c>
      <c r="AN57" s="344">
        <v>43742</v>
      </c>
      <c r="AO57" s="345">
        <v>12.7</v>
      </c>
      <c r="AP57" s="346">
        <v>47738</v>
      </c>
      <c r="AQ57" s="347">
        <v>-4.4000000000000004</v>
      </c>
      <c r="AR57" s="348">
        <v>17.100000000000001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1368571</v>
      </c>
      <c r="AN58" s="352">
        <v>39428</v>
      </c>
      <c r="AO58" s="353">
        <v>32.1</v>
      </c>
      <c r="AP58" s="354">
        <v>24937</v>
      </c>
      <c r="AQ58" s="355">
        <v>-5.5</v>
      </c>
      <c r="AR58" s="356">
        <v>37.6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1985071</v>
      </c>
      <c r="AN59" s="344">
        <v>57347</v>
      </c>
      <c r="AO59" s="345">
        <v>31.1</v>
      </c>
      <c r="AP59" s="346">
        <v>52191</v>
      </c>
      <c r="AQ59" s="347">
        <v>9.3000000000000007</v>
      </c>
      <c r="AR59" s="348">
        <v>21.8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1300457</v>
      </c>
      <c r="AN60" s="352">
        <v>37569</v>
      </c>
      <c r="AO60" s="353">
        <v>-4.7</v>
      </c>
      <c r="AP60" s="354">
        <v>24843</v>
      </c>
      <c r="AQ60" s="355">
        <v>-0.4</v>
      </c>
      <c r="AR60" s="356">
        <v>-4.3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1440208</v>
      </c>
      <c r="AN61" s="359">
        <v>41485</v>
      </c>
      <c r="AO61" s="360">
        <v>20.3</v>
      </c>
      <c r="AP61" s="361">
        <v>51282</v>
      </c>
      <c r="AQ61" s="362">
        <v>2.5</v>
      </c>
      <c r="AR61" s="348">
        <v>17.8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1046795</v>
      </c>
      <c r="AN62" s="352">
        <v>30153</v>
      </c>
      <c r="AO62" s="353">
        <v>23.6</v>
      </c>
      <c r="AP62" s="354">
        <v>25879</v>
      </c>
      <c r="AQ62" s="355">
        <v>1</v>
      </c>
      <c r="AR62" s="356">
        <v>22.6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2r1zMz8F9gtOC8O5tT1Iz3AJ5RVK1Ut9vjCnuIpcsHUVq/rgM+PQSUcoL/t+U0xazV/QWImzQW9EpEKxuWmKQ==" saltValue="MiXrO/ClH3Dbcfx5MBm1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bSTWDNSLYHx0GfjgwGsR3AzEQyQakXCi2YrLX2Fz8gVCy3/EHG1xbnQUGtY7Ab+OVQhdrojnZ+uk30gsM00Ww==" saltValue="jTfnMsshcFJA0F6UyBds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Hh4hs0iAHRwcqjWjrOTBlErm0ke02ArE9o/UfDPneQj/aOnZSelvWerx6fnVHYjdnPAFseJa15WDzVvCFCfA==" saltValue="qQlPmQZDqXY3bCacdGRh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73.95</v>
      </c>
      <c r="G47" s="12">
        <v>71.73</v>
      </c>
      <c r="H47" s="12">
        <v>73.42</v>
      </c>
      <c r="I47" s="12">
        <v>60.79</v>
      </c>
      <c r="J47" s="13">
        <v>63.63</v>
      </c>
    </row>
    <row r="48" spans="2:10" ht="57.75" customHeight="1">
      <c r="B48" s="14"/>
      <c r="C48" s="1214" t="s">
        <v>4</v>
      </c>
      <c r="D48" s="1214"/>
      <c r="E48" s="1215"/>
      <c r="F48" s="15">
        <v>9.65</v>
      </c>
      <c r="G48" s="16">
        <v>11.45</v>
      </c>
      <c r="H48" s="16">
        <v>9.84</v>
      </c>
      <c r="I48" s="16">
        <v>10.07</v>
      </c>
      <c r="J48" s="17">
        <v>10.32</v>
      </c>
    </row>
    <row r="49" spans="2:10" ht="57.75" customHeight="1" thickBot="1">
      <c r="B49" s="18"/>
      <c r="C49" s="1216" t="s">
        <v>5</v>
      </c>
      <c r="D49" s="1216"/>
      <c r="E49" s="1217"/>
      <c r="F49" s="19" t="s">
        <v>561</v>
      </c>
      <c r="G49" s="20" t="s">
        <v>562</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yELbwipiIohQ5GCqmrSNJiO4bj/1ntX/ACFWojXh/CaeNpuz8MluTeK2VSpmeVlmkreF8ZJngMH8DcALUEAYHg==" saltValue="wDmXmvB1hz7H2fNq0HI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HARIMA</cp:lastModifiedBy>
  <cp:lastPrinted>2019-03-12T08:39:22Z</cp:lastPrinted>
  <dcterms:created xsi:type="dcterms:W3CDTF">2019-02-14T03:52:10Z</dcterms:created>
  <dcterms:modified xsi:type="dcterms:W3CDTF">2020-01-28T06:40:47Z</dcterms:modified>
</cp:coreProperties>
</file>