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予算・決算\決算\その他の決算事務\財政状況資料集\H30決算\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<sst xmlns="http://schemas.openxmlformats.org/spreadsheetml/2006/main" count="1165" uniqueCount="605">
  <si>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</si>
  <si>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</si>
  <si>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</si>
  <si>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</si>
  <si>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</si>
  <si>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</si>
  <si>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</si>
  <si>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</si>
  <si>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</si>
  <si>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</si>
  <si>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</si>
  <si>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</si>
  <si>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</si>
  <si>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</si>
  <si>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</si>
  <si>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</si>
  <si>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</si>
  <si>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</si>
  <si>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</si>
  <si>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</si>
  <si>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</si>
  <si>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</si>
  <si>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</si>
  <si>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</si>
  <si>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</si>
  <si>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</si>
  <si>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</si>
  <si>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</si>
  <si>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</si>
  <si>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</si>
  <si>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</si>
  <si>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</si>
  <si>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</si>
  <si>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</si>
  <si>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</si>
  <si>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</si>
  <si>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</si>
  <si>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</si>
  <si>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</si>
  <si>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</si>
  <si>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</si>
  <si>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</si>
  <si>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</si>
  <si>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</si>
  <si>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</si>
  <si>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</si>
  <si>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</si>
  <si>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</si>
  <si>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</si>
  <si>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</si>
  <si>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</si>
  <si>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</si>
  <si>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</si>
  <si>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</si>
  <si>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</si>
  <si>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</si>
  <si>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</si>
  <si>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</si>
  <si>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</si>
  <si>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</si>
  <si>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</si>
  <si>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</si>
  <si>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</si>
  <si>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</si>
  <si>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</si>
  <si>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</si>
  <si>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</si>
  <si>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</si>
  <si>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</si>
  <si>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</si>
  <si>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</si>
  <si>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</si>
  <si>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</si>
  <si>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</si>
  <si>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</si>
  <si>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</si>
  <si>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</si>
  <si>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</si>
  <si>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</si>
  <si>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</si>
  <si>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</si>
  <si>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</si>
  <si>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</si>
  <si>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</si>
  <si>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</si>
  <si>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</si>
  <si>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</si>
  <si>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</si>
  <si>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</si>
  <si>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</si>
  <si>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</si>
  <si>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</si>
  <si>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</si>
  <si>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</si>
  <si>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</si>
  <si>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</si>
  <si>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</si>
  <si>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</si>
  <si>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</si>
  <si>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</si>
  <si>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</si>
  <si>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</si>
  <si>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</si>
  <si>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</si>
  <si>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</si>
  <si>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</si>
  <si>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</si>
  <si>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</si>
  <si>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</si>
  <si>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</si>
  <si>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</si>
  <si>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</si>
  <si>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</si>
  <si>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</si>
  <si>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</si>
  <si>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</si>
  <si>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</si>
  <si>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</si>
  <si>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</si>
  <si>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</si>
  <si>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</si>
  <si>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</si>
  <si>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</si>
  <si>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</si>
  <si>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</si>
  <si>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</si>
  <si>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</si>
  <si>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</si>
  <si>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</si>
  <si>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</si>
  <si>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</si>
  <si>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</si>
  <si>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</si>
  <si>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</si>
  <si>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</si>
  <si>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</si>
  <si>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</si>
  <si>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</si>
  <si>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</si>
  <si>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</si>
  <si>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</si>
  <si>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</si>
  <si>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</si>
  <si>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</si>
  <si>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</si>
  <si>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</si>
  <si>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</si>
  <si>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</si>
  <si>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</si>
  <si>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</si>
  <si>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</si>
  <si>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</si>
  <si>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</si>
  <si>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</si>
  <si>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</si>
  <si>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</si>
  <si>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</si>
  <si>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</si>
  <si>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</si>
  <si>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</si>
  <si>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</si>
  <si>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</si>
  <si>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</si>
  <si>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</si>
  <si>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</si>
  <si>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</si>
  <si>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</si>
  <si>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</si>
  <si>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</si>
  <si>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</si>
  <si>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</si>
  <si>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</si>
  <si>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</si>
  <si>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</si>
  <si>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</si>
  <si>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</si>
  <si>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</si>
  <si>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</si>
  <si>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</si>
  <si>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</si>
  <si>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</si>
  <si>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</si>
  <si>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</si>
  <si>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</si>
  <si>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</si>
  <si>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</si>
  <si>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</si>
  <si>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</si>
  <si>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</si>
  <si>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</si>
  <si>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</si>
  <si>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</si>
  <si>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</si>
  <si>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</si>
  <si>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</si>
  <si>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</si>
  <si>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</si>
  <si>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</si>
  <si>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</si>
  <si>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</si>
  <si>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</si>
  <si>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</si>
  <si>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</si>
  <si>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</si>
  <si>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</si>
  <si>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</si>
  <si>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</si>
  <si>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</si>
  <si>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</si>
  <si>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</si>
  <si>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</si>
  <si>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</si>
  <si>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</si>
  <si>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</si>
  <si>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兵庫県高砂市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</si>
  <si>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</si>
  <si>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</si>
  <si>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</si>
  <si>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</si>
  <si>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</si>
  <si>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</si>
  <si>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</si>
  <si>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</si>
  <si>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</si>
  <si>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</si>
  <si>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</si>
  <si>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</si>
  <si>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</si>
  <si>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</si>
  <si>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</si>
  <si>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</si>
  <si>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</si>
  <si>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</si>
  <si>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</si>
  <si>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</si>
  <si>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</si>
  <si>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</si>
  <si>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</si>
  <si>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</si>
  <si>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</si>
  <si>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</si>
  <si>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</si>
  <si>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</si>
  <si>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</si>
  <si>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</si>
  <si>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</si>
  <si>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</si>
  <si>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</si>
  <si>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</si>
  <si>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</si>
  <si>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</si>
  <si>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</si>
  <si>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</si>
  <si>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</si>
  <si>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</si>
  <si>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</si>
  <si>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</si>
  <si>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</si>
  <si>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</si>
  <si>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</si>
  <si>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</si>
  <si>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</si>
  <si>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</si>
  <si>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</si>
  <si>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</si>
  <si>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</si>
  <si>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</si>
  <si>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</si>
  <si>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</si>
  <si>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</si>
  <si>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</si>
  <si>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</si>
  <si>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</si>
  <si>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</si>
  <si>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</si>
  <si>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</si>
  <si>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</si>
  <si>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</si>
  <si>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</si>
  <si>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</si>
  <si>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</si>
  <si>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</si>
  <si>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</si>
  <si>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</si>
  <si>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</si>
  <si>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</si>
  <si>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</si>
  <si>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</si>
  <si>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</si>
  <si>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</si>
  <si>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</si>
  <si>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</si>
  <si>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</si>
  <si>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</si>
  <si>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</si>
  <si>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</si>
  <si>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</si>
  <si>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</si>
  <si>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</si>
  <si>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</si>
  <si>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</si>
  <si>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</si>
  <si>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</si>
  <si>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</si>
  <si>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</si>
  <si>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</si>
  <si>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</si>
  <si>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</si>
  <si>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</si>
  <si>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</si>
  <si>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</si>
  <si>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</si>
  <si>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</si>
  <si>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</si>
  <si>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</si>
  <si>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</si>
  <si>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</si>
  <si>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</si>
  <si>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</si>
  <si>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</si>
  <si>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</si>
  <si>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</si>
  <si>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</si>
  <si>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</si>
  <si>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</si>
  <si>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</si>
  <si>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</si>
  <si>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</si>
  <si>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</si>
  <si>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</si>
  <si>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</si>
  <si>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</si>
  <si>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</si>
  <si>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</si>
  <si>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</si>
  <si>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</si>
  <si>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</si>
  <si>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</si>
  <si>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</si>
  <si>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</si>
  <si>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</si>
  <si>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</si>
  <si>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</si>
  <si>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</si>
  <si>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</si>
  <si>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</si>
  <si>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</si>
  <si>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</si>
  <si>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</si>
  <si>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</si>
  <si>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</si>
  <si>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</si>
  <si>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</si>
  <si>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</si>
  <si>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</si>
  <si>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</si>
  <si>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</si>
  <si>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</si>
  <si>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</si>
  <si>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</si>
  <si>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</si>
  <si>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</si>
  <si>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</si>
  <si>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</si>
  <si>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兵庫県高砂市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</si>
  <si>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</si>
  <si>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</si>
  <si>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</si>
  <si>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</si>
  <si>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</si>
  <si>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</si>
  <si>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</si>
  <si>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</si>
  <si>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</si>
  <si>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</si>
  <si>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</si>
  <si>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</si>
  <si>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</si>
  <si>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</si>
  <si>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</si>
  <si>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</si>
  <si>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</si>
  <si>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</si>
  <si>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</si>
  <si>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</si>
  <si>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広域ごみ処理事業特別会計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</si>
  <si>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</si>
  <si>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</si>
  <si>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</si>
  <si>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</si>
  <si>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</si>
  <si>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</si>
  <si>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</si>
  <si>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</si>
  <si>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</si>
  <si>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</si>
  <si>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</si>
  <si>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</si>
  <si>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</si>
  <si>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</si>
  <si>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</si>
  <si>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</si>
  <si>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</si>
  <si>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</si>
  <si>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</si>
  <si>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</si>
  <si>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</si>
  <si>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</si>
  <si>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</si>
  <si>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</si>
  <si>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</si>
  <si>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</si>
  <si>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</si>
  <si>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</si>
  <si>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</si>
  <si>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</si>
  <si>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</si>
  <si>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</si>
  <si>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</si>
  <si>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</si>
  <si>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</si>
  <si>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</si>
  <si>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</si>
  <si>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</si>
  <si>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</si>
  <si>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</si>
  <si>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</si>
  <si>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</si>
  <si>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</si>
  <si>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</si>
  <si>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</si>
  <si>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</si>
  <si>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</si>
  <si>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</si>
  <si>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</si>
  <si>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</si>
  <si>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</si>
  <si>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</si>
  <si>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</si>
  <si>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</si>
  <si>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</si>
  <si>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</si>
  <si>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</si>
  <si>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</si>
  <si>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</si>
  <si>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</si>
  <si>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</si>
  <si>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</si>
  <si>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</si>
  <si>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</si>
  <si>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</si>
  <si>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</si>
  <si>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</si>
  <si>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</si>
  <si>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</si>
  <si>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</si>
  <si>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</si>
  <si>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</si>
  <si>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</si>
  <si>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</si>
  <si>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</si>
  <si>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</si>
  <si>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</si>
  <si>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</si>
  <si>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</si>
  <si>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</si>
  <si>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</si>
  <si>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</si>
  <si>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</si>
  <si>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</si>
  <si>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</si>
  <si>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</si>
  <si>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</si>
  <si>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</si>
  <si>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</si>
  <si>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</si>
  <si>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</si>
  <si>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</si>
  <si>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</si>
  <si>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</si>
  <si>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</si>
  <si>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</si>
  <si>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</si>
  <si>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</si>
  <si>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</si>
  <si>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</si>
  <si>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</si>
  <si>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</si>
  <si>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</si>
  <si>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</si>
  <si>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</si>
  <si>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</si>
  <si>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</si>
  <si>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</si>
  <si>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</si>
  <si>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</si>
  <si>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</si>
  <si>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</si>
  <si>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</si>
  <si>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</si>
  <si>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</si>
  <si>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</si>
  <si>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</si>
  <si>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</si>
  <si>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</si>
  <si>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</si>
  <si>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</si>
  <si>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</si>
  <si>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</si>
  <si>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</si>
  <si>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</si>
  <si>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</si>
  <si>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</si>
  <si>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</si>
  <si>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</si>
  <si>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</si>
  <si>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</si>
  <si>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</si>
  <si>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</si>
  <si>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</si>
  <si>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</si>
  <si>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</si>
  <si>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</si>
  <si>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</si>
  <si>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</si>
  <si>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</si>
  <si>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</si>
  <si>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</si>
  <si>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</si>
  <si>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</si>
  <si>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</si>
  <si>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</si>
  <si>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</si>
  <si>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</si>
  <si>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</si>
  <si>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</si>
  <si>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</si>
  <si>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</si>
  <si>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</si>
  <si>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</si>
  <si>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</si>
  <si>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</si>
  <si>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</si>
  <si>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</si>
  <si>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</si>
  <si>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</si>
  <si>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</si>
  <si>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</si>
  <si>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</si>
  <si>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</si>
  <si>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</si>
  <si>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</si>
  <si>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</si>
  <si>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</si>
  <si>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</si>
  <si>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</si>
  <si>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</si>
  <si>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</si>
  <si>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</si>
  <si>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</si>
  <si>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</si>
  <si>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</si>
  <si>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</si>
  <si>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</si>
  <si>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1.18</t>
  </si>
  <si>
    <t>▲ 5.41</t>
  </si>
  <si>
    <t>水道事業会計</t>
  </si>
  <si>
    <t>病院事業会計</t>
  </si>
  <si>
    <t>一般会計</t>
  </si>
  <si>
    <t>下水道事業会計</t>
  </si>
  <si>
    <t>介護保険事業特別会計</t>
  </si>
  <si>
    <t>国民健康保険事業特別会計</t>
  </si>
  <si>
    <t>後期高齢者医療事業特別会計</t>
  </si>
  <si>
    <t>工業用水道事業会計</t>
  </si>
  <si>
    <t>その他会計（赤字）</t>
  </si>
  <si>
    <t>その他会計（黒字）</t>
  </si>
  <si>
    <t>H25末</t>
    <phoneticPr fontId="5"/>
  </si>
  <si>
    <t>H26末</t>
    <phoneticPr fontId="5"/>
  </si>
  <si>
    <t>H27末</t>
    <phoneticPr fontId="5"/>
  </si>
  <si>
    <t>H28末</t>
    <phoneticPr fontId="5"/>
  </si>
  <si>
    <t>H29末</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</si>
  <si>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</si>
  <si>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</si>
  <si>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5">
      <t>カコガワシガイ</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</si>
  <si>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</si>
  <si>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</si>
  <si>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東播磨農業共済事務組合</t>
    <rPh sb="0" eb="1">
      <t>ヒガシ</t>
    </rPh>
    <rPh sb="1" eb="3">
      <t>ハリマ</t>
    </rPh>
    <rPh sb="3" eb="5">
      <t>ノウギョウ</t>
    </rPh>
    <rPh sb="5" eb="7">
      <t>キョウサイ</t>
    </rPh>
    <rPh sb="7" eb="9">
      <t>ジム</t>
    </rPh>
    <rPh sb="9" eb="11">
      <t>クミアイ</t>
    </rPh>
    <phoneticPr fontId="2"/>
  </si>
  <si>
    <t>高砂市施設利用振興財団</t>
    <rPh sb="0" eb="3">
      <t>タカサゴシ</t>
    </rPh>
    <rPh sb="3" eb="5">
      <t>シセツ</t>
    </rPh>
    <rPh sb="5" eb="7">
      <t>リヨウ</t>
    </rPh>
    <rPh sb="7" eb="9">
      <t>シンコウ</t>
    </rPh>
    <rPh sb="9" eb="11">
      <t>ザイダン</t>
    </rPh>
    <phoneticPr fontId="2"/>
  </si>
  <si>
    <t>高砂市勤労福祉財団</t>
    <rPh sb="0" eb="3">
      <t>タカサゴシ</t>
    </rPh>
    <rPh sb="3" eb="5">
      <t>キンロウ</t>
    </rPh>
    <rPh sb="5" eb="7">
      <t>フクシ</t>
    </rPh>
    <rPh sb="7" eb="9">
      <t>ザイダン</t>
    </rPh>
    <phoneticPr fontId="2"/>
  </si>
  <si>
    <t>庁舎建設基金</t>
    <rPh sb="0" eb="2">
      <t>チョウシャ</t>
    </rPh>
    <rPh sb="2" eb="4">
      <t>ケンセツ</t>
    </rPh>
    <rPh sb="4" eb="6">
      <t>キキン</t>
    </rPh>
    <phoneticPr fontId="2"/>
  </si>
  <si>
    <t>リサイクル基金</t>
    <rPh sb="5" eb="7">
      <t>キキン</t>
    </rPh>
    <phoneticPr fontId="2"/>
  </si>
  <si>
    <t>コミュニティ基金</t>
    <rPh sb="6" eb="8">
      <t>キキン</t>
    </rPh>
    <phoneticPr fontId="2"/>
  </si>
  <si>
    <t>緑丘２丁目地区再開発地区計画に係る公園整備基金</t>
    <rPh sb="0" eb="2">
      <t>ミドリガオカ</t>
    </rPh>
    <rPh sb="3" eb="5">
      <t>チョウメ</t>
    </rPh>
    <rPh sb="5" eb="7">
      <t>チク</t>
    </rPh>
    <rPh sb="7" eb="10">
      <t>サイカイハツ</t>
    </rPh>
    <rPh sb="10" eb="12">
      <t>チク</t>
    </rPh>
    <rPh sb="12" eb="14">
      <t>ケイカク</t>
    </rPh>
    <rPh sb="15" eb="16">
      <t>カカ</t>
    </rPh>
    <rPh sb="17" eb="19">
      <t>コウエン</t>
    </rPh>
    <rPh sb="19" eb="21">
      <t>セイビ</t>
    </rPh>
    <rPh sb="21" eb="2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</si>
  <si>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</si>
  <si>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</si>
  <si>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</si>
  <si>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平均を大きく上回っている一方、有形固定資産減価償却率は類似団体よりもやや低い水準となっている。持続可能な行政経営を行うために、財政負担の軽減と平準化を図りながら施設の老朽化対策に取り組んで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</si>
  <si>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</si>
  <si>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</si>
  <si>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</si>
  <si>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</si>
  <si>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</si>
  <si>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</si>
  <si>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大きく上回っている。平成２５年度の土地開発公社解散に伴う第三セクター等改革推進債発行と、下水道の整備をハイペースで進めてきたことによる下水道事業債の償還にあてるための繰入見込額が大きくなっていることが主な要因である。建設事業債発行額の抑制等により、比率の改善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</si>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</sst>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c:ext xmlns:c16="http://schemas.microsoft.com/office/drawing/2014/chart" uri="{C3380CC4-5D6E-409C-BE32-E72D297353CC}">
              <c16:uniqueId val="{00000000-29AB-4B11-8DCF-87CB1AA338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28566</c:v>
                </c:pt>
                <c:pt idx="1">
                  <c:v>27895</c:v>
                </c:pt>
                <c:pt idx="2">
                  <c:v>23270</c:v>
                </c:pt>
                <c:pt idx="3">
                  <c:v>48326</c:v>
                </c:pt>
                <c:pt idx="4">
                  <c:v>54057</c:v>
                </c:pt>
              </c:numCache>
            </c:numRef>
          </c:val>
          <c:smooth val="0"/>
          <c:extLst>
            <c:ext xmlns:c16="http://schemas.microsoft.com/office/drawing/2014/chart" uri="{C3380CC4-5D6E-409C-BE32-E72D297353CC}">
              <c16:uniqueId val="{00000001-29AB-4B11-8DCF-87CB1AA338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5.83</c:v>
                </c:pt>
                <c:pt idx="1">
                  <c:v>1.68</c:v>
                </c:pt>
                <c:pt idx="2">
                  <c:v>1.84</c:v>
                </c:pt>
                <c:pt idx="3">
                  <c:v>2.94</c:v>
                </c:pt>
                <c:pt idx="4">
                  <c:v>2.6</c:v>
                </c:pt>
              </c:numCache>
            </c:numRef>
          </c:val>
          <c:extLst>
            <c:ext xmlns:c16="http://schemas.microsoft.com/office/drawing/2014/chart" uri="{C3380CC4-5D6E-409C-BE32-E72D297353CC}">
              <c16:uniqueId val="{00000000-A967-42E2-870F-D79CC8BAD9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13.37</c:v>
                </c:pt>
                <c:pt idx="1">
                  <c:v>15.89</c:v>
                </c:pt>
                <c:pt idx="2">
                  <c:v>10.32</c:v>
                </c:pt>
                <c:pt idx="3">
                  <c:v>11.21</c:v>
                </c:pt>
                <c:pt idx="4">
                  <c:v>13.2</c:v>
                </c:pt>
              </c:numCache>
            </c:numRef>
          </c:val>
          <c:extLst>
            <c:ext xmlns:c16="http://schemas.microsoft.com/office/drawing/2014/chart" uri="{C3380CC4-5D6E-409C-BE32-E72D297353CC}">
              <c16:uniqueId val="{00000001-A967-42E2-870F-D79CC8BAD9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5.05</c:v>
                </c:pt>
                <c:pt idx="1">
                  <c:v>-1.18</c:v>
                </c:pt>
                <c:pt idx="2">
                  <c:v>-5.41</c:v>
                </c:pt>
                <c:pt idx="3">
                  <c:v>2.0299999999999998</c:v>
                </c:pt>
                <c:pt idx="4">
                  <c:v>1.71</c:v>
                </c:pt>
              </c:numCache>
            </c:numRef>
          </c:val>
          <c:smooth val="0"/>
          <c:extLst>
            <c:ext xmlns:c16="http://schemas.microsoft.com/office/drawing/2014/chart" uri="{C3380CC4-5D6E-409C-BE32-E72D297353CC}">
              <c16:uniqueId val="{00000002-A967-42E2-870F-D79CC8BAD9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0.51</c:v>
                </c:pt>
                <c:pt idx="4">
                  <c:v>#N/A</c:v>
                </c:pt>
                <c:pt idx="5">
                  <c:v>0</c:v>
                </c:pt>
                <c:pt idx="6">
                  <c:v>#N/A</c:v>
                </c:pt>
                <c:pt idx="7">
                  <c:v>0</c:v>
                </c:pt>
                <c:pt idx="8">
                  <c:v>#N/A</c:v>
                </c:pt>
                <c:pt idx="9">
                  <c:v>0</c:v>
                </c:pt>
              </c:numCache>
            </c:numRef>
          </c:val>
          <c:extLst>
            <c:ext xmlns:c16="http://schemas.microsoft.com/office/drawing/2014/chart" uri="{C3380CC4-5D6E-409C-BE32-E72D297353CC}">
              <c16:uniqueId val="{00000000-C83B-4AC2-B2DB-3F6A09EEC7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3B-4AC2-B2DB-3F6A09EEC79D}"/>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0.06</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2-C83B-4AC2-B2DB-3F6A09EEC79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0.11</c:v>
                </c:pt>
                <c:pt idx="4">
                  <c:v>#N/A</c:v>
                </c:pt>
                <c:pt idx="5">
                  <c:v>0.23</c:v>
                </c:pt>
                <c:pt idx="6">
                  <c:v>#N/A</c:v>
                </c:pt>
                <c:pt idx="7">
                  <c:v>0.04</c:v>
                </c:pt>
                <c:pt idx="8">
                  <c:v>#N/A</c:v>
                </c:pt>
                <c:pt idx="9">
                  <c:v>0.14000000000000001</c:v>
                </c:pt>
              </c:numCache>
            </c:numRef>
          </c:val>
          <c:extLst>
            <c:ext xmlns:c16="http://schemas.microsoft.com/office/drawing/2014/chart" uri="{C3380CC4-5D6E-409C-BE32-E72D297353CC}">
              <c16:uniqueId val="{00000003-C83B-4AC2-B2DB-3F6A09EEC79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c:v>
                </c:pt>
                <c:pt idx="2">
                  <c:v>#N/A</c:v>
                </c:pt>
                <c:pt idx="3">
                  <c:v>0.56000000000000005</c:v>
                </c:pt>
                <c:pt idx="4">
                  <c:v>#N/A</c:v>
                </c:pt>
                <c:pt idx="5">
                  <c:v>0.61</c:v>
                </c:pt>
                <c:pt idx="6">
                  <c:v>#N/A</c:v>
                </c:pt>
                <c:pt idx="7">
                  <c:v>2.15</c:v>
                </c:pt>
                <c:pt idx="8">
                  <c:v>#N/A</c:v>
                </c:pt>
                <c:pt idx="9">
                  <c:v>0.35</c:v>
                </c:pt>
              </c:numCache>
            </c:numRef>
          </c:val>
          <c:extLst>
            <c:ext xmlns:c16="http://schemas.microsoft.com/office/drawing/2014/chart" uri="{C3380CC4-5D6E-409C-BE32-E72D297353CC}">
              <c16:uniqueId val="{00000004-C83B-4AC2-B2DB-3F6A09EEC79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0.98</c:v>
                </c:pt>
                <c:pt idx="4">
                  <c:v>#N/A</c:v>
                </c:pt>
                <c:pt idx="5">
                  <c:v>0.56000000000000005</c:v>
                </c:pt>
                <c:pt idx="6">
                  <c:v>#N/A</c:v>
                </c:pt>
                <c:pt idx="7">
                  <c:v>1.1200000000000001</c:v>
                </c:pt>
                <c:pt idx="8">
                  <c:v>#N/A</c:v>
                </c:pt>
                <c:pt idx="9">
                  <c:v>0.51</c:v>
                </c:pt>
              </c:numCache>
            </c:numRef>
          </c:val>
          <c:extLst>
            <c:ext xmlns:c16="http://schemas.microsoft.com/office/drawing/2014/chart" uri="{C3380CC4-5D6E-409C-BE32-E72D297353CC}">
              <c16:uniqueId val="{00000005-C83B-4AC2-B2DB-3F6A09EEC79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0.76</c:v>
                </c:pt>
                <c:pt idx="6">
                  <c:v>#N/A</c:v>
                </c:pt>
                <c:pt idx="7">
                  <c:v>1.44</c:v>
                </c:pt>
                <c:pt idx="8">
                  <c:v>#N/A</c:v>
                </c:pt>
                <c:pt idx="9">
                  <c:v>2.02</c:v>
                </c:pt>
              </c:numCache>
            </c:numRef>
          </c:val>
          <c:extLst>
            <c:ext xmlns:c16="http://schemas.microsoft.com/office/drawing/2014/chart" uri="{C3380CC4-5D6E-409C-BE32-E72D297353CC}">
              <c16:uniqueId val="{00000006-C83B-4AC2-B2DB-3F6A09EEC79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5.82</c:v>
                </c:pt>
                <c:pt idx="2">
                  <c:v>#N/A</c:v>
                </c:pt>
                <c:pt idx="3">
                  <c:v>1.67</c:v>
                </c:pt>
                <c:pt idx="4">
                  <c:v>#N/A</c:v>
                </c:pt>
                <c:pt idx="5">
                  <c:v>1.83</c:v>
                </c:pt>
                <c:pt idx="6">
                  <c:v>#N/A</c:v>
                </c:pt>
                <c:pt idx="7">
                  <c:v>2.94</c:v>
                </c:pt>
                <c:pt idx="8">
                  <c:v>#N/A</c:v>
                </c:pt>
                <c:pt idx="9">
                  <c:v>2.59</c:v>
                </c:pt>
              </c:numCache>
            </c:numRef>
          </c:val>
          <c:extLst>
            <c:ext xmlns:c16="http://schemas.microsoft.com/office/drawing/2014/chart" uri="{C3380CC4-5D6E-409C-BE32-E72D297353CC}">
              <c16:uniqueId val="{00000007-C83B-4AC2-B2DB-3F6A09EEC79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2.37</c:v>
                </c:pt>
                <c:pt idx="2">
                  <c:v>#N/A</c:v>
                </c:pt>
                <c:pt idx="3">
                  <c:v>3.94</c:v>
                </c:pt>
                <c:pt idx="4">
                  <c:v>#N/A</c:v>
                </c:pt>
                <c:pt idx="5">
                  <c:v>3.87</c:v>
                </c:pt>
                <c:pt idx="6">
                  <c:v>#N/A</c:v>
                </c:pt>
                <c:pt idx="7">
                  <c:v>2.58</c:v>
                </c:pt>
                <c:pt idx="8">
                  <c:v>#N/A</c:v>
                </c:pt>
                <c:pt idx="9">
                  <c:v>2.63</c:v>
                </c:pt>
              </c:numCache>
            </c:numRef>
          </c:val>
          <c:extLst>
            <c:ext xmlns:c16="http://schemas.microsoft.com/office/drawing/2014/chart" uri="{C3380CC4-5D6E-409C-BE32-E72D297353CC}">
              <c16:uniqueId val="{00000008-C83B-4AC2-B2DB-3F6A09EEC7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6.41</c:v>
                </c:pt>
                <c:pt idx="2">
                  <c:v>#N/A</c:v>
                </c:pt>
                <c:pt idx="3">
                  <c:v>5.95</c:v>
                </c:pt>
                <c:pt idx="4">
                  <c:v>#N/A</c:v>
                </c:pt>
                <c:pt idx="5">
                  <c:v>6.37</c:v>
                </c:pt>
                <c:pt idx="6">
                  <c:v>#N/A</c:v>
                </c:pt>
                <c:pt idx="7">
                  <c:v>5.93</c:v>
                </c:pt>
                <c:pt idx="8">
                  <c:v>#N/A</c:v>
                </c:pt>
                <c:pt idx="9">
                  <c:v>5.7</c:v>
                </c:pt>
              </c:numCache>
            </c:numRef>
          </c:val>
          <c:extLst>
            <c:ext xmlns:c16="http://schemas.microsoft.com/office/drawing/2014/chart" uri="{C3380CC4-5D6E-409C-BE32-E72D297353CC}">
              <c16:uniqueId val="{00000009-C83B-4AC2-B2DB-3F6A09EEC7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4369</c:v>
                </c:pt>
                <c:pt idx="5">
                  <c:v>4064</c:v>
                </c:pt>
                <c:pt idx="8">
                  <c:v>4378</c:v>
                </c:pt>
                <c:pt idx="11">
                  <c:v>4381</c:v>
                </c:pt>
                <c:pt idx="14">
                  <c:v>4331</c:v>
                </c:pt>
              </c:numCache>
            </c:numRef>
          </c:val>
          <c:extLst>
            <c:ext xmlns:c16="http://schemas.microsoft.com/office/drawing/2014/chart" uri="{C3380CC4-5D6E-409C-BE32-E72D297353CC}">
              <c16:uniqueId val="{00000000-E8FC-46A4-8B20-00149A544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FC-46A4-8B20-00149A544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FC-46A4-8B20-00149A544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FC-46A4-8B20-00149A544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2492</c:v>
                </c:pt>
                <c:pt idx="3">
                  <c:v>2563</c:v>
                </c:pt>
                <c:pt idx="6">
                  <c:v>2743</c:v>
                </c:pt>
                <c:pt idx="9">
                  <c:v>2641</c:v>
                </c:pt>
                <c:pt idx="12">
                  <c:v>2501</c:v>
                </c:pt>
              </c:numCache>
            </c:numRef>
          </c:val>
          <c:extLst>
            <c:ext xmlns:c16="http://schemas.microsoft.com/office/drawing/2014/chart" uri="{C3380CC4-5D6E-409C-BE32-E72D297353CC}">
              <c16:uniqueId val="{00000004-E8FC-46A4-8B20-00149A544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FC-46A4-8B20-00149A544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FC-46A4-8B20-00149A544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3679</c:v>
                </c:pt>
                <c:pt idx="3">
                  <c:v>3689</c:v>
                </c:pt>
                <c:pt idx="6">
                  <c:v>3337</c:v>
                </c:pt>
                <c:pt idx="9">
                  <c:v>3018</c:v>
                </c:pt>
                <c:pt idx="12">
                  <c:v>2902</c:v>
                </c:pt>
              </c:numCache>
            </c:numRef>
          </c:val>
          <c:extLst>
            <c:ext xmlns:c16="http://schemas.microsoft.com/office/drawing/2014/chart" uri="{C3380CC4-5D6E-409C-BE32-E72D297353CC}">
              <c16:uniqueId val="{00000007-E8FC-46A4-8B20-00149A5446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1802</c:v>
                </c:pt>
                <c:pt idx="2">
                  <c:v>#N/A</c:v>
                </c:pt>
                <c:pt idx="3">
                  <c:v>#N/A</c:v>
                </c:pt>
                <c:pt idx="4">
                  <c:v>2188</c:v>
                </c:pt>
                <c:pt idx="5">
                  <c:v>#N/A</c:v>
                </c:pt>
                <c:pt idx="6">
                  <c:v>#N/A</c:v>
                </c:pt>
                <c:pt idx="7">
                  <c:v>1702</c:v>
                </c:pt>
                <c:pt idx="8">
                  <c:v>#N/A</c:v>
                </c:pt>
                <c:pt idx="9">
                  <c:v>#N/A</c:v>
                </c:pt>
                <c:pt idx="10">
                  <c:v>1278</c:v>
                </c:pt>
                <c:pt idx="11">
                  <c:v>#N/A</c:v>
                </c:pt>
                <c:pt idx="12">
                  <c:v>#N/A</c:v>
                </c:pt>
                <c:pt idx="13">
                  <c:v>1072</c:v>
                </c:pt>
                <c:pt idx="14">
                  <c:v>#N/A</c:v>
                </c:pt>
              </c:numCache>
            </c:numRef>
          </c:val>
          <c:smooth val="0"/>
          <c:extLst>
            <c:ext xmlns:c16="http://schemas.microsoft.com/office/drawing/2014/chart" uri="{C3380CC4-5D6E-409C-BE32-E72D297353CC}">
              <c16:uniqueId val="{00000008-E8FC-46A4-8B20-00149A5446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37689</c:v>
                </c:pt>
                <c:pt idx="5">
                  <c:v>37174</c:v>
                </c:pt>
                <c:pt idx="8">
                  <c:v>36736</c:v>
                </c:pt>
                <c:pt idx="11">
                  <c:v>36587</c:v>
                </c:pt>
                <c:pt idx="14">
                  <c:v>36291</c:v>
                </c:pt>
              </c:numCache>
            </c:numRef>
          </c:val>
          <c:extLst>
            <c:ext xmlns:c16="http://schemas.microsoft.com/office/drawing/2014/chart" uri="{C3380CC4-5D6E-409C-BE32-E72D297353CC}">
              <c16:uniqueId val="{00000000-CDAC-4E76-AD47-D750343877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15344</c:v>
                </c:pt>
                <c:pt idx="5">
                  <c:v>14971</c:v>
                </c:pt>
                <c:pt idx="8">
                  <c:v>13250</c:v>
                </c:pt>
                <c:pt idx="11">
                  <c:v>11933</c:v>
                </c:pt>
                <c:pt idx="14">
                  <c:v>10896</c:v>
                </c:pt>
              </c:numCache>
            </c:numRef>
          </c:val>
          <c:extLst>
            <c:ext xmlns:c16="http://schemas.microsoft.com/office/drawing/2014/chart" uri="{C3380CC4-5D6E-409C-BE32-E72D297353CC}">
              <c16:uniqueId val="{00000001-CDAC-4E76-AD47-D750343877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5194</c:v>
                </c:pt>
                <c:pt idx="5">
                  <c:v>5581</c:v>
                </c:pt>
                <c:pt idx="8">
                  <c:v>5084</c:v>
                </c:pt>
                <c:pt idx="11">
                  <c:v>5597</c:v>
                </c:pt>
                <c:pt idx="14">
                  <c:v>6792</c:v>
                </c:pt>
              </c:numCache>
            </c:numRef>
          </c:val>
          <c:extLst>
            <c:ext xmlns:c16="http://schemas.microsoft.com/office/drawing/2014/chart" uri="{C3380CC4-5D6E-409C-BE32-E72D297353CC}">
              <c16:uniqueId val="{00000002-CDAC-4E76-AD47-D750343877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AC-4E76-AD47-D750343877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AC-4E76-AD47-D750343877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AC-4E76-AD47-D750343877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8375</c:v>
                </c:pt>
                <c:pt idx="3">
                  <c:v>7590</c:v>
                </c:pt>
                <c:pt idx="6">
                  <c:v>7459</c:v>
                </c:pt>
                <c:pt idx="9">
                  <c:v>7185</c:v>
                </c:pt>
                <c:pt idx="12">
                  <c:v>6849</c:v>
                </c:pt>
              </c:numCache>
            </c:numRef>
          </c:val>
          <c:extLst>
            <c:ext xmlns:c16="http://schemas.microsoft.com/office/drawing/2014/chart" uri="{C3380CC4-5D6E-409C-BE32-E72D297353CC}">
              <c16:uniqueId val="{00000006-CDAC-4E76-AD47-D750343877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DAC-4E76-AD47-D750343877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28791</c:v>
                </c:pt>
                <c:pt idx="3">
                  <c:v>28096</c:v>
                </c:pt>
                <c:pt idx="6">
                  <c:v>26804</c:v>
                </c:pt>
                <c:pt idx="9">
                  <c:v>25867</c:v>
                </c:pt>
                <c:pt idx="12">
                  <c:v>24276</c:v>
                </c:pt>
              </c:numCache>
            </c:numRef>
          </c:val>
          <c:extLst>
            <c:ext xmlns:c16="http://schemas.microsoft.com/office/drawing/2014/chart" uri="{C3380CC4-5D6E-409C-BE32-E72D297353CC}">
              <c16:uniqueId val="{00000008-CDAC-4E76-AD47-D750343877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DAC-4E76-AD47-D750343877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33736</c:v>
                </c:pt>
                <c:pt idx="3">
                  <c:v>32977</c:v>
                </c:pt>
                <c:pt idx="6">
                  <c:v>33055</c:v>
                </c:pt>
                <c:pt idx="9">
                  <c:v>33873</c:v>
                </c:pt>
                <c:pt idx="12">
                  <c:v>35094</c:v>
                </c:pt>
              </c:numCache>
            </c:numRef>
          </c:val>
          <c:extLst>
            <c:ext xmlns:c16="http://schemas.microsoft.com/office/drawing/2014/chart" uri="{C3380CC4-5D6E-409C-BE32-E72D297353CC}">
              <c16:uniqueId val="{0000000A-CDAC-4E76-AD47-D750343877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12675</c:v>
                </c:pt>
                <c:pt idx="2">
                  <c:v>#N/A</c:v>
                </c:pt>
                <c:pt idx="3">
                  <c:v>#N/A</c:v>
                </c:pt>
                <c:pt idx="4">
                  <c:v>10938</c:v>
                </c:pt>
                <c:pt idx="5">
                  <c:v>#N/A</c:v>
                </c:pt>
                <c:pt idx="6">
                  <c:v>#N/A</c:v>
                </c:pt>
                <c:pt idx="7">
                  <c:v>12249</c:v>
                </c:pt>
                <c:pt idx="8">
                  <c:v>#N/A</c:v>
                </c:pt>
                <c:pt idx="9">
                  <c:v>#N/A</c:v>
                </c:pt>
                <c:pt idx="10">
                  <c:v>12809</c:v>
                </c:pt>
                <c:pt idx="11">
                  <c:v>#N/A</c:v>
                </c:pt>
                <c:pt idx="12">
                  <c:v>#N/A</c:v>
                </c:pt>
                <c:pt idx="13">
                  <c:v>12239</c:v>
                </c:pt>
                <c:pt idx="14">
                  <c:v>#N/A</c:v>
                </c:pt>
              </c:numCache>
            </c:numRef>
          </c:val>
          <c:smooth val="0"/>
          <c:extLst>
            <c:ext xmlns:c16="http://schemas.microsoft.com/office/drawing/2014/chart" uri="{C3380CC4-5D6E-409C-BE32-E72D297353CC}">
              <c16:uniqueId val="{0000000B-CDAC-4E76-AD47-D750343877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2091</c:v>
                </c:pt>
                <c:pt idx="1">
                  <c:v>2278</c:v>
                </c:pt>
                <c:pt idx="2">
                  <c:v>2695</c:v>
                </c:pt>
              </c:numCache>
            </c:numRef>
          </c:val>
          <c:extLst>
            <c:ext xmlns:c16="http://schemas.microsoft.com/office/drawing/2014/chart" uri="{C3380CC4-5D6E-409C-BE32-E72D297353CC}">
              <c16:uniqueId val="{00000000-D46C-43EA-9B38-25E9B17DCC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1555</c:v>
                </c:pt>
                <c:pt idx="1">
                  <c:v>1694</c:v>
                </c:pt>
                <c:pt idx="2">
                  <c:v>1894</c:v>
                </c:pt>
              </c:numCache>
            </c:numRef>
          </c:val>
          <c:extLst>
            <c:ext xmlns:c16="http://schemas.microsoft.com/office/drawing/2014/chart" uri="{C3380CC4-5D6E-409C-BE32-E72D297353CC}">
              <c16:uniqueId val="{00000001-D46C-43EA-9B38-25E9B17DCC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1015</c:v>
                </c:pt>
                <c:pt idx="1">
                  <c:v>1014</c:v>
                </c:pt>
                <c:pt idx="2">
                  <c:v>1107</c:v>
                </c:pt>
              </c:numCache>
            </c:numRef>
          </c:val>
          <c:extLst>
            <c:ext xmlns:c16="http://schemas.microsoft.com/office/drawing/2014/chart" uri="{C3380CC4-5D6E-409C-BE32-E72D297353CC}">
              <c16:uniqueId val="{00000002-D46C-43EA-9B38-25E9B17DCC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{1E4D95FE-A42B-4DAB-A8E8-269C6A2388E1}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7C3-4F5F-8238-F526786654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{D4E04E48-94C4-4DFC-BF30-61F37D6AC0E8}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C3-4F5F-8238-F526786654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{42C142D3-F7FE-4515-A3F6-481445EC23D9}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C3-4F5F-8238-F526786654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{3ADBBFF9-884F-49B6-B6BA-6D952CEAD930}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C3-4F5F-8238-F526786654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{64433A5C-4388-444D-B217-27CB748681A2}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C3-4F5F-8238-F526786654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{082D8853-0A80-4A58-B012-E0DD0CB17842}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7C3-4F5F-8238-F5267866547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{DC6DF093-A974-4F35-BC5F-DEB656E3EBFF}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7C3-4F5F-8238-F5267866547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{7713EB6F-D7F9-46E8-83FA-3503B31ACD22}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7C3-4F5F-8238-F5267866547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{5C72EF1F-F905-4511-8CFF-7D0F48990A96}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7C3-4F5F-8238-F526786654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57.5</c:v>
                </c:pt>
                <c:pt idx="24">
                  <c:v>57.2</c:v>
                </c:pt>
                <c:pt idx="32">
                  <c:v>58</c:v>
                </c:pt>
              </c:numCache>
            </c:numRef>
          </c:xVal>
          <c:yVal>
            <c:numRef>
              <c:f>公会計指標分析・財政指標組合せ分析表!$BP$51:$DC$51</c:f>
              <c:numCache>
                <c:formatCode>#,##0.0;"▲ "#,##0.0</c:formatCode>
                <c:ptCount val="40"/>
                <c:pt idx="16">
                  <c:v>71.900000000000006</c:v>
                </c:pt>
                <c:pt idx="24">
                  <c:v>75.099999999999994</c:v>
                </c:pt>
                <c:pt idx="32">
                  <c:v>71.2</c:v>
                </c:pt>
              </c:numCache>
            </c:numRef>
          </c:yVal>
          <c:smooth val="0"/>
          <c:extLst>
            <c:ext xmlns:c16="http://schemas.microsoft.com/office/drawing/2014/chart" uri="{C3380CC4-5D6E-409C-BE32-E72D297353CC}">
              <c16:uniqueId val="{00000009-A7C3-4F5F-8238-F526786654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{247097A1-FE2C-469C-A20C-158A5FC7AE40}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7C3-4F5F-8238-F526786654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{607A2E00-4B6F-4FAC-ACFE-8F3C514756FA}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C3-4F5F-8238-F526786654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{AE3BBD89-BAC5-4DA1-8C66-4BD2463A32E9}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C3-4F5F-8238-F526786654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{B3EA6644-1C61-4E98-8A50-F24A18A05A4C}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C3-4F5F-8238-F526786654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{379DC12F-34F4-4552-B5EB-88F28E0811FB}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C3-4F5F-8238-F526786654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{E72B82E3-4039-42AF-B7D5-273B29CB56A7}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7C3-4F5F-8238-F5267866547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{EE8B62DC-BFB6-47CF-822F-5CF1AD132A7A}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7C3-4F5F-8238-F5267866547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{E277E9DD-CF48-45DC-93E4-FC0D35B54AC0}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7C3-4F5F-8238-F5267866547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{E320B301-A298-4445-A4E9-D24687CF24AD}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7C3-4F5F-8238-F526786654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A7C3-4F5F-8238-F5267866547E}"/>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4"/>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{9CC2E8DC-2D3D-4328-9730-ABEEF72FFBFC}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A1-4D25-A6E7-9C1FE52257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{1D7F1530-3F1E-422E-B1FB-B8C813D65730}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A1-4D25-A6E7-9C1FE52257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{6E5029F4-659B-4EF3-B1DB-A326E4DABE7E}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A1-4D25-A6E7-9C1FE52257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{9FFFEAB6-ACE5-48C0-9AD6-9A432538C484}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A1-4D25-A6E7-9C1FE52257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{877A4D51-77DD-430D-81D6-9E9D53A45A81}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A1-4D25-A6E7-9C1FE52257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{98D59928-C58B-4FA4-AAEC-B49A99D8FF97}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A1-4D25-A6E7-9C1FE52257D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{B1CDC23E-F801-4859-948D-8BC36F534BBC}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A1-4D25-A6E7-9C1FE52257D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{5A9D861E-E67D-4DBB-B4BC-3EE28CFC3D04}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A1-4D25-A6E7-9C1FE52257D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{C1840F20-3215-4064-A755-00A03F2038D3}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A1-4D25-A6E7-9C1FE52257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10.6</c:v>
                </c:pt>
                <c:pt idx="16">
                  <c:v>11.1</c:v>
                </c:pt>
                <c:pt idx="24">
                  <c:v>10</c:v>
                </c:pt>
                <c:pt idx="32">
                  <c:v>7.9</c:v>
                </c:pt>
              </c:numCache>
            </c:numRef>
          </c:xVal>
          <c:yVal>
            <c:numRef>
              <c:f>公会計指標分析・財政指標組合せ分析表!$BP$73:$DC$73</c:f>
              <c:numCache>
                <c:formatCode>#,##0.0;"▲ "#,##0.0</c:formatCode>
                <c:ptCount val="40"/>
                <c:pt idx="0">
                  <c:v>76.3</c:v>
                </c:pt>
                <c:pt idx="8">
                  <c:v>63</c:v>
                </c:pt>
                <c:pt idx="16">
                  <c:v>71.900000000000006</c:v>
                </c:pt>
                <c:pt idx="24">
                  <c:v>75.099999999999994</c:v>
                </c:pt>
                <c:pt idx="32">
                  <c:v>71.2</c:v>
                </c:pt>
              </c:numCache>
            </c:numRef>
          </c:yVal>
          <c:smooth val="0"/>
          <c:extLst>
            <c:ext xmlns:c16="http://schemas.microsoft.com/office/drawing/2014/chart" uri="{C3380CC4-5D6E-409C-BE32-E72D297353CC}">
              <c16:uniqueId val="{00000009-2BA1-4D25-A6E7-9C1FE52257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{2341C466-C8E6-4DAD-8D95-B61D91FC4613}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A1-4D25-A6E7-9C1FE52257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{51904997-B6F3-40AE-9CAA-2EE9A635E7B0}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A1-4D25-A6E7-9C1FE52257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{3EB15C4D-75A3-4288-80A1-DC171982633E}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A1-4D25-A6E7-9C1FE52257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{77FF823B-73D6-4FA9-BB8C-0BF647FBDA9D}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A1-4D25-A6E7-9C1FE52257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{1EE61E84-507D-431B-B46C-66698DC245B5}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A1-4D25-A6E7-9C1FE52257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{578CB6A7-DA26-410C-A0FC-F716BDA430BC}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A1-4D25-A6E7-9C1FE52257D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{020DADAC-0D5B-40BC-B5F5-796B2B307665}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A1-4D25-A6E7-9C1FE52257D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{2C6C62E5-8326-4077-A439-DE025775CEC0}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A1-4D25-A6E7-9C1FE52257D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{C8EE50F3-36EC-47A2-8B6C-741E260EB267}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A1-4D25-A6E7-9C1FE52257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c:ext xmlns:c16="http://schemas.microsoft.com/office/drawing/2014/chart" uri="{C3380CC4-5D6E-409C-BE32-E72D297353CC}">
              <c16:uniqueId val="{00000013-2BA1-4D25-A6E7-9C1FE52257D9}"/>
            </c:ext>
          </c:extLst>
        </c:ser>
        <c:dLbls>
          <c:showLegendKey val="0"/>
          <c:showVal val="1"/>
          <c:showCatName val="0"/>
          <c:showSerName val="0"/>
          <c:showPercent val="0"/>
          <c:showBubbleSize val="0"/>
        </c:dLbls>
        <c:axId val="84219776"/>
        <c:axId val="84234240"/>
      </c:scatterChart>
      <c:valAx>
        <c:axId val="84219776"/>
        <c:scaling>
          <c:orientation val="minMax"/>
          <c:max val="11.5"/>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２６年度から土地開発公社解散に伴う第三セクター等改革推進債にかかる償還金の影響で増加状態が続いていたが、平成１１～１３年度に借り入れた臨時経済対策債にかかる償還の終了に伴い、平成２８年度から減少傾向にあり、平成３０年度においても対前年度比１１６百万円の減となっている。公営企業債の元利償還金に対する繰入金については、下水道事業の抑制により、１４０百万円の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平成２８年度から増加した状態が続いているものの、企業債償還の進捗などにより、公営企業債等繰入見込額が減少し、将来負担額全体としては、対前年度比７０６百万円の減となっている。充当可能財源等については、財政調整基金等の充当可能基金残高が増加したものの、都市計画税の減少により、１３８百万円の減となっている。分子全体では、対前年度比５７０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兵庫県高砂市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決算剰余金から財政調整基金に３００百万円と減債基金に２００百万円積み立てたこと、緑丘２丁目地区再開発地区計画に係る公園整備基金を新たに創設したこと等により、基金全体としては７１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への積立てを予定しているが、庁舎建設基金の取崩しにより微減となる見込みであり、令和５年度には第三セクター等改革推進債の借換えを予定しており、それに合わせて減債基金を全て取り崩す予定のため、大きく減少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・緑丘２丁目地区再開発地区計画に係る公園整備基金：緑丘２丁目地区再開発地区計画に係る公園整備事業に要する経費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・リサイクル基金：市が処理するごみから回収する再生資源の売却収益の効率的運用とごみの減量化・再資源化の推進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・コミュニティ基金：市民主体のコミュニティの形成及び活動並びに快適な環境整備を推進するためにコミュニティ活動推進地区を指定し、その地区における心のふれあう住みよいまちづくりへの取組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・庁舎建設基金：新庁舎建設事業に充当するため取り崩したことによる減少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・緑丘２丁目地区再開発地区計画に係る公園整備基金：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・リサイクル基金：ごみの減量化・再資源化の推進経費に充当するため取り崩したことによる減少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・コミュニティ基金：コミュニティセンター管理運営補助金に充当するため取り崩したことによる減少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・庁舎建設基金：平成３０年度より新庁舎建設事業が本格的に始動したため、一般財源部分について取崩し予定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平成２９年度決算剰余金から法定積立分として３００百万円積み立てたこと等による増加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財政調整基金の残高は、標準財政規模の１０％から１５％の範囲内となるように努めることとしている。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平成２９年度決算剰余金から２００百万円積み立てたことによる増加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第三セクター等改革推進債の早期償還に向けて、令和５年度までに３０億円程度を積立予定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91,159
90,037
34.38
35,488,458
34,930,464
530,054
20,425,872
35,093,962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並みを推移している。平成２８年度に策定した公共施設等総合管理計画において、今後２０年間で公共施設の総延床面積の１５％縮減を目標としており、長期的な視点を持って公共施設等の最適な配置と有効活用及び財政負担の軽減と平準化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81" name="楕円 80"/>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124024</xdr:rowOff>
    </xdr:from>
    <xdr:ext cx="405111" cy="259045"/>
    <xdr:sp macro="" textlink="">
      <xdr:nvSpPr>
        <xdr:cNvPr id="82" name="有形固定資産減価償却率該当値テキスト"/>
        <xdr:cNvSpPr txBox="1"/>
      </xdr:nvSpPr>
      <xdr:spPr>
        <a:xfrm>
          <a:off x="48133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83" name="楕円 82"/>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49621</xdr:rowOff>
    </xdr:to>
    <xdr:cxnSp macro="">
      <xdr:nvCxnSpPr>
        <xdr:cNvPr id="84" name="直線コネクタ 83"/>
        <xdr:cNvCxnSpPr/>
      </xdr:nvCxnSpPr>
      <xdr:spPr>
        <a:xfrm flipV="1">
          <a:off x="4051300" y="5939972"/>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85" name="楕円 84"/>
        <xdr:cNvSpPr/>
      </xdr:nvSpPr>
      <xdr:spPr>
        <a:xfrm>
          <a:off x="3238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40368</xdr:rowOff>
    </xdr:from>
    <xdr:to>
      <xdr:col>19</xdr:col>
      <xdr:colOff>136525</xdr:colOff>
      <xdr:row>30</xdr:row>
      <xdr:rowOff>49621</xdr:rowOff>
    </xdr:to>
    <xdr:cxnSp macro="">
      <xdr:nvCxnSpPr>
        <xdr:cNvPr id="86" name="直線コネクタ 85"/>
        <xdr:cNvCxnSpPr/>
      </xdr:nvCxnSpPr>
      <xdr:spPr>
        <a:xfrm>
          <a:off x="3289300" y="595539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7"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91548</xdr:rowOff>
    </xdr:from>
    <xdr:ext cx="405111" cy="259045"/>
    <xdr:sp macro="" textlink="">
      <xdr:nvSpPr>
        <xdr:cNvPr id="90" name="n_1mainValue有形固定資産減価償却率"/>
        <xdr:cNvSpPr txBox="1"/>
      </xdr:nvSpPr>
      <xdr:spPr>
        <a:xfrm>
          <a:off x="38360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91" name="n_2mainValue有形固定資産減価償却率"/>
        <xdr:cNvSpPr txBox="1"/>
      </xdr:nvSpPr>
      <xdr:spPr>
        <a:xfrm>
          <a:off x="3086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やや上回っている。将来負担額は類似団体平均を大きく上回っている状況であるが、当市には大規模企業が集中しているため平均を上回る税収があるため、類似団体平均と同程度の水準になっていると考えられる。投資的事業の整理を行い、起債発行の抑制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135932</xdr:rowOff>
    </xdr:from>
    <xdr:to>
      <xdr:col>76</xdr:col>
      <xdr:colOff>73025</xdr:colOff>
      <xdr:row>30</xdr:row>
      <xdr:rowOff>66082</xdr:rowOff>
    </xdr:to>
    <xdr:sp macro="" textlink="">
      <xdr:nvSpPr>
        <xdr:cNvPr id="133" name="楕円 132"/>
        <xdr:cNvSpPr/>
      </xdr:nvSpPr>
      <xdr:spPr>
        <a:xfrm>
          <a:off x="14744700" y="58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158809</xdr:rowOff>
    </xdr:from>
    <xdr:ext cx="469744" cy="259045"/>
    <xdr:sp macro="" textlink="">
      <xdr:nvSpPr>
        <xdr:cNvPr id="134" name="債務償還比率該当値テキスト"/>
        <xdr:cNvSpPr txBox="1"/>
      </xdr:nvSpPr>
      <xdr:spPr>
        <a:xfrm>
          <a:off x="14846300" y="57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124778</xdr:rowOff>
    </xdr:from>
    <xdr:to>
      <xdr:col>72</xdr:col>
      <xdr:colOff>123825</xdr:colOff>
      <xdr:row>30</xdr:row>
      <xdr:rowOff>54928</xdr:rowOff>
    </xdr:to>
    <xdr:sp macro="" textlink="">
      <xdr:nvSpPr>
        <xdr:cNvPr id="135" name="楕円 134"/>
        <xdr:cNvSpPr/>
      </xdr:nvSpPr>
      <xdr:spPr>
        <a:xfrm>
          <a:off x="140335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4128</xdr:rowOff>
    </xdr:from>
    <xdr:to>
      <xdr:col>76</xdr:col>
      <xdr:colOff>22225</xdr:colOff>
      <xdr:row>30</xdr:row>
      <xdr:rowOff>15282</xdr:rowOff>
    </xdr:to>
    <xdr:cxnSp macro="">
      <xdr:nvCxnSpPr>
        <xdr:cNvPr id="136" name="直線コネクタ 135"/>
        <xdr:cNvCxnSpPr/>
      </xdr:nvCxnSpPr>
      <xdr:spPr>
        <a:xfrm>
          <a:off x="14084300" y="5919153"/>
          <a:ext cx="711200" cy="1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71455</xdr:rowOff>
    </xdr:from>
    <xdr:ext cx="469744" cy="259045"/>
    <xdr:sp macro="" textlink="">
      <xdr:nvSpPr>
        <xdr:cNvPr id="138" name="n_1mainValue債務償還比率"/>
        <xdr:cNvSpPr txBox="1"/>
      </xdr:nvSpPr>
      <xdr:spPr>
        <a:xfrm>
          <a:off x="13836727" y="56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91,159
90,037
34.38
35,488,458
34,930,464
530,054
20,425,872
35,093,962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1" name="楕円 70"/>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2"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3" name="楕円 72"/>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108585</xdr:rowOff>
    </xdr:to>
    <xdr:cxnSp macro="">
      <xdr:nvCxnSpPr>
        <xdr:cNvPr id="74" name="直線コネクタ 73"/>
        <xdr:cNvCxnSpPr/>
      </xdr:nvCxnSpPr>
      <xdr:spPr>
        <a:xfrm flipV="1">
          <a:off x="3797300" y="66122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5" name="楕円 74"/>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127635</xdr:rowOff>
    </xdr:to>
    <xdr:cxnSp macro="">
      <xdr:nvCxnSpPr>
        <xdr:cNvPr id="76" name="直線コネクタ 75"/>
        <xdr:cNvCxnSpPr/>
      </xdr:nvCxnSpPr>
      <xdr:spPr>
        <a:xfrm flipV="1">
          <a:off x="2908300" y="66236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0"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81" name="n_2mainValue【道路】&#10;有形固定資産減価償却率"/>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80931</xdr:rowOff>
    </xdr:from>
    <xdr:to>
      <xdr:col>55</xdr:col>
      <xdr:colOff>50800</xdr:colOff>
      <xdr:row>42</xdr:row>
      <xdr:rowOff>11081</xdr:rowOff>
    </xdr:to>
    <xdr:sp macro="" textlink="">
      <xdr:nvSpPr>
        <xdr:cNvPr id="120" name="楕円 119"/>
        <xdr:cNvSpPr/>
      </xdr:nvSpPr>
      <xdr:spPr>
        <a:xfrm>
          <a:off x="10426700" y="7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167308</xdr:rowOff>
    </xdr:from>
    <xdr:ext cx="469744" cy="259045"/>
    <xdr:sp macro="" textlink="">
      <xdr:nvSpPr>
        <xdr:cNvPr id="121" name="【道路】&#10;一人当たり延長該当値テキスト"/>
        <xdr:cNvSpPr txBox="1"/>
      </xdr:nvSpPr>
      <xdr:spPr>
        <a:xfrm>
          <a:off x="10515600" y="702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81921</xdr:rowOff>
    </xdr:from>
    <xdr:to>
      <xdr:col>50</xdr:col>
      <xdr:colOff>165100</xdr:colOff>
      <xdr:row>42</xdr:row>
      <xdr:rowOff>12071</xdr:rowOff>
    </xdr:to>
    <xdr:sp macro="" textlink="">
      <xdr:nvSpPr>
        <xdr:cNvPr id="122" name="楕円 121"/>
        <xdr:cNvSpPr/>
      </xdr:nvSpPr>
      <xdr:spPr>
        <a:xfrm>
          <a:off x="9588500" y="71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131731</xdr:rowOff>
    </xdr:from>
    <xdr:to>
      <xdr:col>55</xdr:col>
      <xdr:colOff>0</xdr:colOff>
      <xdr:row>41</xdr:row>
      <xdr:rowOff>132721</xdr:rowOff>
    </xdr:to>
    <xdr:cxnSp macro="">
      <xdr:nvCxnSpPr>
        <xdr:cNvPr id="123" name="直線コネクタ 122"/>
        <xdr:cNvCxnSpPr/>
      </xdr:nvCxnSpPr>
      <xdr:spPr>
        <a:xfrm flipV="1">
          <a:off x="9639300" y="7161181"/>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82664</xdr:rowOff>
    </xdr:from>
    <xdr:to>
      <xdr:col>46</xdr:col>
      <xdr:colOff>38100</xdr:colOff>
      <xdr:row>42</xdr:row>
      <xdr:rowOff>12814</xdr:rowOff>
    </xdr:to>
    <xdr:sp macro="" textlink="">
      <xdr:nvSpPr>
        <xdr:cNvPr id="124" name="楕円 123"/>
        <xdr:cNvSpPr/>
      </xdr:nvSpPr>
      <xdr:spPr>
        <a:xfrm>
          <a:off x="8699500" y="7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132721</xdr:rowOff>
    </xdr:from>
    <xdr:to>
      <xdr:col>50</xdr:col>
      <xdr:colOff>114300</xdr:colOff>
      <xdr:row>41</xdr:row>
      <xdr:rowOff>133464</xdr:rowOff>
    </xdr:to>
    <xdr:cxnSp macro="">
      <xdr:nvCxnSpPr>
        <xdr:cNvPr id="125" name="直線コネクタ 124"/>
        <xdr:cNvCxnSpPr/>
      </xdr:nvCxnSpPr>
      <xdr:spPr>
        <a:xfrm flipV="1">
          <a:off x="8750300" y="716217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3198</xdr:rowOff>
    </xdr:from>
    <xdr:ext cx="469744" cy="259045"/>
    <xdr:sp macro="" textlink="">
      <xdr:nvSpPr>
        <xdr:cNvPr id="129" name="n_1mainValue【道路】&#10;一人当たり延長"/>
        <xdr:cNvSpPr txBox="1"/>
      </xdr:nvSpPr>
      <xdr:spPr>
        <a:xfrm>
          <a:off x="9391727" y="72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3941</xdr:rowOff>
    </xdr:from>
    <xdr:ext cx="469744" cy="259045"/>
    <xdr:sp macro="" textlink="">
      <xdr:nvSpPr>
        <xdr:cNvPr id="130" name="n_2mainValue【道路】&#10;一人当たり延長"/>
        <xdr:cNvSpPr txBox="1"/>
      </xdr:nvSpPr>
      <xdr:spPr>
        <a:xfrm>
          <a:off x="8515427" y="72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0" name="楕円 169"/>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71" name="【橋りょう・トンネ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72" name="楕円 171"/>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49530</xdr:rowOff>
    </xdr:to>
    <xdr:cxnSp macro="">
      <xdr:nvCxnSpPr>
        <xdr:cNvPr id="173" name="直線コネクタ 172"/>
        <xdr:cNvCxnSpPr/>
      </xdr:nvCxnSpPr>
      <xdr:spPr>
        <a:xfrm>
          <a:off x="3797300" y="103041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74" name="楕円 173"/>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22860</xdr:rowOff>
    </xdr:to>
    <xdr:cxnSp macro="">
      <xdr:nvCxnSpPr>
        <xdr:cNvPr id="175" name="直線コネクタ 174"/>
        <xdr:cNvCxnSpPr/>
      </xdr:nvCxnSpPr>
      <xdr:spPr>
        <a:xfrm flipV="1">
          <a:off x="2908300" y="10304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84472</xdr:rowOff>
    </xdr:from>
    <xdr:ext cx="405111" cy="259045"/>
    <xdr:sp macro="" textlink="">
      <xdr:nvSpPr>
        <xdr:cNvPr id="179" name="n_1mainValue【橋りょう・トンネ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180" name="n_2mainValue【橋りょう・トンネル】&#10;有形固定資産減価償却率"/>
        <xdr:cNvSpPr txBox="1"/>
      </xdr:nvSpPr>
      <xdr:spPr>
        <a:xfrm>
          <a:off x="2705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29635</xdr:rowOff>
    </xdr:from>
    <xdr:to>
      <xdr:col>55</xdr:col>
      <xdr:colOff>50800</xdr:colOff>
      <xdr:row>61</xdr:row>
      <xdr:rowOff>131235</xdr:rowOff>
    </xdr:to>
    <xdr:sp macro="" textlink="">
      <xdr:nvSpPr>
        <xdr:cNvPr id="217" name="楕円 216"/>
        <xdr:cNvSpPr/>
      </xdr:nvSpPr>
      <xdr:spPr>
        <a:xfrm>
          <a:off x="10426700" y="104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8062</xdr:rowOff>
    </xdr:from>
    <xdr:ext cx="599010" cy="259045"/>
    <xdr:sp macro="" textlink="">
      <xdr:nvSpPr>
        <xdr:cNvPr id="218" name="【橋りょう・トンネル】&#10;一人当たり有形固定資産（償却資産）額該当値テキスト"/>
        <xdr:cNvSpPr txBox="1"/>
      </xdr:nvSpPr>
      <xdr:spPr>
        <a:xfrm>
          <a:off x="10515600" y="1046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47697</xdr:rowOff>
    </xdr:from>
    <xdr:to>
      <xdr:col>50</xdr:col>
      <xdr:colOff>165100</xdr:colOff>
      <xdr:row>61</xdr:row>
      <xdr:rowOff>149297</xdr:rowOff>
    </xdr:to>
    <xdr:sp macro="" textlink="">
      <xdr:nvSpPr>
        <xdr:cNvPr id="219" name="楕円 218"/>
        <xdr:cNvSpPr/>
      </xdr:nvSpPr>
      <xdr:spPr>
        <a:xfrm>
          <a:off x="9588500" y="105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80435</xdr:rowOff>
    </xdr:from>
    <xdr:to>
      <xdr:col>55</xdr:col>
      <xdr:colOff>0</xdr:colOff>
      <xdr:row>61</xdr:row>
      <xdr:rowOff>98497</xdr:rowOff>
    </xdr:to>
    <xdr:cxnSp macro="">
      <xdr:nvCxnSpPr>
        <xdr:cNvPr id="220" name="直線コネクタ 219"/>
        <xdr:cNvCxnSpPr/>
      </xdr:nvCxnSpPr>
      <xdr:spPr>
        <a:xfrm flipV="1">
          <a:off x="9639300" y="10538885"/>
          <a:ext cx="8382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58213</xdr:rowOff>
    </xdr:from>
    <xdr:to>
      <xdr:col>46</xdr:col>
      <xdr:colOff>38100</xdr:colOff>
      <xdr:row>61</xdr:row>
      <xdr:rowOff>159813</xdr:rowOff>
    </xdr:to>
    <xdr:sp macro="" textlink="">
      <xdr:nvSpPr>
        <xdr:cNvPr id="221" name="楕円 220"/>
        <xdr:cNvSpPr/>
      </xdr:nvSpPr>
      <xdr:spPr>
        <a:xfrm>
          <a:off x="8699500" y="105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98497</xdr:rowOff>
    </xdr:from>
    <xdr:to>
      <xdr:col>50</xdr:col>
      <xdr:colOff>114300</xdr:colOff>
      <xdr:row>61</xdr:row>
      <xdr:rowOff>109013</xdr:rowOff>
    </xdr:to>
    <xdr:cxnSp macro="">
      <xdr:nvCxnSpPr>
        <xdr:cNvPr id="222" name="直線コネクタ 221"/>
        <xdr:cNvCxnSpPr/>
      </xdr:nvCxnSpPr>
      <xdr:spPr>
        <a:xfrm flipV="1">
          <a:off x="8750300" y="1055694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140424</xdr:rowOff>
    </xdr:from>
    <xdr:ext cx="599010" cy="259045"/>
    <xdr:sp macro="" textlink="">
      <xdr:nvSpPr>
        <xdr:cNvPr id="226" name="n_1mainValue【橋りょう・トンネル】&#10;一人当たり有形固定資産（償却資産）額"/>
        <xdr:cNvSpPr txBox="1"/>
      </xdr:nvSpPr>
      <xdr:spPr>
        <a:xfrm>
          <a:off x="9327095" y="1059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150940</xdr:rowOff>
    </xdr:from>
    <xdr:ext cx="599010" cy="259045"/>
    <xdr:sp macro="" textlink="">
      <xdr:nvSpPr>
        <xdr:cNvPr id="227" name="n_2mainValue【橋りょう・トンネル】&#10;一人当たり有形固定資産（償却資産）額"/>
        <xdr:cNvSpPr txBox="1"/>
      </xdr:nvSpPr>
      <xdr:spPr>
        <a:xfrm>
          <a:off x="8450795" y="1060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68" name="楕円 267"/>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269" name="【公営住宅】&#10;有形固定資産減価償却率該当値テキスト"/>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270" name="楕円 269"/>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42999</xdr:rowOff>
    </xdr:to>
    <xdr:cxnSp macro="">
      <xdr:nvCxnSpPr>
        <xdr:cNvPr id="271" name="直線コネクタ 270"/>
        <xdr:cNvCxnSpPr/>
      </xdr:nvCxnSpPr>
      <xdr:spPr>
        <a:xfrm flipV="1">
          <a:off x="3797300" y="142455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72" name="楕円 271"/>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83</xdr:row>
      <xdr:rowOff>42999</xdr:rowOff>
    </xdr:to>
    <xdr:cxnSp macro="">
      <xdr:nvCxnSpPr>
        <xdr:cNvPr id="273" name="直線コネクタ 272"/>
        <xdr:cNvCxnSpPr/>
      </xdr:nvCxnSpPr>
      <xdr:spPr>
        <a:xfrm>
          <a:off x="2908300" y="14108430"/>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84926</xdr:rowOff>
    </xdr:from>
    <xdr:ext cx="405111" cy="259045"/>
    <xdr:sp macro="" textlink="">
      <xdr:nvSpPr>
        <xdr:cNvPr id="277" name="n_1mainValue【公営住宅】&#10;有形固定資産減価償却率"/>
        <xdr:cNvSpPr txBox="1"/>
      </xdr:nvSpPr>
      <xdr:spPr>
        <a:xfrm>
          <a:off x="3582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278" name="n_2mainValue【公営住宅】&#10;有形固定資産減価償却率"/>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87122</xdr:rowOff>
    </xdr:from>
    <xdr:to>
      <xdr:col>55</xdr:col>
      <xdr:colOff>50800</xdr:colOff>
      <xdr:row>86</xdr:row>
      <xdr:rowOff>17272</xdr:rowOff>
    </xdr:to>
    <xdr:sp macro="" textlink="">
      <xdr:nvSpPr>
        <xdr:cNvPr id="317" name="楕円 316"/>
        <xdr:cNvSpPr/>
      </xdr:nvSpPr>
      <xdr:spPr>
        <a:xfrm>
          <a:off x="104267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65549</xdr:rowOff>
    </xdr:from>
    <xdr:ext cx="469744" cy="259045"/>
    <xdr:sp macro="" textlink="">
      <xdr:nvSpPr>
        <xdr:cNvPr id="318" name="【公営住宅】&#10;一人当たり面積該当値テキスト"/>
        <xdr:cNvSpPr txBox="1"/>
      </xdr:nvSpPr>
      <xdr:spPr>
        <a:xfrm>
          <a:off x="10515600"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319" name="楕円 318"/>
        <xdr:cNvSpPr/>
      </xdr:nvSpPr>
      <xdr:spPr>
        <a:xfrm>
          <a:off x="9588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137161</xdr:rowOff>
    </xdr:from>
    <xdr:to>
      <xdr:col>55</xdr:col>
      <xdr:colOff>0</xdr:colOff>
      <xdr:row>85</xdr:row>
      <xdr:rowOff>137922</xdr:rowOff>
    </xdr:to>
    <xdr:cxnSp macro="">
      <xdr:nvCxnSpPr>
        <xdr:cNvPr id="320" name="直線コネクタ 319"/>
        <xdr:cNvCxnSpPr/>
      </xdr:nvCxnSpPr>
      <xdr:spPr>
        <a:xfrm>
          <a:off x="9639300" y="147104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21" name="楕円 320"/>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145542</xdr:rowOff>
    </xdr:to>
    <xdr:cxnSp macro="">
      <xdr:nvCxnSpPr>
        <xdr:cNvPr id="322" name="直線コネクタ 321"/>
        <xdr:cNvCxnSpPr/>
      </xdr:nvCxnSpPr>
      <xdr:spPr>
        <a:xfrm flipV="1">
          <a:off x="8750300" y="1471041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7638</xdr:rowOff>
    </xdr:from>
    <xdr:ext cx="469744" cy="259045"/>
    <xdr:sp macro="" textlink="">
      <xdr:nvSpPr>
        <xdr:cNvPr id="326" name="n_1mainValue【公営住宅】&#10;一人当たり面積"/>
        <xdr:cNvSpPr txBox="1"/>
      </xdr:nvSpPr>
      <xdr:spPr>
        <a:xfrm>
          <a:off x="9391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27" name="n_2mainValue【公営住宅】&#10;一人当たり面積"/>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73"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383" name="楕円 382"/>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384" name="【認定こども園・幼稚園・保育所】&#10;有形固定資産減価償却率該当値テキスト"/>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xdr:rowOff>
    </xdr:from>
    <xdr:to>
      <xdr:col>81</xdr:col>
      <xdr:colOff>101600</xdr:colOff>
      <xdr:row>37</xdr:row>
      <xdr:rowOff>106045</xdr:rowOff>
    </xdr:to>
    <xdr:sp macro="" textlink="">
      <xdr:nvSpPr>
        <xdr:cNvPr id="385" name="楕円 384"/>
        <xdr:cNvSpPr/>
      </xdr:nvSpPr>
      <xdr:spPr>
        <a:xfrm>
          <a:off x="15430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55245</xdr:rowOff>
    </xdr:from>
    <xdr:to>
      <xdr:col>85</xdr:col>
      <xdr:colOff>127000</xdr:colOff>
      <xdr:row>38</xdr:row>
      <xdr:rowOff>165735</xdr:rowOff>
    </xdr:to>
    <xdr:cxnSp macro="">
      <xdr:nvCxnSpPr>
        <xdr:cNvPr id="386" name="直線コネクタ 385"/>
        <xdr:cNvCxnSpPr/>
      </xdr:nvCxnSpPr>
      <xdr:spPr>
        <a:xfrm>
          <a:off x="15481300" y="6398895"/>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387" name="楕円 386"/>
        <xdr:cNvSpPr/>
      </xdr:nvSpPr>
      <xdr:spPr>
        <a:xfrm>
          <a:off x="1454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57150</xdr:rowOff>
    </xdr:to>
    <xdr:cxnSp macro="">
      <xdr:nvCxnSpPr>
        <xdr:cNvPr id="388" name="直線コネクタ 387"/>
        <xdr:cNvCxnSpPr/>
      </xdr:nvCxnSpPr>
      <xdr:spPr>
        <a:xfrm flipV="1">
          <a:off x="14592300" y="6398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122572</xdr:rowOff>
    </xdr:from>
    <xdr:ext cx="405111" cy="259045"/>
    <xdr:sp macro="" textlink="">
      <xdr:nvSpPr>
        <xdr:cNvPr id="392" name="n_1main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393" name="n_2mainValue【認定こども園・幼稚園・保育所】&#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97790</xdr:rowOff>
    </xdr:from>
    <xdr:to>
      <xdr:col>116</xdr:col>
      <xdr:colOff>114300</xdr:colOff>
      <xdr:row>39</xdr:row>
      <xdr:rowOff>27940</xdr:rowOff>
    </xdr:to>
    <xdr:sp macro="" textlink="">
      <xdr:nvSpPr>
        <xdr:cNvPr id="432" name="楕円 431"/>
        <xdr:cNvSpPr/>
      </xdr:nvSpPr>
      <xdr:spPr>
        <a:xfrm>
          <a:off x="22110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76217</xdr:rowOff>
    </xdr:from>
    <xdr:ext cx="469744" cy="259045"/>
    <xdr:sp macro="" textlink="">
      <xdr:nvSpPr>
        <xdr:cNvPr id="433" name="【認定こども園・幼稚園・保育所】&#10;一人当たり面積該当値テキスト"/>
        <xdr:cNvSpPr txBox="1"/>
      </xdr:nvSpPr>
      <xdr:spPr>
        <a:xfrm>
          <a:off x="22199600"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135890</xdr:rowOff>
    </xdr:from>
    <xdr:to>
      <xdr:col>112</xdr:col>
      <xdr:colOff>38100</xdr:colOff>
      <xdr:row>39</xdr:row>
      <xdr:rowOff>66040</xdr:rowOff>
    </xdr:to>
    <xdr:sp macro="" textlink="">
      <xdr:nvSpPr>
        <xdr:cNvPr id="434" name="楕円 433"/>
        <xdr:cNvSpPr/>
      </xdr:nvSpPr>
      <xdr:spPr>
        <a:xfrm>
          <a:off x="2127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148590</xdr:rowOff>
    </xdr:from>
    <xdr:to>
      <xdr:col>116</xdr:col>
      <xdr:colOff>63500</xdr:colOff>
      <xdr:row>39</xdr:row>
      <xdr:rowOff>15240</xdr:rowOff>
    </xdr:to>
    <xdr:cxnSp macro="">
      <xdr:nvCxnSpPr>
        <xdr:cNvPr id="435" name="直線コネクタ 434"/>
        <xdr:cNvCxnSpPr/>
      </xdr:nvCxnSpPr>
      <xdr:spPr>
        <a:xfrm flipV="1">
          <a:off x="21323300" y="6663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36" name="楕円 435"/>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15240</xdr:rowOff>
    </xdr:from>
    <xdr:to>
      <xdr:col>111</xdr:col>
      <xdr:colOff>177800</xdr:colOff>
      <xdr:row>39</xdr:row>
      <xdr:rowOff>19050</xdr:rowOff>
    </xdr:to>
    <xdr:cxnSp macro="">
      <xdr:nvCxnSpPr>
        <xdr:cNvPr id="437" name="直線コネクタ 436"/>
        <xdr:cNvCxnSpPr/>
      </xdr:nvCxnSpPr>
      <xdr:spPr>
        <a:xfrm flipV="1">
          <a:off x="20434300" y="670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57167</xdr:rowOff>
    </xdr:from>
    <xdr:ext cx="469744" cy="259045"/>
    <xdr:sp macro="" textlink="">
      <xdr:nvSpPr>
        <xdr:cNvPr id="441" name="n_1mainValue【認定こども園・幼稚園・保育所】&#10;一人当たり面積"/>
        <xdr:cNvSpPr txBox="1"/>
      </xdr:nvSpPr>
      <xdr:spPr>
        <a:xfrm>
          <a:off x="210757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442" name="n_2mainValue【認定こども園・幼稚園・保育所】&#10;一人当たり面積"/>
        <xdr:cNvSpPr txBox="1"/>
      </xdr:nvSpPr>
      <xdr:spPr>
        <a:xfrm>
          <a:off x="20199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484" name="楕円 483"/>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485" name="【学校施設】&#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486" name="楕円 485"/>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63681</xdr:rowOff>
    </xdr:to>
    <xdr:cxnSp macro="">
      <xdr:nvCxnSpPr>
        <xdr:cNvPr id="487" name="直線コネクタ 486"/>
        <xdr:cNvCxnSpPr/>
      </xdr:nvCxnSpPr>
      <xdr:spPr>
        <a:xfrm flipV="1">
          <a:off x="15481300" y="104568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488" name="楕円 487"/>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125730</xdr:rowOff>
    </xdr:to>
    <xdr:cxnSp macro="">
      <xdr:nvCxnSpPr>
        <xdr:cNvPr id="489" name="直線コネクタ 488"/>
        <xdr:cNvCxnSpPr/>
      </xdr:nvCxnSpPr>
      <xdr:spPr>
        <a:xfrm flipV="1">
          <a:off x="14592300" y="105221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105608</xdr:rowOff>
    </xdr:from>
    <xdr:ext cx="405111" cy="259045"/>
    <xdr:sp macro="" textlink="">
      <xdr:nvSpPr>
        <xdr:cNvPr id="493" name="n_1mainValue【学校施設】&#10;有形固定資産減価償却率"/>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94" name="n_2main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75882</xdr:rowOff>
    </xdr:from>
    <xdr:to>
      <xdr:col>116</xdr:col>
      <xdr:colOff>114300</xdr:colOff>
      <xdr:row>62</xdr:row>
      <xdr:rowOff>6032</xdr:rowOff>
    </xdr:to>
    <xdr:sp macro="" textlink="">
      <xdr:nvSpPr>
        <xdr:cNvPr id="538" name="楕円 537"/>
        <xdr:cNvSpPr/>
      </xdr:nvSpPr>
      <xdr:spPr>
        <a:xfrm>
          <a:off x="22110700" y="105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54309</xdr:rowOff>
    </xdr:from>
    <xdr:ext cx="469744" cy="259045"/>
    <xdr:sp macro="" textlink="">
      <xdr:nvSpPr>
        <xdr:cNvPr id="539" name="【学校施設】&#10;一人当たり面積該当値テキスト"/>
        <xdr:cNvSpPr txBox="1"/>
      </xdr:nvSpPr>
      <xdr:spPr>
        <a:xfrm>
          <a:off x="22199600" y="105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89218</xdr:rowOff>
    </xdr:from>
    <xdr:to>
      <xdr:col>112</xdr:col>
      <xdr:colOff>38100</xdr:colOff>
      <xdr:row>62</xdr:row>
      <xdr:rowOff>19368</xdr:rowOff>
    </xdr:to>
    <xdr:sp macro="" textlink="">
      <xdr:nvSpPr>
        <xdr:cNvPr id="540" name="楕円 539"/>
        <xdr:cNvSpPr/>
      </xdr:nvSpPr>
      <xdr:spPr>
        <a:xfrm>
          <a:off x="21272500" y="105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126682</xdr:rowOff>
    </xdr:from>
    <xdr:to>
      <xdr:col>116</xdr:col>
      <xdr:colOff>63500</xdr:colOff>
      <xdr:row>61</xdr:row>
      <xdr:rowOff>140018</xdr:rowOff>
    </xdr:to>
    <xdr:cxnSp macro="">
      <xdr:nvCxnSpPr>
        <xdr:cNvPr id="541" name="直線コネクタ 540"/>
        <xdr:cNvCxnSpPr/>
      </xdr:nvCxnSpPr>
      <xdr:spPr>
        <a:xfrm flipV="1">
          <a:off x="21323300" y="10585132"/>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103505</xdr:rowOff>
    </xdr:from>
    <xdr:to>
      <xdr:col>107</xdr:col>
      <xdr:colOff>101600</xdr:colOff>
      <xdr:row>62</xdr:row>
      <xdr:rowOff>33655</xdr:rowOff>
    </xdr:to>
    <xdr:sp macro="" textlink="">
      <xdr:nvSpPr>
        <xdr:cNvPr id="542" name="楕円 541"/>
        <xdr:cNvSpPr/>
      </xdr:nvSpPr>
      <xdr:spPr>
        <a:xfrm>
          <a:off x="2038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140018</xdr:rowOff>
    </xdr:from>
    <xdr:to>
      <xdr:col>111</xdr:col>
      <xdr:colOff>177800</xdr:colOff>
      <xdr:row>61</xdr:row>
      <xdr:rowOff>154305</xdr:rowOff>
    </xdr:to>
    <xdr:cxnSp macro="">
      <xdr:nvCxnSpPr>
        <xdr:cNvPr id="543" name="直線コネクタ 542"/>
        <xdr:cNvCxnSpPr/>
      </xdr:nvCxnSpPr>
      <xdr:spPr>
        <a:xfrm flipV="1">
          <a:off x="20434300" y="1059846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10495</xdr:rowOff>
    </xdr:from>
    <xdr:ext cx="469744" cy="259045"/>
    <xdr:sp macro="" textlink="">
      <xdr:nvSpPr>
        <xdr:cNvPr id="547" name="n_1mainValue【学校施設】&#10;一人当たり面積"/>
        <xdr:cNvSpPr txBox="1"/>
      </xdr:nvSpPr>
      <xdr:spPr>
        <a:xfrm>
          <a:off x="21075727" y="106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24782</xdr:rowOff>
    </xdr:from>
    <xdr:ext cx="469744" cy="259045"/>
    <xdr:sp macro="" textlink="">
      <xdr:nvSpPr>
        <xdr:cNvPr id="548" name="n_2mainValue【学校施設】&#10;一人当たり面積"/>
        <xdr:cNvSpPr txBox="1"/>
      </xdr:nvSpPr>
      <xdr:spPr>
        <a:xfrm>
          <a:off x="20199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5" name="テキスト ボックス 5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7" name="テキスト ボックス 5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89" name="直線コネクタ 58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9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91" name="直線コネクタ 59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3" name="直線コネクタ 59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594"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95" name="フローチャート: 判断 59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96" name="フローチャート: 判断 59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97" name="フローチャート: 判断 59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98" name="フローチャート: 判断 59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04" name="楕円 603"/>
        <xdr:cNvSpPr/>
      </xdr:nvSpPr>
      <xdr:spPr>
        <a:xfrm>
          <a:off x="16268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65422</xdr:rowOff>
    </xdr:from>
    <xdr:ext cx="405111" cy="259045"/>
    <xdr:sp macro="" textlink="">
      <xdr:nvSpPr>
        <xdr:cNvPr id="605" name="【公民館】&#10;有形固定資産減価償却率該当値テキスト"/>
        <xdr:cNvSpPr txBox="1"/>
      </xdr:nvSpPr>
      <xdr:spPr>
        <a:xfrm>
          <a:off x="163576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606" name="楕円 605"/>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93345</xdr:rowOff>
    </xdr:from>
    <xdr:to>
      <xdr:col>85</xdr:col>
      <xdr:colOff>127000</xdr:colOff>
      <xdr:row>103</xdr:row>
      <xdr:rowOff>131445</xdr:rowOff>
    </xdr:to>
    <xdr:cxnSp macro="">
      <xdr:nvCxnSpPr>
        <xdr:cNvPr id="607" name="直線コネクタ 606"/>
        <xdr:cNvCxnSpPr/>
      </xdr:nvCxnSpPr>
      <xdr:spPr>
        <a:xfrm flipV="1">
          <a:off x="15481300" y="17752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608" name="楕円 607"/>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0</xdr:rowOff>
    </xdr:to>
    <xdr:cxnSp macro="">
      <xdr:nvCxnSpPr>
        <xdr:cNvPr id="609" name="直線コネクタ 608"/>
        <xdr:cNvCxnSpPr/>
      </xdr:nvCxnSpPr>
      <xdr:spPr>
        <a:xfrm flipV="1">
          <a:off x="14592300" y="1779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1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11"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12"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27322</xdr:rowOff>
    </xdr:from>
    <xdr:ext cx="405111" cy="259045"/>
    <xdr:sp macro="" textlink="">
      <xdr:nvSpPr>
        <xdr:cNvPr id="613" name="n_1mainValue【公民館】&#10;有形固定資産減価償却率"/>
        <xdr:cNvSpPr txBox="1"/>
      </xdr:nvSpPr>
      <xdr:spPr>
        <a:xfrm>
          <a:off x="15266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614" name="n_2mainValue【公民館】&#10;有形固定資産減価償却率"/>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38" name="直線コネクタ 637"/>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3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40" name="直線コネクタ 63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41"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42" name="直線コネクタ 641"/>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4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44" name="フローチャート: 判断 64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45" name="フローチャート: 判断 644"/>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46" name="フローチャート: 判断 645"/>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47" name="フローチャート: 判断 646"/>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653" name="楕円 652"/>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654" name="【公民館】&#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655" name="楕円 654"/>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140970</xdr:rowOff>
    </xdr:to>
    <xdr:cxnSp macro="">
      <xdr:nvCxnSpPr>
        <xdr:cNvPr id="656" name="直線コネクタ 655"/>
        <xdr:cNvCxnSpPr/>
      </xdr:nvCxnSpPr>
      <xdr:spPr>
        <a:xfrm flipV="1">
          <a:off x="21323300" y="1831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57" name="楕円 656"/>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144780</xdr:rowOff>
    </xdr:to>
    <xdr:cxnSp macro="">
      <xdr:nvCxnSpPr>
        <xdr:cNvPr id="658" name="直線コネクタ 657"/>
        <xdr:cNvCxnSpPr/>
      </xdr:nvCxnSpPr>
      <xdr:spPr>
        <a:xfrm flipV="1">
          <a:off x="20434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59"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60"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61"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662" name="n_1mainValue【公民館】&#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63"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る。公営住宅については、老朽化した市営住宅の除却と平成２９年度に中筋市営住宅を建替えたことにより、有形固定資産減価償却率が低くなっている。認定こども園・幼稚園・保育所については、平成３０年度に伊保幼稚園と梅井保育園を一体化した伊保こども園を建設したため、有形固定資産減価償却率が大きく低下している。平成２９年１月に、今後２０年間で公共施設の総延床面積の１５％縮減を目標とした公共施設等総合管理計画を策定している。令和２年度には公共施設をサービスとハードの両面から見直し、施設の最適な配置と計画的な保全を組み合わせた個別施設計画である公共施設最適化計画を策定し、個々の施設について、今後どのようにしていくのか、施設の維持管理費用の減、予防保全、改修、長寿命化、建替、廃止等について定める予定で、公共施設等総合管理計画の着実な推進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91,159
90,037
34.38
35,488,458
34,930,464
530,054
20,425,872
35,093,962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10704</xdr:rowOff>
    </xdr:from>
    <xdr:to>
      <xdr:col>24</xdr:col>
      <xdr:colOff>114300</xdr:colOff>
      <xdr:row>41</xdr:row>
      <xdr:rowOff>112304</xdr:rowOff>
    </xdr:to>
    <xdr:sp macro="" textlink="">
      <xdr:nvSpPr>
        <xdr:cNvPr id="72" name="楕円 71"/>
        <xdr:cNvSpPr/>
      </xdr:nvSpPr>
      <xdr:spPr>
        <a:xfrm>
          <a:off x="45847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97081</xdr:rowOff>
    </xdr:from>
    <xdr:ext cx="405111" cy="259045"/>
    <xdr:sp macro="" textlink="">
      <xdr:nvSpPr>
        <xdr:cNvPr id="73" name="【図書館】&#10;有形固定資産減価償却率該当値テキスト"/>
        <xdr:cNvSpPr txBox="1"/>
      </xdr:nvSpPr>
      <xdr:spPr>
        <a:xfrm>
          <a:off x="4673600" y="695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67854</xdr:rowOff>
    </xdr:from>
    <xdr:to>
      <xdr:col>20</xdr:col>
      <xdr:colOff>38100</xdr:colOff>
      <xdr:row>41</xdr:row>
      <xdr:rowOff>169454</xdr:rowOff>
    </xdr:to>
    <xdr:sp macro="" textlink="">
      <xdr:nvSpPr>
        <xdr:cNvPr id="74" name="楕円 73"/>
        <xdr:cNvSpPr/>
      </xdr:nvSpPr>
      <xdr:spPr>
        <a:xfrm>
          <a:off x="3746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61504</xdr:rowOff>
    </xdr:from>
    <xdr:to>
      <xdr:col>24</xdr:col>
      <xdr:colOff>63500</xdr:colOff>
      <xdr:row>41</xdr:row>
      <xdr:rowOff>118654</xdr:rowOff>
    </xdr:to>
    <xdr:cxnSp macro="">
      <xdr:nvCxnSpPr>
        <xdr:cNvPr id="75" name="直線コネクタ 74"/>
        <xdr:cNvCxnSpPr/>
      </xdr:nvCxnSpPr>
      <xdr:spPr>
        <a:xfrm flipV="1">
          <a:off x="3797300" y="709095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123372</xdr:rowOff>
    </xdr:from>
    <xdr:to>
      <xdr:col>15</xdr:col>
      <xdr:colOff>101600</xdr:colOff>
      <xdr:row>42</xdr:row>
      <xdr:rowOff>53522</xdr:rowOff>
    </xdr:to>
    <xdr:sp macro="" textlink="">
      <xdr:nvSpPr>
        <xdr:cNvPr id="76" name="楕円 75"/>
        <xdr:cNvSpPr/>
      </xdr:nvSpPr>
      <xdr:spPr>
        <a:xfrm>
          <a:off x="2857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118654</xdr:rowOff>
    </xdr:from>
    <xdr:to>
      <xdr:col>19</xdr:col>
      <xdr:colOff>177800</xdr:colOff>
      <xdr:row>42</xdr:row>
      <xdr:rowOff>2722</xdr:rowOff>
    </xdr:to>
    <xdr:cxnSp macro="">
      <xdr:nvCxnSpPr>
        <xdr:cNvPr id="77" name="直線コネクタ 76"/>
        <xdr:cNvCxnSpPr/>
      </xdr:nvCxnSpPr>
      <xdr:spPr>
        <a:xfrm flipV="1">
          <a:off x="2908300" y="714810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160581</xdr:rowOff>
    </xdr:from>
    <xdr:ext cx="340478" cy="259045"/>
    <xdr:sp macro="" textlink="">
      <xdr:nvSpPr>
        <xdr:cNvPr id="81" name="n_1mainValue【図書館】&#10;有形固定資産減価償却率"/>
        <xdr:cNvSpPr txBox="1"/>
      </xdr:nvSpPr>
      <xdr:spPr>
        <a:xfrm>
          <a:off x="3614361" y="71900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44649</xdr:rowOff>
    </xdr:from>
    <xdr:ext cx="340478" cy="259045"/>
    <xdr:sp macro="" textlink="">
      <xdr:nvSpPr>
        <xdr:cNvPr id="82" name="n_2mainValue【図書館】&#10;有形固定資産減価償却率"/>
        <xdr:cNvSpPr txBox="1"/>
      </xdr:nvSpPr>
      <xdr:spPr>
        <a:xfrm>
          <a:off x="2738061" y="7245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22" name="【図書館】&#10;一人当たり面積該当値テキスト"/>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23" name="楕円 122"/>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120650</xdr:rowOff>
    </xdr:to>
    <xdr:cxnSp macro="">
      <xdr:nvCxnSpPr>
        <xdr:cNvPr id="124" name="直線コネクタ 123"/>
        <xdr:cNvCxnSpPr/>
      </xdr:nvCxnSpPr>
      <xdr:spPr>
        <a:xfrm>
          <a:off x="9639300" y="680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69850</xdr:rowOff>
    </xdr:from>
    <xdr:to>
      <xdr:col>46</xdr:col>
      <xdr:colOff>38100</xdr:colOff>
      <xdr:row>40</xdr:row>
      <xdr:rowOff>0</xdr:rowOff>
    </xdr:to>
    <xdr:sp macro="" textlink="">
      <xdr:nvSpPr>
        <xdr:cNvPr id="125" name="楕円 124"/>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120650</xdr:rowOff>
    </xdr:to>
    <xdr:cxnSp macro="">
      <xdr:nvCxnSpPr>
        <xdr:cNvPr id="126" name="直線コネクタ 125"/>
        <xdr:cNvCxnSpPr/>
      </xdr:nvCxnSpPr>
      <xdr:spPr>
        <a:xfrm>
          <a:off x="8750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162577</xdr:rowOff>
    </xdr:from>
    <xdr:ext cx="469744" cy="259045"/>
    <xdr:sp macro="" textlink="">
      <xdr:nvSpPr>
        <xdr:cNvPr id="130" name="n_1mainValue【図書館】&#10;一人当たり面積"/>
        <xdr:cNvSpPr txBox="1"/>
      </xdr:nvSpPr>
      <xdr:spPr>
        <a:xfrm>
          <a:off x="9391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162577</xdr:rowOff>
    </xdr:from>
    <xdr:ext cx="469744" cy="259045"/>
    <xdr:sp macro="" textlink="">
      <xdr:nvSpPr>
        <xdr:cNvPr id="131" name="n_2mainValue【図書館】&#10;一人当たり面積"/>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169635</xdr:rowOff>
    </xdr:from>
    <xdr:to>
      <xdr:col>24</xdr:col>
      <xdr:colOff>114300</xdr:colOff>
      <xdr:row>58</xdr:row>
      <xdr:rowOff>99785</xdr:rowOff>
    </xdr:to>
    <xdr:sp macro="" textlink="">
      <xdr:nvSpPr>
        <xdr:cNvPr id="172" name="楕円 171"/>
        <xdr:cNvSpPr/>
      </xdr:nvSpPr>
      <xdr:spPr>
        <a:xfrm>
          <a:off x="4584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21062</xdr:rowOff>
    </xdr:from>
    <xdr:ext cx="405111" cy="259045"/>
    <xdr:sp macro="" textlink="">
      <xdr:nvSpPr>
        <xdr:cNvPr id="173" name="【体育館・プール】&#10;有形固定資産減価償却率該当値テキスト"/>
        <xdr:cNvSpPr txBox="1"/>
      </xdr:nvSpPr>
      <xdr:spPr>
        <a:xfrm>
          <a:off x="4673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32476</xdr:rowOff>
    </xdr:from>
    <xdr:to>
      <xdr:col>20</xdr:col>
      <xdr:colOff>38100</xdr:colOff>
      <xdr:row>58</xdr:row>
      <xdr:rowOff>134076</xdr:rowOff>
    </xdr:to>
    <xdr:sp macro="" textlink="">
      <xdr:nvSpPr>
        <xdr:cNvPr id="174" name="楕円 173"/>
        <xdr:cNvSpPr/>
      </xdr:nvSpPr>
      <xdr:spPr>
        <a:xfrm>
          <a:off x="3746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48985</xdr:rowOff>
    </xdr:from>
    <xdr:to>
      <xdr:col>24</xdr:col>
      <xdr:colOff>63500</xdr:colOff>
      <xdr:row>58</xdr:row>
      <xdr:rowOff>83276</xdr:rowOff>
    </xdr:to>
    <xdr:cxnSp macro="">
      <xdr:nvCxnSpPr>
        <xdr:cNvPr id="175" name="直線コネクタ 174"/>
        <xdr:cNvCxnSpPr/>
      </xdr:nvCxnSpPr>
      <xdr:spPr>
        <a:xfrm flipV="1">
          <a:off x="3797300" y="999308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176" name="楕円 175"/>
        <xdr:cNvSpPr/>
      </xdr:nvSpPr>
      <xdr:spPr>
        <a:xfrm>
          <a:off x="2857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83276</xdr:rowOff>
    </xdr:from>
    <xdr:to>
      <xdr:col>19</xdr:col>
      <xdr:colOff>177800</xdr:colOff>
      <xdr:row>58</xdr:row>
      <xdr:rowOff>111034</xdr:rowOff>
    </xdr:to>
    <xdr:cxnSp macro="">
      <xdr:nvCxnSpPr>
        <xdr:cNvPr id="177" name="直線コネクタ 176"/>
        <xdr:cNvCxnSpPr/>
      </xdr:nvCxnSpPr>
      <xdr:spPr>
        <a:xfrm flipV="1">
          <a:off x="2908300" y="100273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150603</xdr:rowOff>
    </xdr:from>
    <xdr:ext cx="405111" cy="259045"/>
    <xdr:sp macro="" textlink="">
      <xdr:nvSpPr>
        <xdr:cNvPr id="181" name="n_1mainValue【体育館・プール】&#10;有形固定資産減価償却率"/>
        <xdr:cNvSpPr txBox="1"/>
      </xdr:nvSpPr>
      <xdr:spPr>
        <a:xfrm>
          <a:off x="35820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182" name="n_2mainValue【体育館・プール】&#10;有形固定資産減価償却率"/>
        <xdr:cNvSpPr txBox="1"/>
      </xdr:nvSpPr>
      <xdr:spPr>
        <a:xfrm>
          <a:off x="2705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146177</xdr:rowOff>
    </xdr:from>
    <xdr:to>
      <xdr:col>55</xdr:col>
      <xdr:colOff>50800</xdr:colOff>
      <xdr:row>64</xdr:row>
      <xdr:rowOff>76327</xdr:rowOff>
    </xdr:to>
    <xdr:sp macro="" textlink="">
      <xdr:nvSpPr>
        <xdr:cNvPr id="221" name="楕円 220"/>
        <xdr:cNvSpPr/>
      </xdr:nvSpPr>
      <xdr:spPr>
        <a:xfrm>
          <a:off x="104267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146558</xdr:rowOff>
    </xdr:from>
    <xdr:to>
      <xdr:col>50</xdr:col>
      <xdr:colOff>165100</xdr:colOff>
      <xdr:row>64</xdr:row>
      <xdr:rowOff>76708</xdr:rowOff>
    </xdr:to>
    <xdr:sp macro="" textlink="">
      <xdr:nvSpPr>
        <xdr:cNvPr id="223" name="楕円 222"/>
        <xdr:cNvSpPr/>
      </xdr:nvSpPr>
      <xdr:spPr>
        <a:xfrm>
          <a:off x="95885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25527</xdr:rowOff>
    </xdr:from>
    <xdr:to>
      <xdr:col>55</xdr:col>
      <xdr:colOff>0</xdr:colOff>
      <xdr:row>64</xdr:row>
      <xdr:rowOff>25908</xdr:rowOff>
    </xdr:to>
    <xdr:cxnSp macro="">
      <xdr:nvCxnSpPr>
        <xdr:cNvPr id="224" name="直線コネクタ 223"/>
        <xdr:cNvCxnSpPr/>
      </xdr:nvCxnSpPr>
      <xdr:spPr>
        <a:xfrm flipV="1">
          <a:off x="9639300" y="1099832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25" name="楕円 224"/>
        <xdr:cNvSpPr/>
      </xdr:nvSpPr>
      <xdr:spPr>
        <a:xfrm>
          <a:off x="8699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25908</xdr:rowOff>
    </xdr:from>
    <xdr:to>
      <xdr:col>50</xdr:col>
      <xdr:colOff>114300</xdr:colOff>
      <xdr:row>64</xdr:row>
      <xdr:rowOff>26289</xdr:rowOff>
    </xdr:to>
    <xdr:cxnSp macro="">
      <xdr:nvCxnSpPr>
        <xdr:cNvPr id="226" name="直線コネクタ 225"/>
        <xdr:cNvCxnSpPr/>
      </xdr:nvCxnSpPr>
      <xdr:spPr>
        <a:xfrm flipV="1">
          <a:off x="8750300" y="1099870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67835</xdr:rowOff>
    </xdr:from>
    <xdr:ext cx="469744" cy="259045"/>
    <xdr:sp macro="" textlink="">
      <xdr:nvSpPr>
        <xdr:cNvPr id="230" name="n_1mainValue【体育館・プール】&#10;一人当たり面積"/>
        <xdr:cNvSpPr txBox="1"/>
      </xdr:nvSpPr>
      <xdr:spPr>
        <a:xfrm>
          <a:off x="939172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31" name="n_2main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82</xdr:row>
      <xdr:rowOff>59163</xdr:rowOff>
    </xdr:from>
    <xdr:ext cx="467179" cy="259045"/>
    <xdr:sp macro="" textlink="">
      <xdr:nvSpPr>
        <xdr:cNvPr id="247" name="テキスト ボックス 246"/>
        <xdr:cNvSpPr txBox="1"/>
      </xdr:nvSpPr>
      <xdr:spPr>
        <a:xfrm>
          <a:off x="294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75491</xdr:rowOff>
    </xdr:from>
    <xdr:ext cx="467179" cy="259045"/>
    <xdr:sp macro="" textlink="">
      <xdr:nvSpPr>
        <xdr:cNvPr id="249" name="テキスト ボックス 248"/>
        <xdr:cNvSpPr txBox="1"/>
      </xdr:nvSpPr>
      <xdr:spPr>
        <a:xfrm>
          <a:off x="294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91820</xdr:rowOff>
    </xdr:from>
    <xdr:ext cx="467179" cy="259045"/>
    <xdr:sp macro="" textlink="">
      <xdr:nvSpPr>
        <xdr:cNvPr id="251" name="テキスト ボックス 250"/>
        <xdr:cNvSpPr txBox="1"/>
      </xdr:nvSpPr>
      <xdr:spPr>
        <a:xfrm>
          <a:off x="294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83</xdr:row>
      <xdr:rowOff>33201</xdr:rowOff>
    </xdr:from>
    <xdr:to>
      <xdr:col>24</xdr:col>
      <xdr:colOff>62865</xdr:colOff>
      <xdr:row>86</xdr:row>
      <xdr:rowOff>2177</xdr:rowOff>
    </xdr:to>
    <xdr:cxnSp macro="">
      <xdr:nvCxnSpPr>
        <xdr:cNvPr id="257" name="直線コネクタ 256"/>
        <xdr:cNvCxnSpPr/>
      </xdr:nvCxnSpPr>
      <xdr:spPr>
        <a:xfrm flipV="1">
          <a:off x="4634865" y="14263551"/>
          <a:ext cx="0" cy="48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6004</xdr:rowOff>
    </xdr:from>
    <xdr:ext cx="405111" cy="259045"/>
    <xdr:sp macro="" textlink="">
      <xdr:nvSpPr>
        <xdr:cNvPr id="258" name="【福祉施設】&#10;有形固定資産減価償却率最小値テキスト"/>
        <xdr:cNvSpPr txBox="1"/>
      </xdr:nvSpPr>
      <xdr:spPr>
        <a:xfrm>
          <a:off x="4673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xdr:rowOff>
    </xdr:from>
    <xdr:to>
      <xdr:col>24</xdr:col>
      <xdr:colOff>152400</xdr:colOff>
      <xdr:row>86</xdr:row>
      <xdr:rowOff>2177</xdr:rowOff>
    </xdr:to>
    <xdr:cxnSp macro="">
      <xdr:nvCxnSpPr>
        <xdr:cNvPr id="259" name="直線コネクタ 258"/>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151328</xdr:rowOff>
    </xdr:from>
    <xdr:ext cx="405111" cy="259045"/>
    <xdr:sp macro="" textlink="">
      <xdr:nvSpPr>
        <xdr:cNvPr id="260" name="【福祉施設】&#10;有形固定資産減価償却率最大値テキスト"/>
        <xdr:cNvSpPr txBox="1"/>
      </xdr:nvSpPr>
      <xdr:spPr>
        <a:xfrm>
          <a:off x="4673600" y="1403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33201</xdr:rowOff>
    </xdr:from>
    <xdr:to>
      <xdr:col>24</xdr:col>
      <xdr:colOff>152400</xdr:colOff>
      <xdr:row>83</xdr:row>
      <xdr:rowOff>33201</xdr:rowOff>
    </xdr:to>
    <xdr:cxnSp macro="">
      <xdr:nvCxnSpPr>
        <xdr:cNvPr id="261" name="直線コネクタ 260"/>
        <xdr:cNvCxnSpPr/>
      </xdr:nvCxnSpPr>
      <xdr:spPr>
        <a:xfrm>
          <a:off x="4546600" y="1426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115986</xdr:rowOff>
    </xdr:from>
    <xdr:ext cx="405111" cy="259045"/>
    <xdr:sp macro="" textlink="">
      <xdr:nvSpPr>
        <xdr:cNvPr id="262" name="【福祉施設】&#10;有形固定資産減価償却率平均値テキスト"/>
        <xdr:cNvSpPr txBox="1"/>
      </xdr:nvSpPr>
      <xdr:spPr>
        <a:xfrm>
          <a:off x="4673600" y="14346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93109</xdr:rowOff>
    </xdr:from>
    <xdr:to>
      <xdr:col>24</xdr:col>
      <xdr:colOff>114300</xdr:colOff>
      <xdr:row>85</xdr:row>
      <xdr:rowOff>23259</xdr:rowOff>
    </xdr:to>
    <xdr:sp macro="" textlink="">
      <xdr:nvSpPr>
        <xdr:cNvPr id="263" name="フローチャート: 判断 262"/>
        <xdr:cNvSpPr/>
      </xdr:nvSpPr>
      <xdr:spPr>
        <a:xfrm>
          <a:off x="4584700" y="144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108131</xdr:rowOff>
    </xdr:from>
    <xdr:to>
      <xdr:col>20</xdr:col>
      <xdr:colOff>38100</xdr:colOff>
      <xdr:row>85</xdr:row>
      <xdr:rowOff>38281</xdr:rowOff>
    </xdr:to>
    <xdr:sp macro="" textlink="">
      <xdr:nvSpPr>
        <xdr:cNvPr id="264" name="フローチャート: 判断 263"/>
        <xdr:cNvSpPr/>
      </xdr:nvSpPr>
      <xdr:spPr>
        <a:xfrm>
          <a:off x="3746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98988</xdr:rowOff>
    </xdr:from>
    <xdr:to>
      <xdr:col>15</xdr:col>
      <xdr:colOff>101600</xdr:colOff>
      <xdr:row>85</xdr:row>
      <xdr:rowOff>29138</xdr:rowOff>
    </xdr:to>
    <xdr:sp macro="" textlink="">
      <xdr:nvSpPr>
        <xdr:cNvPr id="265" name="フローチャート: 判断 264"/>
        <xdr:cNvSpPr/>
      </xdr:nvSpPr>
      <xdr:spPr>
        <a:xfrm>
          <a:off x="2857500" y="145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131645</xdr:rowOff>
    </xdr:from>
    <xdr:to>
      <xdr:col>10</xdr:col>
      <xdr:colOff>165100</xdr:colOff>
      <xdr:row>85</xdr:row>
      <xdr:rowOff>61795</xdr:rowOff>
    </xdr:to>
    <xdr:sp macro="" textlink="">
      <xdr:nvSpPr>
        <xdr:cNvPr id="266" name="フローチャート: 判断 265"/>
        <xdr:cNvSpPr/>
      </xdr:nvSpPr>
      <xdr:spPr>
        <a:xfrm>
          <a:off x="1968500" y="145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122827</xdr:rowOff>
    </xdr:from>
    <xdr:to>
      <xdr:col>24</xdr:col>
      <xdr:colOff>114300</xdr:colOff>
      <xdr:row>86</xdr:row>
      <xdr:rowOff>52977</xdr:rowOff>
    </xdr:to>
    <xdr:sp macro="" textlink="">
      <xdr:nvSpPr>
        <xdr:cNvPr id="272" name="楕円 271"/>
        <xdr:cNvSpPr/>
      </xdr:nvSpPr>
      <xdr:spPr>
        <a:xfrm>
          <a:off x="4584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37754</xdr:rowOff>
    </xdr:from>
    <xdr:ext cx="405111" cy="259045"/>
    <xdr:sp macro="" textlink="">
      <xdr:nvSpPr>
        <xdr:cNvPr id="273" name="【福祉施設】&#10;有形固定資産減価償却率該当値テキスト"/>
        <xdr:cNvSpPr txBox="1"/>
      </xdr:nvSpPr>
      <xdr:spPr>
        <a:xfrm>
          <a:off x="4673600" y="1461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135237</xdr:rowOff>
    </xdr:from>
    <xdr:to>
      <xdr:col>20</xdr:col>
      <xdr:colOff>38100</xdr:colOff>
      <xdr:row>86</xdr:row>
      <xdr:rowOff>65387</xdr:rowOff>
    </xdr:to>
    <xdr:sp macro="" textlink="">
      <xdr:nvSpPr>
        <xdr:cNvPr id="274" name="楕円 273"/>
        <xdr:cNvSpPr/>
      </xdr:nvSpPr>
      <xdr:spPr>
        <a:xfrm>
          <a:off x="3746500" y="147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2177</xdr:rowOff>
    </xdr:from>
    <xdr:to>
      <xdr:col>24</xdr:col>
      <xdr:colOff>63500</xdr:colOff>
      <xdr:row>86</xdr:row>
      <xdr:rowOff>14587</xdr:rowOff>
    </xdr:to>
    <xdr:cxnSp macro="">
      <xdr:nvCxnSpPr>
        <xdr:cNvPr id="275" name="直線コネクタ 274"/>
        <xdr:cNvCxnSpPr/>
      </xdr:nvCxnSpPr>
      <xdr:spPr>
        <a:xfrm flipV="1">
          <a:off x="3797300" y="14746877"/>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82659</xdr:rowOff>
    </xdr:from>
    <xdr:to>
      <xdr:col>15</xdr:col>
      <xdr:colOff>101600</xdr:colOff>
      <xdr:row>79</xdr:row>
      <xdr:rowOff>12809</xdr:rowOff>
    </xdr:to>
    <xdr:sp macro="" textlink="">
      <xdr:nvSpPr>
        <xdr:cNvPr id="276" name="楕円 275"/>
        <xdr:cNvSpPr/>
      </xdr:nvSpPr>
      <xdr:spPr>
        <a:xfrm>
          <a:off x="2857500" y="134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133459</xdr:rowOff>
    </xdr:from>
    <xdr:to>
      <xdr:col>19</xdr:col>
      <xdr:colOff>177800</xdr:colOff>
      <xdr:row>86</xdr:row>
      <xdr:rowOff>14587</xdr:rowOff>
    </xdr:to>
    <xdr:cxnSp macro="">
      <xdr:nvCxnSpPr>
        <xdr:cNvPr id="277" name="直線コネクタ 276"/>
        <xdr:cNvCxnSpPr/>
      </xdr:nvCxnSpPr>
      <xdr:spPr>
        <a:xfrm>
          <a:off x="2908300" y="13506559"/>
          <a:ext cx="889000" cy="12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54808</xdr:rowOff>
    </xdr:from>
    <xdr:ext cx="405111" cy="259045"/>
    <xdr:sp macro="" textlink="">
      <xdr:nvSpPr>
        <xdr:cNvPr id="278" name="n_1aveValue【福祉施設】&#10;有形固定資産減価償却率"/>
        <xdr:cNvSpPr txBox="1"/>
      </xdr:nvSpPr>
      <xdr:spPr>
        <a:xfrm>
          <a:off x="3582044" y="142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20265</xdr:rowOff>
    </xdr:from>
    <xdr:ext cx="405111" cy="259045"/>
    <xdr:sp macro="" textlink="">
      <xdr:nvSpPr>
        <xdr:cNvPr id="279" name="n_2aveValue【福祉施設】&#10;有形固定資産減価償却率"/>
        <xdr:cNvSpPr txBox="1"/>
      </xdr:nvSpPr>
      <xdr:spPr>
        <a:xfrm>
          <a:off x="2705744" y="1459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78322</xdr:rowOff>
    </xdr:from>
    <xdr:ext cx="405111" cy="259045"/>
    <xdr:sp macro="" textlink="">
      <xdr:nvSpPr>
        <xdr:cNvPr id="280" name="n_3aveValue【福祉施設】&#10;有形固定資産減価償却率"/>
        <xdr:cNvSpPr txBox="1"/>
      </xdr:nvSpPr>
      <xdr:spPr>
        <a:xfrm>
          <a:off x="1816744" y="1430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56514</xdr:rowOff>
    </xdr:from>
    <xdr:ext cx="405111" cy="259045"/>
    <xdr:sp macro="" textlink="">
      <xdr:nvSpPr>
        <xdr:cNvPr id="281" name="n_1mainValue【福祉施設】&#10;有形固定資産減価償却率"/>
        <xdr:cNvSpPr txBox="1"/>
      </xdr:nvSpPr>
      <xdr:spPr>
        <a:xfrm>
          <a:off x="3582044" y="1480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77</xdr:row>
      <xdr:rowOff>29336</xdr:rowOff>
    </xdr:from>
    <xdr:ext cx="469744" cy="259045"/>
    <xdr:sp macro="" textlink="">
      <xdr:nvSpPr>
        <xdr:cNvPr id="282" name="n_2mainValue【福祉施設】&#10;有形固定資産減価償却率"/>
        <xdr:cNvSpPr txBox="1"/>
      </xdr:nvSpPr>
      <xdr:spPr>
        <a:xfrm>
          <a:off x="2673427" y="1323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4" name="テキスト ボックス 30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8" name="直線コネクタ 307"/>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10" name="直線コネクタ 30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1"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2" name="直線コネクタ 311"/>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3"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4" name="フローチャート: 判断 313"/>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5" name="フローチャート: 判断 314"/>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7" name="フローチャート: 判断 316"/>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23" name="楕円 322"/>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24"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25" name="楕円 324"/>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11974</xdr:rowOff>
    </xdr:to>
    <xdr:cxnSp macro="">
      <xdr:nvCxnSpPr>
        <xdr:cNvPr id="326" name="直線コネクタ 325"/>
        <xdr:cNvCxnSpPr/>
      </xdr:nvCxnSpPr>
      <xdr:spPr>
        <a:xfrm flipV="1">
          <a:off x="9639300" y="1475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27" name="楕円 326"/>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xdr:rowOff>
    </xdr:from>
    <xdr:to>
      <xdr:col>50</xdr:col>
      <xdr:colOff>114300</xdr:colOff>
      <xdr:row>86</xdr:row>
      <xdr:rowOff>11974</xdr:rowOff>
    </xdr:to>
    <xdr:cxnSp macro="">
      <xdr:nvCxnSpPr>
        <xdr:cNvPr id="328" name="直線コネクタ 327"/>
        <xdr:cNvCxnSpPr/>
      </xdr:nvCxnSpPr>
      <xdr:spPr>
        <a:xfrm>
          <a:off x="8750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9"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30"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1"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53901</xdr:rowOff>
    </xdr:from>
    <xdr:ext cx="469744" cy="259045"/>
    <xdr:sp macro="" textlink="">
      <xdr:nvSpPr>
        <xdr:cNvPr id="332" name="n_1mainValue【福祉施設】&#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33" name="n_2mainValue【福祉施設】&#10;一人当たり面積"/>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2" name="テキスト ボックス 3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3" name="直線コネクタ 3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5" name="テキスト ボックス 3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5" name="テキスト ボックス 3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7" name="テキスト ボックス 3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9" name="直線コネクタ 358"/>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60"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1" name="直線コネクタ 360"/>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2"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3" name="直線コネクタ 362"/>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4"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5" name="フローチャート: 判断 364"/>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6" name="フローチャート: 判断 365"/>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8" name="フローチャート: 判断 36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46627</xdr:rowOff>
    </xdr:from>
    <xdr:to>
      <xdr:col>24</xdr:col>
      <xdr:colOff>114300</xdr:colOff>
      <xdr:row>101</xdr:row>
      <xdr:rowOff>148227</xdr:rowOff>
    </xdr:to>
    <xdr:sp macro="" textlink="">
      <xdr:nvSpPr>
        <xdr:cNvPr id="374" name="楕円 373"/>
        <xdr:cNvSpPr/>
      </xdr:nvSpPr>
      <xdr:spPr>
        <a:xfrm>
          <a:off x="4584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69504</xdr:rowOff>
    </xdr:from>
    <xdr:ext cx="405111" cy="259045"/>
    <xdr:sp macro="" textlink="">
      <xdr:nvSpPr>
        <xdr:cNvPr id="375" name="【市民会館】&#10;有形固定資産減価償却率該当値テキスト"/>
        <xdr:cNvSpPr txBox="1"/>
      </xdr:nvSpPr>
      <xdr:spPr>
        <a:xfrm>
          <a:off x="4673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66221</xdr:rowOff>
    </xdr:from>
    <xdr:to>
      <xdr:col>20</xdr:col>
      <xdr:colOff>38100</xdr:colOff>
      <xdr:row>101</xdr:row>
      <xdr:rowOff>167821</xdr:rowOff>
    </xdr:to>
    <xdr:sp macro="" textlink="">
      <xdr:nvSpPr>
        <xdr:cNvPr id="376" name="楕円 375"/>
        <xdr:cNvSpPr/>
      </xdr:nvSpPr>
      <xdr:spPr>
        <a:xfrm>
          <a:off x="3746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97427</xdr:rowOff>
    </xdr:from>
    <xdr:to>
      <xdr:col>24</xdr:col>
      <xdr:colOff>63500</xdr:colOff>
      <xdr:row>101</xdr:row>
      <xdr:rowOff>117021</xdr:rowOff>
    </xdr:to>
    <xdr:cxnSp macro="">
      <xdr:nvCxnSpPr>
        <xdr:cNvPr id="377" name="直線コネクタ 376"/>
        <xdr:cNvCxnSpPr/>
      </xdr:nvCxnSpPr>
      <xdr:spPr>
        <a:xfrm flipV="1">
          <a:off x="3797300" y="174138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48261</xdr:rowOff>
    </xdr:from>
    <xdr:to>
      <xdr:col>15</xdr:col>
      <xdr:colOff>101600</xdr:colOff>
      <xdr:row>101</xdr:row>
      <xdr:rowOff>149861</xdr:rowOff>
    </xdr:to>
    <xdr:sp macro="" textlink="">
      <xdr:nvSpPr>
        <xdr:cNvPr id="378" name="楕円 377"/>
        <xdr:cNvSpPr/>
      </xdr:nvSpPr>
      <xdr:spPr>
        <a:xfrm>
          <a:off x="2857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99061</xdr:rowOff>
    </xdr:from>
    <xdr:to>
      <xdr:col>19</xdr:col>
      <xdr:colOff>177800</xdr:colOff>
      <xdr:row>101</xdr:row>
      <xdr:rowOff>117021</xdr:rowOff>
    </xdr:to>
    <xdr:cxnSp macro="">
      <xdr:nvCxnSpPr>
        <xdr:cNvPr id="379" name="直線コネクタ 378"/>
        <xdr:cNvCxnSpPr/>
      </xdr:nvCxnSpPr>
      <xdr:spPr>
        <a:xfrm>
          <a:off x="2908300" y="174155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80"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1"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2"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12898</xdr:rowOff>
    </xdr:from>
    <xdr:ext cx="405111" cy="259045"/>
    <xdr:sp macro="" textlink="">
      <xdr:nvSpPr>
        <xdr:cNvPr id="383" name="n_1mainValue【市民会館】&#10;有形固定資産減価償却率"/>
        <xdr:cNvSpPr txBox="1"/>
      </xdr:nvSpPr>
      <xdr:spPr>
        <a:xfrm>
          <a:off x="3582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166388</xdr:rowOff>
    </xdr:from>
    <xdr:ext cx="405111" cy="259045"/>
    <xdr:sp macro="" textlink="">
      <xdr:nvSpPr>
        <xdr:cNvPr id="384" name="n_2mainValue【市民会館】&#10;有形固定資産減価償却率"/>
        <xdr:cNvSpPr txBox="1"/>
      </xdr:nvSpPr>
      <xdr:spPr>
        <a:xfrm>
          <a:off x="2705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5" name="直線コネクタ 3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6" name="テキスト ボックス 3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7" name="直線コネクタ 3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8" name="テキスト ボックス 3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9" name="直線コネクタ 3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0" name="テキスト ボックス 3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1" name="直線コネクタ 4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2" name="テキスト ボックス 4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3" name="直線コネクタ 4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4" name="テキスト ボックス 4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5" name="直線コネクタ 4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6" name="テキスト ボックス 4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10" name="直線コネクタ 40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2" name="直線コネクタ 41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4" name="直線コネクタ 41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6" name="フローチャート: 判断 41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7" name="フローチャート: 判断 41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9" name="フローチャート: 判断 41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4173</xdr:rowOff>
    </xdr:from>
    <xdr:to>
      <xdr:col>55</xdr:col>
      <xdr:colOff>50800</xdr:colOff>
      <xdr:row>107</xdr:row>
      <xdr:rowOff>105773</xdr:rowOff>
    </xdr:to>
    <xdr:sp macro="" textlink="">
      <xdr:nvSpPr>
        <xdr:cNvPr id="425" name="楕円 424"/>
        <xdr:cNvSpPr/>
      </xdr:nvSpPr>
      <xdr:spPr>
        <a:xfrm>
          <a:off x="10426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154050</xdr:rowOff>
    </xdr:from>
    <xdr:ext cx="469744" cy="259045"/>
    <xdr:sp macro="" textlink="">
      <xdr:nvSpPr>
        <xdr:cNvPr id="426" name="【市民会館】&#10;一人当たり面積該当値テキスト"/>
        <xdr:cNvSpPr txBox="1"/>
      </xdr:nvSpPr>
      <xdr:spPr>
        <a:xfrm>
          <a:off x="1051560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4173</xdr:rowOff>
    </xdr:from>
    <xdr:to>
      <xdr:col>50</xdr:col>
      <xdr:colOff>165100</xdr:colOff>
      <xdr:row>107</xdr:row>
      <xdr:rowOff>105773</xdr:rowOff>
    </xdr:to>
    <xdr:sp macro="" textlink="">
      <xdr:nvSpPr>
        <xdr:cNvPr id="427" name="楕円 426"/>
        <xdr:cNvSpPr/>
      </xdr:nvSpPr>
      <xdr:spPr>
        <a:xfrm>
          <a:off x="958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54973</xdr:rowOff>
    </xdr:from>
    <xdr:to>
      <xdr:col>55</xdr:col>
      <xdr:colOff>0</xdr:colOff>
      <xdr:row>107</xdr:row>
      <xdr:rowOff>54973</xdr:rowOff>
    </xdr:to>
    <xdr:cxnSp macro="">
      <xdr:nvCxnSpPr>
        <xdr:cNvPr id="428" name="直線コネクタ 427"/>
        <xdr:cNvCxnSpPr/>
      </xdr:nvCxnSpPr>
      <xdr:spPr>
        <a:xfrm>
          <a:off x="9639300" y="18400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29" name="楕円 428"/>
        <xdr:cNvSpPr/>
      </xdr:nvSpPr>
      <xdr:spPr>
        <a:xfrm>
          <a:off x="8699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54973</xdr:rowOff>
    </xdr:from>
    <xdr:to>
      <xdr:col>50</xdr:col>
      <xdr:colOff>114300</xdr:colOff>
      <xdr:row>107</xdr:row>
      <xdr:rowOff>58238</xdr:rowOff>
    </xdr:to>
    <xdr:cxnSp macro="">
      <xdr:nvCxnSpPr>
        <xdr:cNvPr id="430" name="直線コネクタ 429"/>
        <xdr:cNvCxnSpPr/>
      </xdr:nvCxnSpPr>
      <xdr:spPr>
        <a:xfrm flipV="1">
          <a:off x="8750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1"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2"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3"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96900</xdr:rowOff>
    </xdr:from>
    <xdr:ext cx="469744" cy="259045"/>
    <xdr:sp macro="" textlink="">
      <xdr:nvSpPr>
        <xdr:cNvPr id="434" name="n_1mainValue【市民会館】&#10;一人当たり面積"/>
        <xdr:cNvSpPr txBox="1"/>
      </xdr:nvSpPr>
      <xdr:spPr>
        <a:xfrm>
          <a:off x="9391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100165</xdr:rowOff>
    </xdr:from>
    <xdr:ext cx="469744" cy="259045"/>
    <xdr:sp macro="" textlink="">
      <xdr:nvSpPr>
        <xdr:cNvPr id="435" name="n_2mainValue【市民会館】&#10;一人当たり面積"/>
        <xdr:cNvSpPr txBox="1"/>
      </xdr:nvSpPr>
      <xdr:spPr>
        <a:xfrm>
          <a:off x="8515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6" name="直線コネクタ 4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7" name="テキスト ボックス 44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8" name="直線コネクタ 4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9" name="テキスト ボックス 4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0" name="直線コネクタ 4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1" name="テキスト ボックス 4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2" name="直線コネクタ 4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3" name="テキスト ボックス 4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4" name="直線コネクタ 4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5" name="テキスト ボックス 4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6" name="直線コネクタ 4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7" name="テキスト ボックス 45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1" name="直線コネクタ 460"/>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2"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3" name="直線コネクタ 462"/>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4"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5" name="直線コネクタ 464"/>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6"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7" name="フローチャート: 判断 466"/>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8" name="フローチャート: 判断 467"/>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70" name="フローチャート: 判断 469"/>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160927</xdr:rowOff>
    </xdr:from>
    <xdr:to>
      <xdr:col>85</xdr:col>
      <xdr:colOff>177800</xdr:colOff>
      <xdr:row>36</xdr:row>
      <xdr:rowOff>91077</xdr:rowOff>
    </xdr:to>
    <xdr:sp macro="" textlink="">
      <xdr:nvSpPr>
        <xdr:cNvPr id="476" name="楕円 475"/>
        <xdr:cNvSpPr/>
      </xdr:nvSpPr>
      <xdr:spPr>
        <a:xfrm>
          <a:off x="16268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12354</xdr:rowOff>
    </xdr:from>
    <xdr:ext cx="405111" cy="259045"/>
    <xdr:sp macro="" textlink="">
      <xdr:nvSpPr>
        <xdr:cNvPr id="477" name="【一般廃棄物処理施設】&#10;有形固定資産減価償却率該当値テキスト"/>
        <xdr:cNvSpPr txBox="1"/>
      </xdr:nvSpPr>
      <xdr:spPr>
        <a:xfrm>
          <a:off x="16357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478" name="楕円 477"/>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40277</xdr:rowOff>
    </xdr:from>
    <xdr:to>
      <xdr:col>85</xdr:col>
      <xdr:colOff>127000</xdr:colOff>
      <xdr:row>37</xdr:row>
      <xdr:rowOff>85997</xdr:rowOff>
    </xdr:to>
    <xdr:cxnSp macro="">
      <xdr:nvCxnSpPr>
        <xdr:cNvPr id="479" name="直線コネクタ 478"/>
        <xdr:cNvCxnSpPr/>
      </xdr:nvCxnSpPr>
      <xdr:spPr>
        <a:xfrm flipV="1">
          <a:off x="15481300" y="621247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56424</xdr:rowOff>
    </xdr:from>
    <xdr:to>
      <xdr:col>76</xdr:col>
      <xdr:colOff>165100</xdr:colOff>
      <xdr:row>36</xdr:row>
      <xdr:rowOff>158024</xdr:rowOff>
    </xdr:to>
    <xdr:sp macro="" textlink="">
      <xdr:nvSpPr>
        <xdr:cNvPr id="480" name="楕円 479"/>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107224</xdr:rowOff>
    </xdr:from>
    <xdr:to>
      <xdr:col>81</xdr:col>
      <xdr:colOff>50800</xdr:colOff>
      <xdr:row>37</xdr:row>
      <xdr:rowOff>85997</xdr:rowOff>
    </xdr:to>
    <xdr:cxnSp macro="">
      <xdr:nvCxnSpPr>
        <xdr:cNvPr id="481" name="直線コネクタ 480"/>
        <xdr:cNvCxnSpPr/>
      </xdr:nvCxnSpPr>
      <xdr:spPr>
        <a:xfrm>
          <a:off x="14592300" y="627942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2"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3"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4"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127924</xdr:rowOff>
    </xdr:from>
    <xdr:ext cx="405111" cy="259045"/>
    <xdr:sp macro="" textlink="">
      <xdr:nvSpPr>
        <xdr:cNvPr id="485" name="n_1mainValue【一般廃棄物処理施設】&#10;有形固定資産減価償却率"/>
        <xdr:cNvSpPr txBox="1"/>
      </xdr:nvSpPr>
      <xdr:spPr>
        <a:xfrm>
          <a:off x="152660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149151</xdr:rowOff>
    </xdr:from>
    <xdr:ext cx="405111" cy="259045"/>
    <xdr:sp macro="" textlink="">
      <xdr:nvSpPr>
        <xdr:cNvPr id="486" name="n_2mainValue【一般廃棄物処理施設】&#10;有形固定資産減価償却率"/>
        <xdr:cNvSpPr txBox="1"/>
      </xdr:nvSpPr>
      <xdr:spPr>
        <a:xfrm>
          <a:off x="14389744" y="632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7" name="直線コネクタ 4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8" name="テキスト ボックス 49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9" name="直線コネクタ 4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0" name="テキスト ボックス 49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1" name="直線コネクタ 5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2" name="テキスト ボックス 50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3" name="直線コネクタ 5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4" name="テキスト ボックス 50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5" name="直線コネクタ 5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6" name="テキスト ボックス 50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7" name="直線コネクタ 5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8" name="テキスト ボックス 50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10" name="直線コネクタ 509"/>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1"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2" name="直線コネクタ 511"/>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3"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4" name="直線コネクタ 513"/>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5"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6" name="フローチャート: 判断 515"/>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7" name="フローチャート: 判断 516"/>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9" name="フローチャート: 判断 518"/>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0" name="テキスト ボックス 5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1" name="テキスト ボックス 5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2" name="テキスト ボックス 5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3" name="テキスト ボックス 5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4" name="テキスト ボックス 5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126415</xdr:rowOff>
    </xdr:from>
    <xdr:to>
      <xdr:col>116</xdr:col>
      <xdr:colOff>114300</xdr:colOff>
      <xdr:row>42</xdr:row>
      <xdr:rowOff>56565</xdr:rowOff>
    </xdr:to>
    <xdr:sp macro="" textlink="">
      <xdr:nvSpPr>
        <xdr:cNvPr id="525" name="楕円 524"/>
        <xdr:cNvSpPr/>
      </xdr:nvSpPr>
      <xdr:spPr>
        <a:xfrm>
          <a:off x="22110700" y="71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41342</xdr:rowOff>
    </xdr:from>
    <xdr:ext cx="534377" cy="259045"/>
    <xdr:sp macro="" textlink="">
      <xdr:nvSpPr>
        <xdr:cNvPr id="526" name="【一般廃棄物処理施設】&#10;一人当たり有形固定資産（償却資産）額該当値テキスト"/>
        <xdr:cNvSpPr txBox="1"/>
      </xdr:nvSpPr>
      <xdr:spPr>
        <a:xfrm>
          <a:off x="22199600" y="707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6662</xdr:rowOff>
    </xdr:from>
    <xdr:to>
      <xdr:col>112</xdr:col>
      <xdr:colOff>38100</xdr:colOff>
      <xdr:row>41</xdr:row>
      <xdr:rowOff>108262</xdr:rowOff>
    </xdr:to>
    <xdr:sp macro="" textlink="">
      <xdr:nvSpPr>
        <xdr:cNvPr id="527" name="楕円 526"/>
        <xdr:cNvSpPr/>
      </xdr:nvSpPr>
      <xdr:spPr>
        <a:xfrm>
          <a:off x="21272500" y="70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57462</xdr:rowOff>
    </xdr:from>
    <xdr:to>
      <xdr:col>116</xdr:col>
      <xdr:colOff>63500</xdr:colOff>
      <xdr:row>42</xdr:row>
      <xdr:rowOff>5765</xdr:rowOff>
    </xdr:to>
    <xdr:cxnSp macro="">
      <xdr:nvCxnSpPr>
        <xdr:cNvPr id="528" name="直線コネクタ 527"/>
        <xdr:cNvCxnSpPr/>
      </xdr:nvCxnSpPr>
      <xdr:spPr>
        <a:xfrm>
          <a:off x="21323300" y="7086912"/>
          <a:ext cx="838200" cy="1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128998</xdr:rowOff>
    </xdr:from>
    <xdr:to>
      <xdr:col>107</xdr:col>
      <xdr:colOff>101600</xdr:colOff>
      <xdr:row>41</xdr:row>
      <xdr:rowOff>59148</xdr:rowOff>
    </xdr:to>
    <xdr:sp macro="" textlink="">
      <xdr:nvSpPr>
        <xdr:cNvPr id="529" name="楕円 528"/>
        <xdr:cNvSpPr/>
      </xdr:nvSpPr>
      <xdr:spPr>
        <a:xfrm>
          <a:off x="20383500" y="69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8348</xdr:rowOff>
    </xdr:from>
    <xdr:to>
      <xdr:col>111</xdr:col>
      <xdr:colOff>177800</xdr:colOff>
      <xdr:row>41</xdr:row>
      <xdr:rowOff>57462</xdr:rowOff>
    </xdr:to>
    <xdr:cxnSp macro="">
      <xdr:nvCxnSpPr>
        <xdr:cNvPr id="530" name="直線コネクタ 529"/>
        <xdr:cNvCxnSpPr/>
      </xdr:nvCxnSpPr>
      <xdr:spPr>
        <a:xfrm>
          <a:off x="20434300" y="7037798"/>
          <a:ext cx="889000" cy="4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1"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2"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3"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99389</xdr:rowOff>
    </xdr:from>
    <xdr:ext cx="534377" cy="259045"/>
    <xdr:sp macro="" textlink="">
      <xdr:nvSpPr>
        <xdr:cNvPr id="534" name="n_1mainValue【一般廃棄物処理施設】&#10;一人当たり有形固定資産（償却資産）額"/>
        <xdr:cNvSpPr txBox="1"/>
      </xdr:nvSpPr>
      <xdr:spPr>
        <a:xfrm>
          <a:off x="21043411" y="71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75675</xdr:rowOff>
    </xdr:from>
    <xdr:ext cx="599010" cy="259045"/>
    <xdr:sp macro="" textlink="">
      <xdr:nvSpPr>
        <xdr:cNvPr id="535" name="n_2mainValue【一般廃棄物処理施設】&#10;一人当たり有形固定資産（償却資産）額"/>
        <xdr:cNvSpPr txBox="1"/>
      </xdr:nvSpPr>
      <xdr:spPr>
        <a:xfrm>
          <a:off x="20134795" y="676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7" name="正方形/長方形 5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8" name="正方形/長方形 5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9" name="正方形/長方形 5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0" name="正方形/長方形 5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1" name="正方形/長方形 5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2" name="正方形/長方形 5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正方形/長方形 5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4" name="テキスト ボックス 5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5" name="直線コネクタ 5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6" name="直線コネクタ 5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7" name="テキスト ボックス 54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8" name="直線コネクタ 5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9" name="テキスト ボックス 5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0" name="直線コネクタ 5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1" name="テキスト ボックス 5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2" name="直線コネクタ 5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3" name="テキスト ボックス 5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4" name="直線コネクタ 5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5" name="テキスト ボックス 5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6" name="直線コネクタ 5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7" name="テキスト ボックス 55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8" name="直線コネクタ 5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9" name="テキスト ボックス 5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1" name="直線コネクタ 560"/>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3" name="直線コネクタ 56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5" name="直線コネクタ 56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6"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7" name="フローチャート: 判断 566"/>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8" name="フローチャート: 判断 567"/>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70" name="フローチャート: 判断 569"/>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1" name="テキスト ボックス 5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2" name="テキスト ボックス 5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3" name="テキスト ボックス 5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4" name="テキスト ボックス 5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5" name="テキスト ボックス 5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87993</xdr:rowOff>
    </xdr:from>
    <xdr:to>
      <xdr:col>85</xdr:col>
      <xdr:colOff>177800</xdr:colOff>
      <xdr:row>58</xdr:row>
      <xdr:rowOff>18143</xdr:rowOff>
    </xdr:to>
    <xdr:sp macro="" textlink="">
      <xdr:nvSpPr>
        <xdr:cNvPr id="576" name="楕円 575"/>
        <xdr:cNvSpPr/>
      </xdr:nvSpPr>
      <xdr:spPr>
        <a:xfrm>
          <a:off x="16268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110870</xdr:rowOff>
    </xdr:from>
    <xdr:ext cx="405111" cy="259045"/>
    <xdr:sp macro="" textlink="">
      <xdr:nvSpPr>
        <xdr:cNvPr id="577" name="【保健センター・保健所】&#10;有形固定資産減価償却率該当値テキスト"/>
        <xdr:cNvSpPr txBox="1"/>
      </xdr:nvSpPr>
      <xdr:spPr>
        <a:xfrm>
          <a:off x="1635760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78" name="楕円 577"/>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57</xdr:row>
      <xdr:rowOff>160020</xdr:rowOff>
    </xdr:to>
    <xdr:cxnSp macro="">
      <xdr:nvCxnSpPr>
        <xdr:cNvPr id="579" name="直線コネクタ 578"/>
        <xdr:cNvCxnSpPr/>
      </xdr:nvCxnSpPr>
      <xdr:spPr>
        <a:xfrm flipV="1">
          <a:off x="15481300" y="99114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125549</xdr:rowOff>
    </xdr:from>
    <xdr:to>
      <xdr:col>76</xdr:col>
      <xdr:colOff>165100</xdr:colOff>
      <xdr:row>58</xdr:row>
      <xdr:rowOff>55699</xdr:rowOff>
    </xdr:to>
    <xdr:sp macro="" textlink="">
      <xdr:nvSpPr>
        <xdr:cNvPr id="580" name="楕円 579"/>
        <xdr:cNvSpPr/>
      </xdr:nvSpPr>
      <xdr:spPr>
        <a:xfrm>
          <a:off x="14541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4899</xdr:rowOff>
    </xdr:to>
    <xdr:cxnSp macro="">
      <xdr:nvCxnSpPr>
        <xdr:cNvPr id="581" name="直線コネクタ 580"/>
        <xdr:cNvCxnSpPr/>
      </xdr:nvCxnSpPr>
      <xdr:spPr>
        <a:xfrm flipV="1">
          <a:off x="14592300" y="99326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2"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3"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4"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85" name="n_1mainValue【保健センター・保健所】&#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72226</xdr:rowOff>
    </xdr:from>
    <xdr:ext cx="405111" cy="259045"/>
    <xdr:sp macro="" textlink="">
      <xdr:nvSpPr>
        <xdr:cNvPr id="586" name="n_2mainValue【保健センター・保健所】&#10;有形固定資産減価償却率"/>
        <xdr:cNvSpPr txBox="1"/>
      </xdr:nvSpPr>
      <xdr:spPr>
        <a:xfrm>
          <a:off x="14389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8" name="正方形/長方形 5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9" name="正方形/長方形 5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0" name="正方形/長方形 5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1" name="正方形/長方形 5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2" name="正方形/長方形 5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3" name="正方形/長方形 5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4" name="正方形/長方形 5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5" name="テキスト ボックス 5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6" name="直線コネクタ 5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7" name="直線コネクタ 5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8" name="テキスト ボックス 5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9" name="直線コネクタ 5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0" name="テキスト ボックス 5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1" name="直線コネクタ 6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2" name="テキスト ボックス 6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3" name="直線コネクタ 6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4" name="テキスト ボックス 6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5" name="直線コネクタ 6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6" name="テキスト ボックス 60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7" name="直線コネクタ 6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8" name="テキスト ボックス 60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2" name="直線コネクタ 61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4" name="直線コネクタ 61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6" name="直線コネクタ 61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7"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8" name="フローチャート: 判断 617"/>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9" name="フローチャート: 判断 618"/>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1" name="フローチャート: 判断 620"/>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2" name="テキスト ボックス 6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3" name="テキスト ボックス 6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4" name="テキスト ボックス 6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5" name="テキスト ボックス 6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6" name="テキスト ボックス 6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627" name="楕円 626"/>
        <xdr:cNvSpPr/>
      </xdr:nvSpPr>
      <xdr:spPr>
        <a:xfrm>
          <a:off x="22110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628" name="【保健センター・保健所】&#10;一人当たり面積該当値テキスト"/>
        <xdr:cNvSpPr txBox="1"/>
      </xdr:nvSpPr>
      <xdr:spPr>
        <a:xfrm>
          <a:off x="22199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629" name="楕円 628"/>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630" name="直線コネクタ 629"/>
        <xdr:cNvCxnSpPr/>
      </xdr:nvCxnSpPr>
      <xdr:spPr>
        <a:xfrm>
          <a:off x="21323300" y="1092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631" name="楕円 630"/>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632" name="直線コネクタ 631"/>
        <xdr:cNvCxnSpPr/>
      </xdr:nvCxnSpPr>
      <xdr:spPr>
        <a:xfrm>
          <a:off x="20434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3"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4"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5"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636" name="n_1mainValue【保健センター・保健所】&#10;一人当たり面積"/>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37" name="n_2mainValue【保健センター・保健所】&#10;一人当たり面積"/>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9" name="正方形/長方形 6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0" name="正方形/長方形 6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1" name="正方形/長方形 6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2" name="正方形/長方形 6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3" name="正方形/長方形 6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4" name="正方形/長方形 6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正方形/長方形 6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6" name="テキスト ボックス 6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7" name="直線コネクタ 6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8" name="直線コネクタ 6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9" name="テキスト ボックス 6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0" name="直線コネクタ 6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1" name="テキスト ボックス 6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2" name="直線コネクタ 6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3" name="テキスト ボックス 6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4" name="直線コネクタ 6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5" name="テキスト ボックス 6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6" name="直線コネクタ 6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7" name="テキスト ボックス 6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8" name="直線コネクタ 6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9" name="テキスト ボックス 6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0" name="直線コネクタ 6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1" name="テキスト ボックス 6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3" name="直線コネクタ 662"/>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4"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5" name="直線コネクタ 664"/>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6"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7" name="直線コネクタ 666"/>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8"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9" name="フローチャート: 判断 668"/>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70" name="フローチャート: 判断 669"/>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2" name="フローチャート: 判断 67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3" name="テキスト ボックス 6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4" name="テキスト ボックス 6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5" name="テキスト ボックス 6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6" name="テキスト ボックス 6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7" name="テキスト ボックス 6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5262</xdr:rowOff>
    </xdr:from>
    <xdr:to>
      <xdr:col>85</xdr:col>
      <xdr:colOff>177800</xdr:colOff>
      <xdr:row>81</xdr:row>
      <xdr:rowOff>106862</xdr:rowOff>
    </xdr:to>
    <xdr:sp macro="" textlink="">
      <xdr:nvSpPr>
        <xdr:cNvPr id="678" name="楕円 677"/>
        <xdr:cNvSpPr/>
      </xdr:nvSpPr>
      <xdr:spPr>
        <a:xfrm>
          <a:off x="16268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155139</xdr:rowOff>
    </xdr:from>
    <xdr:ext cx="405111" cy="259045"/>
    <xdr:sp macro="" textlink="">
      <xdr:nvSpPr>
        <xdr:cNvPr id="679" name="【消防施設】&#10;有形固定資産減価償却率該当値テキスト"/>
        <xdr:cNvSpPr txBox="1"/>
      </xdr:nvSpPr>
      <xdr:spPr>
        <a:xfrm>
          <a:off x="16357600"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39551</xdr:rowOff>
    </xdr:from>
    <xdr:to>
      <xdr:col>81</xdr:col>
      <xdr:colOff>101600</xdr:colOff>
      <xdr:row>81</xdr:row>
      <xdr:rowOff>141151</xdr:rowOff>
    </xdr:to>
    <xdr:sp macro="" textlink="">
      <xdr:nvSpPr>
        <xdr:cNvPr id="680" name="楕円 679"/>
        <xdr:cNvSpPr/>
      </xdr:nvSpPr>
      <xdr:spPr>
        <a:xfrm>
          <a:off x="15430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56062</xdr:rowOff>
    </xdr:from>
    <xdr:to>
      <xdr:col>85</xdr:col>
      <xdr:colOff>127000</xdr:colOff>
      <xdr:row>81</xdr:row>
      <xdr:rowOff>90351</xdr:rowOff>
    </xdr:to>
    <xdr:cxnSp macro="">
      <xdr:nvCxnSpPr>
        <xdr:cNvPr id="681" name="直線コネクタ 680"/>
        <xdr:cNvCxnSpPr/>
      </xdr:nvCxnSpPr>
      <xdr:spPr>
        <a:xfrm flipV="1">
          <a:off x="15481300" y="139435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682" name="楕円 681"/>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90351</xdr:rowOff>
    </xdr:from>
    <xdr:to>
      <xdr:col>81</xdr:col>
      <xdr:colOff>50800</xdr:colOff>
      <xdr:row>81</xdr:row>
      <xdr:rowOff>114844</xdr:rowOff>
    </xdr:to>
    <xdr:cxnSp macro="">
      <xdr:nvCxnSpPr>
        <xdr:cNvPr id="683" name="直線コネクタ 682"/>
        <xdr:cNvCxnSpPr/>
      </xdr:nvCxnSpPr>
      <xdr:spPr>
        <a:xfrm flipV="1">
          <a:off x="14592300" y="139778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4"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5"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6"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132278</xdr:rowOff>
    </xdr:from>
    <xdr:ext cx="405111" cy="259045"/>
    <xdr:sp macro="" textlink="">
      <xdr:nvSpPr>
        <xdr:cNvPr id="687" name="n_1mainValue【消防施設】&#10;有形固定資産減価償却率"/>
        <xdr:cNvSpPr txBox="1"/>
      </xdr:nvSpPr>
      <xdr:spPr>
        <a:xfrm>
          <a:off x="152660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10721</xdr:rowOff>
    </xdr:from>
    <xdr:ext cx="405111" cy="259045"/>
    <xdr:sp macro="" textlink="">
      <xdr:nvSpPr>
        <xdr:cNvPr id="688" name="n_2mainValue【消防施設】&#10;有形固定資産減価償却率"/>
        <xdr:cNvSpPr txBox="1"/>
      </xdr:nvSpPr>
      <xdr:spPr>
        <a:xfrm>
          <a:off x="14389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10" name="直線コネクタ 709"/>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1"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2" name="直線コネクタ 71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3"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4" name="直線コネクタ 713"/>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5"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6" name="フローチャート: 判断 715"/>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7" name="フローチャート: 判断 71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9" name="フローチャート: 判断 718"/>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25" name="楕円 724"/>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726"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27" name="楕円 726"/>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728" name="直線コネクタ 727"/>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29" name="楕円 728"/>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730" name="直線コネクタ 729"/>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34"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35"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7" name="テキスト ボックス 7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7" name="テキスト ボックス 7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9" name="テキスト ボックス 7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1" name="直線コネクタ 760"/>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2"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3" name="直線コネクタ 762"/>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5" name="直線コネクタ 7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766"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7" name="フローチャート: 判断 766"/>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8" name="フローチャート: 判断 767"/>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70" name="フローチャート: 判断 769"/>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776" name="楕円 775"/>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49547</xdr:rowOff>
    </xdr:from>
    <xdr:ext cx="405111" cy="259045"/>
    <xdr:sp macro="" textlink="">
      <xdr:nvSpPr>
        <xdr:cNvPr id="777" name="【庁舎】&#10;有形固定資産減価償却率該当値テキスト"/>
        <xdr:cNvSpPr txBox="1"/>
      </xdr:nvSpPr>
      <xdr:spPr>
        <a:xfrm>
          <a:off x="16357600"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778" name="楕円 777"/>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121920</xdr:rowOff>
    </xdr:to>
    <xdr:cxnSp macro="">
      <xdr:nvCxnSpPr>
        <xdr:cNvPr id="779" name="直線コネクタ 778"/>
        <xdr:cNvCxnSpPr/>
      </xdr:nvCxnSpPr>
      <xdr:spPr>
        <a:xfrm>
          <a:off x="15481300" y="1776330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780" name="楕円 779"/>
        <xdr:cNvSpPr/>
      </xdr:nvSpPr>
      <xdr:spPr>
        <a:xfrm>
          <a:off x="14541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103958</xdr:rowOff>
    </xdr:from>
    <xdr:to>
      <xdr:col>81</xdr:col>
      <xdr:colOff>50800</xdr:colOff>
      <xdr:row>103</xdr:row>
      <xdr:rowOff>141514</xdr:rowOff>
    </xdr:to>
    <xdr:cxnSp macro="">
      <xdr:nvCxnSpPr>
        <xdr:cNvPr id="781" name="直線コネクタ 780"/>
        <xdr:cNvCxnSpPr/>
      </xdr:nvCxnSpPr>
      <xdr:spPr>
        <a:xfrm flipV="1">
          <a:off x="14592300" y="177633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2"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83"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4"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171285</xdr:rowOff>
    </xdr:from>
    <xdr:ext cx="405111" cy="259045"/>
    <xdr:sp macro="" textlink="">
      <xdr:nvSpPr>
        <xdr:cNvPr id="785" name="n_1main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11991</xdr:rowOff>
    </xdr:from>
    <xdr:ext cx="405111" cy="259045"/>
    <xdr:sp macro="" textlink="">
      <xdr:nvSpPr>
        <xdr:cNvPr id="786" name="n_2main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7" name="テキスト ボックス 7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3" name="直線コネクタ 812"/>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5" name="直線コネクタ 81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6"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7" name="直線コネクタ 816"/>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8"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9" name="フローチャート: 判断 81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0" name="フローチャート: 判断 81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2" name="フローチャート: 判断 821"/>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162561</xdr:rowOff>
    </xdr:from>
    <xdr:to>
      <xdr:col>116</xdr:col>
      <xdr:colOff>114300</xdr:colOff>
      <xdr:row>109</xdr:row>
      <xdr:rowOff>92711</xdr:rowOff>
    </xdr:to>
    <xdr:sp macro="" textlink="">
      <xdr:nvSpPr>
        <xdr:cNvPr id="828" name="楕円 827"/>
        <xdr:cNvSpPr/>
      </xdr:nvSpPr>
      <xdr:spPr>
        <a:xfrm>
          <a:off x="22110700" y="186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77488</xdr:rowOff>
    </xdr:from>
    <xdr:ext cx="469744" cy="259045"/>
    <xdr:sp macro="" textlink="">
      <xdr:nvSpPr>
        <xdr:cNvPr id="829" name="【庁舎】&#10;一人当たり面積該当値テキスト"/>
        <xdr:cNvSpPr txBox="1"/>
      </xdr:nvSpPr>
      <xdr:spPr>
        <a:xfrm>
          <a:off x="22199600" y="185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126637</xdr:rowOff>
    </xdr:from>
    <xdr:to>
      <xdr:col>112</xdr:col>
      <xdr:colOff>38100</xdr:colOff>
      <xdr:row>109</xdr:row>
      <xdr:rowOff>56787</xdr:rowOff>
    </xdr:to>
    <xdr:sp macro="" textlink="">
      <xdr:nvSpPr>
        <xdr:cNvPr id="830" name="楕円 829"/>
        <xdr:cNvSpPr/>
      </xdr:nvSpPr>
      <xdr:spPr>
        <a:xfrm>
          <a:off x="2127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5987</xdr:rowOff>
    </xdr:from>
    <xdr:to>
      <xdr:col>116</xdr:col>
      <xdr:colOff>63500</xdr:colOff>
      <xdr:row>109</xdr:row>
      <xdr:rowOff>41911</xdr:rowOff>
    </xdr:to>
    <xdr:cxnSp macro="">
      <xdr:nvCxnSpPr>
        <xdr:cNvPr id="831" name="直線コネクタ 830"/>
        <xdr:cNvCxnSpPr/>
      </xdr:nvCxnSpPr>
      <xdr:spPr>
        <a:xfrm>
          <a:off x="21323300" y="186940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129902</xdr:rowOff>
    </xdr:from>
    <xdr:to>
      <xdr:col>107</xdr:col>
      <xdr:colOff>101600</xdr:colOff>
      <xdr:row>109</xdr:row>
      <xdr:rowOff>60052</xdr:rowOff>
    </xdr:to>
    <xdr:sp macro="" textlink="">
      <xdr:nvSpPr>
        <xdr:cNvPr id="832" name="楕円 831"/>
        <xdr:cNvSpPr/>
      </xdr:nvSpPr>
      <xdr:spPr>
        <a:xfrm>
          <a:off x="20383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5987</xdr:rowOff>
    </xdr:from>
    <xdr:to>
      <xdr:col>111</xdr:col>
      <xdr:colOff>177800</xdr:colOff>
      <xdr:row>109</xdr:row>
      <xdr:rowOff>9252</xdr:rowOff>
    </xdr:to>
    <xdr:cxnSp macro="">
      <xdr:nvCxnSpPr>
        <xdr:cNvPr id="833" name="直線コネクタ 832"/>
        <xdr:cNvCxnSpPr/>
      </xdr:nvCxnSpPr>
      <xdr:spPr>
        <a:xfrm flipV="1">
          <a:off x="20434300" y="18694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6"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47914</xdr:rowOff>
    </xdr:from>
    <xdr:ext cx="469744" cy="259045"/>
    <xdr:sp macro="" textlink="">
      <xdr:nvSpPr>
        <xdr:cNvPr id="837" name="n_1mainValue【庁舎】&#10;一人当たり面積"/>
        <xdr:cNvSpPr txBox="1"/>
      </xdr:nvSpPr>
      <xdr:spPr>
        <a:xfrm>
          <a:off x="21075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51179</xdr:rowOff>
    </xdr:from>
    <xdr:ext cx="469744" cy="259045"/>
    <xdr:sp macro="" textlink="">
      <xdr:nvSpPr>
        <xdr:cNvPr id="838" name="n_2mainValue【庁舎】&#10;一人当たり面積"/>
        <xdr:cNvSpPr txBox="1"/>
      </xdr:nvSpPr>
      <xdr:spPr>
        <a:xfrm>
          <a:off x="20199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市民会館と保健センターである。現在、令和３年度完成を目指して新本庁舎を建設中であり、それに併せて本庁舎へ保健センターを移転する予定である。また、令和４年度稼働予定の広域ごみ処理施設を建設中であり、それに伴い平成３０年度に旧美化センターを解体したことにより、一般廃棄物処理施設の有形固定資産減価償却率が高くなり一人当たり有形固定資産（償却資産）額が減少している。図書館については、平成２７年度に新施設を建設し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福祉施設の平成２８年度の有形固定資産減価償却率 「</a:t>
          </a:r>
          <a:r>
            <a:rPr kumimoji="1" lang="en-US" altLang="ja-JP" sz="1300">
              <a:latin typeface="ＭＳ Ｐゴシック" panose="020B0600070205080204" pitchFamily="50" charset="-128"/>
              <a:ea typeface="ＭＳ Ｐゴシック" panose="020B0600070205080204" pitchFamily="50" charset="-128"/>
            </a:rPr>
            <a:t>215.4%</a:t>
          </a:r>
          <a:r>
            <a:rPr kumimoji="1" lang="ja-JP" altLang="en-US" sz="1300">
              <a:latin typeface="ＭＳ Ｐゴシック" panose="020B0600070205080204" pitchFamily="50" charset="-128"/>
              <a:ea typeface="ＭＳ Ｐゴシック" panose="020B0600070205080204" pitchFamily="50" charset="-128"/>
            </a:rPr>
            <a:t>」 は誤りで、正しくは 「</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 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91,159
90,037
34.38
35,488,458
34,930,464
530,054
20,425,872
35,093,962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は大規模企業が集中しているため、平均を上回る税収があり、類似団体の中でも上位を保っている。高砂市行政経営プラン（平成２９年度～令和２年度）では、「徴収率の向上」を引き続き推進すべき課題の一つとしており、徴収強化等自主財源の確保に取り組むとともに、第４次総合計画に沿った施策の重点化を図りながら、財政基盤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を上回る水準で推移してきたが、平成３０年度においては、歳入について市税が減少したものの、歳出について人件費、補助費、公債費が減少したこと等により、前年度より１．１ポイント改善し、類似団体平均を下回っている。今後も社会保障経費やインフラ・公共施設の改修・更新経費等の増大が懸念されるため、高砂市行政経営プランの実施計画に基づき、自主財源の確保と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97282</xdr:rowOff>
    </xdr:from>
    <xdr:to>
      <xdr:col>23</xdr:col>
      <xdr:colOff>133350</xdr:colOff>
      <xdr:row>64</xdr:row>
      <xdr:rowOff>150368</xdr:rowOff>
    </xdr:to>
    <xdr:cxnSp macro="">
      <xdr:nvCxnSpPr>
        <xdr:cNvPr id="130" name="直線コネクタ 129"/>
        <xdr:cNvCxnSpPr/>
      </xdr:nvCxnSpPr>
      <xdr:spPr>
        <a:xfrm flipV="1">
          <a:off x="4114800" y="1107008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65</xdr:row>
      <xdr:rowOff>128524</xdr:rowOff>
    </xdr:to>
    <xdr:cxnSp macro="">
      <xdr:nvCxnSpPr>
        <xdr:cNvPr id="133" name="直線コネクタ 132"/>
        <xdr:cNvCxnSpPr/>
      </xdr:nvCxnSpPr>
      <xdr:spPr>
        <a:xfrm flipV="1">
          <a:off x="3225800" y="1112316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128524</xdr:rowOff>
    </xdr:to>
    <xdr:cxnSp macro="">
      <xdr:nvCxnSpPr>
        <xdr:cNvPr id="136" name="直線コネクタ 135"/>
        <xdr:cNvCxnSpPr/>
      </xdr:nvCxnSpPr>
      <xdr:spPr>
        <a:xfrm>
          <a:off x="2336800" y="1105077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77978</xdr:rowOff>
    </xdr:to>
    <xdr:cxnSp macro="">
      <xdr:nvCxnSpPr>
        <xdr:cNvPr id="139" name="直線コネクタ 138"/>
        <xdr:cNvCxnSpPr/>
      </xdr:nvCxnSpPr>
      <xdr:spPr>
        <a:xfrm>
          <a:off x="1447800" y="1086256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49" name="楕円 148"/>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63009</xdr:rowOff>
    </xdr:from>
    <xdr:ext cx="762000" cy="259045"/>
    <xdr:sp macro="" textlink="">
      <xdr:nvSpPr>
        <xdr:cNvPr id="150" name="財政構造の弾力性該当値テキスト"/>
        <xdr:cNvSpPr txBox="1"/>
      </xdr:nvSpPr>
      <xdr:spPr>
        <a:xfrm>
          <a:off x="50419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2" name="テキスト ボックス 151"/>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3" name="楕円 152"/>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4" name="テキスト ボックス 153"/>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5" name="楕円 154"/>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6" name="テキスト ボックス 155"/>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58" name="テキスト ボックス 157"/>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全国平均、兵庫県平均の全てと比較して下回っている。人件費については、定員適正化計画に基づき抑制を行ってきており、今後も引き続き計画に沿った中長期的な計画的採用を検討し、実施していく。物件費等についても事務事業の見直しにより徹底的な削減に努め、財政の適正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12733</xdr:rowOff>
    </xdr:from>
    <xdr:to>
      <xdr:col>23</xdr:col>
      <xdr:colOff>133350</xdr:colOff>
      <xdr:row>81</xdr:row>
      <xdr:rowOff>23513</xdr:rowOff>
    </xdr:to>
    <xdr:cxnSp macro="">
      <xdr:nvCxnSpPr>
        <xdr:cNvPr id="191" name="直線コネクタ 190"/>
        <xdr:cNvCxnSpPr/>
      </xdr:nvCxnSpPr>
      <xdr:spPr>
        <a:xfrm flipV="1">
          <a:off x="4114800" y="13900183"/>
          <a:ext cx="838200" cy="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23513</xdr:rowOff>
    </xdr:from>
    <xdr:to>
      <xdr:col>19</xdr:col>
      <xdr:colOff>133350</xdr:colOff>
      <xdr:row>81</xdr:row>
      <xdr:rowOff>58849</xdr:rowOff>
    </xdr:to>
    <xdr:cxnSp macro="">
      <xdr:nvCxnSpPr>
        <xdr:cNvPr id="194" name="直線コネクタ 193"/>
        <xdr:cNvCxnSpPr/>
      </xdr:nvCxnSpPr>
      <xdr:spPr>
        <a:xfrm flipV="1">
          <a:off x="3225800" y="13910963"/>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54158</xdr:rowOff>
    </xdr:from>
    <xdr:to>
      <xdr:col>15</xdr:col>
      <xdr:colOff>82550</xdr:colOff>
      <xdr:row>81</xdr:row>
      <xdr:rowOff>58849</xdr:rowOff>
    </xdr:to>
    <xdr:cxnSp macro="">
      <xdr:nvCxnSpPr>
        <xdr:cNvPr id="197" name="直線コネクタ 196"/>
        <xdr:cNvCxnSpPr/>
      </xdr:nvCxnSpPr>
      <xdr:spPr>
        <a:xfrm>
          <a:off x="2336800" y="13941608"/>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54158</xdr:rowOff>
    </xdr:from>
    <xdr:to>
      <xdr:col>11</xdr:col>
      <xdr:colOff>31750</xdr:colOff>
      <xdr:row>81</xdr:row>
      <xdr:rowOff>63134</xdr:rowOff>
    </xdr:to>
    <xdr:cxnSp macro="">
      <xdr:nvCxnSpPr>
        <xdr:cNvPr id="200" name="直線コネクタ 199"/>
        <xdr:cNvCxnSpPr/>
      </xdr:nvCxnSpPr>
      <xdr:spPr>
        <a:xfrm flipV="1">
          <a:off x="1447800" y="13941608"/>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133383</xdr:rowOff>
    </xdr:from>
    <xdr:to>
      <xdr:col>23</xdr:col>
      <xdr:colOff>184150</xdr:colOff>
      <xdr:row>81</xdr:row>
      <xdr:rowOff>63533</xdr:rowOff>
    </xdr:to>
    <xdr:sp macro="" textlink="">
      <xdr:nvSpPr>
        <xdr:cNvPr id="210" name="楕円 209"/>
        <xdr:cNvSpPr/>
      </xdr:nvSpPr>
      <xdr:spPr>
        <a:xfrm>
          <a:off x="4902200" y="138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54660</xdr:rowOff>
    </xdr:from>
    <xdr:ext cx="762000" cy="259045"/>
    <xdr:sp macro="" textlink="">
      <xdr:nvSpPr>
        <xdr:cNvPr id="211" name="人件費・物件費等の状況該当値テキスト"/>
        <xdr:cNvSpPr txBox="1"/>
      </xdr:nvSpPr>
      <xdr:spPr>
        <a:xfrm>
          <a:off x="5041900" y="1377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144163</xdr:rowOff>
    </xdr:from>
    <xdr:to>
      <xdr:col>19</xdr:col>
      <xdr:colOff>184150</xdr:colOff>
      <xdr:row>81</xdr:row>
      <xdr:rowOff>74313</xdr:rowOff>
    </xdr:to>
    <xdr:sp macro="" textlink="">
      <xdr:nvSpPr>
        <xdr:cNvPr id="212" name="楕円 211"/>
        <xdr:cNvSpPr/>
      </xdr:nvSpPr>
      <xdr:spPr>
        <a:xfrm>
          <a:off x="4064000" y="138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84490</xdr:rowOff>
    </xdr:from>
    <xdr:ext cx="736600" cy="259045"/>
    <xdr:sp macro="" textlink="">
      <xdr:nvSpPr>
        <xdr:cNvPr id="213" name="テキスト ボックス 212"/>
        <xdr:cNvSpPr txBox="1"/>
      </xdr:nvSpPr>
      <xdr:spPr>
        <a:xfrm>
          <a:off x="3733800" y="1362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8049</xdr:rowOff>
    </xdr:from>
    <xdr:to>
      <xdr:col>15</xdr:col>
      <xdr:colOff>133350</xdr:colOff>
      <xdr:row>81</xdr:row>
      <xdr:rowOff>109649</xdr:rowOff>
    </xdr:to>
    <xdr:sp macro="" textlink="">
      <xdr:nvSpPr>
        <xdr:cNvPr id="214" name="楕円 213"/>
        <xdr:cNvSpPr/>
      </xdr:nvSpPr>
      <xdr:spPr>
        <a:xfrm>
          <a:off x="3175000" y="138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119826</xdr:rowOff>
    </xdr:from>
    <xdr:ext cx="762000" cy="259045"/>
    <xdr:sp macro="" textlink="">
      <xdr:nvSpPr>
        <xdr:cNvPr id="215" name="テキスト ボックス 214"/>
        <xdr:cNvSpPr txBox="1"/>
      </xdr:nvSpPr>
      <xdr:spPr>
        <a:xfrm>
          <a:off x="2844800" y="1366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3358</xdr:rowOff>
    </xdr:from>
    <xdr:to>
      <xdr:col>11</xdr:col>
      <xdr:colOff>82550</xdr:colOff>
      <xdr:row>81</xdr:row>
      <xdr:rowOff>104958</xdr:rowOff>
    </xdr:to>
    <xdr:sp macro="" textlink="">
      <xdr:nvSpPr>
        <xdr:cNvPr id="216" name="楕円 215"/>
        <xdr:cNvSpPr/>
      </xdr:nvSpPr>
      <xdr:spPr>
        <a:xfrm>
          <a:off x="2286000" y="138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115135</xdr:rowOff>
    </xdr:from>
    <xdr:ext cx="762000" cy="259045"/>
    <xdr:sp macro="" textlink="">
      <xdr:nvSpPr>
        <xdr:cNvPr id="217" name="テキスト ボックス 216"/>
        <xdr:cNvSpPr txBox="1"/>
      </xdr:nvSpPr>
      <xdr:spPr>
        <a:xfrm>
          <a:off x="1955800" y="1365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12334</xdr:rowOff>
    </xdr:from>
    <xdr:to>
      <xdr:col>7</xdr:col>
      <xdr:colOff>31750</xdr:colOff>
      <xdr:row>81</xdr:row>
      <xdr:rowOff>113934</xdr:rowOff>
    </xdr:to>
    <xdr:sp macro="" textlink="">
      <xdr:nvSpPr>
        <xdr:cNvPr id="218" name="楕円 217"/>
        <xdr:cNvSpPr/>
      </xdr:nvSpPr>
      <xdr:spPr>
        <a:xfrm>
          <a:off x="1397000" y="138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124111</xdr:rowOff>
    </xdr:from>
    <xdr:ext cx="762000" cy="259045"/>
    <xdr:sp macro="" textlink="">
      <xdr:nvSpPr>
        <xdr:cNvPr id="219" name="テキスト ボックス 218"/>
        <xdr:cNvSpPr txBox="1"/>
      </xdr:nvSpPr>
      <xdr:spPr>
        <a:xfrm>
          <a:off x="1066800" y="136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水準で推移している。今後も国や地域の民間給与を考慮しながら、勤務成績に応じた給与制度の確立、各種手当の適正化などにより、給与水準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55" name="直線コネクタ 254"/>
        <xdr:cNvCxnSpPr/>
      </xdr:nvCxnSpPr>
      <xdr:spPr>
        <a:xfrm>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152400</xdr:rowOff>
    </xdr:to>
    <xdr:cxnSp macro="">
      <xdr:nvCxnSpPr>
        <xdr:cNvPr id="258" name="直線コネクタ 257"/>
        <xdr:cNvCxnSpPr/>
      </xdr:nvCxnSpPr>
      <xdr:spPr>
        <a:xfrm flipV="1">
          <a:off x="15290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152400</xdr:rowOff>
    </xdr:to>
    <xdr:cxnSp macro="">
      <xdr:nvCxnSpPr>
        <xdr:cNvPr id="261" name="直線コネクタ 260"/>
        <xdr:cNvCxnSpPr/>
      </xdr:nvCxnSpPr>
      <xdr:spPr>
        <a:xfrm>
          <a:off x="14401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117929</xdr:rowOff>
    </xdr:to>
    <xdr:cxnSp macro="">
      <xdr:nvCxnSpPr>
        <xdr:cNvPr id="264" name="直線コネクタ 263"/>
        <xdr:cNvCxnSpPr/>
      </xdr:nvCxnSpPr>
      <xdr:spPr>
        <a:xfrm>
          <a:off x="13512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77" name="テキスト ボックス 276"/>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0" name="楕円 279"/>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1" name="テキスト ボックス 280"/>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83" name="テキスト ボックス 282"/>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る職員数の削減により、類似団体平均を下回る水準で推移している。今後も定員適正化計画に基づき、更なる人員削減を図るとともに、再任用及び任期付職員の任用を進めながら、総人件費の抑制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113347</xdr:rowOff>
    </xdr:to>
    <xdr:cxnSp macro="">
      <xdr:nvCxnSpPr>
        <xdr:cNvPr id="318" name="直線コネクタ 317"/>
        <xdr:cNvCxnSpPr/>
      </xdr:nvCxnSpPr>
      <xdr:spPr>
        <a:xfrm>
          <a:off x="16179800" y="1056777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125413</xdr:rowOff>
    </xdr:to>
    <xdr:cxnSp macro="">
      <xdr:nvCxnSpPr>
        <xdr:cNvPr id="321" name="直線コネクタ 320"/>
        <xdr:cNvCxnSpPr/>
      </xdr:nvCxnSpPr>
      <xdr:spPr>
        <a:xfrm flipV="1">
          <a:off x="15290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89218</xdr:rowOff>
    </xdr:from>
    <xdr:to>
      <xdr:col>72</xdr:col>
      <xdr:colOff>203200</xdr:colOff>
      <xdr:row>61</xdr:row>
      <xdr:rowOff>125413</xdr:rowOff>
    </xdr:to>
    <xdr:cxnSp macro="">
      <xdr:nvCxnSpPr>
        <xdr:cNvPr id="324" name="直線コネクタ 323"/>
        <xdr:cNvCxnSpPr/>
      </xdr:nvCxnSpPr>
      <xdr:spPr>
        <a:xfrm>
          <a:off x="14401800" y="10547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89218</xdr:rowOff>
    </xdr:from>
    <xdr:to>
      <xdr:col>68</xdr:col>
      <xdr:colOff>152400</xdr:colOff>
      <xdr:row>61</xdr:row>
      <xdr:rowOff>97261</xdr:rowOff>
    </xdr:to>
    <xdr:cxnSp macro="">
      <xdr:nvCxnSpPr>
        <xdr:cNvPr id="327" name="直線コネクタ 326"/>
        <xdr:cNvCxnSpPr/>
      </xdr:nvCxnSpPr>
      <xdr:spPr>
        <a:xfrm flipV="1">
          <a:off x="13512800" y="105476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37" name="楕円 336"/>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79074</xdr:rowOff>
    </xdr:from>
    <xdr:ext cx="762000" cy="259045"/>
    <xdr:sp macro="" textlink="">
      <xdr:nvSpPr>
        <xdr:cNvPr id="338" name="定員管理の状況該当値テキスト"/>
        <xdr:cNvSpPr txBox="1"/>
      </xdr:nvSpPr>
      <xdr:spPr>
        <a:xfrm>
          <a:off x="17106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58526</xdr:rowOff>
    </xdr:from>
    <xdr:to>
      <xdr:col>77</xdr:col>
      <xdr:colOff>95250</xdr:colOff>
      <xdr:row>61</xdr:row>
      <xdr:rowOff>160126</xdr:rowOff>
    </xdr:to>
    <xdr:sp macro="" textlink="">
      <xdr:nvSpPr>
        <xdr:cNvPr id="339" name="楕円 338"/>
        <xdr:cNvSpPr/>
      </xdr:nvSpPr>
      <xdr:spPr>
        <a:xfrm>
          <a:off x="16129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170303</xdr:rowOff>
    </xdr:from>
    <xdr:ext cx="736600" cy="259045"/>
    <xdr:sp macro="" textlink="">
      <xdr:nvSpPr>
        <xdr:cNvPr id="340" name="テキスト ボックス 339"/>
        <xdr:cNvSpPr txBox="1"/>
      </xdr:nvSpPr>
      <xdr:spPr>
        <a:xfrm>
          <a:off x="15798800" y="1028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74613</xdr:rowOff>
    </xdr:from>
    <xdr:to>
      <xdr:col>73</xdr:col>
      <xdr:colOff>44450</xdr:colOff>
      <xdr:row>62</xdr:row>
      <xdr:rowOff>4763</xdr:rowOff>
    </xdr:to>
    <xdr:sp macro="" textlink="">
      <xdr:nvSpPr>
        <xdr:cNvPr id="341" name="楕円 340"/>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14940</xdr:rowOff>
    </xdr:from>
    <xdr:ext cx="762000" cy="259045"/>
    <xdr:sp macro="" textlink="">
      <xdr:nvSpPr>
        <xdr:cNvPr id="342" name="テキスト ボックス 341"/>
        <xdr:cNvSpPr txBox="1"/>
      </xdr:nvSpPr>
      <xdr:spPr>
        <a:xfrm>
          <a:off x="14909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38418</xdr:rowOff>
    </xdr:from>
    <xdr:to>
      <xdr:col>68</xdr:col>
      <xdr:colOff>203200</xdr:colOff>
      <xdr:row>61</xdr:row>
      <xdr:rowOff>140018</xdr:rowOff>
    </xdr:to>
    <xdr:sp macro="" textlink="">
      <xdr:nvSpPr>
        <xdr:cNvPr id="343" name="楕円 342"/>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150195</xdr:rowOff>
    </xdr:from>
    <xdr:ext cx="762000" cy="259045"/>
    <xdr:sp macro="" textlink="">
      <xdr:nvSpPr>
        <xdr:cNvPr id="344" name="テキスト ボックス 343"/>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46461</xdr:rowOff>
    </xdr:from>
    <xdr:to>
      <xdr:col>64</xdr:col>
      <xdr:colOff>152400</xdr:colOff>
      <xdr:row>61</xdr:row>
      <xdr:rowOff>148061</xdr:rowOff>
    </xdr:to>
    <xdr:sp macro="" textlink="">
      <xdr:nvSpPr>
        <xdr:cNvPr id="345" name="楕円 344"/>
        <xdr:cNvSpPr/>
      </xdr:nvSpPr>
      <xdr:spPr>
        <a:xfrm>
          <a:off x="13462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158238</xdr:rowOff>
    </xdr:from>
    <xdr:ext cx="762000" cy="259045"/>
    <xdr:sp macro="" textlink="">
      <xdr:nvSpPr>
        <xdr:cNvPr id="346" name="テキスト ボックス 345"/>
        <xdr:cNvSpPr txBox="1"/>
      </xdr:nvSpPr>
      <xdr:spPr>
        <a:xfrm>
          <a:off x="13131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から第三セクター等改革推進債の元利償還が始まり、実質公債費比率は増加しており、類似団体平均も上回っている。平成３０年度においては、元利償還金の減などにより、前年度より２．１ポイント改善したものの、今後は大型事業の実施に伴う元利償還金の増加が見込まれることから、地方債の発行にあたっては交付税措置のある地方債の活用に努めるとともに、普通建設事業の抑制等により、地方債残高の削減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154577</xdr:rowOff>
    </xdr:from>
    <xdr:to>
      <xdr:col>81</xdr:col>
      <xdr:colOff>44450</xdr:colOff>
      <xdr:row>41</xdr:row>
      <xdr:rowOff>127907</xdr:rowOff>
    </xdr:to>
    <xdr:cxnSp macro="">
      <xdr:nvCxnSpPr>
        <xdr:cNvPr id="381" name="直線コネクタ 380"/>
        <xdr:cNvCxnSpPr/>
      </xdr:nvCxnSpPr>
      <xdr:spPr>
        <a:xfrm flipV="1">
          <a:off x="16179800" y="701257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32294</xdr:rowOff>
    </xdr:to>
    <xdr:cxnSp macro="">
      <xdr:nvCxnSpPr>
        <xdr:cNvPr id="384" name="直線コネクタ 383"/>
        <xdr:cNvCxnSpPr/>
      </xdr:nvCxnSpPr>
      <xdr:spPr>
        <a:xfrm flipV="1">
          <a:off x="15290800" y="71573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32294</xdr:rowOff>
    </xdr:to>
    <xdr:cxnSp macro="">
      <xdr:nvCxnSpPr>
        <xdr:cNvPr id="387" name="直線コネクタ 386"/>
        <xdr:cNvCxnSpPr/>
      </xdr:nvCxnSpPr>
      <xdr:spPr>
        <a:xfrm>
          <a:off x="14401800" y="719872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169273</xdr:rowOff>
    </xdr:to>
    <xdr:cxnSp macro="">
      <xdr:nvCxnSpPr>
        <xdr:cNvPr id="390" name="直線コネクタ 389"/>
        <xdr:cNvCxnSpPr/>
      </xdr:nvCxnSpPr>
      <xdr:spPr>
        <a:xfrm>
          <a:off x="13512800" y="71297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103777</xdr:rowOff>
    </xdr:from>
    <xdr:to>
      <xdr:col>81</xdr:col>
      <xdr:colOff>95250</xdr:colOff>
      <xdr:row>41</xdr:row>
      <xdr:rowOff>33927</xdr:rowOff>
    </xdr:to>
    <xdr:sp macro="" textlink="">
      <xdr:nvSpPr>
        <xdr:cNvPr id="400" name="楕円 399"/>
        <xdr:cNvSpPr/>
      </xdr:nvSpPr>
      <xdr:spPr>
        <a:xfrm>
          <a:off x="169672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75854</xdr:rowOff>
    </xdr:from>
    <xdr:ext cx="762000" cy="259045"/>
    <xdr:sp macro="" textlink="">
      <xdr:nvSpPr>
        <xdr:cNvPr id="401" name="公債費負担の状況該当値テキスト"/>
        <xdr:cNvSpPr txBox="1"/>
      </xdr:nvSpPr>
      <xdr:spPr>
        <a:xfrm>
          <a:off x="17106900" y="6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2" name="楕円 401"/>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3" name="テキスト ボックス 40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152944</xdr:rowOff>
    </xdr:from>
    <xdr:to>
      <xdr:col>73</xdr:col>
      <xdr:colOff>44450</xdr:colOff>
      <xdr:row>42</xdr:row>
      <xdr:rowOff>83094</xdr:rowOff>
    </xdr:to>
    <xdr:sp macro="" textlink="">
      <xdr:nvSpPr>
        <xdr:cNvPr id="404" name="楕円 403"/>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67871</xdr:rowOff>
    </xdr:from>
    <xdr:ext cx="762000" cy="259045"/>
    <xdr:sp macro="" textlink="">
      <xdr:nvSpPr>
        <xdr:cNvPr id="405" name="テキスト ボックス 404"/>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6" name="楕円 405"/>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7" name="テキスト ボックス 406"/>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9" name="テキスト ボックス 408"/>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る水準で推移している。これは、下水道の整備をハイペースで進めてきたことで、下水道事業の企業債残高が増え、公営企業債等繰入見込額が大きくなっていることが要因である。平成３０年度においては、主に下水道事業の企業債残高の減により、前年度より３．９ポイント改善しており、企業債残高は今後も減少していく見込みである。一方、一般会計については、大型事業の実施により地方債残高が増加する見込みである。今後は下水道事業も含めて投資的事業の整理を行い、起債の発行を抑制することで、比率の改善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28702</xdr:rowOff>
    </xdr:from>
    <xdr:to>
      <xdr:col>81</xdr:col>
      <xdr:colOff>44450</xdr:colOff>
      <xdr:row>17</xdr:row>
      <xdr:rowOff>60071</xdr:rowOff>
    </xdr:to>
    <xdr:cxnSp macro="">
      <xdr:nvCxnSpPr>
        <xdr:cNvPr id="443" name="直線コネクタ 442"/>
        <xdr:cNvCxnSpPr/>
      </xdr:nvCxnSpPr>
      <xdr:spPr>
        <a:xfrm flipV="1">
          <a:off x="16179800" y="2943352"/>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34332</xdr:rowOff>
    </xdr:from>
    <xdr:to>
      <xdr:col>77</xdr:col>
      <xdr:colOff>44450</xdr:colOff>
      <xdr:row>17</xdr:row>
      <xdr:rowOff>60071</xdr:rowOff>
    </xdr:to>
    <xdr:cxnSp macro="">
      <xdr:nvCxnSpPr>
        <xdr:cNvPr id="446" name="直線コネクタ 445"/>
        <xdr:cNvCxnSpPr/>
      </xdr:nvCxnSpPr>
      <xdr:spPr>
        <a:xfrm>
          <a:off x="15290800" y="2948982"/>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134197</xdr:rowOff>
    </xdr:from>
    <xdr:to>
      <xdr:col>72</xdr:col>
      <xdr:colOff>203200</xdr:colOff>
      <xdr:row>17</xdr:row>
      <xdr:rowOff>34332</xdr:rowOff>
    </xdr:to>
    <xdr:cxnSp macro="">
      <xdr:nvCxnSpPr>
        <xdr:cNvPr id="449" name="直線コネクタ 448"/>
        <xdr:cNvCxnSpPr/>
      </xdr:nvCxnSpPr>
      <xdr:spPr>
        <a:xfrm>
          <a:off x="14401800" y="2877397"/>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134197</xdr:rowOff>
    </xdr:from>
    <xdr:to>
      <xdr:col>68</xdr:col>
      <xdr:colOff>152400</xdr:colOff>
      <xdr:row>17</xdr:row>
      <xdr:rowOff>69723</xdr:rowOff>
    </xdr:to>
    <xdr:cxnSp macro="">
      <xdr:nvCxnSpPr>
        <xdr:cNvPr id="452" name="直線コネクタ 451"/>
        <xdr:cNvCxnSpPr/>
      </xdr:nvCxnSpPr>
      <xdr:spPr>
        <a:xfrm flipV="1">
          <a:off x="13512800" y="2877397"/>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149352</xdr:rowOff>
    </xdr:from>
    <xdr:to>
      <xdr:col>81</xdr:col>
      <xdr:colOff>95250</xdr:colOff>
      <xdr:row>17</xdr:row>
      <xdr:rowOff>79502</xdr:rowOff>
    </xdr:to>
    <xdr:sp macro="" textlink="">
      <xdr:nvSpPr>
        <xdr:cNvPr id="462" name="楕円 461"/>
        <xdr:cNvSpPr/>
      </xdr:nvSpPr>
      <xdr:spPr>
        <a:xfrm>
          <a:off x="16967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121429</xdr:rowOff>
    </xdr:from>
    <xdr:ext cx="762000" cy="259045"/>
    <xdr:sp macro="" textlink="">
      <xdr:nvSpPr>
        <xdr:cNvPr id="463" name="将来負担の状況該当値テキスト"/>
        <xdr:cNvSpPr txBox="1"/>
      </xdr:nvSpPr>
      <xdr:spPr>
        <a:xfrm>
          <a:off x="17106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9271</xdr:rowOff>
    </xdr:from>
    <xdr:to>
      <xdr:col>77</xdr:col>
      <xdr:colOff>95250</xdr:colOff>
      <xdr:row>17</xdr:row>
      <xdr:rowOff>110871</xdr:rowOff>
    </xdr:to>
    <xdr:sp macro="" textlink="">
      <xdr:nvSpPr>
        <xdr:cNvPr id="464" name="楕円 463"/>
        <xdr:cNvSpPr/>
      </xdr:nvSpPr>
      <xdr:spPr>
        <a:xfrm>
          <a:off x="16129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95648</xdr:rowOff>
    </xdr:from>
    <xdr:ext cx="736600" cy="259045"/>
    <xdr:sp macro="" textlink="">
      <xdr:nvSpPr>
        <xdr:cNvPr id="465" name="テキスト ボックス 464"/>
        <xdr:cNvSpPr txBox="1"/>
      </xdr:nvSpPr>
      <xdr:spPr>
        <a:xfrm>
          <a:off x="15798800" y="301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154982</xdr:rowOff>
    </xdr:from>
    <xdr:to>
      <xdr:col>73</xdr:col>
      <xdr:colOff>44450</xdr:colOff>
      <xdr:row>17</xdr:row>
      <xdr:rowOff>85132</xdr:rowOff>
    </xdr:to>
    <xdr:sp macro="" textlink="">
      <xdr:nvSpPr>
        <xdr:cNvPr id="466" name="楕円 465"/>
        <xdr:cNvSpPr/>
      </xdr:nvSpPr>
      <xdr:spPr>
        <a:xfrm>
          <a:off x="15240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69909</xdr:rowOff>
    </xdr:from>
    <xdr:ext cx="762000" cy="259045"/>
    <xdr:sp macro="" textlink="">
      <xdr:nvSpPr>
        <xdr:cNvPr id="467" name="テキスト ボックス 466"/>
        <xdr:cNvSpPr txBox="1"/>
      </xdr:nvSpPr>
      <xdr:spPr>
        <a:xfrm>
          <a:off x="14909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83397</xdr:rowOff>
    </xdr:from>
    <xdr:to>
      <xdr:col>68</xdr:col>
      <xdr:colOff>203200</xdr:colOff>
      <xdr:row>17</xdr:row>
      <xdr:rowOff>13547</xdr:rowOff>
    </xdr:to>
    <xdr:sp macro="" textlink="">
      <xdr:nvSpPr>
        <xdr:cNvPr id="468" name="楕円 467"/>
        <xdr:cNvSpPr/>
      </xdr:nvSpPr>
      <xdr:spPr>
        <a:xfrm>
          <a:off x="14351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169774</xdr:rowOff>
    </xdr:from>
    <xdr:ext cx="762000" cy="259045"/>
    <xdr:sp macro="" textlink="">
      <xdr:nvSpPr>
        <xdr:cNvPr id="469" name="テキスト ボックス 468"/>
        <xdr:cNvSpPr txBox="1"/>
      </xdr:nvSpPr>
      <xdr:spPr>
        <a:xfrm>
          <a:off x="14020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18923</xdr:rowOff>
    </xdr:from>
    <xdr:to>
      <xdr:col>64</xdr:col>
      <xdr:colOff>152400</xdr:colOff>
      <xdr:row>17</xdr:row>
      <xdr:rowOff>120523</xdr:rowOff>
    </xdr:to>
    <xdr:sp macro="" textlink="">
      <xdr:nvSpPr>
        <xdr:cNvPr id="470" name="楕円 469"/>
        <xdr:cNvSpPr/>
      </xdr:nvSpPr>
      <xdr:spPr>
        <a:xfrm>
          <a:off x="13462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105300</xdr:rowOff>
    </xdr:from>
    <xdr:ext cx="762000" cy="259045"/>
    <xdr:sp macro="" textlink="">
      <xdr:nvSpPr>
        <xdr:cNvPr id="471" name="テキスト ボックス 470"/>
        <xdr:cNvSpPr txBox="1"/>
      </xdr:nvSpPr>
      <xdr:spPr>
        <a:xfrm>
          <a:off x="13131800" y="301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91,159
90,037
34.38
35,488,458
34,930,464
530,054
20,425,872
35,093,962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を上回ってはいるが、定員適正化計画による職員数の削減は達成してきており、前年度から１．１ポイント改善している。今後も、新たな定員適正化計画（平成３１年４月からの５ヵ年）等を基に、定員管理に努め、民間委託を推進し、人件費比率を適正化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146050</xdr:rowOff>
    </xdr:to>
    <xdr:cxnSp macro="">
      <xdr:nvCxnSpPr>
        <xdr:cNvPr id="66" name="直線コネクタ 65"/>
        <xdr:cNvCxnSpPr/>
      </xdr:nvCxnSpPr>
      <xdr:spPr>
        <a:xfrm flipV="1">
          <a:off x="3987800" y="6405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27940</xdr:rowOff>
    </xdr:to>
    <xdr:cxnSp macro="">
      <xdr:nvCxnSpPr>
        <xdr:cNvPr id="69" name="直線コネクタ 68"/>
        <xdr:cNvCxnSpPr/>
      </xdr:nvCxnSpPr>
      <xdr:spPr>
        <a:xfrm flipV="1">
          <a:off x="3098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27940</xdr:rowOff>
    </xdr:to>
    <xdr:cxnSp macro="">
      <xdr:nvCxnSpPr>
        <xdr:cNvPr id="72" name="直線コネクタ 71"/>
        <xdr:cNvCxnSpPr/>
      </xdr:nvCxnSpPr>
      <xdr:spPr>
        <a:xfrm>
          <a:off x="2209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138430</xdr:rowOff>
    </xdr:to>
    <xdr:cxnSp macro="">
      <xdr:nvCxnSpPr>
        <xdr:cNvPr id="75" name="直線コネクタ 74"/>
        <xdr:cNvCxnSpPr/>
      </xdr:nvCxnSpPr>
      <xdr:spPr>
        <a:xfrm>
          <a:off x="1320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近年同じ水準で推移しており、類似団体平均を下回っている。物件費の中では、多額の経費を要するごみ処理やごみ収集業務の委託を行っていること等から、委託料の比率が高い傾向にある。今後も高砂市行政経営プランでの事務事業の見直しにより、物件費の更なる削減を徹底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66040</xdr:rowOff>
    </xdr:to>
    <xdr:cxnSp macro="">
      <xdr:nvCxnSpPr>
        <xdr:cNvPr id="127" name="直線コネクタ 126"/>
        <xdr:cNvCxnSpPr/>
      </xdr:nvCxnSpPr>
      <xdr:spPr>
        <a:xfrm>
          <a:off x="15671800" y="2801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30" name="直線コネクタ 129"/>
        <xdr:cNvCxnSpPr/>
      </xdr:nvCxnSpPr>
      <xdr:spPr>
        <a:xfrm>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43180</xdr:rowOff>
    </xdr:to>
    <xdr:cxnSp macro="">
      <xdr:nvCxnSpPr>
        <xdr:cNvPr id="133" name="直線コネクタ 132"/>
        <xdr:cNvCxnSpPr/>
      </xdr:nvCxnSpPr>
      <xdr:spPr>
        <a:xfrm>
          <a:off x="13893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35560</xdr:rowOff>
    </xdr:to>
    <xdr:cxnSp macro="">
      <xdr:nvCxnSpPr>
        <xdr:cNvPr id="136" name="直線コネクタ 135"/>
        <xdr:cNvCxnSpPr/>
      </xdr:nvCxnSpPr>
      <xdr:spPr>
        <a:xfrm>
          <a:off x="13004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40" name="テキスト ボックス 139"/>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7"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3" name="テキスト ボックス 152"/>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前年度から０．６ポイント増となっている。当市は子ども・子育て支援の充実を重点施策の一つとしており、扶助費に占める児童福祉費の割合が大きいことが、類似団体平均を上回る要因となっている。今後においても、子ども・子育て支援の推進が見込まれることから、施策の重点を図る中、市単独事業などを見直し、実施経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33274</xdr:rowOff>
    </xdr:to>
    <xdr:cxnSp macro="">
      <xdr:nvCxnSpPr>
        <xdr:cNvPr id="186" name="直線コネクタ 185"/>
        <xdr:cNvCxnSpPr/>
      </xdr:nvCxnSpPr>
      <xdr:spPr>
        <a:xfrm>
          <a:off x="3987800" y="97510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60706</xdr:rowOff>
    </xdr:to>
    <xdr:cxnSp macro="">
      <xdr:nvCxnSpPr>
        <xdr:cNvPr id="189" name="直線コネクタ 188"/>
        <xdr:cNvCxnSpPr/>
      </xdr:nvCxnSpPr>
      <xdr:spPr>
        <a:xfrm flipV="1">
          <a:off x="3098800" y="9751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60706</xdr:rowOff>
    </xdr:to>
    <xdr:cxnSp macro="">
      <xdr:nvCxnSpPr>
        <xdr:cNvPr id="192" name="直線コネクタ 191"/>
        <xdr:cNvCxnSpPr/>
      </xdr:nvCxnSpPr>
      <xdr:spPr>
        <a:xfrm>
          <a:off x="2209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57</xdr:row>
      <xdr:rowOff>51562</xdr:rowOff>
    </xdr:to>
    <xdr:cxnSp macro="">
      <xdr:nvCxnSpPr>
        <xdr:cNvPr id="195" name="直線コネクタ 194"/>
        <xdr:cNvCxnSpPr/>
      </xdr:nvCxnSpPr>
      <xdr:spPr>
        <a:xfrm>
          <a:off x="1320800" y="96413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153924</xdr:rowOff>
    </xdr:from>
    <xdr:to>
      <xdr:col>24</xdr:col>
      <xdr:colOff>76200</xdr:colOff>
      <xdr:row>57</xdr:row>
      <xdr:rowOff>84074</xdr:rowOff>
    </xdr:to>
    <xdr:sp macro="" textlink="">
      <xdr:nvSpPr>
        <xdr:cNvPr id="205" name="楕円 204"/>
        <xdr:cNvSpPr/>
      </xdr:nvSpPr>
      <xdr:spPr>
        <a:xfrm>
          <a:off x="4775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126001</xdr:rowOff>
    </xdr:from>
    <xdr:ext cx="762000" cy="259045"/>
    <xdr:sp macro="" textlink="">
      <xdr:nvSpPr>
        <xdr:cNvPr id="206" name="扶助費該当値テキスト"/>
        <xdr:cNvSpPr txBox="1"/>
      </xdr:nvSpPr>
      <xdr:spPr>
        <a:xfrm>
          <a:off x="4914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9906</xdr:rowOff>
    </xdr:from>
    <xdr:to>
      <xdr:col>15</xdr:col>
      <xdr:colOff>149225</xdr:colOff>
      <xdr:row>57</xdr:row>
      <xdr:rowOff>111506</xdr:rowOff>
    </xdr:to>
    <xdr:sp macro="" textlink="">
      <xdr:nvSpPr>
        <xdr:cNvPr id="209" name="楕円 208"/>
        <xdr:cNvSpPr/>
      </xdr:nvSpPr>
      <xdr:spPr>
        <a:xfrm>
          <a:off x="3048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96283</xdr:rowOff>
    </xdr:from>
    <xdr:ext cx="762000" cy="259045"/>
    <xdr:sp macro="" textlink="">
      <xdr:nvSpPr>
        <xdr:cNvPr id="210" name="テキスト ボックス 209"/>
        <xdr:cNvSpPr txBox="1"/>
      </xdr:nvSpPr>
      <xdr:spPr>
        <a:xfrm>
          <a:off x="2717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1" name="楕円 210"/>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2" name="テキスト ボックス 211"/>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4" name="テキスト ボックス 213"/>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上回って推移していたが、平成２８年度から類似団体平均を下回っている。その他経費の主なものは各特別会計への繰出金であり、その中でも大きな割合を占めていた下水道事業が平成２８年度より特別会計から企業会計に移行したことが主な要因である。引き続き、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123190</xdr:rowOff>
    </xdr:to>
    <xdr:cxnSp macro="">
      <xdr:nvCxnSpPr>
        <xdr:cNvPr id="247" name="直線コネクタ 246"/>
        <xdr:cNvCxnSpPr/>
      </xdr:nvCxnSpPr>
      <xdr:spPr>
        <a:xfrm>
          <a:off x="15671800" y="9514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85090</xdr:rowOff>
    </xdr:to>
    <xdr:cxnSp macro="">
      <xdr:nvCxnSpPr>
        <xdr:cNvPr id="250" name="直線コネクタ 249"/>
        <xdr:cNvCxnSpPr/>
      </xdr:nvCxnSpPr>
      <xdr:spPr>
        <a:xfrm>
          <a:off x="14782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59</xdr:row>
      <xdr:rowOff>16510</xdr:rowOff>
    </xdr:to>
    <xdr:cxnSp macro="">
      <xdr:nvCxnSpPr>
        <xdr:cNvPr id="253" name="直線コネクタ 252"/>
        <xdr:cNvCxnSpPr/>
      </xdr:nvCxnSpPr>
      <xdr:spPr>
        <a:xfrm flipV="1">
          <a:off x="13893800" y="949198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16510</xdr:rowOff>
    </xdr:to>
    <xdr:cxnSp macro="">
      <xdr:nvCxnSpPr>
        <xdr:cNvPr id="256" name="直線コネクタ 255"/>
        <xdr:cNvCxnSpPr/>
      </xdr:nvCxnSpPr>
      <xdr:spPr>
        <a:xfrm>
          <a:off x="13004800" y="1007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6" name="楕円 265"/>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7"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8" name="楕円 267"/>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9" name="テキスト ボックス 268"/>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0" name="楕円 269"/>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1" name="テキスト ボックス 270"/>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2" name="楕円 271"/>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3" name="テキスト ボックス 272"/>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4" name="楕円 273"/>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5" name="テキスト ボックス 274"/>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かかる経常収支比率は、類似団体平均、全国平均、兵庫県平均の全てと比較しても大きく下回っていたが、平成２８年度から下水道事業が企業会計に移行したことにより、大きく上回る状況となっている。下水道事業について経費を節減するとともに、当初予算編成時に行っている補助金・負担金の見直しは、今後も引き続き取り組むこととし、適正、公平な補助金負担金の交付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156718</xdr:rowOff>
    </xdr:to>
    <xdr:cxnSp macro="">
      <xdr:nvCxnSpPr>
        <xdr:cNvPr id="305" name="直線コネクタ 304"/>
        <xdr:cNvCxnSpPr/>
      </xdr:nvCxnSpPr>
      <xdr:spPr>
        <a:xfrm flipV="1">
          <a:off x="15671800" y="64683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37</xdr:row>
      <xdr:rowOff>156718</xdr:rowOff>
    </xdr:to>
    <xdr:cxnSp macro="">
      <xdr:nvCxnSpPr>
        <xdr:cNvPr id="308" name="直線コネクタ 307"/>
        <xdr:cNvCxnSpPr/>
      </xdr:nvCxnSpPr>
      <xdr:spPr>
        <a:xfrm>
          <a:off x="14782800" y="65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37</xdr:row>
      <xdr:rowOff>156718</xdr:rowOff>
    </xdr:to>
    <xdr:cxnSp macro="">
      <xdr:nvCxnSpPr>
        <xdr:cNvPr id="311" name="直線コネクタ 310"/>
        <xdr:cNvCxnSpPr/>
      </xdr:nvCxnSpPr>
      <xdr:spPr>
        <a:xfrm>
          <a:off x="13893800" y="5896864"/>
          <a:ext cx="889000" cy="60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67564</xdr:rowOff>
    </xdr:to>
    <xdr:cxnSp macro="">
      <xdr:nvCxnSpPr>
        <xdr:cNvPr id="314" name="直線コネクタ 313"/>
        <xdr:cNvCxnSpPr/>
      </xdr:nvCxnSpPr>
      <xdr:spPr>
        <a:xfrm>
          <a:off x="13004800" y="5896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4" name="楕円 323"/>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5"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6" name="楕円 325"/>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7" name="テキスト ボックス 326"/>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8" name="楕円 327"/>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9" name="テキスト ボックス 328"/>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xdr:rowOff>
    </xdr:from>
    <xdr:to>
      <xdr:col>69</xdr:col>
      <xdr:colOff>142875</xdr:colOff>
      <xdr:row>34</xdr:row>
      <xdr:rowOff>118364</xdr:rowOff>
    </xdr:to>
    <xdr:sp macro="" textlink="">
      <xdr:nvSpPr>
        <xdr:cNvPr id="330" name="楕円 329"/>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128541</xdr:rowOff>
    </xdr:from>
    <xdr:ext cx="762000" cy="259045"/>
    <xdr:sp macro="" textlink="">
      <xdr:nvSpPr>
        <xdr:cNvPr id="331" name="テキスト ボックス 330"/>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2" name="楕円 331"/>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3" name="テキスト ボックス 332"/>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平成２６年度に土地開発公社解散に伴う第三セクター等改革推進債の償還が開始されたこともあり、数値の悪化傾向にあったが、平成１１～１３年度に借り入れた臨時経済対策債にかかる償還の終了に伴い、平成２８年度から改善傾向にあり、平成３０年度においても前年度から０．５ポイント改善した。今後も事業の選択と集中により比率上昇の抑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28702</xdr:rowOff>
    </xdr:to>
    <xdr:cxnSp macro="">
      <xdr:nvCxnSpPr>
        <xdr:cNvPr id="363" name="直線コネクタ 362"/>
        <xdr:cNvCxnSpPr/>
      </xdr:nvCxnSpPr>
      <xdr:spPr>
        <a:xfrm flipV="1">
          <a:off x="3987800" y="13207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120142</xdr:rowOff>
    </xdr:to>
    <xdr:cxnSp macro="">
      <xdr:nvCxnSpPr>
        <xdr:cNvPr id="366" name="直線コネクタ 365"/>
        <xdr:cNvCxnSpPr/>
      </xdr:nvCxnSpPr>
      <xdr:spPr>
        <a:xfrm flipV="1">
          <a:off x="3098800" y="13230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78</xdr:row>
      <xdr:rowOff>3556</xdr:rowOff>
    </xdr:to>
    <xdr:cxnSp macro="">
      <xdr:nvCxnSpPr>
        <xdr:cNvPr id="369" name="直線コネクタ 368"/>
        <xdr:cNvCxnSpPr/>
      </xdr:nvCxnSpPr>
      <xdr:spPr>
        <a:xfrm flipV="1">
          <a:off x="2209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3556</xdr:rowOff>
    </xdr:to>
    <xdr:cxnSp macro="">
      <xdr:nvCxnSpPr>
        <xdr:cNvPr id="372" name="直線コネクタ 371"/>
        <xdr:cNvCxnSpPr/>
      </xdr:nvCxnSpPr>
      <xdr:spPr>
        <a:xfrm>
          <a:off x="1320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2" name="楕円 381"/>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3"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4" name="楕円 383"/>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5" name="テキスト ボックス 384"/>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6" name="楕円 385"/>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87" name="テキスト ボックス 386"/>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8" name="楕円 387"/>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9" name="テキスト ボックス 388"/>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0" name="楕円 389"/>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37101</xdr:rowOff>
    </xdr:from>
    <xdr:ext cx="762000" cy="259045"/>
    <xdr:sp macro="" textlink="">
      <xdr:nvSpPr>
        <xdr:cNvPr id="391" name="テキスト ボックス 390"/>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公債費以外にかかる経常収支比率は、類似団体平均値並みを推移している。今後も高砂市行政経営プランの各項目への取り組みを通じて経常経費の削減に努め、比率を抑制していく。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21844</xdr:rowOff>
    </xdr:to>
    <xdr:cxnSp macro="">
      <xdr:nvCxnSpPr>
        <xdr:cNvPr id="422" name="直線コネクタ 421"/>
        <xdr:cNvCxnSpPr/>
      </xdr:nvCxnSpPr>
      <xdr:spPr>
        <a:xfrm flipV="1">
          <a:off x="15671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72137</xdr:rowOff>
    </xdr:to>
    <xdr:cxnSp macro="">
      <xdr:nvCxnSpPr>
        <xdr:cNvPr id="425" name="直線コネクタ 424"/>
        <xdr:cNvCxnSpPr/>
      </xdr:nvCxnSpPr>
      <xdr:spPr>
        <a:xfrm flipV="1">
          <a:off x="14782800" y="133949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78</xdr:row>
      <xdr:rowOff>72137</xdr:rowOff>
    </xdr:to>
    <xdr:cxnSp macro="">
      <xdr:nvCxnSpPr>
        <xdr:cNvPr id="428" name="直線コネクタ 427"/>
        <xdr:cNvCxnSpPr/>
      </xdr:nvCxnSpPr>
      <xdr:spPr>
        <a:xfrm>
          <a:off x="13893800" y="13180061"/>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149861</xdr:rowOff>
    </xdr:to>
    <xdr:cxnSp macro="">
      <xdr:nvCxnSpPr>
        <xdr:cNvPr id="431" name="直線コネクタ 430"/>
        <xdr:cNvCxnSpPr/>
      </xdr:nvCxnSpPr>
      <xdr:spPr>
        <a:xfrm>
          <a:off x="13004800" y="13029185"/>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35" name="テキスト ボックス 434"/>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1" name="楕円 440"/>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2"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3" name="楕円 442"/>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4" name="テキスト ボックス 443"/>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45" name="楕円 444"/>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6" name="テキスト ボックス 445"/>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7" name="楕円 44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8" name="テキスト ボックス 44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49" name="楕円 448"/>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0" name="テキスト ボックス 449"/>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168600</xdr:rowOff>
    </xdr:from>
    <xdr:to>
      <xdr:col>29</xdr:col>
      <xdr:colOff>127000</xdr:colOff>
      <xdr:row>18</xdr:row>
      <xdr:rowOff>17218</xdr:rowOff>
    </xdr:to>
    <xdr:cxnSp macro="">
      <xdr:nvCxnSpPr>
        <xdr:cNvPr id="52" name="直線コネクタ 51"/>
        <xdr:cNvCxnSpPr/>
      </xdr:nvCxnSpPr>
      <xdr:spPr bwMode="auto">
        <a:xfrm>
          <a:off x="5003800" y="3130875"/>
          <a:ext cx="647700" cy="2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168600</xdr:rowOff>
    </xdr:from>
    <xdr:to>
      <xdr:col>26</xdr:col>
      <xdr:colOff>50800</xdr:colOff>
      <xdr:row>18</xdr:row>
      <xdr:rowOff>14948</xdr:rowOff>
    </xdr:to>
    <xdr:cxnSp macro="">
      <xdr:nvCxnSpPr>
        <xdr:cNvPr id="55" name="直線コネクタ 54"/>
        <xdr:cNvCxnSpPr/>
      </xdr:nvCxnSpPr>
      <xdr:spPr bwMode="auto">
        <a:xfrm flipV="1">
          <a:off x="4305300" y="3130875"/>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14948</xdr:rowOff>
    </xdr:from>
    <xdr:to>
      <xdr:col>22</xdr:col>
      <xdr:colOff>114300</xdr:colOff>
      <xdr:row>18</xdr:row>
      <xdr:rowOff>17822</xdr:rowOff>
    </xdr:to>
    <xdr:cxnSp macro="">
      <xdr:nvCxnSpPr>
        <xdr:cNvPr id="58" name="直線コネクタ 57"/>
        <xdr:cNvCxnSpPr/>
      </xdr:nvCxnSpPr>
      <xdr:spPr bwMode="auto">
        <a:xfrm flipV="1">
          <a:off x="3606800" y="3148673"/>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12450</xdr:rowOff>
    </xdr:from>
    <xdr:to>
      <xdr:col>18</xdr:col>
      <xdr:colOff>177800</xdr:colOff>
      <xdr:row>18</xdr:row>
      <xdr:rowOff>17822</xdr:rowOff>
    </xdr:to>
    <xdr:cxnSp macro="">
      <xdr:nvCxnSpPr>
        <xdr:cNvPr id="61" name="直線コネクタ 60"/>
        <xdr:cNvCxnSpPr/>
      </xdr:nvCxnSpPr>
      <xdr:spPr bwMode="auto">
        <a:xfrm>
          <a:off x="2908300" y="3146175"/>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24082</xdr:rowOff>
    </xdr:from>
    <xdr:ext cx="762000" cy="259045"/>
    <xdr:sp macro="" textlink="">
      <xdr:nvSpPr>
        <xdr:cNvPr id="65" name="テキスト ボックス 64"/>
        <xdr:cNvSpPr txBox="1"/>
      </xdr:nvSpPr>
      <xdr:spPr>
        <a:xfrm>
          <a:off x="2527300" y="28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137868</xdr:rowOff>
    </xdr:from>
    <xdr:to>
      <xdr:col>29</xdr:col>
      <xdr:colOff>177800</xdr:colOff>
      <xdr:row>18</xdr:row>
      <xdr:rowOff>68018</xdr:rowOff>
    </xdr:to>
    <xdr:sp macro="" textlink="">
      <xdr:nvSpPr>
        <xdr:cNvPr id="71" name="楕円 70"/>
        <xdr:cNvSpPr/>
      </xdr:nvSpPr>
      <xdr:spPr bwMode="auto">
        <a:xfrm>
          <a:off x="5600700" y="310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109945</xdr:rowOff>
    </xdr:from>
    <xdr:ext cx="762000" cy="259045"/>
    <xdr:sp macro="" textlink="">
      <xdr:nvSpPr>
        <xdr:cNvPr id="72" name="人口1人当たり決算額の推移該当値テキスト130"/>
        <xdr:cNvSpPr txBox="1"/>
      </xdr:nvSpPr>
      <xdr:spPr>
        <a:xfrm>
          <a:off x="5740400" y="307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117800</xdr:rowOff>
    </xdr:from>
    <xdr:to>
      <xdr:col>26</xdr:col>
      <xdr:colOff>101600</xdr:colOff>
      <xdr:row>18</xdr:row>
      <xdr:rowOff>47950</xdr:rowOff>
    </xdr:to>
    <xdr:sp macro="" textlink="">
      <xdr:nvSpPr>
        <xdr:cNvPr id="73" name="楕円 72"/>
        <xdr:cNvSpPr/>
      </xdr:nvSpPr>
      <xdr:spPr bwMode="auto">
        <a:xfrm>
          <a:off x="4953000" y="308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32727</xdr:rowOff>
    </xdr:from>
    <xdr:ext cx="736600" cy="259045"/>
    <xdr:sp macro="" textlink="">
      <xdr:nvSpPr>
        <xdr:cNvPr id="74" name="テキスト ボックス 73"/>
        <xdr:cNvSpPr txBox="1"/>
      </xdr:nvSpPr>
      <xdr:spPr>
        <a:xfrm>
          <a:off x="4622800" y="316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135598</xdr:rowOff>
    </xdr:from>
    <xdr:to>
      <xdr:col>22</xdr:col>
      <xdr:colOff>165100</xdr:colOff>
      <xdr:row>18</xdr:row>
      <xdr:rowOff>65748</xdr:rowOff>
    </xdr:to>
    <xdr:sp macro="" textlink="">
      <xdr:nvSpPr>
        <xdr:cNvPr id="75" name="楕円 74"/>
        <xdr:cNvSpPr/>
      </xdr:nvSpPr>
      <xdr:spPr bwMode="auto">
        <a:xfrm>
          <a:off x="4254500" y="309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50525</xdr:rowOff>
    </xdr:from>
    <xdr:ext cx="762000" cy="259045"/>
    <xdr:sp macro="" textlink="">
      <xdr:nvSpPr>
        <xdr:cNvPr id="76" name="テキスト ボックス 75"/>
        <xdr:cNvSpPr txBox="1"/>
      </xdr:nvSpPr>
      <xdr:spPr>
        <a:xfrm>
          <a:off x="3924300" y="318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138472</xdr:rowOff>
    </xdr:from>
    <xdr:to>
      <xdr:col>19</xdr:col>
      <xdr:colOff>38100</xdr:colOff>
      <xdr:row>18</xdr:row>
      <xdr:rowOff>68622</xdr:rowOff>
    </xdr:to>
    <xdr:sp macro="" textlink="">
      <xdr:nvSpPr>
        <xdr:cNvPr id="77" name="楕円 76"/>
        <xdr:cNvSpPr/>
      </xdr:nvSpPr>
      <xdr:spPr bwMode="auto">
        <a:xfrm>
          <a:off x="3556000" y="310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53399</xdr:rowOff>
    </xdr:from>
    <xdr:ext cx="762000" cy="259045"/>
    <xdr:sp macro="" textlink="">
      <xdr:nvSpPr>
        <xdr:cNvPr id="78" name="テキスト ボックス 77"/>
        <xdr:cNvSpPr txBox="1"/>
      </xdr:nvSpPr>
      <xdr:spPr>
        <a:xfrm>
          <a:off x="3225800" y="318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133100</xdr:rowOff>
    </xdr:from>
    <xdr:to>
      <xdr:col>15</xdr:col>
      <xdr:colOff>101600</xdr:colOff>
      <xdr:row>18</xdr:row>
      <xdr:rowOff>63250</xdr:rowOff>
    </xdr:to>
    <xdr:sp macro="" textlink="">
      <xdr:nvSpPr>
        <xdr:cNvPr id="79" name="楕円 78"/>
        <xdr:cNvSpPr/>
      </xdr:nvSpPr>
      <xdr:spPr bwMode="auto">
        <a:xfrm>
          <a:off x="2857500" y="309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48027</xdr:rowOff>
    </xdr:from>
    <xdr:ext cx="762000" cy="259045"/>
    <xdr:sp macro="" textlink="">
      <xdr:nvSpPr>
        <xdr:cNvPr id="80" name="テキスト ボックス 79"/>
        <xdr:cNvSpPr txBox="1"/>
      </xdr:nvSpPr>
      <xdr:spPr>
        <a:xfrm>
          <a:off x="2527300" y="318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220759</xdr:rowOff>
    </xdr:from>
    <xdr:to>
      <xdr:col>29</xdr:col>
      <xdr:colOff>127000</xdr:colOff>
      <xdr:row>35</xdr:row>
      <xdr:rowOff>290384</xdr:rowOff>
    </xdr:to>
    <xdr:cxnSp macro="">
      <xdr:nvCxnSpPr>
        <xdr:cNvPr id="115" name="直線コネクタ 114"/>
        <xdr:cNvCxnSpPr/>
      </xdr:nvCxnSpPr>
      <xdr:spPr bwMode="auto">
        <a:xfrm>
          <a:off x="5003800" y="6831109"/>
          <a:ext cx="6477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75043</xdr:rowOff>
    </xdr:from>
    <xdr:to>
      <xdr:col>26</xdr:col>
      <xdr:colOff>50800</xdr:colOff>
      <xdr:row>35</xdr:row>
      <xdr:rowOff>220759</xdr:rowOff>
    </xdr:to>
    <xdr:cxnSp macro="">
      <xdr:nvCxnSpPr>
        <xdr:cNvPr id="118" name="直線コネクタ 117"/>
        <xdr:cNvCxnSpPr/>
      </xdr:nvCxnSpPr>
      <xdr:spPr bwMode="auto">
        <a:xfrm>
          <a:off x="4305300" y="6685393"/>
          <a:ext cx="698500" cy="14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251816</xdr:rowOff>
    </xdr:from>
    <xdr:to>
      <xdr:col>22</xdr:col>
      <xdr:colOff>114300</xdr:colOff>
      <xdr:row>35</xdr:row>
      <xdr:rowOff>75043</xdr:rowOff>
    </xdr:to>
    <xdr:cxnSp macro="">
      <xdr:nvCxnSpPr>
        <xdr:cNvPr id="121" name="直線コネクタ 120"/>
        <xdr:cNvCxnSpPr/>
      </xdr:nvCxnSpPr>
      <xdr:spPr bwMode="auto">
        <a:xfrm>
          <a:off x="3606800" y="6519266"/>
          <a:ext cx="698500" cy="16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251816</xdr:rowOff>
    </xdr:from>
    <xdr:to>
      <xdr:col>18</xdr:col>
      <xdr:colOff>177800</xdr:colOff>
      <xdr:row>35</xdr:row>
      <xdr:rowOff>46174</xdr:rowOff>
    </xdr:to>
    <xdr:cxnSp macro="">
      <xdr:nvCxnSpPr>
        <xdr:cNvPr id="124" name="直線コネクタ 123"/>
        <xdr:cNvCxnSpPr/>
      </xdr:nvCxnSpPr>
      <xdr:spPr bwMode="auto">
        <a:xfrm flipV="1">
          <a:off x="2908300" y="6519266"/>
          <a:ext cx="698500" cy="13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8" name="テキスト ボックス 127"/>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239584</xdr:rowOff>
    </xdr:from>
    <xdr:to>
      <xdr:col>29</xdr:col>
      <xdr:colOff>177800</xdr:colOff>
      <xdr:row>35</xdr:row>
      <xdr:rowOff>341184</xdr:rowOff>
    </xdr:to>
    <xdr:sp macro="" textlink="">
      <xdr:nvSpPr>
        <xdr:cNvPr id="134" name="楕円 133"/>
        <xdr:cNvSpPr/>
      </xdr:nvSpPr>
      <xdr:spPr bwMode="auto">
        <a:xfrm>
          <a:off x="5600700" y="6849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211661</xdr:rowOff>
    </xdr:from>
    <xdr:ext cx="762000" cy="259045"/>
    <xdr:sp macro="" textlink="">
      <xdr:nvSpPr>
        <xdr:cNvPr id="135" name="人口1人当たり決算額の推移該当値テキスト445"/>
        <xdr:cNvSpPr txBox="1"/>
      </xdr:nvSpPr>
      <xdr:spPr>
        <a:xfrm>
          <a:off x="5740400" y="682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169959</xdr:rowOff>
    </xdr:from>
    <xdr:to>
      <xdr:col>26</xdr:col>
      <xdr:colOff>101600</xdr:colOff>
      <xdr:row>35</xdr:row>
      <xdr:rowOff>271559</xdr:rowOff>
    </xdr:to>
    <xdr:sp macro="" textlink="">
      <xdr:nvSpPr>
        <xdr:cNvPr id="136" name="楕円 135"/>
        <xdr:cNvSpPr/>
      </xdr:nvSpPr>
      <xdr:spPr bwMode="auto">
        <a:xfrm>
          <a:off x="4953000" y="678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256336</xdr:rowOff>
    </xdr:from>
    <xdr:ext cx="736600" cy="259045"/>
    <xdr:sp macro="" textlink="">
      <xdr:nvSpPr>
        <xdr:cNvPr id="137" name="テキスト ボックス 136"/>
        <xdr:cNvSpPr txBox="1"/>
      </xdr:nvSpPr>
      <xdr:spPr>
        <a:xfrm>
          <a:off x="4622800" y="686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24243</xdr:rowOff>
    </xdr:from>
    <xdr:to>
      <xdr:col>22</xdr:col>
      <xdr:colOff>165100</xdr:colOff>
      <xdr:row>35</xdr:row>
      <xdr:rowOff>125843</xdr:rowOff>
    </xdr:to>
    <xdr:sp macro="" textlink="">
      <xdr:nvSpPr>
        <xdr:cNvPr id="138" name="楕円 137"/>
        <xdr:cNvSpPr/>
      </xdr:nvSpPr>
      <xdr:spPr bwMode="auto">
        <a:xfrm>
          <a:off x="4254500" y="663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136019</xdr:rowOff>
    </xdr:from>
    <xdr:ext cx="762000" cy="259045"/>
    <xdr:sp macro="" textlink="">
      <xdr:nvSpPr>
        <xdr:cNvPr id="139" name="テキスト ボックス 138"/>
        <xdr:cNvSpPr txBox="1"/>
      </xdr:nvSpPr>
      <xdr:spPr>
        <a:xfrm>
          <a:off x="3924300" y="640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201016</xdr:rowOff>
    </xdr:from>
    <xdr:to>
      <xdr:col>19</xdr:col>
      <xdr:colOff>38100</xdr:colOff>
      <xdr:row>34</xdr:row>
      <xdr:rowOff>302616</xdr:rowOff>
    </xdr:to>
    <xdr:sp macro="" textlink="">
      <xdr:nvSpPr>
        <xdr:cNvPr id="140" name="楕円 139"/>
        <xdr:cNvSpPr/>
      </xdr:nvSpPr>
      <xdr:spPr bwMode="auto">
        <a:xfrm>
          <a:off x="3556000" y="646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312793</xdr:rowOff>
    </xdr:from>
    <xdr:ext cx="762000" cy="259045"/>
    <xdr:sp macro="" textlink="">
      <xdr:nvSpPr>
        <xdr:cNvPr id="141" name="テキスト ボックス 140"/>
        <xdr:cNvSpPr txBox="1"/>
      </xdr:nvSpPr>
      <xdr:spPr>
        <a:xfrm>
          <a:off x="3225800" y="623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338274</xdr:rowOff>
    </xdr:from>
    <xdr:to>
      <xdr:col>15</xdr:col>
      <xdr:colOff>101600</xdr:colOff>
      <xdr:row>35</xdr:row>
      <xdr:rowOff>96974</xdr:rowOff>
    </xdr:to>
    <xdr:sp macro="" textlink="">
      <xdr:nvSpPr>
        <xdr:cNvPr id="142" name="楕円 141"/>
        <xdr:cNvSpPr/>
      </xdr:nvSpPr>
      <xdr:spPr bwMode="auto">
        <a:xfrm>
          <a:off x="2857500" y="660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107151</xdr:rowOff>
    </xdr:from>
    <xdr:ext cx="762000" cy="259045"/>
    <xdr:sp macro="" textlink="">
      <xdr:nvSpPr>
        <xdr:cNvPr id="143" name="テキスト ボックス 142"/>
        <xdr:cNvSpPr txBox="1"/>
      </xdr:nvSpPr>
      <xdr:spPr>
        <a:xfrm>
          <a:off x="2527300" y="637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91,159
90,037
34.38
35,488,458
34,930,464
530,054
20,425,872
35,093,962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49906</xdr:rowOff>
    </xdr:from>
    <xdr:to>
      <xdr:col>24</xdr:col>
      <xdr:colOff>63500</xdr:colOff>
      <xdr:row>35</xdr:row>
      <xdr:rowOff>95900</xdr:rowOff>
    </xdr:to>
    <xdr:cxnSp macro="">
      <xdr:nvCxnSpPr>
        <xdr:cNvPr id="59" name="直線コネクタ 58"/>
        <xdr:cNvCxnSpPr/>
      </xdr:nvCxnSpPr>
      <xdr:spPr>
        <a:xfrm>
          <a:off x="3797300" y="6050656"/>
          <a:ext cx="8382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49906</xdr:rowOff>
    </xdr:from>
    <xdr:to>
      <xdr:col>19</xdr:col>
      <xdr:colOff>177800</xdr:colOff>
      <xdr:row>35</xdr:row>
      <xdr:rowOff>61039</xdr:rowOff>
    </xdr:to>
    <xdr:cxnSp macro="">
      <xdr:nvCxnSpPr>
        <xdr:cNvPr id="62" name="直線コネクタ 61"/>
        <xdr:cNvCxnSpPr/>
      </xdr:nvCxnSpPr>
      <xdr:spPr>
        <a:xfrm flipV="1">
          <a:off x="2908300" y="6050656"/>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61039</xdr:rowOff>
    </xdr:from>
    <xdr:to>
      <xdr:col>15</xdr:col>
      <xdr:colOff>50800</xdr:colOff>
      <xdr:row>35</xdr:row>
      <xdr:rowOff>61450</xdr:rowOff>
    </xdr:to>
    <xdr:cxnSp macro="">
      <xdr:nvCxnSpPr>
        <xdr:cNvPr id="65" name="直線コネクタ 64"/>
        <xdr:cNvCxnSpPr/>
      </xdr:nvCxnSpPr>
      <xdr:spPr>
        <a:xfrm flipV="1">
          <a:off x="2019300" y="60617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28737</xdr:rowOff>
    </xdr:from>
    <xdr:to>
      <xdr:col>10</xdr:col>
      <xdr:colOff>114300</xdr:colOff>
      <xdr:row>35</xdr:row>
      <xdr:rowOff>61450</xdr:rowOff>
    </xdr:to>
    <xdr:cxnSp macro="">
      <xdr:nvCxnSpPr>
        <xdr:cNvPr id="68" name="直線コネクタ 67"/>
        <xdr:cNvCxnSpPr/>
      </xdr:nvCxnSpPr>
      <xdr:spPr>
        <a:xfrm>
          <a:off x="1130300" y="6029487"/>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62298</xdr:rowOff>
    </xdr:from>
    <xdr:ext cx="534377" cy="259045"/>
    <xdr:sp macro="" textlink="">
      <xdr:nvSpPr>
        <xdr:cNvPr id="72" name="テキスト ボックス 71"/>
        <xdr:cNvSpPr txBox="1"/>
      </xdr:nvSpPr>
      <xdr:spPr>
        <a:xfrm>
          <a:off x="863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45100</xdr:rowOff>
    </xdr:from>
    <xdr:to>
      <xdr:col>24</xdr:col>
      <xdr:colOff>114300</xdr:colOff>
      <xdr:row>35</xdr:row>
      <xdr:rowOff>146700</xdr:rowOff>
    </xdr:to>
    <xdr:sp macro="" textlink="">
      <xdr:nvSpPr>
        <xdr:cNvPr id="78" name="楕円 77"/>
        <xdr:cNvSpPr/>
      </xdr:nvSpPr>
      <xdr:spPr>
        <a:xfrm>
          <a:off x="4584700" y="60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67977</xdr:rowOff>
    </xdr:from>
    <xdr:ext cx="534377" cy="259045"/>
    <xdr:sp macro="" textlink="">
      <xdr:nvSpPr>
        <xdr:cNvPr id="79" name="人件費該当値テキスト"/>
        <xdr:cNvSpPr txBox="1"/>
      </xdr:nvSpPr>
      <xdr:spPr>
        <a:xfrm>
          <a:off x="4686300" y="58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170556</xdr:rowOff>
    </xdr:from>
    <xdr:to>
      <xdr:col>20</xdr:col>
      <xdr:colOff>38100</xdr:colOff>
      <xdr:row>35</xdr:row>
      <xdr:rowOff>100706</xdr:rowOff>
    </xdr:to>
    <xdr:sp macro="" textlink="">
      <xdr:nvSpPr>
        <xdr:cNvPr id="80" name="楕円 79"/>
        <xdr:cNvSpPr/>
      </xdr:nvSpPr>
      <xdr:spPr>
        <a:xfrm>
          <a:off x="3746500" y="599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117233</xdr:rowOff>
    </xdr:from>
    <xdr:ext cx="534377" cy="259045"/>
    <xdr:sp macro="" textlink="">
      <xdr:nvSpPr>
        <xdr:cNvPr id="81" name="テキスト ボックス 80"/>
        <xdr:cNvSpPr txBox="1"/>
      </xdr:nvSpPr>
      <xdr:spPr>
        <a:xfrm>
          <a:off x="3530111" y="57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10239</xdr:rowOff>
    </xdr:from>
    <xdr:to>
      <xdr:col>15</xdr:col>
      <xdr:colOff>101600</xdr:colOff>
      <xdr:row>35</xdr:row>
      <xdr:rowOff>111839</xdr:rowOff>
    </xdr:to>
    <xdr:sp macro="" textlink="">
      <xdr:nvSpPr>
        <xdr:cNvPr id="82" name="楕円 81"/>
        <xdr:cNvSpPr/>
      </xdr:nvSpPr>
      <xdr:spPr>
        <a:xfrm>
          <a:off x="28575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128366</xdr:rowOff>
    </xdr:from>
    <xdr:ext cx="534377" cy="259045"/>
    <xdr:sp macro="" textlink="">
      <xdr:nvSpPr>
        <xdr:cNvPr id="83" name="テキスト ボックス 82"/>
        <xdr:cNvSpPr txBox="1"/>
      </xdr:nvSpPr>
      <xdr:spPr>
        <a:xfrm>
          <a:off x="2641111" y="57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10650</xdr:rowOff>
    </xdr:from>
    <xdr:to>
      <xdr:col>10</xdr:col>
      <xdr:colOff>165100</xdr:colOff>
      <xdr:row>35</xdr:row>
      <xdr:rowOff>112250</xdr:rowOff>
    </xdr:to>
    <xdr:sp macro="" textlink="">
      <xdr:nvSpPr>
        <xdr:cNvPr id="84" name="楕円 83"/>
        <xdr:cNvSpPr/>
      </xdr:nvSpPr>
      <xdr:spPr>
        <a:xfrm>
          <a:off x="1968500" y="60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128777</xdr:rowOff>
    </xdr:from>
    <xdr:ext cx="534377" cy="259045"/>
    <xdr:sp macro="" textlink="">
      <xdr:nvSpPr>
        <xdr:cNvPr id="85" name="テキスト ボックス 84"/>
        <xdr:cNvSpPr txBox="1"/>
      </xdr:nvSpPr>
      <xdr:spPr>
        <a:xfrm>
          <a:off x="1752111" y="578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149387</xdr:rowOff>
    </xdr:from>
    <xdr:to>
      <xdr:col>6</xdr:col>
      <xdr:colOff>38100</xdr:colOff>
      <xdr:row>35</xdr:row>
      <xdr:rowOff>79537</xdr:rowOff>
    </xdr:to>
    <xdr:sp macro="" textlink="">
      <xdr:nvSpPr>
        <xdr:cNvPr id="86" name="楕円 85"/>
        <xdr:cNvSpPr/>
      </xdr:nvSpPr>
      <xdr:spPr>
        <a:xfrm>
          <a:off x="1079500" y="59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96064</xdr:rowOff>
    </xdr:from>
    <xdr:ext cx="534377" cy="259045"/>
    <xdr:sp macro="" textlink="">
      <xdr:nvSpPr>
        <xdr:cNvPr id="87" name="テキスト ボックス 86"/>
        <xdr:cNvSpPr txBox="1"/>
      </xdr:nvSpPr>
      <xdr:spPr>
        <a:xfrm>
          <a:off x="863111" y="57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70777</xdr:rowOff>
    </xdr:from>
    <xdr:to>
      <xdr:col>24</xdr:col>
      <xdr:colOff>63500</xdr:colOff>
      <xdr:row>58</xdr:row>
      <xdr:rowOff>74333</xdr:rowOff>
    </xdr:to>
    <xdr:cxnSp macro="">
      <xdr:nvCxnSpPr>
        <xdr:cNvPr id="117" name="直線コネクタ 116"/>
        <xdr:cNvCxnSpPr/>
      </xdr:nvCxnSpPr>
      <xdr:spPr>
        <a:xfrm>
          <a:off x="3797300" y="100148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12941</xdr:rowOff>
    </xdr:from>
    <xdr:to>
      <xdr:col>19</xdr:col>
      <xdr:colOff>177800</xdr:colOff>
      <xdr:row>58</xdr:row>
      <xdr:rowOff>70777</xdr:rowOff>
    </xdr:to>
    <xdr:cxnSp macro="">
      <xdr:nvCxnSpPr>
        <xdr:cNvPr id="120" name="直線コネクタ 119"/>
        <xdr:cNvCxnSpPr/>
      </xdr:nvCxnSpPr>
      <xdr:spPr>
        <a:xfrm>
          <a:off x="2908300" y="9957041"/>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12941</xdr:rowOff>
    </xdr:from>
    <xdr:to>
      <xdr:col>15</xdr:col>
      <xdr:colOff>50800</xdr:colOff>
      <xdr:row>58</xdr:row>
      <xdr:rowOff>16764</xdr:rowOff>
    </xdr:to>
    <xdr:cxnSp macro="">
      <xdr:nvCxnSpPr>
        <xdr:cNvPr id="123" name="直線コネクタ 122"/>
        <xdr:cNvCxnSpPr/>
      </xdr:nvCxnSpPr>
      <xdr:spPr>
        <a:xfrm flipV="1">
          <a:off x="2019300" y="9957041"/>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9030</xdr:rowOff>
    </xdr:from>
    <xdr:to>
      <xdr:col>10</xdr:col>
      <xdr:colOff>114300</xdr:colOff>
      <xdr:row>58</xdr:row>
      <xdr:rowOff>16764</xdr:rowOff>
    </xdr:to>
    <xdr:cxnSp macro="">
      <xdr:nvCxnSpPr>
        <xdr:cNvPr id="126" name="直線コネクタ 125"/>
        <xdr:cNvCxnSpPr/>
      </xdr:nvCxnSpPr>
      <xdr:spPr>
        <a:xfrm>
          <a:off x="1130300" y="9953130"/>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23533</xdr:rowOff>
    </xdr:from>
    <xdr:to>
      <xdr:col>24</xdr:col>
      <xdr:colOff>114300</xdr:colOff>
      <xdr:row>58</xdr:row>
      <xdr:rowOff>125133</xdr:rowOff>
    </xdr:to>
    <xdr:sp macro="" textlink="">
      <xdr:nvSpPr>
        <xdr:cNvPr id="136" name="楕円 135"/>
        <xdr:cNvSpPr/>
      </xdr:nvSpPr>
      <xdr:spPr>
        <a:xfrm>
          <a:off x="4584700" y="99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109910</xdr:rowOff>
    </xdr:from>
    <xdr:ext cx="534377" cy="259045"/>
    <xdr:sp macro="" textlink="">
      <xdr:nvSpPr>
        <xdr:cNvPr id="137" name="物件費該当値テキスト"/>
        <xdr:cNvSpPr txBox="1"/>
      </xdr:nvSpPr>
      <xdr:spPr>
        <a:xfrm>
          <a:off x="4686300" y="98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19977</xdr:rowOff>
    </xdr:from>
    <xdr:to>
      <xdr:col>20</xdr:col>
      <xdr:colOff>38100</xdr:colOff>
      <xdr:row>58</xdr:row>
      <xdr:rowOff>121577</xdr:rowOff>
    </xdr:to>
    <xdr:sp macro="" textlink="">
      <xdr:nvSpPr>
        <xdr:cNvPr id="138" name="楕円 137"/>
        <xdr:cNvSpPr/>
      </xdr:nvSpPr>
      <xdr:spPr>
        <a:xfrm>
          <a:off x="3746500" y="99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112704</xdr:rowOff>
    </xdr:from>
    <xdr:ext cx="534377" cy="259045"/>
    <xdr:sp macro="" textlink="">
      <xdr:nvSpPr>
        <xdr:cNvPr id="139" name="テキスト ボックス 138"/>
        <xdr:cNvSpPr txBox="1"/>
      </xdr:nvSpPr>
      <xdr:spPr>
        <a:xfrm>
          <a:off x="3530111" y="100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133591</xdr:rowOff>
    </xdr:from>
    <xdr:to>
      <xdr:col>15</xdr:col>
      <xdr:colOff>101600</xdr:colOff>
      <xdr:row>58</xdr:row>
      <xdr:rowOff>63741</xdr:rowOff>
    </xdr:to>
    <xdr:sp macro="" textlink="">
      <xdr:nvSpPr>
        <xdr:cNvPr id="140" name="楕円 139"/>
        <xdr:cNvSpPr/>
      </xdr:nvSpPr>
      <xdr:spPr>
        <a:xfrm>
          <a:off x="2857500" y="99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54868</xdr:rowOff>
    </xdr:from>
    <xdr:ext cx="534377" cy="259045"/>
    <xdr:sp macro="" textlink="">
      <xdr:nvSpPr>
        <xdr:cNvPr id="141" name="テキスト ボックス 140"/>
        <xdr:cNvSpPr txBox="1"/>
      </xdr:nvSpPr>
      <xdr:spPr>
        <a:xfrm>
          <a:off x="2641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137414</xdr:rowOff>
    </xdr:from>
    <xdr:to>
      <xdr:col>10</xdr:col>
      <xdr:colOff>165100</xdr:colOff>
      <xdr:row>58</xdr:row>
      <xdr:rowOff>67564</xdr:rowOff>
    </xdr:to>
    <xdr:sp macro="" textlink="">
      <xdr:nvSpPr>
        <xdr:cNvPr id="142" name="楕円 141"/>
        <xdr:cNvSpPr/>
      </xdr:nvSpPr>
      <xdr:spPr>
        <a:xfrm>
          <a:off x="1968500" y="99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58691</xdr:rowOff>
    </xdr:from>
    <xdr:ext cx="534377" cy="259045"/>
    <xdr:sp macro="" textlink="">
      <xdr:nvSpPr>
        <xdr:cNvPr id="143" name="テキスト ボックス 142"/>
        <xdr:cNvSpPr txBox="1"/>
      </xdr:nvSpPr>
      <xdr:spPr>
        <a:xfrm>
          <a:off x="1752111" y="100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129680</xdr:rowOff>
    </xdr:from>
    <xdr:to>
      <xdr:col>6</xdr:col>
      <xdr:colOff>38100</xdr:colOff>
      <xdr:row>58</xdr:row>
      <xdr:rowOff>59830</xdr:rowOff>
    </xdr:to>
    <xdr:sp macro="" textlink="">
      <xdr:nvSpPr>
        <xdr:cNvPr id="144" name="楕円 143"/>
        <xdr:cNvSpPr/>
      </xdr:nvSpPr>
      <xdr:spPr>
        <a:xfrm>
          <a:off x="1079500" y="99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50957</xdr:rowOff>
    </xdr:from>
    <xdr:ext cx="534377" cy="259045"/>
    <xdr:sp macro="" textlink="">
      <xdr:nvSpPr>
        <xdr:cNvPr id="145" name="テキスト ボックス 144"/>
        <xdr:cNvSpPr txBox="1"/>
      </xdr:nvSpPr>
      <xdr:spPr>
        <a:xfrm>
          <a:off x="863111" y="9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99771</xdr:rowOff>
    </xdr:from>
    <xdr:to>
      <xdr:col>24</xdr:col>
      <xdr:colOff>63500</xdr:colOff>
      <xdr:row>78</xdr:row>
      <xdr:rowOff>115545</xdr:rowOff>
    </xdr:to>
    <xdr:cxnSp macro="">
      <xdr:nvCxnSpPr>
        <xdr:cNvPr id="174" name="直線コネクタ 173"/>
        <xdr:cNvCxnSpPr/>
      </xdr:nvCxnSpPr>
      <xdr:spPr>
        <a:xfrm flipV="1">
          <a:off x="3797300" y="13472871"/>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109220</xdr:rowOff>
    </xdr:from>
    <xdr:to>
      <xdr:col>19</xdr:col>
      <xdr:colOff>177800</xdr:colOff>
      <xdr:row>78</xdr:row>
      <xdr:rowOff>115545</xdr:rowOff>
    </xdr:to>
    <xdr:cxnSp macro="">
      <xdr:nvCxnSpPr>
        <xdr:cNvPr id="177" name="直線コネクタ 176"/>
        <xdr:cNvCxnSpPr/>
      </xdr:nvCxnSpPr>
      <xdr:spPr>
        <a:xfrm>
          <a:off x="2908300" y="1348232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103809</xdr:rowOff>
    </xdr:from>
    <xdr:to>
      <xdr:col>15</xdr:col>
      <xdr:colOff>50800</xdr:colOff>
      <xdr:row>78</xdr:row>
      <xdr:rowOff>109220</xdr:rowOff>
    </xdr:to>
    <xdr:cxnSp macro="">
      <xdr:nvCxnSpPr>
        <xdr:cNvPr id="180" name="直線コネクタ 179"/>
        <xdr:cNvCxnSpPr/>
      </xdr:nvCxnSpPr>
      <xdr:spPr>
        <a:xfrm>
          <a:off x="2019300" y="1347690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103809</xdr:rowOff>
    </xdr:from>
    <xdr:to>
      <xdr:col>10</xdr:col>
      <xdr:colOff>114300</xdr:colOff>
      <xdr:row>78</xdr:row>
      <xdr:rowOff>112877</xdr:rowOff>
    </xdr:to>
    <xdr:cxnSp macro="">
      <xdr:nvCxnSpPr>
        <xdr:cNvPr id="183" name="直線コネクタ 182"/>
        <xdr:cNvCxnSpPr/>
      </xdr:nvCxnSpPr>
      <xdr:spPr>
        <a:xfrm flipV="1">
          <a:off x="1130300" y="13476909"/>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48971</xdr:rowOff>
    </xdr:from>
    <xdr:to>
      <xdr:col>24</xdr:col>
      <xdr:colOff>114300</xdr:colOff>
      <xdr:row>78</xdr:row>
      <xdr:rowOff>150571</xdr:rowOff>
    </xdr:to>
    <xdr:sp macro="" textlink="">
      <xdr:nvSpPr>
        <xdr:cNvPr id="193" name="楕円 192"/>
        <xdr:cNvSpPr/>
      </xdr:nvSpPr>
      <xdr:spPr>
        <a:xfrm>
          <a:off x="4584700" y="13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135348</xdr:rowOff>
    </xdr:from>
    <xdr:ext cx="469744" cy="259045"/>
    <xdr:sp macro="" textlink="">
      <xdr:nvSpPr>
        <xdr:cNvPr id="194" name="維持補修費該当値テキスト"/>
        <xdr:cNvSpPr txBox="1"/>
      </xdr:nvSpPr>
      <xdr:spPr>
        <a:xfrm>
          <a:off x="4686300" y="133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64745</xdr:rowOff>
    </xdr:from>
    <xdr:to>
      <xdr:col>20</xdr:col>
      <xdr:colOff>38100</xdr:colOff>
      <xdr:row>78</xdr:row>
      <xdr:rowOff>166345</xdr:rowOff>
    </xdr:to>
    <xdr:sp macro="" textlink="">
      <xdr:nvSpPr>
        <xdr:cNvPr id="195" name="楕円 194"/>
        <xdr:cNvSpPr/>
      </xdr:nvSpPr>
      <xdr:spPr>
        <a:xfrm>
          <a:off x="37465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157472</xdr:rowOff>
    </xdr:from>
    <xdr:ext cx="469744" cy="259045"/>
    <xdr:sp macro="" textlink="">
      <xdr:nvSpPr>
        <xdr:cNvPr id="196" name="テキスト ボックス 195"/>
        <xdr:cNvSpPr txBox="1"/>
      </xdr:nvSpPr>
      <xdr:spPr>
        <a:xfrm>
          <a:off x="3562428" y="135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58420</xdr:rowOff>
    </xdr:from>
    <xdr:to>
      <xdr:col>15</xdr:col>
      <xdr:colOff>101600</xdr:colOff>
      <xdr:row>78</xdr:row>
      <xdr:rowOff>160020</xdr:rowOff>
    </xdr:to>
    <xdr:sp macro="" textlink="">
      <xdr:nvSpPr>
        <xdr:cNvPr id="197" name="楕円 196"/>
        <xdr:cNvSpPr/>
      </xdr:nvSpPr>
      <xdr:spPr>
        <a:xfrm>
          <a:off x="2857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151147</xdr:rowOff>
    </xdr:from>
    <xdr:ext cx="469744" cy="259045"/>
    <xdr:sp macro="" textlink="">
      <xdr:nvSpPr>
        <xdr:cNvPr id="198" name="テキスト ボックス 197"/>
        <xdr:cNvSpPr txBox="1"/>
      </xdr:nvSpPr>
      <xdr:spPr>
        <a:xfrm>
          <a:off x="2673428"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53009</xdr:rowOff>
    </xdr:from>
    <xdr:to>
      <xdr:col>10</xdr:col>
      <xdr:colOff>165100</xdr:colOff>
      <xdr:row>78</xdr:row>
      <xdr:rowOff>154609</xdr:rowOff>
    </xdr:to>
    <xdr:sp macro="" textlink="">
      <xdr:nvSpPr>
        <xdr:cNvPr id="199" name="楕円 198"/>
        <xdr:cNvSpPr/>
      </xdr:nvSpPr>
      <xdr:spPr>
        <a:xfrm>
          <a:off x="1968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145736</xdr:rowOff>
    </xdr:from>
    <xdr:ext cx="469744" cy="259045"/>
    <xdr:sp macro="" textlink="">
      <xdr:nvSpPr>
        <xdr:cNvPr id="200" name="テキスト ボックス 199"/>
        <xdr:cNvSpPr txBox="1"/>
      </xdr:nvSpPr>
      <xdr:spPr>
        <a:xfrm>
          <a:off x="1784428"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62077</xdr:rowOff>
    </xdr:from>
    <xdr:to>
      <xdr:col>6</xdr:col>
      <xdr:colOff>38100</xdr:colOff>
      <xdr:row>78</xdr:row>
      <xdr:rowOff>163677</xdr:rowOff>
    </xdr:to>
    <xdr:sp macro="" textlink="">
      <xdr:nvSpPr>
        <xdr:cNvPr id="201" name="楕円 200"/>
        <xdr:cNvSpPr/>
      </xdr:nvSpPr>
      <xdr:spPr>
        <a:xfrm>
          <a:off x="1079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154804</xdr:rowOff>
    </xdr:from>
    <xdr:ext cx="469744" cy="259045"/>
    <xdr:sp macro="" textlink="">
      <xdr:nvSpPr>
        <xdr:cNvPr id="202" name="テキスト ボックス 201"/>
        <xdr:cNvSpPr txBox="1"/>
      </xdr:nvSpPr>
      <xdr:spPr>
        <a:xfrm>
          <a:off x="895428"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2248</xdr:rowOff>
    </xdr:from>
    <xdr:to>
      <xdr:col>24</xdr:col>
      <xdr:colOff>63500</xdr:colOff>
      <xdr:row>95</xdr:row>
      <xdr:rowOff>19138</xdr:rowOff>
    </xdr:to>
    <xdr:cxnSp macro="">
      <xdr:nvCxnSpPr>
        <xdr:cNvPr id="232" name="直線コネクタ 231"/>
        <xdr:cNvCxnSpPr/>
      </xdr:nvCxnSpPr>
      <xdr:spPr>
        <a:xfrm>
          <a:off x="3797300" y="16289998"/>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2248</xdr:rowOff>
    </xdr:from>
    <xdr:to>
      <xdr:col>19</xdr:col>
      <xdr:colOff>177800</xdr:colOff>
      <xdr:row>95</xdr:row>
      <xdr:rowOff>23749</xdr:rowOff>
    </xdr:to>
    <xdr:cxnSp macro="">
      <xdr:nvCxnSpPr>
        <xdr:cNvPr id="235" name="直線コネクタ 234"/>
        <xdr:cNvCxnSpPr/>
      </xdr:nvCxnSpPr>
      <xdr:spPr>
        <a:xfrm flipV="1">
          <a:off x="2908300" y="1628999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23749</xdr:rowOff>
    </xdr:from>
    <xdr:to>
      <xdr:col>15</xdr:col>
      <xdr:colOff>50800</xdr:colOff>
      <xdr:row>95</xdr:row>
      <xdr:rowOff>55702</xdr:rowOff>
    </xdr:to>
    <xdr:cxnSp macro="">
      <xdr:nvCxnSpPr>
        <xdr:cNvPr id="238" name="直線コネクタ 237"/>
        <xdr:cNvCxnSpPr/>
      </xdr:nvCxnSpPr>
      <xdr:spPr>
        <a:xfrm flipV="1">
          <a:off x="2019300" y="16311499"/>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55702</xdr:rowOff>
    </xdr:from>
    <xdr:to>
      <xdr:col>10</xdr:col>
      <xdr:colOff>114300</xdr:colOff>
      <xdr:row>95</xdr:row>
      <xdr:rowOff>114757</xdr:rowOff>
    </xdr:to>
    <xdr:cxnSp macro="">
      <xdr:nvCxnSpPr>
        <xdr:cNvPr id="241" name="直線コネクタ 240"/>
        <xdr:cNvCxnSpPr/>
      </xdr:nvCxnSpPr>
      <xdr:spPr>
        <a:xfrm flipV="1">
          <a:off x="1130300" y="16343452"/>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66515</xdr:rowOff>
    </xdr:from>
    <xdr:ext cx="534377" cy="259045"/>
    <xdr:sp macro="" textlink="">
      <xdr:nvSpPr>
        <xdr:cNvPr id="245" name="テキスト ボックス 244"/>
        <xdr:cNvSpPr txBox="1"/>
      </xdr:nvSpPr>
      <xdr:spPr>
        <a:xfrm>
          <a:off x="863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139788</xdr:rowOff>
    </xdr:from>
    <xdr:to>
      <xdr:col>24</xdr:col>
      <xdr:colOff>114300</xdr:colOff>
      <xdr:row>95</xdr:row>
      <xdr:rowOff>69938</xdr:rowOff>
    </xdr:to>
    <xdr:sp macro="" textlink="">
      <xdr:nvSpPr>
        <xdr:cNvPr id="251" name="楕円 250"/>
        <xdr:cNvSpPr/>
      </xdr:nvSpPr>
      <xdr:spPr>
        <a:xfrm>
          <a:off x="4584700" y="162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162665</xdr:rowOff>
    </xdr:from>
    <xdr:ext cx="534377" cy="259045"/>
    <xdr:sp macro="" textlink="">
      <xdr:nvSpPr>
        <xdr:cNvPr id="252" name="扶助費該当値テキスト"/>
        <xdr:cNvSpPr txBox="1"/>
      </xdr:nvSpPr>
      <xdr:spPr>
        <a:xfrm>
          <a:off x="4686300" y="161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122898</xdr:rowOff>
    </xdr:from>
    <xdr:to>
      <xdr:col>20</xdr:col>
      <xdr:colOff>38100</xdr:colOff>
      <xdr:row>95</xdr:row>
      <xdr:rowOff>53048</xdr:rowOff>
    </xdr:to>
    <xdr:sp macro="" textlink="">
      <xdr:nvSpPr>
        <xdr:cNvPr id="253" name="楕円 252"/>
        <xdr:cNvSpPr/>
      </xdr:nvSpPr>
      <xdr:spPr>
        <a:xfrm>
          <a:off x="3746500" y="162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69575</xdr:rowOff>
    </xdr:from>
    <xdr:ext cx="534377" cy="259045"/>
    <xdr:sp macro="" textlink="">
      <xdr:nvSpPr>
        <xdr:cNvPr id="254" name="テキスト ボックス 253"/>
        <xdr:cNvSpPr txBox="1"/>
      </xdr:nvSpPr>
      <xdr:spPr>
        <a:xfrm>
          <a:off x="3530111" y="160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144399</xdr:rowOff>
    </xdr:from>
    <xdr:to>
      <xdr:col>15</xdr:col>
      <xdr:colOff>101600</xdr:colOff>
      <xdr:row>95</xdr:row>
      <xdr:rowOff>74549</xdr:rowOff>
    </xdr:to>
    <xdr:sp macro="" textlink="">
      <xdr:nvSpPr>
        <xdr:cNvPr id="255" name="楕円 254"/>
        <xdr:cNvSpPr/>
      </xdr:nvSpPr>
      <xdr:spPr>
        <a:xfrm>
          <a:off x="2857500" y="162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91076</xdr:rowOff>
    </xdr:from>
    <xdr:ext cx="534377" cy="259045"/>
    <xdr:sp macro="" textlink="">
      <xdr:nvSpPr>
        <xdr:cNvPr id="256" name="テキスト ボックス 255"/>
        <xdr:cNvSpPr txBox="1"/>
      </xdr:nvSpPr>
      <xdr:spPr>
        <a:xfrm>
          <a:off x="2641111" y="160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4902</xdr:rowOff>
    </xdr:from>
    <xdr:to>
      <xdr:col>10</xdr:col>
      <xdr:colOff>165100</xdr:colOff>
      <xdr:row>95</xdr:row>
      <xdr:rowOff>106502</xdr:rowOff>
    </xdr:to>
    <xdr:sp macro="" textlink="">
      <xdr:nvSpPr>
        <xdr:cNvPr id="257" name="楕円 256"/>
        <xdr:cNvSpPr/>
      </xdr:nvSpPr>
      <xdr:spPr>
        <a:xfrm>
          <a:off x="1968500" y="162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123029</xdr:rowOff>
    </xdr:from>
    <xdr:ext cx="534377" cy="259045"/>
    <xdr:sp macro="" textlink="">
      <xdr:nvSpPr>
        <xdr:cNvPr id="258" name="テキスト ボックス 257"/>
        <xdr:cNvSpPr txBox="1"/>
      </xdr:nvSpPr>
      <xdr:spPr>
        <a:xfrm>
          <a:off x="1752111" y="160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63957</xdr:rowOff>
    </xdr:from>
    <xdr:to>
      <xdr:col>6</xdr:col>
      <xdr:colOff>38100</xdr:colOff>
      <xdr:row>95</xdr:row>
      <xdr:rowOff>165557</xdr:rowOff>
    </xdr:to>
    <xdr:sp macro="" textlink="">
      <xdr:nvSpPr>
        <xdr:cNvPr id="259" name="楕円 258"/>
        <xdr:cNvSpPr/>
      </xdr:nvSpPr>
      <xdr:spPr>
        <a:xfrm>
          <a:off x="1079500" y="163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10634</xdr:rowOff>
    </xdr:from>
    <xdr:ext cx="534377" cy="259045"/>
    <xdr:sp macro="" textlink="">
      <xdr:nvSpPr>
        <xdr:cNvPr id="260" name="テキスト ボックス 259"/>
        <xdr:cNvSpPr txBox="1"/>
      </xdr:nvSpPr>
      <xdr:spPr>
        <a:xfrm>
          <a:off x="863111" y="161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166827</xdr:rowOff>
    </xdr:from>
    <xdr:to>
      <xdr:col>55</xdr:col>
      <xdr:colOff>0</xdr:colOff>
      <xdr:row>35</xdr:row>
      <xdr:rowOff>171279</xdr:rowOff>
    </xdr:to>
    <xdr:cxnSp macro="">
      <xdr:nvCxnSpPr>
        <xdr:cNvPr id="291" name="直線コネクタ 290"/>
        <xdr:cNvCxnSpPr/>
      </xdr:nvCxnSpPr>
      <xdr:spPr>
        <a:xfrm>
          <a:off x="9639300" y="6167577"/>
          <a:ext cx="8382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155071</xdr:rowOff>
    </xdr:from>
    <xdr:to>
      <xdr:col>50</xdr:col>
      <xdr:colOff>114300</xdr:colOff>
      <xdr:row>35</xdr:row>
      <xdr:rowOff>166827</xdr:rowOff>
    </xdr:to>
    <xdr:cxnSp macro="">
      <xdr:nvCxnSpPr>
        <xdr:cNvPr id="294" name="直線コネクタ 293"/>
        <xdr:cNvCxnSpPr/>
      </xdr:nvCxnSpPr>
      <xdr:spPr>
        <a:xfrm>
          <a:off x="8750300" y="615582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155071</xdr:rowOff>
    </xdr:from>
    <xdr:to>
      <xdr:col>45</xdr:col>
      <xdr:colOff>177800</xdr:colOff>
      <xdr:row>37</xdr:row>
      <xdr:rowOff>107380</xdr:rowOff>
    </xdr:to>
    <xdr:cxnSp macro="">
      <xdr:nvCxnSpPr>
        <xdr:cNvPr id="297" name="直線コネクタ 296"/>
        <xdr:cNvCxnSpPr/>
      </xdr:nvCxnSpPr>
      <xdr:spPr>
        <a:xfrm flipV="1">
          <a:off x="7861300" y="6155821"/>
          <a:ext cx="889000" cy="29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107380</xdr:rowOff>
    </xdr:from>
    <xdr:to>
      <xdr:col>41</xdr:col>
      <xdr:colOff>50800</xdr:colOff>
      <xdr:row>37</xdr:row>
      <xdr:rowOff>115991</xdr:rowOff>
    </xdr:to>
    <xdr:cxnSp macro="">
      <xdr:nvCxnSpPr>
        <xdr:cNvPr id="300" name="直線コネクタ 299"/>
        <xdr:cNvCxnSpPr/>
      </xdr:nvCxnSpPr>
      <xdr:spPr>
        <a:xfrm flipV="1">
          <a:off x="6972300" y="6451030"/>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120479</xdr:rowOff>
    </xdr:from>
    <xdr:to>
      <xdr:col>55</xdr:col>
      <xdr:colOff>50800</xdr:colOff>
      <xdr:row>36</xdr:row>
      <xdr:rowOff>50629</xdr:rowOff>
    </xdr:to>
    <xdr:sp macro="" textlink="">
      <xdr:nvSpPr>
        <xdr:cNvPr id="310" name="楕円 309"/>
        <xdr:cNvSpPr/>
      </xdr:nvSpPr>
      <xdr:spPr>
        <a:xfrm>
          <a:off x="10426700" y="61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143356</xdr:rowOff>
    </xdr:from>
    <xdr:ext cx="534377" cy="259045"/>
    <xdr:sp macro="" textlink="">
      <xdr:nvSpPr>
        <xdr:cNvPr id="311" name="補助費等該当値テキスト"/>
        <xdr:cNvSpPr txBox="1"/>
      </xdr:nvSpPr>
      <xdr:spPr>
        <a:xfrm>
          <a:off x="10528300" y="597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116027</xdr:rowOff>
    </xdr:from>
    <xdr:to>
      <xdr:col>50</xdr:col>
      <xdr:colOff>165100</xdr:colOff>
      <xdr:row>36</xdr:row>
      <xdr:rowOff>46177</xdr:rowOff>
    </xdr:to>
    <xdr:sp macro="" textlink="">
      <xdr:nvSpPr>
        <xdr:cNvPr id="312" name="楕円 311"/>
        <xdr:cNvSpPr/>
      </xdr:nvSpPr>
      <xdr:spPr>
        <a:xfrm>
          <a:off x="95885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62704</xdr:rowOff>
    </xdr:from>
    <xdr:ext cx="534377" cy="259045"/>
    <xdr:sp macro="" textlink="">
      <xdr:nvSpPr>
        <xdr:cNvPr id="313" name="テキスト ボックス 312"/>
        <xdr:cNvSpPr txBox="1"/>
      </xdr:nvSpPr>
      <xdr:spPr>
        <a:xfrm>
          <a:off x="9372111" y="58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104271</xdr:rowOff>
    </xdr:from>
    <xdr:to>
      <xdr:col>46</xdr:col>
      <xdr:colOff>38100</xdr:colOff>
      <xdr:row>36</xdr:row>
      <xdr:rowOff>34421</xdr:rowOff>
    </xdr:to>
    <xdr:sp macro="" textlink="">
      <xdr:nvSpPr>
        <xdr:cNvPr id="314" name="楕円 313"/>
        <xdr:cNvSpPr/>
      </xdr:nvSpPr>
      <xdr:spPr>
        <a:xfrm>
          <a:off x="8699500" y="61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50948</xdr:rowOff>
    </xdr:from>
    <xdr:ext cx="534377" cy="259045"/>
    <xdr:sp macro="" textlink="">
      <xdr:nvSpPr>
        <xdr:cNvPr id="315" name="テキスト ボックス 314"/>
        <xdr:cNvSpPr txBox="1"/>
      </xdr:nvSpPr>
      <xdr:spPr>
        <a:xfrm>
          <a:off x="8483111" y="58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56580</xdr:rowOff>
    </xdr:from>
    <xdr:to>
      <xdr:col>41</xdr:col>
      <xdr:colOff>101600</xdr:colOff>
      <xdr:row>37</xdr:row>
      <xdr:rowOff>158180</xdr:rowOff>
    </xdr:to>
    <xdr:sp macro="" textlink="">
      <xdr:nvSpPr>
        <xdr:cNvPr id="316" name="楕円 315"/>
        <xdr:cNvSpPr/>
      </xdr:nvSpPr>
      <xdr:spPr>
        <a:xfrm>
          <a:off x="7810500" y="64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149307</xdr:rowOff>
    </xdr:from>
    <xdr:ext cx="534377" cy="259045"/>
    <xdr:sp macro="" textlink="">
      <xdr:nvSpPr>
        <xdr:cNvPr id="317" name="テキスト ボックス 316"/>
        <xdr:cNvSpPr txBox="1"/>
      </xdr:nvSpPr>
      <xdr:spPr>
        <a:xfrm>
          <a:off x="7594111" y="64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65191</xdr:rowOff>
    </xdr:from>
    <xdr:to>
      <xdr:col>36</xdr:col>
      <xdr:colOff>165100</xdr:colOff>
      <xdr:row>37</xdr:row>
      <xdr:rowOff>166791</xdr:rowOff>
    </xdr:to>
    <xdr:sp macro="" textlink="">
      <xdr:nvSpPr>
        <xdr:cNvPr id="318" name="楕円 317"/>
        <xdr:cNvSpPr/>
      </xdr:nvSpPr>
      <xdr:spPr>
        <a:xfrm>
          <a:off x="6921500" y="6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157918</xdr:rowOff>
    </xdr:from>
    <xdr:ext cx="534377" cy="259045"/>
    <xdr:sp macro="" textlink="">
      <xdr:nvSpPr>
        <xdr:cNvPr id="319" name="テキスト ボックス 318"/>
        <xdr:cNvSpPr txBox="1"/>
      </xdr:nvSpPr>
      <xdr:spPr>
        <a:xfrm>
          <a:off x="6705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16125</xdr:rowOff>
    </xdr:from>
    <xdr:to>
      <xdr:col>55</xdr:col>
      <xdr:colOff>0</xdr:colOff>
      <xdr:row>58</xdr:row>
      <xdr:rowOff>29227</xdr:rowOff>
    </xdr:to>
    <xdr:cxnSp macro="">
      <xdr:nvCxnSpPr>
        <xdr:cNvPr id="346" name="直線コネクタ 345"/>
        <xdr:cNvCxnSpPr/>
      </xdr:nvCxnSpPr>
      <xdr:spPr>
        <a:xfrm flipV="1">
          <a:off x="9639300" y="9960225"/>
          <a:ext cx="8382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29227</xdr:rowOff>
    </xdr:from>
    <xdr:to>
      <xdr:col>50</xdr:col>
      <xdr:colOff>114300</xdr:colOff>
      <xdr:row>58</xdr:row>
      <xdr:rowOff>86505</xdr:rowOff>
    </xdr:to>
    <xdr:cxnSp macro="">
      <xdr:nvCxnSpPr>
        <xdr:cNvPr id="349" name="直線コネクタ 348"/>
        <xdr:cNvCxnSpPr/>
      </xdr:nvCxnSpPr>
      <xdr:spPr>
        <a:xfrm flipV="1">
          <a:off x="8750300" y="9973327"/>
          <a:ext cx="889000" cy="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75932</xdr:rowOff>
    </xdr:from>
    <xdr:to>
      <xdr:col>45</xdr:col>
      <xdr:colOff>177800</xdr:colOff>
      <xdr:row>58</xdr:row>
      <xdr:rowOff>86505</xdr:rowOff>
    </xdr:to>
    <xdr:cxnSp macro="">
      <xdr:nvCxnSpPr>
        <xdr:cNvPr id="352" name="直線コネクタ 351"/>
        <xdr:cNvCxnSpPr/>
      </xdr:nvCxnSpPr>
      <xdr:spPr>
        <a:xfrm>
          <a:off x="7861300" y="10020032"/>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74398</xdr:rowOff>
    </xdr:from>
    <xdr:to>
      <xdr:col>41</xdr:col>
      <xdr:colOff>50800</xdr:colOff>
      <xdr:row>58</xdr:row>
      <xdr:rowOff>75932</xdr:rowOff>
    </xdr:to>
    <xdr:cxnSp macro="">
      <xdr:nvCxnSpPr>
        <xdr:cNvPr id="355" name="直線コネクタ 354"/>
        <xdr:cNvCxnSpPr/>
      </xdr:nvCxnSpPr>
      <xdr:spPr>
        <a:xfrm>
          <a:off x="6972300" y="10018498"/>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74567</xdr:rowOff>
    </xdr:from>
    <xdr:ext cx="534377" cy="259045"/>
    <xdr:sp macro="" textlink="">
      <xdr:nvSpPr>
        <xdr:cNvPr id="359" name="テキスト ボックス 358"/>
        <xdr:cNvSpPr txBox="1"/>
      </xdr:nvSpPr>
      <xdr:spPr>
        <a:xfrm>
          <a:off x="6705111" y="96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136775</xdr:rowOff>
    </xdr:from>
    <xdr:to>
      <xdr:col>55</xdr:col>
      <xdr:colOff>50800</xdr:colOff>
      <xdr:row>58</xdr:row>
      <xdr:rowOff>66925</xdr:rowOff>
    </xdr:to>
    <xdr:sp macro="" textlink="">
      <xdr:nvSpPr>
        <xdr:cNvPr id="365" name="楕円 364"/>
        <xdr:cNvSpPr/>
      </xdr:nvSpPr>
      <xdr:spPr>
        <a:xfrm>
          <a:off x="10426700" y="99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149877</xdr:rowOff>
    </xdr:from>
    <xdr:to>
      <xdr:col>50</xdr:col>
      <xdr:colOff>165100</xdr:colOff>
      <xdr:row>58</xdr:row>
      <xdr:rowOff>80027</xdr:rowOff>
    </xdr:to>
    <xdr:sp macro="" textlink="">
      <xdr:nvSpPr>
        <xdr:cNvPr id="367" name="楕円 366"/>
        <xdr:cNvSpPr/>
      </xdr:nvSpPr>
      <xdr:spPr>
        <a:xfrm>
          <a:off x="9588500" y="992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71154</xdr:rowOff>
    </xdr:from>
    <xdr:ext cx="534377" cy="259045"/>
    <xdr:sp macro="" textlink="">
      <xdr:nvSpPr>
        <xdr:cNvPr id="368" name="テキスト ボックス 367"/>
        <xdr:cNvSpPr txBox="1"/>
      </xdr:nvSpPr>
      <xdr:spPr>
        <a:xfrm>
          <a:off x="9372111" y="100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35705</xdr:rowOff>
    </xdr:from>
    <xdr:to>
      <xdr:col>46</xdr:col>
      <xdr:colOff>38100</xdr:colOff>
      <xdr:row>58</xdr:row>
      <xdr:rowOff>137305</xdr:rowOff>
    </xdr:to>
    <xdr:sp macro="" textlink="">
      <xdr:nvSpPr>
        <xdr:cNvPr id="369" name="楕円 368"/>
        <xdr:cNvSpPr/>
      </xdr:nvSpPr>
      <xdr:spPr>
        <a:xfrm>
          <a:off x="8699500" y="99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128432</xdr:rowOff>
    </xdr:from>
    <xdr:ext cx="534377" cy="259045"/>
    <xdr:sp macro="" textlink="">
      <xdr:nvSpPr>
        <xdr:cNvPr id="370" name="テキスト ボックス 369"/>
        <xdr:cNvSpPr txBox="1"/>
      </xdr:nvSpPr>
      <xdr:spPr>
        <a:xfrm>
          <a:off x="8483111" y="100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25132</xdr:rowOff>
    </xdr:from>
    <xdr:to>
      <xdr:col>41</xdr:col>
      <xdr:colOff>101600</xdr:colOff>
      <xdr:row>58</xdr:row>
      <xdr:rowOff>126732</xdr:rowOff>
    </xdr:to>
    <xdr:sp macro="" textlink="">
      <xdr:nvSpPr>
        <xdr:cNvPr id="371" name="楕円 370"/>
        <xdr:cNvSpPr/>
      </xdr:nvSpPr>
      <xdr:spPr>
        <a:xfrm>
          <a:off x="7810500" y="99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117859</xdr:rowOff>
    </xdr:from>
    <xdr:ext cx="534377" cy="259045"/>
    <xdr:sp macro="" textlink="">
      <xdr:nvSpPr>
        <xdr:cNvPr id="372" name="テキスト ボックス 371"/>
        <xdr:cNvSpPr txBox="1"/>
      </xdr:nvSpPr>
      <xdr:spPr>
        <a:xfrm>
          <a:off x="7594111" y="100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23598</xdr:rowOff>
    </xdr:from>
    <xdr:to>
      <xdr:col>36</xdr:col>
      <xdr:colOff>165100</xdr:colOff>
      <xdr:row>58</xdr:row>
      <xdr:rowOff>125198</xdr:rowOff>
    </xdr:to>
    <xdr:sp macro="" textlink="">
      <xdr:nvSpPr>
        <xdr:cNvPr id="373" name="楕円 372"/>
        <xdr:cNvSpPr/>
      </xdr:nvSpPr>
      <xdr:spPr>
        <a:xfrm>
          <a:off x="6921500" y="99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116325</xdr:rowOff>
    </xdr:from>
    <xdr:ext cx="534377" cy="259045"/>
    <xdr:sp macro="" textlink="">
      <xdr:nvSpPr>
        <xdr:cNvPr id="374" name="テキスト ボックス 373"/>
        <xdr:cNvSpPr txBox="1"/>
      </xdr:nvSpPr>
      <xdr:spPr>
        <a:xfrm>
          <a:off x="6705111" y="100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18107</xdr:rowOff>
    </xdr:from>
    <xdr:to>
      <xdr:col>55</xdr:col>
      <xdr:colOff>0</xdr:colOff>
      <xdr:row>79</xdr:row>
      <xdr:rowOff>37185</xdr:rowOff>
    </xdr:to>
    <xdr:cxnSp macro="">
      <xdr:nvCxnSpPr>
        <xdr:cNvPr id="405" name="直線コネクタ 404"/>
        <xdr:cNvCxnSpPr/>
      </xdr:nvCxnSpPr>
      <xdr:spPr>
        <a:xfrm flipV="1">
          <a:off x="9639300" y="13562657"/>
          <a:ext cx="838200" cy="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37185</xdr:rowOff>
    </xdr:from>
    <xdr:to>
      <xdr:col>50</xdr:col>
      <xdr:colOff>114300</xdr:colOff>
      <xdr:row>79</xdr:row>
      <xdr:rowOff>97540</xdr:rowOff>
    </xdr:to>
    <xdr:cxnSp macro="">
      <xdr:nvCxnSpPr>
        <xdr:cNvPr id="408" name="直線コネクタ 407"/>
        <xdr:cNvCxnSpPr/>
      </xdr:nvCxnSpPr>
      <xdr:spPr>
        <a:xfrm flipV="1">
          <a:off x="8750300" y="13581735"/>
          <a:ext cx="889000" cy="6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44227</xdr:rowOff>
    </xdr:from>
    <xdr:to>
      <xdr:col>45</xdr:col>
      <xdr:colOff>177800</xdr:colOff>
      <xdr:row>79</xdr:row>
      <xdr:rowOff>97540</xdr:rowOff>
    </xdr:to>
    <xdr:cxnSp macro="">
      <xdr:nvCxnSpPr>
        <xdr:cNvPr id="411" name="直線コネクタ 410"/>
        <xdr:cNvCxnSpPr/>
      </xdr:nvCxnSpPr>
      <xdr:spPr>
        <a:xfrm>
          <a:off x="7861300" y="13588777"/>
          <a:ext cx="8890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43224</xdr:rowOff>
    </xdr:from>
    <xdr:to>
      <xdr:col>41</xdr:col>
      <xdr:colOff>50800</xdr:colOff>
      <xdr:row>79</xdr:row>
      <xdr:rowOff>44227</xdr:rowOff>
    </xdr:to>
    <xdr:cxnSp macro="">
      <xdr:nvCxnSpPr>
        <xdr:cNvPr id="414" name="直線コネクタ 413"/>
        <xdr:cNvCxnSpPr/>
      </xdr:nvCxnSpPr>
      <xdr:spPr>
        <a:xfrm>
          <a:off x="6972300" y="1358777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138757</xdr:rowOff>
    </xdr:from>
    <xdr:to>
      <xdr:col>55</xdr:col>
      <xdr:colOff>50800</xdr:colOff>
      <xdr:row>79</xdr:row>
      <xdr:rowOff>68907</xdr:rowOff>
    </xdr:to>
    <xdr:sp macro="" textlink="">
      <xdr:nvSpPr>
        <xdr:cNvPr id="424" name="楕円 423"/>
        <xdr:cNvSpPr/>
      </xdr:nvSpPr>
      <xdr:spPr>
        <a:xfrm>
          <a:off x="10426700" y="135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98134</xdr:rowOff>
    </xdr:from>
    <xdr:ext cx="534377" cy="259045"/>
    <xdr:sp macro="" textlink="">
      <xdr:nvSpPr>
        <xdr:cNvPr id="425" name="普通建設事業費 （ うち新規整備　）該当値テキスト"/>
        <xdr:cNvSpPr txBox="1"/>
      </xdr:nvSpPr>
      <xdr:spPr>
        <a:xfrm>
          <a:off x="10528300" y="132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157835</xdr:rowOff>
    </xdr:from>
    <xdr:to>
      <xdr:col>50</xdr:col>
      <xdr:colOff>165100</xdr:colOff>
      <xdr:row>79</xdr:row>
      <xdr:rowOff>87985</xdr:rowOff>
    </xdr:to>
    <xdr:sp macro="" textlink="">
      <xdr:nvSpPr>
        <xdr:cNvPr id="426" name="楕円 425"/>
        <xdr:cNvSpPr/>
      </xdr:nvSpPr>
      <xdr:spPr>
        <a:xfrm>
          <a:off x="9588500" y="135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104512</xdr:rowOff>
    </xdr:from>
    <xdr:ext cx="534377" cy="259045"/>
    <xdr:sp macro="" textlink="">
      <xdr:nvSpPr>
        <xdr:cNvPr id="427" name="テキスト ボックス 426"/>
        <xdr:cNvSpPr txBox="1"/>
      </xdr:nvSpPr>
      <xdr:spPr>
        <a:xfrm>
          <a:off x="9372111" y="133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46740</xdr:rowOff>
    </xdr:from>
    <xdr:to>
      <xdr:col>46</xdr:col>
      <xdr:colOff>38100</xdr:colOff>
      <xdr:row>79</xdr:row>
      <xdr:rowOff>148340</xdr:rowOff>
    </xdr:to>
    <xdr:sp macro="" textlink="">
      <xdr:nvSpPr>
        <xdr:cNvPr id="428" name="楕円 427"/>
        <xdr:cNvSpPr/>
      </xdr:nvSpPr>
      <xdr:spPr>
        <a:xfrm>
          <a:off x="8699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139467</xdr:rowOff>
    </xdr:from>
    <xdr:ext cx="378565" cy="259045"/>
    <xdr:sp macro="" textlink="">
      <xdr:nvSpPr>
        <xdr:cNvPr id="429" name="テキスト ボックス 428"/>
        <xdr:cNvSpPr txBox="1"/>
      </xdr:nvSpPr>
      <xdr:spPr>
        <a:xfrm>
          <a:off x="8561017" y="13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164877</xdr:rowOff>
    </xdr:from>
    <xdr:to>
      <xdr:col>41</xdr:col>
      <xdr:colOff>101600</xdr:colOff>
      <xdr:row>79</xdr:row>
      <xdr:rowOff>95027</xdr:rowOff>
    </xdr:to>
    <xdr:sp macro="" textlink="">
      <xdr:nvSpPr>
        <xdr:cNvPr id="430" name="楕円 429"/>
        <xdr:cNvSpPr/>
      </xdr:nvSpPr>
      <xdr:spPr>
        <a:xfrm>
          <a:off x="7810500" y="135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86154</xdr:rowOff>
    </xdr:from>
    <xdr:ext cx="534377" cy="259045"/>
    <xdr:sp macro="" textlink="">
      <xdr:nvSpPr>
        <xdr:cNvPr id="431" name="テキスト ボックス 430"/>
        <xdr:cNvSpPr txBox="1"/>
      </xdr:nvSpPr>
      <xdr:spPr>
        <a:xfrm>
          <a:off x="7594111" y="13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163874</xdr:rowOff>
    </xdr:from>
    <xdr:to>
      <xdr:col>36</xdr:col>
      <xdr:colOff>165100</xdr:colOff>
      <xdr:row>79</xdr:row>
      <xdr:rowOff>94024</xdr:rowOff>
    </xdr:to>
    <xdr:sp macro="" textlink="">
      <xdr:nvSpPr>
        <xdr:cNvPr id="432" name="楕円 431"/>
        <xdr:cNvSpPr/>
      </xdr:nvSpPr>
      <xdr:spPr>
        <a:xfrm>
          <a:off x="69215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85151</xdr:rowOff>
    </xdr:from>
    <xdr:ext cx="534377" cy="259045"/>
    <xdr:sp macro="" textlink="">
      <xdr:nvSpPr>
        <xdr:cNvPr id="433" name="テキスト ボックス 432"/>
        <xdr:cNvSpPr txBox="1"/>
      </xdr:nvSpPr>
      <xdr:spPr>
        <a:xfrm>
          <a:off x="6705111" y="136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10705</xdr:rowOff>
    </xdr:from>
    <xdr:to>
      <xdr:col>55</xdr:col>
      <xdr:colOff>0</xdr:colOff>
      <xdr:row>97</xdr:row>
      <xdr:rowOff>19931</xdr:rowOff>
    </xdr:to>
    <xdr:cxnSp macro="">
      <xdr:nvCxnSpPr>
        <xdr:cNvPr id="464" name="直線コネクタ 463"/>
        <xdr:cNvCxnSpPr/>
      </xdr:nvCxnSpPr>
      <xdr:spPr>
        <a:xfrm flipV="1">
          <a:off x="9639300" y="16641355"/>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19931</xdr:rowOff>
    </xdr:from>
    <xdr:to>
      <xdr:col>50</xdr:col>
      <xdr:colOff>114300</xdr:colOff>
      <xdr:row>97</xdr:row>
      <xdr:rowOff>119306</xdr:rowOff>
    </xdr:to>
    <xdr:cxnSp macro="">
      <xdr:nvCxnSpPr>
        <xdr:cNvPr id="467" name="直線コネクタ 466"/>
        <xdr:cNvCxnSpPr/>
      </xdr:nvCxnSpPr>
      <xdr:spPr>
        <a:xfrm flipV="1">
          <a:off x="8750300" y="16650581"/>
          <a:ext cx="889000" cy="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119306</xdr:rowOff>
    </xdr:from>
    <xdr:to>
      <xdr:col>45</xdr:col>
      <xdr:colOff>177800</xdr:colOff>
      <xdr:row>98</xdr:row>
      <xdr:rowOff>101132</xdr:rowOff>
    </xdr:to>
    <xdr:cxnSp macro="">
      <xdr:nvCxnSpPr>
        <xdr:cNvPr id="470" name="直線コネクタ 469"/>
        <xdr:cNvCxnSpPr/>
      </xdr:nvCxnSpPr>
      <xdr:spPr>
        <a:xfrm flipV="1">
          <a:off x="7861300" y="16749956"/>
          <a:ext cx="889000" cy="1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101132</xdr:rowOff>
    </xdr:from>
    <xdr:to>
      <xdr:col>41</xdr:col>
      <xdr:colOff>50800</xdr:colOff>
      <xdr:row>98</xdr:row>
      <xdr:rowOff>129511</xdr:rowOff>
    </xdr:to>
    <xdr:cxnSp macro="">
      <xdr:nvCxnSpPr>
        <xdr:cNvPr id="473" name="直線コネクタ 472"/>
        <xdr:cNvCxnSpPr/>
      </xdr:nvCxnSpPr>
      <xdr:spPr>
        <a:xfrm flipV="1">
          <a:off x="6972300" y="16903232"/>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38174</xdr:rowOff>
    </xdr:from>
    <xdr:ext cx="534377" cy="259045"/>
    <xdr:sp macro="" textlink="">
      <xdr:nvSpPr>
        <xdr:cNvPr id="477" name="テキスト ボックス 476"/>
        <xdr:cNvSpPr txBox="1"/>
      </xdr:nvSpPr>
      <xdr:spPr>
        <a:xfrm>
          <a:off x="6705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131355</xdr:rowOff>
    </xdr:from>
    <xdr:to>
      <xdr:col>55</xdr:col>
      <xdr:colOff>50800</xdr:colOff>
      <xdr:row>97</xdr:row>
      <xdr:rowOff>61505</xdr:rowOff>
    </xdr:to>
    <xdr:sp macro="" textlink="">
      <xdr:nvSpPr>
        <xdr:cNvPr id="483" name="楕円 482"/>
        <xdr:cNvSpPr/>
      </xdr:nvSpPr>
      <xdr:spPr>
        <a:xfrm>
          <a:off x="10426700" y="165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109782</xdr:rowOff>
    </xdr:from>
    <xdr:ext cx="534377" cy="259045"/>
    <xdr:sp macro="" textlink="">
      <xdr:nvSpPr>
        <xdr:cNvPr id="484" name="普通建設事業費 （ うち更新整備　）該当値テキスト"/>
        <xdr:cNvSpPr txBox="1"/>
      </xdr:nvSpPr>
      <xdr:spPr>
        <a:xfrm>
          <a:off x="10528300" y="165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140581</xdr:rowOff>
    </xdr:from>
    <xdr:to>
      <xdr:col>50</xdr:col>
      <xdr:colOff>165100</xdr:colOff>
      <xdr:row>97</xdr:row>
      <xdr:rowOff>70731</xdr:rowOff>
    </xdr:to>
    <xdr:sp macro="" textlink="">
      <xdr:nvSpPr>
        <xdr:cNvPr id="485" name="楕円 484"/>
        <xdr:cNvSpPr/>
      </xdr:nvSpPr>
      <xdr:spPr>
        <a:xfrm>
          <a:off x="9588500" y="165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61858</xdr:rowOff>
    </xdr:from>
    <xdr:ext cx="534377" cy="259045"/>
    <xdr:sp macro="" textlink="">
      <xdr:nvSpPr>
        <xdr:cNvPr id="486" name="テキスト ボックス 485"/>
        <xdr:cNvSpPr txBox="1"/>
      </xdr:nvSpPr>
      <xdr:spPr>
        <a:xfrm>
          <a:off x="9372111" y="166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68506</xdr:rowOff>
    </xdr:from>
    <xdr:to>
      <xdr:col>46</xdr:col>
      <xdr:colOff>38100</xdr:colOff>
      <xdr:row>97</xdr:row>
      <xdr:rowOff>170106</xdr:rowOff>
    </xdr:to>
    <xdr:sp macro="" textlink="">
      <xdr:nvSpPr>
        <xdr:cNvPr id="487" name="楕円 486"/>
        <xdr:cNvSpPr/>
      </xdr:nvSpPr>
      <xdr:spPr>
        <a:xfrm>
          <a:off x="8699500" y="166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161233</xdr:rowOff>
    </xdr:from>
    <xdr:ext cx="534377" cy="259045"/>
    <xdr:sp macro="" textlink="">
      <xdr:nvSpPr>
        <xdr:cNvPr id="488" name="テキスト ボックス 487"/>
        <xdr:cNvSpPr txBox="1"/>
      </xdr:nvSpPr>
      <xdr:spPr>
        <a:xfrm>
          <a:off x="8483111" y="167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50332</xdr:rowOff>
    </xdr:from>
    <xdr:to>
      <xdr:col>41</xdr:col>
      <xdr:colOff>101600</xdr:colOff>
      <xdr:row>98</xdr:row>
      <xdr:rowOff>151932</xdr:rowOff>
    </xdr:to>
    <xdr:sp macro="" textlink="">
      <xdr:nvSpPr>
        <xdr:cNvPr id="489" name="楕円 488"/>
        <xdr:cNvSpPr/>
      </xdr:nvSpPr>
      <xdr:spPr>
        <a:xfrm>
          <a:off x="7810500" y="168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143059</xdr:rowOff>
    </xdr:from>
    <xdr:ext cx="534377" cy="259045"/>
    <xdr:sp macro="" textlink="">
      <xdr:nvSpPr>
        <xdr:cNvPr id="490" name="テキスト ボックス 489"/>
        <xdr:cNvSpPr txBox="1"/>
      </xdr:nvSpPr>
      <xdr:spPr>
        <a:xfrm>
          <a:off x="7594111" y="169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78711</xdr:rowOff>
    </xdr:from>
    <xdr:to>
      <xdr:col>36</xdr:col>
      <xdr:colOff>165100</xdr:colOff>
      <xdr:row>99</xdr:row>
      <xdr:rowOff>8861</xdr:rowOff>
    </xdr:to>
    <xdr:sp macro="" textlink="">
      <xdr:nvSpPr>
        <xdr:cNvPr id="491" name="楕円 490"/>
        <xdr:cNvSpPr/>
      </xdr:nvSpPr>
      <xdr:spPr>
        <a:xfrm>
          <a:off x="6921500" y="16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171438</xdr:rowOff>
    </xdr:from>
    <xdr:ext cx="469744" cy="259045"/>
    <xdr:sp macro="" textlink="">
      <xdr:nvSpPr>
        <xdr:cNvPr id="492" name="テキスト ボックス 491"/>
        <xdr:cNvSpPr txBox="1"/>
      </xdr:nvSpPr>
      <xdr:spPr>
        <a:xfrm>
          <a:off x="6737428" y="169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44374</xdr:rowOff>
    </xdr:from>
    <xdr:to>
      <xdr:col>76</xdr:col>
      <xdr:colOff>114300</xdr:colOff>
      <xdr:row>39</xdr:row>
      <xdr:rowOff>44450</xdr:rowOff>
    </xdr:to>
    <xdr:cxnSp macro="">
      <xdr:nvCxnSpPr>
        <xdr:cNvPr id="527" name="直線コネクタ 526"/>
        <xdr:cNvCxnSpPr/>
      </xdr:nvCxnSpPr>
      <xdr:spPr>
        <a:xfrm>
          <a:off x="13703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44374</xdr:rowOff>
    </xdr:from>
    <xdr:to>
      <xdr:col>71</xdr:col>
      <xdr:colOff>177800</xdr:colOff>
      <xdr:row>39</xdr:row>
      <xdr:rowOff>44450</xdr:rowOff>
    </xdr:to>
    <xdr:cxnSp macro="">
      <xdr:nvCxnSpPr>
        <xdr:cNvPr id="530" name="直線コネクタ 529"/>
        <xdr:cNvCxnSpPr/>
      </xdr:nvCxnSpPr>
      <xdr:spPr>
        <a:xfrm flipV="1">
          <a:off x="1281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165024</xdr:rowOff>
    </xdr:from>
    <xdr:to>
      <xdr:col>72</xdr:col>
      <xdr:colOff>38100</xdr:colOff>
      <xdr:row>39</xdr:row>
      <xdr:rowOff>95174</xdr:rowOff>
    </xdr:to>
    <xdr:sp macro="" textlink="">
      <xdr:nvSpPr>
        <xdr:cNvPr id="546" name="楕円 545"/>
        <xdr:cNvSpPr/>
      </xdr:nvSpPr>
      <xdr:spPr>
        <a:xfrm>
          <a:off x="1365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86301</xdr:rowOff>
    </xdr:from>
    <xdr:ext cx="249299" cy="259045"/>
    <xdr:sp macro="" textlink="">
      <xdr:nvSpPr>
        <xdr:cNvPr id="547" name="テキスト ボックス 546"/>
        <xdr:cNvSpPr txBox="1"/>
      </xdr:nvSpPr>
      <xdr:spPr>
        <a:xfrm>
          <a:off x="1357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77586</xdr:rowOff>
    </xdr:from>
    <xdr:to>
      <xdr:col>85</xdr:col>
      <xdr:colOff>127000</xdr:colOff>
      <xdr:row>76</xdr:row>
      <xdr:rowOff>93376</xdr:rowOff>
    </xdr:to>
    <xdr:cxnSp macro="">
      <xdr:nvCxnSpPr>
        <xdr:cNvPr id="629" name="直線コネクタ 628"/>
        <xdr:cNvCxnSpPr/>
      </xdr:nvCxnSpPr>
      <xdr:spPr>
        <a:xfrm>
          <a:off x="15481300" y="13107786"/>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25857</xdr:rowOff>
    </xdr:from>
    <xdr:to>
      <xdr:col>81</xdr:col>
      <xdr:colOff>50800</xdr:colOff>
      <xdr:row>76</xdr:row>
      <xdr:rowOff>77586</xdr:rowOff>
    </xdr:to>
    <xdr:cxnSp macro="">
      <xdr:nvCxnSpPr>
        <xdr:cNvPr id="632" name="直線コネクタ 631"/>
        <xdr:cNvCxnSpPr/>
      </xdr:nvCxnSpPr>
      <xdr:spPr>
        <a:xfrm>
          <a:off x="14592300" y="13056057"/>
          <a:ext cx="889000" cy="5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139291</xdr:rowOff>
    </xdr:from>
    <xdr:to>
      <xdr:col>76</xdr:col>
      <xdr:colOff>114300</xdr:colOff>
      <xdr:row>76</xdr:row>
      <xdr:rowOff>25857</xdr:rowOff>
    </xdr:to>
    <xdr:cxnSp macro="">
      <xdr:nvCxnSpPr>
        <xdr:cNvPr id="635" name="直線コネクタ 634"/>
        <xdr:cNvCxnSpPr/>
      </xdr:nvCxnSpPr>
      <xdr:spPr>
        <a:xfrm>
          <a:off x="13703300" y="12998041"/>
          <a:ext cx="889000" cy="5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139291</xdr:rowOff>
    </xdr:from>
    <xdr:to>
      <xdr:col>71</xdr:col>
      <xdr:colOff>177800</xdr:colOff>
      <xdr:row>75</xdr:row>
      <xdr:rowOff>143782</xdr:rowOff>
    </xdr:to>
    <xdr:cxnSp macro="">
      <xdr:nvCxnSpPr>
        <xdr:cNvPr id="638" name="直線コネクタ 637"/>
        <xdr:cNvCxnSpPr/>
      </xdr:nvCxnSpPr>
      <xdr:spPr>
        <a:xfrm flipV="1">
          <a:off x="12814300" y="12998041"/>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42576</xdr:rowOff>
    </xdr:from>
    <xdr:to>
      <xdr:col>85</xdr:col>
      <xdr:colOff>177800</xdr:colOff>
      <xdr:row>76</xdr:row>
      <xdr:rowOff>144176</xdr:rowOff>
    </xdr:to>
    <xdr:sp macro="" textlink="">
      <xdr:nvSpPr>
        <xdr:cNvPr id="648" name="楕円 647"/>
        <xdr:cNvSpPr/>
      </xdr:nvSpPr>
      <xdr:spPr>
        <a:xfrm>
          <a:off x="16268700" y="130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21003</xdr:rowOff>
    </xdr:from>
    <xdr:ext cx="534377" cy="259045"/>
    <xdr:sp macro="" textlink="">
      <xdr:nvSpPr>
        <xdr:cNvPr id="649" name="公債費該当値テキスト"/>
        <xdr:cNvSpPr txBox="1"/>
      </xdr:nvSpPr>
      <xdr:spPr>
        <a:xfrm>
          <a:off x="16370300" y="130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26786</xdr:rowOff>
    </xdr:from>
    <xdr:to>
      <xdr:col>81</xdr:col>
      <xdr:colOff>101600</xdr:colOff>
      <xdr:row>76</xdr:row>
      <xdr:rowOff>128386</xdr:rowOff>
    </xdr:to>
    <xdr:sp macro="" textlink="">
      <xdr:nvSpPr>
        <xdr:cNvPr id="650" name="楕円 649"/>
        <xdr:cNvSpPr/>
      </xdr:nvSpPr>
      <xdr:spPr>
        <a:xfrm>
          <a:off x="15430500" y="130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119513</xdr:rowOff>
    </xdr:from>
    <xdr:ext cx="534377" cy="259045"/>
    <xdr:sp macro="" textlink="">
      <xdr:nvSpPr>
        <xdr:cNvPr id="651" name="テキスト ボックス 650"/>
        <xdr:cNvSpPr txBox="1"/>
      </xdr:nvSpPr>
      <xdr:spPr>
        <a:xfrm>
          <a:off x="15214111" y="131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146507</xdr:rowOff>
    </xdr:from>
    <xdr:to>
      <xdr:col>76</xdr:col>
      <xdr:colOff>165100</xdr:colOff>
      <xdr:row>76</xdr:row>
      <xdr:rowOff>76657</xdr:rowOff>
    </xdr:to>
    <xdr:sp macro="" textlink="">
      <xdr:nvSpPr>
        <xdr:cNvPr id="652" name="楕円 651"/>
        <xdr:cNvSpPr/>
      </xdr:nvSpPr>
      <xdr:spPr>
        <a:xfrm>
          <a:off x="14541500" y="130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67784</xdr:rowOff>
    </xdr:from>
    <xdr:ext cx="534377" cy="259045"/>
    <xdr:sp macro="" textlink="">
      <xdr:nvSpPr>
        <xdr:cNvPr id="653" name="テキスト ボックス 652"/>
        <xdr:cNvSpPr txBox="1"/>
      </xdr:nvSpPr>
      <xdr:spPr>
        <a:xfrm>
          <a:off x="14325111" y="130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88491</xdr:rowOff>
    </xdr:from>
    <xdr:to>
      <xdr:col>72</xdr:col>
      <xdr:colOff>38100</xdr:colOff>
      <xdr:row>76</xdr:row>
      <xdr:rowOff>18641</xdr:rowOff>
    </xdr:to>
    <xdr:sp macro="" textlink="">
      <xdr:nvSpPr>
        <xdr:cNvPr id="654" name="楕円 653"/>
        <xdr:cNvSpPr/>
      </xdr:nvSpPr>
      <xdr:spPr>
        <a:xfrm>
          <a:off x="13652500" y="129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9769</xdr:rowOff>
    </xdr:from>
    <xdr:ext cx="534377" cy="259045"/>
    <xdr:sp macro="" textlink="">
      <xdr:nvSpPr>
        <xdr:cNvPr id="655" name="テキスト ボックス 654"/>
        <xdr:cNvSpPr txBox="1"/>
      </xdr:nvSpPr>
      <xdr:spPr>
        <a:xfrm>
          <a:off x="13436111" y="130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92982</xdr:rowOff>
    </xdr:from>
    <xdr:to>
      <xdr:col>67</xdr:col>
      <xdr:colOff>101600</xdr:colOff>
      <xdr:row>76</xdr:row>
      <xdr:rowOff>23132</xdr:rowOff>
    </xdr:to>
    <xdr:sp macro="" textlink="">
      <xdr:nvSpPr>
        <xdr:cNvPr id="656" name="楕円 655"/>
        <xdr:cNvSpPr/>
      </xdr:nvSpPr>
      <xdr:spPr>
        <a:xfrm>
          <a:off x="12763500" y="129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14259</xdr:rowOff>
    </xdr:from>
    <xdr:ext cx="534377" cy="259045"/>
    <xdr:sp macro="" textlink="">
      <xdr:nvSpPr>
        <xdr:cNvPr id="657" name="テキスト ボックス 656"/>
        <xdr:cNvSpPr txBox="1"/>
      </xdr:nvSpPr>
      <xdr:spPr>
        <a:xfrm>
          <a:off x="12547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9660</xdr:rowOff>
    </xdr:from>
    <xdr:to>
      <xdr:col>85</xdr:col>
      <xdr:colOff>127000</xdr:colOff>
      <xdr:row>99</xdr:row>
      <xdr:rowOff>57742</xdr:rowOff>
    </xdr:to>
    <xdr:cxnSp macro="">
      <xdr:nvCxnSpPr>
        <xdr:cNvPr id="688" name="直線コネクタ 687"/>
        <xdr:cNvCxnSpPr/>
      </xdr:nvCxnSpPr>
      <xdr:spPr>
        <a:xfrm flipV="1">
          <a:off x="15481300" y="16983210"/>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37832</xdr:rowOff>
    </xdr:from>
    <xdr:to>
      <xdr:col>81</xdr:col>
      <xdr:colOff>50800</xdr:colOff>
      <xdr:row>99</xdr:row>
      <xdr:rowOff>57742</xdr:rowOff>
    </xdr:to>
    <xdr:cxnSp macro="">
      <xdr:nvCxnSpPr>
        <xdr:cNvPr id="691" name="直線コネクタ 690"/>
        <xdr:cNvCxnSpPr/>
      </xdr:nvCxnSpPr>
      <xdr:spPr>
        <a:xfrm>
          <a:off x="14592300" y="17011382"/>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169897</xdr:rowOff>
    </xdr:from>
    <xdr:to>
      <xdr:col>76</xdr:col>
      <xdr:colOff>114300</xdr:colOff>
      <xdr:row>99</xdr:row>
      <xdr:rowOff>37832</xdr:rowOff>
    </xdr:to>
    <xdr:cxnSp macro="">
      <xdr:nvCxnSpPr>
        <xdr:cNvPr id="694" name="直線コネクタ 693"/>
        <xdr:cNvCxnSpPr/>
      </xdr:nvCxnSpPr>
      <xdr:spPr>
        <a:xfrm>
          <a:off x="13703300" y="16971997"/>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72481</xdr:rowOff>
    </xdr:from>
    <xdr:to>
      <xdr:col>71</xdr:col>
      <xdr:colOff>177800</xdr:colOff>
      <xdr:row>98</xdr:row>
      <xdr:rowOff>169897</xdr:rowOff>
    </xdr:to>
    <xdr:cxnSp macro="">
      <xdr:nvCxnSpPr>
        <xdr:cNvPr id="697" name="直線コネクタ 696"/>
        <xdr:cNvCxnSpPr/>
      </xdr:nvCxnSpPr>
      <xdr:spPr>
        <a:xfrm>
          <a:off x="12814300" y="16874581"/>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130310</xdr:rowOff>
    </xdr:from>
    <xdr:to>
      <xdr:col>85</xdr:col>
      <xdr:colOff>177800</xdr:colOff>
      <xdr:row>99</xdr:row>
      <xdr:rowOff>60460</xdr:rowOff>
    </xdr:to>
    <xdr:sp macro="" textlink="">
      <xdr:nvSpPr>
        <xdr:cNvPr id="707" name="楕円 706"/>
        <xdr:cNvSpPr/>
      </xdr:nvSpPr>
      <xdr:spPr>
        <a:xfrm>
          <a:off x="16268700" y="16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45237</xdr:rowOff>
    </xdr:from>
    <xdr:ext cx="469744" cy="259045"/>
    <xdr:sp macro="" textlink="">
      <xdr:nvSpPr>
        <xdr:cNvPr id="708" name="積立金該当値テキスト"/>
        <xdr:cNvSpPr txBox="1"/>
      </xdr:nvSpPr>
      <xdr:spPr>
        <a:xfrm>
          <a:off x="16370300" y="168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6942</xdr:rowOff>
    </xdr:from>
    <xdr:to>
      <xdr:col>81</xdr:col>
      <xdr:colOff>101600</xdr:colOff>
      <xdr:row>99</xdr:row>
      <xdr:rowOff>108542</xdr:rowOff>
    </xdr:to>
    <xdr:sp macro="" textlink="">
      <xdr:nvSpPr>
        <xdr:cNvPr id="709" name="楕円 708"/>
        <xdr:cNvSpPr/>
      </xdr:nvSpPr>
      <xdr:spPr>
        <a:xfrm>
          <a:off x="15430500" y="169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99669</xdr:rowOff>
    </xdr:from>
    <xdr:ext cx="469744" cy="259045"/>
    <xdr:sp macro="" textlink="">
      <xdr:nvSpPr>
        <xdr:cNvPr id="710" name="テキスト ボックス 709"/>
        <xdr:cNvSpPr txBox="1"/>
      </xdr:nvSpPr>
      <xdr:spPr>
        <a:xfrm>
          <a:off x="15246428" y="170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158482</xdr:rowOff>
    </xdr:from>
    <xdr:to>
      <xdr:col>76</xdr:col>
      <xdr:colOff>165100</xdr:colOff>
      <xdr:row>99</xdr:row>
      <xdr:rowOff>88632</xdr:rowOff>
    </xdr:to>
    <xdr:sp macro="" textlink="">
      <xdr:nvSpPr>
        <xdr:cNvPr id="711" name="楕円 710"/>
        <xdr:cNvSpPr/>
      </xdr:nvSpPr>
      <xdr:spPr>
        <a:xfrm>
          <a:off x="14541500" y="169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79759</xdr:rowOff>
    </xdr:from>
    <xdr:ext cx="469744" cy="259045"/>
    <xdr:sp macro="" textlink="">
      <xdr:nvSpPr>
        <xdr:cNvPr id="712" name="テキスト ボックス 711"/>
        <xdr:cNvSpPr txBox="1"/>
      </xdr:nvSpPr>
      <xdr:spPr>
        <a:xfrm>
          <a:off x="14357428" y="1705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119097</xdr:rowOff>
    </xdr:from>
    <xdr:to>
      <xdr:col>72</xdr:col>
      <xdr:colOff>38100</xdr:colOff>
      <xdr:row>99</xdr:row>
      <xdr:rowOff>49247</xdr:rowOff>
    </xdr:to>
    <xdr:sp macro="" textlink="">
      <xdr:nvSpPr>
        <xdr:cNvPr id="713" name="楕円 712"/>
        <xdr:cNvSpPr/>
      </xdr:nvSpPr>
      <xdr:spPr>
        <a:xfrm>
          <a:off x="13652500" y="169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40374</xdr:rowOff>
    </xdr:from>
    <xdr:ext cx="469744" cy="259045"/>
    <xdr:sp macro="" textlink="">
      <xdr:nvSpPr>
        <xdr:cNvPr id="714" name="テキスト ボックス 713"/>
        <xdr:cNvSpPr txBox="1"/>
      </xdr:nvSpPr>
      <xdr:spPr>
        <a:xfrm>
          <a:off x="13468428" y="17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21681</xdr:rowOff>
    </xdr:from>
    <xdr:to>
      <xdr:col>67</xdr:col>
      <xdr:colOff>101600</xdr:colOff>
      <xdr:row>98</xdr:row>
      <xdr:rowOff>123281</xdr:rowOff>
    </xdr:to>
    <xdr:sp macro="" textlink="">
      <xdr:nvSpPr>
        <xdr:cNvPr id="715" name="楕円 714"/>
        <xdr:cNvSpPr/>
      </xdr:nvSpPr>
      <xdr:spPr>
        <a:xfrm>
          <a:off x="12763500" y="168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139808</xdr:rowOff>
    </xdr:from>
    <xdr:ext cx="534377" cy="259045"/>
    <xdr:sp macro="" textlink="">
      <xdr:nvSpPr>
        <xdr:cNvPr id="716" name="テキスト ボックス 715"/>
        <xdr:cNvSpPr txBox="1"/>
      </xdr:nvSpPr>
      <xdr:spPr>
        <a:xfrm>
          <a:off x="12547111" y="165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104991</xdr:rowOff>
    </xdr:from>
    <xdr:to>
      <xdr:col>116</xdr:col>
      <xdr:colOff>63500</xdr:colOff>
      <xdr:row>57</xdr:row>
      <xdr:rowOff>128041</xdr:rowOff>
    </xdr:to>
    <xdr:cxnSp macro="">
      <xdr:nvCxnSpPr>
        <xdr:cNvPr id="800" name="直線コネクタ 799"/>
        <xdr:cNvCxnSpPr/>
      </xdr:nvCxnSpPr>
      <xdr:spPr>
        <a:xfrm>
          <a:off x="21323300" y="9877641"/>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85903</xdr:rowOff>
    </xdr:from>
    <xdr:to>
      <xdr:col>111</xdr:col>
      <xdr:colOff>177800</xdr:colOff>
      <xdr:row>57</xdr:row>
      <xdr:rowOff>104991</xdr:rowOff>
    </xdr:to>
    <xdr:cxnSp macro="">
      <xdr:nvCxnSpPr>
        <xdr:cNvPr id="803" name="直線コネクタ 802"/>
        <xdr:cNvCxnSpPr/>
      </xdr:nvCxnSpPr>
      <xdr:spPr>
        <a:xfrm>
          <a:off x="20434300" y="9858553"/>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82817</xdr:rowOff>
    </xdr:from>
    <xdr:to>
      <xdr:col>107</xdr:col>
      <xdr:colOff>50800</xdr:colOff>
      <xdr:row>57</xdr:row>
      <xdr:rowOff>85903</xdr:rowOff>
    </xdr:to>
    <xdr:cxnSp macro="">
      <xdr:nvCxnSpPr>
        <xdr:cNvPr id="806" name="直線コネクタ 805"/>
        <xdr:cNvCxnSpPr/>
      </xdr:nvCxnSpPr>
      <xdr:spPr>
        <a:xfrm>
          <a:off x="19545300" y="985546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52222</xdr:rowOff>
    </xdr:from>
    <xdr:to>
      <xdr:col>102</xdr:col>
      <xdr:colOff>114300</xdr:colOff>
      <xdr:row>57</xdr:row>
      <xdr:rowOff>82817</xdr:rowOff>
    </xdr:to>
    <xdr:cxnSp macro="">
      <xdr:nvCxnSpPr>
        <xdr:cNvPr id="809" name="直線コネクタ 808"/>
        <xdr:cNvCxnSpPr/>
      </xdr:nvCxnSpPr>
      <xdr:spPr>
        <a:xfrm>
          <a:off x="18656300" y="9824872"/>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77241</xdr:rowOff>
    </xdr:from>
    <xdr:to>
      <xdr:col>116</xdr:col>
      <xdr:colOff>114300</xdr:colOff>
      <xdr:row>58</xdr:row>
      <xdr:rowOff>7391</xdr:rowOff>
    </xdr:to>
    <xdr:sp macro="" textlink="">
      <xdr:nvSpPr>
        <xdr:cNvPr id="819" name="楕円 818"/>
        <xdr:cNvSpPr/>
      </xdr:nvSpPr>
      <xdr:spPr>
        <a:xfrm>
          <a:off x="221107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100118</xdr:rowOff>
    </xdr:from>
    <xdr:ext cx="469744" cy="259045"/>
    <xdr:sp macro="" textlink="">
      <xdr:nvSpPr>
        <xdr:cNvPr id="820" name="貸付金該当値テキスト"/>
        <xdr:cNvSpPr txBox="1"/>
      </xdr:nvSpPr>
      <xdr:spPr>
        <a:xfrm>
          <a:off x="22212300" y="97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54191</xdr:rowOff>
    </xdr:from>
    <xdr:to>
      <xdr:col>112</xdr:col>
      <xdr:colOff>38100</xdr:colOff>
      <xdr:row>57</xdr:row>
      <xdr:rowOff>155791</xdr:rowOff>
    </xdr:to>
    <xdr:sp macro="" textlink="">
      <xdr:nvSpPr>
        <xdr:cNvPr id="821" name="楕円 820"/>
        <xdr:cNvSpPr/>
      </xdr:nvSpPr>
      <xdr:spPr>
        <a:xfrm>
          <a:off x="21272500" y="9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868</xdr:rowOff>
    </xdr:from>
    <xdr:ext cx="469744" cy="259045"/>
    <xdr:sp macro="" textlink="">
      <xdr:nvSpPr>
        <xdr:cNvPr id="822" name="テキスト ボックス 821"/>
        <xdr:cNvSpPr txBox="1"/>
      </xdr:nvSpPr>
      <xdr:spPr>
        <a:xfrm>
          <a:off x="21088428" y="96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35103</xdr:rowOff>
    </xdr:from>
    <xdr:to>
      <xdr:col>107</xdr:col>
      <xdr:colOff>101600</xdr:colOff>
      <xdr:row>57</xdr:row>
      <xdr:rowOff>136703</xdr:rowOff>
    </xdr:to>
    <xdr:sp macro="" textlink="">
      <xdr:nvSpPr>
        <xdr:cNvPr id="823" name="楕円 822"/>
        <xdr:cNvSpPr/>
      </xdr:nvSpPr>
      <xdr:spPr>
        <a:xfrm>
          <a:off x="20383500" y="98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153230</xdr:rowOff>
    </xdr:from>
    <xdr:ext cx="469744" cy="259045"/>
    <xdr:sp macro="" textlink="">
      <xdr:nvSpPr>
        <xdr:cNvPr id="824" name="テキスト ボックス 823"/>
        <xdr:cNvSpPr txBox="1"/>
      </xdr:nvSpPr>
      <xdr:spPr>
        <a:xfrm>
          <a:off x="20199428" y="958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32017</xdr:rowOff>
    </xdr:from>
    <xdr:to>
      <xdr:col>102</xdr:col>
      <xdr:colOff>165100</xdr:colOff>
      <xdr:row>57</xdr:row>
      <xdr:rowOff>133617</xdr:rowOff>
    </xdr:to>
    <xdr:sp macro="" textlink="">
      <xdr:nvSpPr>
        <xdr:cNvPr id="825" name="楕円 824"/>
        <xdr:cNvSpPr/>
      </xdr:nvSpPr>
      <xdr:spPr>
        <a:xfrm>
          <a:off x="19494500" y="98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150144</xdr:rowOff>
    </xdr:from>
    <xdr:ext cx="469744" cy="259045"/>
    <xdr:sp macro="" textlink="">
      <xdr:nvSpPr>
        <xdr:cNvPr id="826" name="テキスト ボックス 825"/>
        <xdr:cNvSpPr txBox="1"/>
      </xdr:nvSpPr>
      <xdr:spPr>
        <a:xfrm>
          <a:off x="19310428" y="95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1422</xdr:rowOff>
    </xdr:from>
    <xdr:to>
      <xdr:col>98</xdr:col>
      <xdr:colOff>38100</xdr:colOff>
      <xdr:row>57</xdr:row>
      <xdr:rowOff>103022</xdr:rowOff>
    </xdr:to>
    <xdr:sp macro="" textlink="">
      <xdr:nvSpPr>
        <xdr:cNvPr id="827" name="楕円 826"/>
        <xdr:cNvSpPr/>
      </xdr:nvSpPr>
      <xdr:spPr>
        <a:xfrm>
          <a:off x="18605500" y="97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94149</xdr:rowOff>
    </xdr:from>
    <xdr:ext cx="469744" cy="259045"/>
    <xdr:sp macro="" textlink="">
      <xdr:nvSpPr>
        <xdr:cNvPr id="828" name="テキスト ボックス 827"/>
        <xdr:cNvSpPr txBox="1"/>
      </xdr:nvSpPr>
      <xdr:spPr>
        <a:xfrm>
          <a:off x="18421428" y="986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142291</xdr:rowOff>
    </xdr:from>
    <xdr:to>
      <xdr:col>116</xdr:col>
      <xdr:colOff>63500</xdr:colOff>
      <xdr:row>77</xdr:row>
      <xdr:rowOff>142405</xdr:rowOff>
    </xdr:to>
    <xdr:cxnSp macro="">
      <xdr:nvCxnSpPr>
        <xdr:cNvPr id="858" name="直線コネクタ 857"/>
        <xdr:cNvCxnSpPr/>
      </xdr:nvCxnSpPr>
      <xdr:spPr>
        <a:xfrm>
          <a:off x="21323300" y="1334394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142291</xdr:rowOff>
    </xdr:from>
    <xdr:to>
      <xdr:col>111</xdr:col>
      <xdr:colOff>177800</xdr:colOff>
      <xdr:row>77</xdr:row>
      <xdr:rowOff>170999</xdr:rowOff>
    </xdr:to>
    <xdr:cxnSp macro="">
      <xdr:nvCxnSpPr>
        <xdr:cNvPr id="861" name="直線コネクタ 860"/>
        <xdr:cNvCxnSpPr/>
      </xdr:nvCxnSpPr>
      <xdr:spPr>
        <a:xfrm flipV="1">
          <a:off x="20434300" y="13343941"/>
          <a:ext cx="8890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65901</xdr:rowOff>
    </xdr:from>
    <xdr:to>
      <xdr:col>107</xdr:col>
      <xdr:colOff>50800</xdr:colOff>
      <xdr:row>77</xdr:row>
      <xdr:rowOff>170999</xdr:rowOff>
    </xdr:to>
    <xdr:cxnSp macro="">
      <xdr:nvCxnSpPr>
        <xdr:cNvPr id="864" name="直線コネクタ 863"/>
        <xdr:cNvCxnSpPr/>
      </xdr:nvCxnSpPr>
      <xdr:spPr>
        <a:xfrm>
          <a:off x="19545300" y="12924651"/>
          <a:ext cx="889000" cy="4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65901</xdr:rowOff>
    </xdr:from>
    <xdr:to>
      <xdr:col>102</xdr:col>
      <xdr:colOff>114300</xdr:colOff>
      <xdr:row>75</xdr:row>
      <xdr:rowOff>119450</xdr:rowOff>
    </xdr:to>
    <xdr:cxnSp macro="">
      <xdr:nvCxnSpPr>
        <xdr:cNvPr id="867" name="直線コネクタ 866"/>
        <xdr:cNvCxnSpPr/>
      </xdr:nvCxnSpPr>
      <xdr:spPr>
        <a:xfrm flipV="1">
          <a:off x="18656300" y="12924651"/>
          <a:ext cx="8890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71" name="テキスト ボックス 870"/>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91605</xdr:rowOff>
    </xdr:from>
    <xdr:to>
      <xdr:col>116</xdr:col>
      <xdr:colOff>114300</xdr:colOff>
      <xdr:row>78</xdr:row>
      <xdr:rowOff>21755</xdr:rowOff>
    </xdr:to>
    <xdr:sp macro="" textlink="">
      <xdr:nvSpPr>
        <xdr:cNvPr id="877" name="楕円 876"/>
        <xdr:cNvSpPr/>
      </xdr:nvSpPr>
      <xdr:spPr>
        <a:xfrm>
          <a:off x="22110700" y="132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70032</xdr:rowOff>
    </xdr:from>
    <xdr:ext cx="534377" cy="259045"/>
    <xdr:sp macro="" textlink="">
      <xdr:nvSpPr>
        <xdr:cNvPr id="878" name="繰出金該当値テキスト"/>
        <xdr:cNvSpPr txBox="1"/>
      </xdr:nvSpPr>
      <xdr:spPr>
        <a:xfrm>
          <a:off x="22212300" y="132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91491</xdr:rowOff>
    </xdr:from>
    <xdr:to>
      <xdr:col>112</xdr:col>
      <xdr:colOff>38100</xdr:colOff>
      <xdr:row>78</xdr:row>
      <xdr:rowOff>21641</xdr:rowOff>
    </xdr:to>
    <xdr:sp macro="" textlink="">
      <xdr:nvSpPr>
        <xdr:cNvPr id="879" name="楕円 878"/>
        <xdr:cNvSpPr/>
      </xdr:nvSpPr>
      <xdr:spPr>
        <a:xfrm>
          <a:off x="212725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12768</xdr:rowOff>
    </xdr:from>
    <xdr:ext cx="534377" cy="259045"/>
    <xdr:sp macro="" textlink="">
      <xdr:nvSpPr>
        <xdr:cNvPr id="880" name="テキスト ボックス 879"/>
        <xdr:cNvSpPr txBox="1"/>
      </xdr:nvSpPr>
      <xdr:spPr>
        <a:xfrm>
          <a:off x="21056111" y="133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120199</xdr:rowOff>
    </xdr:from>
    <xdr:to>
      <xdr:col>107</xdr:col>
      <xdr:colOff>101600</xdr:colOff>
      <xdr:row>78</xdr:row>
      <xdr:rowOff>50349</xdr:rowOff>
    </xdr:to>
    <xdr:sp macro="" textlink="">
      <xdr:nvSpPr>
        <xdr:cNvPr id="881" name="楕円 880"/>
        <xdr:cNvSpPr/>
      </xdr:nvSpPr>
      <xdr:spPr>
        <a:xfrm>
          <a:off x="20383500" y="133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41476</xdr:rowOff>
    </xdr:from>
    <xdr:ext cx="534377" cy="259045"/>
    <xdr:sp macro="" textlink="">
      <xdr:nvSpPr>
        <xdr:cNvPr id="882" name="テキスト ボックス 881"/>
        <xdr:cNvSpPr txBox="1"/>
      </xdr:nvSpPr>
      <xdr:spPr>
        <a:xfrm>
          <a:off x="20167111" y="134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15101</xdr:rowOff>
    </xdr:from>
    <xdr:to>
      <xdr:col>102</xdr:col>
      <xdr:colOff>165100</xdr:colOff>
      <xdr:row>75</xdr:row>
      <xdr:rowOff>116701</xdr:rowOff>
    </xdr:to>
    <xdr:sp macro="" textlink="">
      <xdr:nvSpPr>
        <xdr:cNvPr id="883" name="楕円 882"/>
        <xdr:cNvSpPr/>
      </xdr:nvSpPr>
      <xdr:spPr>
        <a:xfrm>
          <a:off x="19494500" y="128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133228</xdr:rowOff>
    </xdr:from>
    <xdr:ext cx="534377" cy="259045"/>
    <xdr:sp macro="" textlink="">
      <xdr:nvSpPr>
        <xdr:cNvPr id="884" name="テキスト ボックス 883"/>
        <xdr:cNvSpPr txBox="1"/>
      </xdr:nvSpPr>
      <xdr:spPr>
        <a:xfrm>
          <a:off x="19278111" y="126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68650</xdr:rowOff>
    </xdr:from>
    <xdr:to>
      <xdr:col>98</xdr:col>
      <xdr:colOff>38100</xdr:colOff>
      <xdr:row>75</xdr:row>
      <xdr:rowOff>170250</xdr:rowOff>
    </xdr:to>
    <xdr:sp macro="" textlink="">
      <xdr:nvSpPr>
        <xdr:cNvPr id="885" name="楕円 884"/>
        <xdr:cNvSpPr/>
      </xdr:nvSpPr>
      <xdr:spPr>
        <a:xfrm>
          <a:off x="18605500" y="129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15327</xdr:rowOff>
    </xdr:from>
    <xdr:ext cx="534377" cy="259045"/>
    <xdr:sp macro="" textlink="">
      <xdr:nvSpPr>
        <xdr:cNvPr id="886" name="テキスト ボックス 885"/>
        <xdr:cNvSpPr txBox="1"/>
      </xdr:nvSpPr>
      <xdr:spPr>
        <a:xfrm>
          <a:off x="18389111" y="1270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補助費について、類似団体と比較して一人当たりコストが高い状況が近年続いている。人件費では、定員適正化計画の進捗により住民千人当たりの職員数では類似団体平均を下回っているものの、年齢構造等の影響により退職手当組合負担金が類似団体平均と比較して高い水準にあることが主な要因となっている。扶助費では、生活保護費と当市において子ども・子育て支援の充実を重点施策の一つとしているため教育費と児童福祉費の割合が大きいことが主な要因となっている。補助費等と繰出金について、下水道事業が平成２８年度より特別会計から企業会計に移行したことにより、下水道事業への繰出金の性質が「繰出金」から「補助費等」になり金額が大きく変動している。補助費等で類似団体と比較して一人当たりコストが高いのは、下水道事業の公債費に対する繰出金が多額であ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91,159
90,037
34.38
35,488,458
34,930,464
530,054
20,425,872
35,093,962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55499</xdr:rowOff>
    </xdr:from>
    <xdr:to>
      <xdr:col>24</xdr:col>
      <xdr:colOff>63500</xdr:colOff>
      <xdr:row>36</xdr:row>
      <xdr:rowOff>69215</xdr:rowOff>
    </xdr:to>
    <xdr:cxnSp macro="">
      <xdr:nvCxnSpPr>
        <xdr:cNvPr id="61" name="直線コネクタ 60"/>
        <xdr:cNvCxnSpPr/>
      </xdr:nvCxnSpPr>
      <xdr:spPr>
        <a:xfrm>
          <a:off x="3797300" y="622769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xdr:rowOff>
    </xdr:from>
    <xdr:to>
      <xdr:col>19</xdr:col>
      <xdr:colOff>177800</xdr:colOff>
      <xdr:row>36</xdr:row>
      <xdr:rowOff>55499</xdr:rowOff>
    </xdr:to>
    <xdr:cxnSp macro="">
      <xdr:nvCxnSpPr>
        <xdr:cNvPr id="64" name="直線コネクタ 63"/>
        <xdr:cNvCxnSpPr/>
      </xdr:nvCxnSpPr>
      <xdr:spPr>
        <a:xfrm>
          <a:off x="2908300" y="618426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19685</xdr:rowOff>
    </xdr:from>
    <xdr:to>
      <xdr:col>15</xdr:col>
      <xdr:colOff>50800</xdr:colOff>
      <xdr:row>36</xdr:row>
      <xdr:rowOff>12065</xdr:rowOff>
    </xdr:to>
    <xdr:cxnSp macro="">
      <xdr:nvCxnSpPr>
        <xdr:cNvPr id="67" name="直線コネクタ 66"/>
        <xdr:cNvCxnSpPr/>
      </xdr:nvCxnSpPr>
      <xdr:spPr>
        <a:xfrm>
          <a:off x="2019300" y="602043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19685</xdr:rowOff>
    </xdr:from>
    <xdr:to>
      <xdr:col>10</xdr:col>
      <xdr:colOff>114300</xdr:colOff>
      <xdr:row>35</xdr:row>
      <xdr:rowOff>53213</xdr:rowOff>
    </xdr:to>
    <xdr:cxnSp macro="">
      <xdr:nvCxnSpPr>
        <xdr:cNvPr id="70" name="直線コネクタ 69"/>
        <xdr:cNvCxnSpPr/>
      </xdr:nvCxnSpPr>
      <xdr:spPr>
        <a:xfrm flipV="1">
          <a:off x="1130300" y="602043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35704</xdr:rowOff>
    </xdr:from>
    <xdr:ext cx="469744" cy="259045"/>
    <xdr:sp macro="" textlink="">
      <xdr:nvSpPr>
        <xdr:cNvPr id="74" name="テキスト ボックス 73"/>
        <xdr:cNvSpPr txBox="1"/>
      </xdr:nvSpPr>
      <xdr:spPr>
        <a:xfrm>
          <a:off x="895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18415</xdr:rowOff>
    </xdr:from>
    <xdr:to>
      <xdr:col>24</xdr:col>
      <xdr:colOff>114300</xdr:colOff>
      <xdr:row>36</xdr:row>
      <xdr:rowOff>120015</xdr:rowOff>
    </xdr:to>
    <xdr:sp macro="" textlink="">
      <xdr:nvSpPr>
        <xdr:cNvPr id="80" name="楕円 79"/>
        <xdr:cNvSpPr/>
      </xdr:nvSpPr>
      <xdr:spPr>
        <a:xfrm>
          <a:off x="45847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168292</xdr:rowOff>
    </xdr:from>
    <xdr:ext cx="469744" cy="259045"/>
    <xdr:sp macro="" textlink="">
      <xdr:nvSpPr>
        <xdr:cNvPr id="81" name="議会費該当値テキスト"/>
        <xdr:cNvSpPr txBox="1"/>
      </xdr:nvSpPr>
      <xdr:spPr>
        <a:xfrm>
          <a:off x="4686300"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4699</xdr:rowOff>
    </xdr:from>
    <xdr:to>
      <xdr:col>20</xdr:col>
      <xdr:colOff>38100</xdr:colOff>
      <xdr:row>36</xdr:row>
      <xdr:rowOff>106299</xdr:rowOff>
    </xdr:to>
    <xdr:sp macro="" textlink="">
      <xdr:nvSpPr>
        <xdr:cNvPr id="82" name="楕円 81"/>
        <xdr:cNvSpPr/>
      </xdr:nvSpPr>
      <xdr:spPr>
        <a:xfrm>
          <a:off x="37465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122826</xdr:rowOff>
    </xdr:from>
    <xdr:ext cx="469744" cy="259045"/>
    <xdr:sp macro="" textlink="">
      <xdr:nvSpPr>
        <xdr:cNvPr id="83" name="テキスト ボックス 82"/>
        <xdr:cNvSpPr txBox="1"/>
      </xdr:nvSpPr>
      <xdr:spPr>
        <a:xfrm>
          <a:off x="3562428" y="59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132715</xdr:rowOff>
    </xdr:from>
    <xdr:to>
      <xdr:col>15</xdr:col>
      <xdr:colOff>101600</xdr:colOff>
      <xdr:row>36</xdr:row>
      <xdr:rowOff>62865</xdr:rowOff>
    </xdr:to>
    <xdr:sp macro="" textlink="">
      <xdr:nvSpPr>
        <xdr:cNvPr id="84" name="楕円 83"/>
        <xdr:cNvSpPr/>
      </xdr:nvSpPr>
      <xdr:spPr>
        <a:xfrm>
          <a:off x="2857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53992</xdr:rowOff>
    </xdr:from>
    <xdr:ext cx="469744" cy="259045"/>
    <xdr:sp macro="" textlink="">
      <xdr:nvSpPr>
        <xdr:cNvPr id="85" name="テキスト ボックス 84"/>
        <xdr:cNvSpPr txBox="1"/>
      </xdr:nvSpPr>
      <xdr:spPr>
        <a:xfrm>
          <a:off x="2673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140335</xdr:rowOff>
    </xdr:from>
    <xdr:to>
      <xdr:col>10</xdr:col>
      <xdr:colOff>165100</xdr:colOff>
      <xdr:row>35</xdr:row>
      <xdr:rowOff>70485</xdr:rowOff>
    </xdr:to>
    <xdr:sp macro="" textlink="">
      <xdr:nvSpPr>
        <xdr:cNvPr id="86" name="楕円 85"/>
        <xdr:cNvSpPr/>
      </xdr:nvSpPr>
      <xdr:spPr>
        <a:xfrm>
          <a:off x="19685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87012</xdr:rowOff>
    </xdr:from>
    <xdr:ext cx="469744" cy="259045"/>
    <xdr:sp macro="" textlink="">
      <xdr:nvSpPr>
        <xdr:cNvPr id="87" name="テキスト ボックス 86"/>
        <xdr:cNvSpPr txBox="1"/>
      </xdr:nvSpPr>
      <xdr:spPr>
        <a:xfrm>
          <a:off x="1784428" y="574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2413</xdr:rowOff>
    </xdr:from>
    <xdr:to>
      <xdr:col>6</xdr:col>
      <xdr:colOff>38100</xdr:colOff>
      <xdr:row>35</xdr:row>
      <xdr:rowOff>104013</xdr:rowOff>
    </xdr:to>
    <xdr:sp macro="" textlink="">
      <xdr:nvSpPr>
        <xdr:cNvPr id="88" name="楕円 87"/>
        <xdr:cNvSpPr/>
      </xdr:nvSpPr>
      <xdr:spPr>
        <a:xfrm>
          <a:off x="1079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120540</xdr:rowOff>
    </xdr:from>
    <xdr:ext cx="469744" cy="259045"/>
    <xdr:sp macro="" textlink="">
      <xdr:nvSpPr>
        <xdr:cNvPr id="89" name="テキスト ボックス 88"/>
        <xdr:cNvSpPr txBox="1"/>
      </xdr:nvSpPr>
      <xdr:spPr>
        <a:xfrm>
          <a:off x="895428" y="57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127191</xdr:rowOff>
    </xdr:from>
    <xdr:to>
      <xdr:col>24</xdr:col>
      <xdr:colOff>63500</xdr:colOff>
      <xdr:row>57</xdr:row>
      <xdr:rowOff>141063</xdr:rowOff>
    </xdr:to>
    <xdr:cxnSp macro="">
      <xdr:nvCxnSpPr>
        <xdr:cNvPr id="116" name="直線コネクタ 115"/>
        <xdr:cNvCxnSpPr/>
      </xdr:nvCxnSpPr>
      <xdr:spPr>
        <a:xfrm flipV="1">
          <a:off x="3797300" y="9899841"/>
          <a:ext cx="8382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134040</xdr:rowOff>
    </xdr:from>
    <xdr:to>
      <xdr:col>19</xdr:col>
      <xdr:colOff>177800</xdr:colOff>
      <xdr:row>57</xdr:row>
      <xdr:rowOff>141063</xdr:rowOff>
    </xdr:to>
    <xdr:cxnSp macro="">
      <xdr:nvCxnSpPr>
        <xdr:cNvPr id="119" name="直線コネクタ 118"/>
        <xdr:cNvCxnSpPr/>
      </xdr:nvCxnSpPr>
      <xdr:spPr>
        <a:xfrm>
          <a:off x="2908300" y="9906690"/>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118989</xdr:rowOff>
    </xdr:from>
    <xdr:to>
      <xdr:col>15</xdr:col>
      <xdr:colOff>50800</xdr:colOff>
      <xdr:row>57</xdr:row>
      <xdr:rowOff>134040</xdr:rowOff>
    </xdr:to>
    <xdr:cxnSp macro="">
      <xdr:nvCxnSpPr>
        <xdr:cNvPr id="122" name="直線コネクタ 121"/>
        <xdr:cNvCxnSpPr/>
      </xdr:nvCxnSpPr>
      <xdr:spPr>
        <a:xfrm>
          <a:off x="2019300" y="9891639"/>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76049</xdr:rowOff>
    </xdr:from>
    <xdr:to>
      <xdr:col>10</xdr:col>
      <xdr:colOff>114300</xdr:colOff>
      <xdr:row>57</xdr:row>
      <xdr:rowOff>118989</xdr:rowOff>
    </xdr:to>
    <xdr:cxnSp macro="">
      <xdr:nvCxnSpPr>
        <xdr:cNvPr id="125" name="直線コネクタ 124"/>
        <xdr:cNvCxnSpPr/>
      </xdr:nvCxnSpPr>
      <xdr:spPr>
        <a:xfrm>
          <a:off x="1130300" y="9848699"/>
          <a:ext cx="889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128926</xdr:rowOff>
    </xdr:from>
    <xdr:ext cx="534377" cy="259045"/>
    <xdr:sp macro="" textlink="">
      <xdr:nvSpPr>
        <xdr:cNvPr id="129" name="テキスト ボックス 128"/>
        <xdr:cNvSpPr txBox="1"/>
      </xdr:nvSpPr>
      <xdr:spPr>
        <a:xfrm>
          <a:off x="863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76391</xdr:rowOff>
    </xdr:from>
    <xdr:to>
      <xdr:col>24</xdr:col>
      <xdr:colOff>114300</xdr:colOff>
      <xdr:row>58</xdr:row>
      <xdr:rowOff>6541</xdr:rowOff>
    </xdr:to>
    <xdr:sp macro="" textlink="">
      <xdr:nvSpPr>
        <xdr:cNvPr id="135" name="楕円 134"/>
        <xdr:cNvSpPr/>
      </xdr:nvSpPr>
      <xdr:spPr>
        <a:xfrm>
          <a:off x="4584700" y="98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162768</xdr:rowOff>
    </xdr:from>
    <xdr:ext cx="534377" cy="259045"/>
    <xdr:sp macro="" textlink="">
      <xdr:nvSpPr>
        <xdr:cNvPr id="136" name="総務費該当値テキスト"/>
        <xdr:cNvSpPr txBox="1"/>
      </xdr:nvSpPr>
      <xdr:spPr>
        <a:xfrm>
          <a:off x="4686300" y="9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90263</xdr:rowOff>
    </xdr:from>
    <xdr:to>
      <xdr:col>20</xdr:col>
      <xdr:colOff>38100</xdr:colOff>
      <xdr:row>58</xdr:row>
      <xdr:rowOff>20413</xdr:rowOff>
    </xdr:to>
    <xdr:sp macro="" textlink="">
      <xdr:nvSpPr>
        <xdr:cNvPr id="137" name="楕円 136"/>
        <xdr:cNvSpPr/>
      </xdr:nvSpPr>
      <xdr:spPr>
        <a:xfrm>
          <a:off x="3746500" y="98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11540</xdr:rowOff>
    </xdr:from>
    <xdr:ext cx="534377" cy="259045"/>
    <xdr:sp macro="" textlink="">
      <xdr:nvSpPr>
        <xdr:cNvPr id="138" name="テキスト ボックス 137"/>
        <xdr:cNvSpPr txBox="1"/>
      </xdr:nvSpPr>
      <xdr:spPr>
        <a:xfrm>
          <a:off x="3530111" y="99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83240</xdr:rowOff>
    </xdr:from>
    <xdr:to>
      <xdr:col>15</xdr:col>
      <xdr:colOff>101600</xdr:colOff>
      <xdr:row>58</xdr:row>
      <xdr:rowOff>13390</xdr:rowOff>
    </xdr:to>
    <xdr:sp macro="" textlink="">
      <xdr:nvSpPr>
        <xdr:cNvPr id="139" name="楕円 138"/>
        <xdr:cNvSpPr/>
      </xdr:nvSpPr>
      <xdr:spPr>
        <a:xfrm>
          <a:off x="2857500" y="98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4517</xdr:rowOff>
    </xdr:from>
    <xdr:ext cx="534377" cy="259045"/>
    <xdr:sp macro="" textlink="">
      <xdr:nvSpPr>
        <xdr:cNvPr id="140" name="テキスト ボックス 139"/>
        <xdr:cNvSpPr txBox="1"/>
      </xdr:nvSpPr>
      <xdr:spPr>
        <a:xfrm>
          <a:off x="2641111" y="99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68189</xdr:rowOff>
    </xdr:from>
    <xdr:to>
      <xdr:col>10</xdr:col>
      <xdr:colOff>165100</xdr:colOff>
      <xdr:row>57</xdr:row>
      <xdr:rowOff>169789</xdr:rowOff>
    </xdr:to>
    <xdr:sp macro="" textlink="">
      <xdr:nvSpPr>
        <xdr:cNvPr id="141" name="楕円 140"/>
        <xdr:cNvSpPr/>
      </xdr:nvSpPr>
      <xdr:spPr>
        <a:xfrm>
          <a:off x="1968500" y="9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160916</xdr:rowOff>
    </xdr:from>
    <xdr:ext cx="534377" cy="259045"/>
    <xdr:sp macro="" textlink="">
      <xdr:nvSpPr>
        <xdr:cNvPr id="142" name="テキスト ボックス 141"/>
        <xdr:cNvSpPr txBox="1"/>
      </xdr:nvSpPr>
      <xdr:spPr>
        <a:xfrm>
          <a:off x="1752111" y="99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25249</xdr:rowOff>
    </xdr:from>
    <xdr:to>
      <xdr:col>6</xdr:col>
      <xdr:colOff>38100</xdr:colOff>
      <xdr:row>57</xdr:row>
      <xdr:rowOff>126849</xdr:rowOff>
    </xdr:to>
    <xdr:sp macro="" textlink="">
      <xdr:nvSpPr>
        <xdr:cNvPr id="143" name="楕円 142"/>
        <xdr:cNvSpPr/>
      </xdr:nvSpPr>
      <xdr:spPr>
        <a:xfrm>
          <a:off x="1079500" y="97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143376</xdr:rowOff>
    </xdr:from>
    <xdr:ext cx="534377" cy="259045"/>
    <xdr:sp macro="" textlink="">
      <xdr:nvSpPr>
        <xdr:cNvPr id="144" name="テキスト ボックス 143"/>
        <xdr:cNvSpPr txBox="1"/>
      </xdr:nvSpPr>
      <xdr:spPr>
        <a:xfrm>
          <a:off x="863111" y="95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104889</xdr:rowOff>
    </xdr:from>
    <xdr:to>
      <xdr:col>24</xdr:col>
      <xdr:colOff>63500</xdr:colOff>
      <xdr:row>75</xdr:row>
      <xdr:rowOff>123507</xdr:rowOff>
    </xdr:to>
    <xdr:cxnSp macro="">
      <xdr:nvCxnSpPr>
        <xdr:cNvPr id="174" name="直線コネクタ 173"/>
        <xdr:cNvCxnSpPr/>
      </xdr:nvCxnSpPr>
      <xdr:spPr>
        <a:xfrm flipV="1">
          <a:off x="3797300" y="12963639"/>
          <a:ext cx="8382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123507</xdr:rowOff>
    </xdr:from>
    <xdr:to>
      <xdr:col>19</xdr:col>
      <xdr:colOff>177800</xdr:colOff>
      <xdr:row>76</xdr:row>
      <xdr:rowOff>19050</xdr:rowOff>
    </xdr:to>
    <xdr:cxnSp macro="">
      <xdr:nvCxnSpPr>
        <xdr:cNvPr id="177" name="直線コネクタ 176"/>
        <xdr:cNvCxnSpPr/>
      </xdr:nvCxnSpPr>
      <xdr:spPr>
        <a:xfrm flipV="1">
          <a:off x="2908300" y="12982257"/>
          <a:ext cx="889000" cy="6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19050</xdr:rowOff>
    </xdr:from>
    <xdr:to>
      <xdr:col>15</xdr:col>
      <xdr:colOff>50800</xdr:colOff>
      <xdr:row>76</xdr:row>
      <xdr:rowOff>64770</xdr:rowOff>
    </xdr:to>
    <xdr:cxnSp macro="">
      <xdr:nvCxnSpPr>
        <xdr:cNvPr id="180" name="直線コネクタ 179"/>
        <xdr:cNvCxnSpPr/>
      </xdr:nvCxnSpPr>
      <xdr:spPr>
        <a:xfrm flipV="1">
          <a:off x="2019300" y="13049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43714</xdr:rowOff>
    </xdr:from>
    <xdr:to>
      <xdr:col>10</xdr:col>
      <xdr:colOff>114300</xdr:colOff>
      <xdr:row>76</xdr:row>
      <xdr:rowOff>64770</xdr:rowOff>
    </xdr:to>
    <xdr:cxnSp macro="">
      <xdr:nvCxnSpPr>
        <xdr:cNvPr id="183" name="直線コネクタ 182"/>
        <xdr:cNvCxnSpPr/>
      </xdr:nvCxnSpPr>
      <xdr:spPr>
        <a:xfrm>
          <a:off x="1130300" y="13073914"/>
          <a:ext cx="8890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140555</xdr:rowOff>
    </xdr:from>
    <xdr:ext cx="599010" cy="259045"/>
    <xdr:sp macro="" textlink="">
      <xdr:nvSpPr>
        <xdr:cNvPr id="187" name="テキスト ボックス 186"/>
        <xdr:cNvSpPr txBox="1"/>
      </xdr:nvSpPr>
      <xdr:spPr>
        <a:xfrm>
          <a:off x="830795"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54089</xdr:rowOff>
    </xdr:from>
    <xdr:to>
      <xdr:col>24</xdr:col>
      <xdr:colOff>114300</xdr:colOff>
      <xdr:row>75</xdr:row>
      <xdr:rowOff>155690</xdr:rowOff>
    </xdr:to>
    <xdr:sp macro="" textlink="">
      <xdr:nvSpPr>
        <xdr:cNvPr id="193" name="楕円 192"/>
        <xdr:cNvSpPr/>
      </xdr:nvSpPr>
      <xdr:spPr>
        <a:xfrm>
          <a:off x="4584700" y="12912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32516</xdr:rowOff>
    </xdr:from>
    <xdr:ext cx="599010" cy="259045"/>
    <xdr:sp macro="" textlink="">
      <xdr:nvSpPr>
        <xdr:cNvPr id="194" name="民生費該当値テキスト"/>
        <xdr:cNvSpPr txBox="1"/>
      </xdr:nvSpPr>
      <xdr:spPr>
        <a:xfrm>
          <a:off x="4686300" y="1289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72707</xdr:rowOff>
    </xdr:from>
    <xdr:to>
      <xdr:col>20</xdr:col>
      <xdr:colOff>38100</xdr:colOff>
      <xdr:row>76</xdr:row>
      <xdr:rowOff>2857</xdr:rowOff>
    </xdr:to>
    <xdr:sp macro="" textlink="">
      <xdr:nvSpPr>
        <xdr:cNvPr id="195" name="楕円 194"/>
        <xdr:cNvSpPr/>
      </xdr:nvSpPr>
      <xdr:spPr>
        <a:xfrm>
          <a:off x="3746500" y="129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165434</xdr:rowOff>
    </xdr:from>
    <xdr:ext cx="599010" cy="259045"/>
    <xdr:sp macro="" textlink="">
      <xdr:nvSpPr>
        <xdr:cNvPr id="196" name="テキスト ボックス 195"/>
        <xdr:cNvSpPr txBox="1"/>
      </xdr:nvSpPr>
      <xdr:spPr>
        <a:xfrm>
          <a:off x="3497795" y="1302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139700</xdr:rowOff>
    </xdr:from>
    <xdr:to>
      <xdr:col>15</xdr:col>
      <xdr:colOff>101600</xdr:colOff>
      <xdr:row>76</xdr:row>
      <xdr:rowOff>69850</xdr:rowOff>
    </xdr:to>
    <xdr:sp macro="" textlink="">
      <xdr:nvSpPr>
        <xdr:cNvPr id="197" name="楕円 196"/>
        <xdr:cNvSpPr/>
      </xdr:nvSpPr>
      <xdr:spPr>
        <a:xfrm>
          <a:off x="2857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60977</xdr:rowOff>
    </xdr:from>
    <xdr:ext cx="599010" cy="259045"/>
    <xdr:sp macro="" textlink="">
      <xdr:nvSpPr>
        <xdr:cNvPr id="198" name="テキスト ボックス 197"/>
        <xdr:cNvSpPr txBox="1"/>
      </xdr:nvSpPr>
      <xdr:spPr>
        <a:xfrm>
          <a:off x="2608795" y="130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13970</xdr:rowOff>
    </xdr:from>
    <xdr:to>
      <xdr:col>10</xdr:col>
      <xdr:colOff>165100</xdr:colOff>
      <xdr:row>76</xdr:row>
      <xdr:rowOff>115570</xdr:rowOff>
    </xdr:to>
    <xdr:sp macro="" textlink="">
      <xdr:nvSpPr>
        <xdr:cNvPr id="199" name="楕円 198"/>
        <xdr:cNvSpPr/>
      </xdr:nvSpPr>
      <xdr:spPr>
        <a:xfrm>
          <a:off x="1968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106697</xdr:rowOff>
    </xdr:from>
    <xdr:ext cx="599010" cy="259045"/>
    <xdr:sp macro="" textlink="">
      <xdr:nvSpPr>
        <xdr:cNvPr id="200" name="テキスト ボックス 199"/>
        <xdr:cNvSpPr txBox="1"/>
      </xdr:nvSpPr>
      <xdr:spPr>
        <a:xfrm>
          <a:off x="1719795" y="1313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164364</xdr:rowOff>
    </xdr:from>
    <xdr:to>
      <xdr:col>6</xdr:col>
      <xdr:colOff>38100</xdr:colOff>
      <xdr:row>76</xdr:row>
      <xdr:rowOff>94514</xdr:rowOff>
    </xdr:to>
    <xdr:sp macro="" textlink="">
      <xdr:nvSpPr>
        <xdr:cNvPr id="201" name="楕円 200"/>
        <xdr:cNvSpPr/>
      </xdr:nvSpPr>
      <xdr:spPr>
        <a:xfrm>
          <a:off x="1079500" y="130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111041</xdr:rowOff>
    </xdr:from>
    <xdr:ext cx="599010" cy="259045"/>
    <xdr:sp macro="" textlink="">
      <xdr:nvSpPr>
        <xdr:cNvPr id="202" name="テキスト ボックス 201"/>
        <xdr:cNvSpPr txBox="1"/>
      </xdr:nvSpPr>
      <xdr:spPr>
        <a:xfrm>
          <a:off x="830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77826</xdr:rowOff>
    </xdr:from>
    <xdr:to>
      <xdr:col>24</xdr:col>
      <xdr:colOff>63500</xdr:colOff>
      <xdr:row>95</xdr:row>
      <xdr:rowOff>110458</xdr:rowOff>
    </xdr:to>
    <xdr:cxnSp macro="">
      <xdr:nvCxnSpPr>
        <xdr:cNvPr id="232" name="直線コネクタ 231"/>
        <xdr:cNvCxnSpPr/>
      </xdr:nvCxnSpPr>
      <xdr:spPr>
        <a:xfrm flipV="1">
          <a:off x="3797300" y="16365576"/>
          <a:ext cx="8382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110458</xdr:rowOff>
    </xdr:from>
    <xdr:to>
      <xdr:col>19</xdr:col>
      <xdr:colOff>177800</xdr:colOff>
      <xdr:row>96</xdr:row>
      <xdr:rowOff>137643</xdr:rowOff>
    </xdr:to>
    <xdr:cxnSp macro="">
      <xdr:nvCxnSpPr>
        <xdr:cNvPr id="235" name="直線コネクタ 234"/>
        <xdr:cNvCxnSpPr/>
      </xdr:nvCxnSpPr>
      <xdr:spPr>
        <a:xfrm flipV="1">
          <a:off x="2908300" y="16398208"/>
          <a:ext cx="889000" cy="19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170656</xdr:rowOff>
    </xdr:from>
    <xdr:to>
      <xdr:col>15</xdr:col>
      <xdr:colOff>50800</xdr:colOff>
      <xdr:row>96</xdr:row>
      <xdr:rowOff>137643</xdr:rowOff>
    </xdr:to>
    <xdr:cxnSp macro="">
      <xdr:nvCxnSpPr>
        <xdr:cNvPr id="238" name="直線コネクタ 237"/>
        <xdr:cNvCxnSpPr/>
      </xdr:nvCxnSpPr>
      <xdr:spPr>
        <a:xfrm>
          <a:off x="2019300" y="16458406"/>
          <a:ext cx="889000" cy="1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170656</xdr:rowOff>
    </xdr:from>
    <xdr:to>
      <xdr:col>10</xdr:col>
      <xdr:colOff>114300</xdr:colOff>
      <xdr:row>96</xdr:row>
      <xdr:rowOff>18199</xdr:rowOff>
    </xdr:to>
    <xdr:cxnSp macro="">
      <xdr:nvCxnSpPr>
        <xdr:cNvPr id="241" name="直線コネクタ 240"/>
        <xdr:cNvCxnSpPr/>
      </xdr:nvCxnSpPr>
      <xdr:spPr>
        <a:xfrm flipV="1">
          <a:off x="1130300" y="16458406"/>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93215</xdr:rowOff>
    </xdr:from>
    <xdr:ext cx="534377" cy="259045"/>
    <xdr:sp macro="" textlink="">
      <xdr:nvSpPr>
        <xdr:cNvPr id="245" name="テキスト ボックス 244"/>
        <xdr:cNvSpPr txBox="1"/>
      </xdr:nvSpPr>
      <xdr:spPr>
        <a:xfrm>
          <a:off x="863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27026</xdr:rowOff>
    </xdr:from>
    <xdr:to>
      <xdr:col>24</xdr:col>
      <xdr:colOff>114300</xdr:colOff>
      <xdr:row>95</xdr:row>
      <xdr:rowOff>128626</xdr:rowOff>
    </xdr:to>
    <xdr:sp macro="" textlink="">
      <xdr:nvSpPr>
        <xdr:cNvPr id="251" name="楕円 250"/>
        <xdr:cNvSpPr/>
      </xdr:nvSpPr>
      <xdr:spPr>
        <a:xfrm>
          <a:off x="4584700" y="163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49903</xdr:rowOff>
    </xdr:from>
    <xdr:ext cx="534377" cy="259045"/>
    <xdr:sp macro="" textlink="">
      <xdr:nvSpPr>
        <xdr:cNvPr id="252" name="衛生費該当値テキスト"/>
        <xdr:cNvSpPr txBox="1"/>
      </xdr:nvSpPr>
      <xdr:spPr>
        <a:xfrm>
          <a:off x="4686300" y="161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59658</xdr:rowOff>
    </xdr:from>
    <xdr:to>
      <xdr:col>20</xdr:col>
      <xdr:colOff>38100</xdr:colOff>
      <xdr:row>95</xdr:row>
      <xdr:rowOff>161258</xdr:rowOff>
    </xdr:to>
    <xdr:sp macro="" textlink="">
      <xdr:nvSpPr>
        <xdr:cNvPr id="253" name="楕円 252"/>
        <xdr:cNvSpPr/>
      </xdr:nvSpPr>
      <xdr:spPr>
        <a:xfrm>
          <a:off x="3746500" y="163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6335</xdr:rowOff>
    </xdr:from>
    <xdr:ext cx="534377" cy="259045"/>
    <xdr:sp macro="" textlink="">
      <xdr:nvSpPr>
        <xdr:cNvPr id="254" name="テキスト ボックス 253"/>
        <xdr:cNvSpPr txBox="1"/>
      </xdr:nvSpPr>
      <xdr:spPr>
        <a:xfrm>
          <a:off x="3530111" y="161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86843</xdr:rowOff>
    </xdr:from>
    <xdr:to>
      <xdr:col>15</xdr:col>
      <xdr:colOff>101600</xdr:colOff>
      <xdr:row>97</xdr:row>
      <xdr:rowOff>16993</xdr:rowOff>
    </xdr:to>
    <xdr:sp macro="" textlink="">
      <xdr:nvSpPr>
        <xdr:cNvPr id="255" name="楕円 254"/>
        <xdr:cNvSpPr/>
      </xdr:nvSpPr>
      <xdr:spPr>
        <a:xfrm>
          <a:off x="2857500" y="165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33520</xdr:rowOff>
    </xdr:from>
    <xdr:ext cx="534377" cy="259045"/>
    <xdr:sp macro="" textlink="">
      <xdr:nvSpPr>
        <xdr:cNvPr id="256" name="テキスト ボックス 255"/>
        <xdr:cNvSpPr txBox="1"/>
      </xdr:nvSpPr>
      <xdr:spPr>
        <a:xfrm>
          <a:off x="2641111" y="163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119856</xdr:rowOff>
    </xdr:from>
    <xdr:to>
      <xdr:col>10</xdr:col>
      <xdr:colOff>165100</xdr:colOff>
      <xdr:row>96</xdr:row>
      <xdr:rowOff>50006</xdr:rowOff>
    </xdr:to>
    <xdr:sp macro="" textlink="">
      <xdr:nvSpPr>
        <xdr:cNvPr id="257" name="楕円 256"/>
        <xdr:cNvSpPr/>
      </xdr:nvSpPr>
      <xdr:spPr>
        <a:xfrm>
          <a:off x="1968500" y="16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66533</xdr:rowOff>
    </xdr:from>
    <xdr:ext cx="534377" cy="259045"/>
    <xdr:sp macro="" textlink="">
      <xdr:nvSpPr>
        <xdr:cNvPr id="258" name="テキスト ボックス 257"/>
        <xdr:cNvSpPr txBox="1"/>
      </xdr:nvSpPr>
      <xdr:spPr>
        <a:xfrm>
          <a:off x="1752111" y="161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138849</xdr:rowOff>
    </xdr:from>
    <xdr:to>
      <xdr:col>6</xdr:col>
      <xdr:colOff>38100</xdr:colOff>
      <xdr:row>96</xdr:row>
      <xdr:rowOff>68999</xdr:rowOff>
    </xdr:to>
    <xdr:sp macro="" textlink="">
      <xdr:nvSpPr>
        <xdr:cNvPr id="259" name="楕円 258"/>
        <xdr:cNvSpPr/>
      </xdr:nvSpPr>
      <xdr:spPr>
        <a:xfrm>
          <a:off x="1079500" y="164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85526</xdr:rowOff>
    </xdr:from>
    <xdr:ext cx="534377" cy="259045"/>
    <xdr:sp macro="" textlink="">
      <xdr:nvSpPr>
        <xdr:cNvPr id="260" name="テキスト ボックス 259"/>
        <xdr:cNvSpPr txBox="1"/>
      </xdr:nvSpPr>
      <xdr:spPr>
        <a:xfrm>
          <a:off x="863111" y="162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120178</xdr:rowOff>
    </xdr:from>
    <xdr:to>
      <xdr:col>55</xdr:col>
      <xdr:colOff>0</xdr:colOff>
      <xdr:row>38</xdr:row>
      <xdr:rowOff>122327</xdr:rowOff>
    </xdr:to>
    <xdr:cxnSp macro="">
      <xdr:nvCxnSpPr>
        <xdr:cNvPr id="287" name="直線コネクタ 286"/>
        <xdr:cNvCxnSpPr/>
      </xdr:nvCxnSpPr>
      <xdr:spPr>
        <a:xfrm>
          <a:off x="9639300" y="6635278"/>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120178</xdr:rowOff>
    </xdr:from>
    <xdr:to>
      <xdr:col>50</xdr:col>
      <xdr:colOff>114300</xdr:colOff>
      <xdr:row>38</xdr:row>
      <xdr:rowOff>122966</xdr:rowOff>
    </xdr:to>
    <xdr:cxnSp macro="">
      <xdr:nvCxnSpPr>
        <xdr:cNvPr id="290" name="直線コネクタ 289"/>
        <xdr:cNvCxnSpPr/>
      </xdr:nvCxnSpPr>
      <xdr:spPr>
        <a:xfrm flipV="1">
          <a:off x="8750300" y="6635278"/>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120178</xdr:rowOff>
    </xdr:from>
    <xdr:to>
      <xdr:col>45</xdr:col>
      <xdr:colOff>177800</xdr:colOff>
      <xdr:row>38</xdr:row>
      <xdr:rowOff>122966</xdr:rowOff>
    </xdr:to>
    <xdr:cxnSp macro="">
      <xdr:nvCxnSpPr>
        <xdr:cNvPr id="293" name="直線コネクタ 292"/>
        <xdr:cNvCxnSpPr/>
      </xdr:nvCxnSpPr>
      <xdr:spPr>
        <a:xfrm>
          <a:off x="7861300" y="6635278"/>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94300</xdr:rowOff>
    </xdr:from>
    <xdr:to>
      <xdr:col>41</xdr:col>
      <xdr:colOff>50800</xdr:colOff>
      <xdr:row>38</xdr:row>
      <xdr:rowOff>120178</xdr:rowOff>
    </xdr:to>
    <xdr:cxnSp macro="">
      <xdr:nvCxnSpPr>
        <xdr:cNvPr id="296" name="直線コネクタ 295"/>
        <xdr:cNvCxnSpPr/>
      </xdr:nvCxnSpPr>
      <xdr:spPr>
        <a:xfrm>
          <a:off x="6972300" y="6609400"/>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71527</xdr:rowOff>
    </xdr:from>
    <xdr:to>
      <xdr:col>55</xdr:col>
      <xdr:colOff>50800</xdr:colOff>
      <xdr:row>39</xdr:row>
      <xdr:rowOff>1677</xdr:rowOff>
    </xdr:to>
    <xdr:sp macro="" textlink="">
      <xdr:nvSpPr>
        <xdr:cNvPr id="306" name="楕円 305"/>
        <xdr:cNvSpPr/>
      </xdr:nvSpPr>
      <xdr:spPr>
        <a:xfrm>
          <a:off x="104267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1537</xdr:rowOff>
    </xdr:from>
    <xdr:ext cx="378565" cy="259045"/>
    <xdr:sp macro="" textlink="">
      <xdr:nvSpPr>
        <xdr:cNvPr id="307" name="労働費該当値テキスト"/>
        <xdr:cNvSpPr txBox="1"/>
      </xdr:nvSpPr>
      <xdr:spPr>
        <a:xfrm>
          <a:off x="10528300" y="651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69378</xdr:rowOff>
    </xdr:from>
    <xdr:to>
      <xdr:col>50</xdr:col>
      <xdr:colOff>165100</xdr:colOff>
      <xdr:row>38</xdr:row>
      <xdr:rowOff>170978</xdr:rowOff>
    </xdr:to>
    <xdr:sp macro="" textlink="">
      <xdr:nvSpPr>
        <xdr:cNvPr id="308" name="楕円 307"/>
        <xdr:cNvSpPr/>
      </xdr:nvSpPr>
      <xdr:spPr>
        <a:xfrm>
          <a:off x="9588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162105</xdr:rowOff>
    </xdr:from>
    <xdr:ext cx="378565" cy="259045"/>
    <xdr:sp macro="" textlink="">
      <xdr:nvSpPr>
        <xdr:cNvPr id="309" name="テキスト ボックス 308"/>
        <xdr:cNvSpPr txBox="1"/>
      </xdr:nvSpPr>
      <xdr:spPr>
        <a:xfrm>
          <a:off x="9450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72166</xdr:rowOff>
    </xdr:from>
    <xdr:to>
      <xdr:col>46</xdr:col>
      <xdr:colOff>38100</xdr:colOff>
      <xdr:row>39</xdr:row>
      <xdr:rowOff>2316</xdr:rowOff>
    </xdr:to>
    <xdr:sp macro="" textlink="">
      <xdr:nvSpPr>
        <xdr:cNvPr id="310" name="楕円 309"/>
        <xdr:cNvSpPr/>
      </xdr:nvSpPr>
      <xdr:spPr>
        <a:xfrm>
          <a:off x="8699500" y="6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164893</xdr:rowOff>
    </xdr:from>
    <xdr:ext cx="378565" cy="259045"/>
    <xdr:sp macro="" textlink="">
      <xdr:nvSpPr>
        <xdr:cNvPr id="311" name="テキスト ボックス 310"/>
        <xdr:cNvSpPr txBox="1"/>
      </xdr:nvSpPr>
      <xdr:spPr>
        <a:xfrm>
          <a:off x="8561017" y="667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69378</xdr:rowOff>
    </xdr:from>
    <xdr:to>
      <xdr:col>41</xdr:col>
      <xdr:colOff>101600</xdr:colOff>
      <xdr:row>38</xdr:row>
      <xdr:rowOff>170978</xdr:rowOff>
    </xdr:to>
    <xdr:sp macro="" textlink="">
      <xdr:nvSpPr>
        <xdr:cNvPr id="312" name="楕円 311"/>
        <xdr:cNvSpPr/>
      </xdr:nvSpPr>
      <xdr:spPr>
        <a:xfrm>
          <a:off x="7810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162105</xdr:rowOff>
    </xdr:from>
    <xdr:ext cx="378565" cy="259045"/>
    <xdr:sp macro="" textlink="">
      <xdr:nvSpPr>
        <xdr:cNvPr id="313" name="テキスト ボックス 312"/>
        <xdr:cNvSpPr txBox="1"/>
      </xdr:nvSpPr>
      <xdr:spPr>
        <a:xfrm>
          <a:off x="7672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43500</xdr:rowOff>
    </xdr:from>
    <xdr:to>
      <xdr:col>36</xdr:col>
      <xdr:colOff>165100</xdr:colOff>
      <xdr:row>38</xdr:row>
      <xdr:rowOff>145100</xdr:rowOff>
    </xdr:to>
    <xdr:sp macro="" textlink="">
      <xdr:nvSpPr>
        <xdr:cNvPr id="314" name="楕円 313"/>
        <xdr:cNvSpPr/>
      </xdr:nvSpPr>
      <xdr:spPr>
        <a:xfrm>
          <a:off x="6921500" y="6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136227</xdr:rowOff>
    </xdr:from>
    <xdr:ext cx="378565" cy="259045"/>
    <xdr:sp macro="" textlink="">
      <xdr:nvSpPr>
        <xdr:cNvPr id="315" name="テキスト ボックス 314"/>
        <xdr:cNvSpPr txBox="1"/>
      </xdr:nvSpPr>
      <xdr:spPr>
        <a:xfrm>
          <a:off x="6783017" y="665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22619</xdr:rowOff>
    </xdr:from>
    <xdr:to>
      <xdr:col>55</xdr:col>
      <xdr:colOff>0</xdr:colOff>
      <xdr:row>59</xdr:row>
      <xdr:rowOff>25872</xdr:rowOff>
    </xdr:to>
    <xdr:cxnSp macro="">
      <xdr:nvCxnSpPr>
        <xdr:cNvPr id="344" name="直線コネクタ 343"/>
        <xdr:cNvCxnSpPr/>
      </xdr:nvCxnSpPr>
      <xdr:spPr>
        <a:xfrm>
          <a:off x="9639300" y="10138169"/>
          <a:ext cx="8382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22596</xdr:rowOff>
    </xdr:from>
    <xdr:to>
      <xdr:col>50</xdr:col>
      <xdr:colOff>114300</xdr:colOff>
      <xdr:row>59</xdr:row>
      <xdr:rowOff>22619</xdr:rowOff>
    </xdr:to>
    <xdr:cxnSp macro="">
      <xdr:nvCxnSpPr>
        <xdr:cNvPr id="347" name="直線コネクタ 346"/>
        <xdr:cNvCxnSpPr/>
      </xdr:nvCxnSpPr>
      <xdr:spPr>
        <a:xfrm>
          <a:off x="8750300" y="1013814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22596</xdr:rowOff>
    </xdr:from>
    <xdr:to>
      <xdr:col>45</xdr:col>
      <xdr:colOff>177800</xdr:colOff>
      <xdr:row>59</xdr:row>
      <xdr:rowOff>25888</xdr:rowOff>
    </xdr:to>
    <xdr:cxnSp macro="">
      <xdr:nvCxnSpPr>
        <xdr:cNvPr id="350" name="直線コネクタ 349"/>
        <xdr:cNvCxnSpPr/>
      </xdr:nvCxnSpPr>
      <xdr:spPr>
        <a:xfrm flipV="1">
          <a:off x="7861300" y="1013814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24897</xdr:rowOff>
    </xdr:from>
    <xdr:to>
      <xdr:col>41</xdr:col>
      <xdr:colOff>50800</xdr:colOff>
      <xdr:row>59</xdr:row>
      <xdr:rowOff>25888</xdr:rowOff>
    </xdr:to>
    <xdr:cxnSp macro="">
      <xdr:nvCxnSpPr>
        <xdr:cNvPr id="353" name="直線コネクタ 352"/>
        <xdr:cNvCxnSpPr/>
      </xdr:nvCxnSpPr>
      <xdr:spPr>
        <a:xfrm>
          <a:off x="6972300" y="1014044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146522</xdr:rowOff>
    </xdr:from>
    <xdr:to>
      <xdr:col>55</xdr:col>
      <xdr:colOff>50800</xdr:colOff>
      <xdr:row>59</xdr:row>
      <xdr:rowOff>76672</xdr:rowOff>
    </xdr:to>
    <xdr:sp macro="" textlink="">
      <xdr:nvSpPr>
        <xdr:cNvPr id="363" name="楕円 362"/>
        <xdr:cNvSpPr/>
      </xdr:nvSpPr>
      <xdr:spPr>
        <a:xfrm>
          <a:off x="10426700" y="100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61449</xdr:rowOff>
    </xdr:from>
    <xdr:ext cx="469744" cy="259045"/>
    <xdr:sp macro="" textlink="">
      <xdr:nvSpPr>
        <xdr:cNvPr id="364" name="農林水産業費該当値テキスト"/>
        <xdr:cNvSpPr txBox="1"/>
      </xdr:nvSpPr>
      <xdr:spPr>
        <a:xfrm>
          <a:off x="10528300" y="1000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143269</xdr:rowOff>
    </xdr:from>
    <xdr:to>
      <xdr:col>50</xdr:col>
      <xdr:colOff>165100</xdr:colOff>
      <xdr:row>59</xdr:row>
      <xdr:rowOff>73419</xdr:rowOff>
    </xdr:to>
    <xdr:sp macro="" textlink="">
      <xdr:nvSpPr>
        <xdr:cNvPr id="365" name="楕円 364"/>
        <xdr:cNvSpPr/>
      </xdr:nvSpPr>
      <xdr:spPr>
        <a:xfrm>
          <a:off x="9588500" y="100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64546</xdr:rowOff>
    </xdr:from>
    <xdr:ext cx="469744" cy="259045"/>
    <xdr:sp macro="" textlink="">
      <xdr:nvSpPr>
        <xdr:cNvPr id="366" name="テキスト ボックス 365"/>
        <xdr:cNvSpPr txBox="1"/>
      </xdr:nvSpPr>
      <xdr:spPr>
        <a:xfrm>
          <a:off x="9404428" y="101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143246</xdr:rowOff>
    </xdr:from>
    <xdr:to>
      <xdr:col>46</xdr:col>
      <xdr:colOff>38100</xdr:colOff>
      <xdr:row>59</xdr:row>
      <xdr:rowOff>73396</xdr:rowOff>
    </xdr:to>
    <xdr:sp macro="" textlink="">
      <xdr:nvSpPr>
        <xdr:cNvPr id="367" name="楕円 366"/>
        <xdr:cNvSpPr/>
      </xdr:nvSpPr>
      <xdr:spPr>
        <a:xfrm>
          <a:off x="8699500" y="100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64523</xdr:rowOff>
    </xdr:from>
    <xdr:ext cx="469744" cy="259045"/>
    <xdr:sp macro="" textlink="">
      <xdr:nvSpPr>
        <xdr:cNvPr id="368" name="テキスト ボックス 367"/>
        <xdr:cNvSpPr txBox="1"/>
      </xdr:nvSpPr>
      <xdr:spPr>
        <a:xfrm>
          <a:off x="8515428" y="1018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146538</xdr:rowOff>
    </xdr:from>
    <xdr:to>
      <xdr:col>41</xdr:col>
      <xdr:colOff>101600</xdr:colOff>
      <xdr:row>59</xdr:row>
      <xdr:rowOff>76688</xdr:rowOff>
    </xdr:to>
    <xdr:sp macro="" textlink="">
      <xdr:nvSpPr>
        <xdr:cNvPr id="369" name="楕円 368"/>
        <xdr:cNvSpPr/>
      </xdr:nvSpPr>
      <xdr:spPr>
        <a:xfrm>
          <a:off x="7810500" y="10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67815</xdr:rowOff>
    </xdr:from>
    <xdr:ext cx="469744" cy="259045"/>
    <xdr:sp macro="" textlink="">
      <xdr:nvSpPr>
        <xdr:cNvPr id="370" name="テキスト ボックス 369"/>
        <xdr:cNvSpPr txBox="1"/>
      </xdr:nvSpPr>
      <xdr:spPr>
        <a:xfrm>
          <a:off x="7626428" y="101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145547</xdr:rowOff>
    </xdr:from>
    <xdr:to>
      <xdr:col>36</xdr:col>
      <xdr:colOff>165100</xdr:colOff>
      <xdr:row>59</xdr:row>
      <xdr:rowOff>75697</xdr:rowOff>
    </xdr:to>
    <xdr:sp macro="" textlink="">
      <xdr:nvSpPr>
        <xdr:cNvPr id="371" name="楕円 370"/>
        <xdr:cNvSpPr/>
      </xdr:nvSpPr>
      <xdr:spPr>
        <a:xfrm>
          <a:off x="6921500" y="100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66824</xdr:rowOff>
    </xdr:from>
    <xdr:ext cx="469744" cy="259045"/>
    <xdr:sp macro="" textlink="">
      <xdr:nvSpPr>
        <xdr:cNvPr id="372" name="テキスト ボックス 371"/>
        <xdr:cNvSpPr txBox="1"/>
      </xdr:nvSpPr>
      <xdr:spPr>
        <a:xfrm>
          <a:off x="6737428" y="1018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80607</xdr:rowOff>
    </xdr:from>
    <xdr:to>
      <xdr:col>55</xdr:col>
      <xdr:colOff>0</xdr:colOff>
      <xdr:row>78</xdr:row>
      <xdr:rowOff>88798</xdr:rowOff>
    </xdr:to>
    <xdr:cxnSp macro="">
      <xdr:nvCxnSpPr>
        <xdr:cNvPr id="401" name="直線コネクタ 400"/>
        <xdr:cNvCxnSpPr/>
      </xdr:nvCxnSpPr>
      <xdr:spPr>
        <a:xfrm>
          <a:off x="9639300" y="13453707"/>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69272</xdr:rowOff>
    </xdr:from>
    <xdr:to>
      <xdr:col>50</xdr:col>
      <xdr:colOff>114300</xdr:colOff>
      <xdr:row>78</xdr:row>
      <xdr:rowOff>80607</xdr:rowOff>
    </xdr:to>
    <xdr:cxnSp macro="">
      <xdr:nvCxnSpPr>
        <xdr:cNvPr id="404" name="直線コネクタ 403"/>
        <xdr:cNvCxnSpPr/>
      </xdr:nvCxnSpPr>
      <xdr:spPr>
        <a:xfrm>
          <a:off x="8750300" y="13442372"/>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54927</xdr:rowOff>
    </xdr:from>
    <xdr:to>
      <xdr:col>45</xdr:col>
      <xdr:colOff>177800</xdr:colOff>
      <xdr:row>78</xdr:row>
      <xdr:rowOff>69272</xdr:rowOff>
    </xdr:to>
    <xdr:cxnSp macro="">
      <xdr:nvCxnSpPr>
        <xdr:cNvPr id="407" name="直線コネクタ 406"/>
        <xdr:cNvCxnSpPr/>
      </xdr:nvCxnSpPr>
      <xdr:spPr>
        <a:xfrm>
          <a:off x="7861300" y="13428027"/>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54927</xdr:rowOff>
    </xdr:from>
    <xdr:to>
      <xdr:col>41</xdr:col>
      <xdr:colOff>50800</xdr:colOff>
      <xdr:row>78</xdr:row>
      <xdr:rowOff>75367</xdr:rowOff>
    </xdr:to>
    <xdr:cxnSp macro="">
      <xdr:nvCxnSpPr>
        <xdr:cNvPr id="410" name="直線コネクタ 409"/>
        <xdr:cNvCxnSpPr/>
      </xdr:nvCxnSpPr>
      <xdr:spPr>
        <a:xfrm flipV="1">
          <a:off x="6972300" y="13428027"/>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37998</xdr:rowOff>
    </xdr:from>
    <xdr:to>
      <xdr:col>55</xdr:col>
      <xdr:colOff>50800</xdr:colOff>
      <xdr:row>78</xdr:row>
      <xdr:rowOff>139598</xdr:rowOff>
    </xdr:to>
    <xdr:sp macro="" textlink="">
      <xdr:nvSpPr>
        <xdr:cNvPr id="420" name="楕円 419"/>
        <xdr:cNvSpPr/>
      </xdr:nvSpPr>
      <xdr:spPr>
        <a:xfrm>
          <a:off x="10426700" y="134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124375</xdr:rowOff>
    </xdr:from>
    <xdr:ext cx="469744" cy="259045"/>
    <xdr:sp macro="" textlink="">
      <xdr:nvSpPr>
        <xdr:cNvPr id="421" name="商工費該当値テキスト"/>
        <xdr:cNvSpPr txBox="1"/>
      </xdr:nvSpPr>
      <xdr:spPr>
        <a:xfrm>
          <a:off x="10528300" y="133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29807</xdr:rowOff>
    </xdr:from>
    <xdr:to>
      <xdr:col>50</xdr:col>
      <xdr:colOff>165100</xdr:colOff>
      <xdr:row>78</xdr:row>
      <xdr:rowOff>131407</xdr:rowOff>
    </xdr:to>
    <xdr:sp macro="" textlink="">
      <xdr:nvSpPr>
        <xdr:cNvPr id="422" name="楕円 421"/>
        <xdr:cNvSpPr/>
      </xdr:nvSpPr>
      <xdr:spPr>
        <a:xfrm>
          <a:off x="9588500" y="134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122534</xdr:rowOff>
    </xdr:from>
    <xdr:ext cx="469744" cy="259045"/>
    <xdr:sp macro="" textlink="">
      <xdr:nvSpPr>
        <xdr:cNvPr id="423" name="テキスト ボックス 422"/>
        <xdr:cNvSpPr txBox="1"/>
      </xdr:nvSpPr>
      <xdr:spPr>
        <a:xfrm>
          <a:off x="9404428" y="1349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18472</xdr:rowOff>
    </xdr:from>
    <xdr:to>
      <xdr:col>46</xdr:col>
      <xdr:colOff>38100</xdr:colOff>
      <xdr:row>78</xdr:row>
      <xdr:rowOff>120072</xdr:rowOff>
    </xdr:to>
    <xdr:sp macro="" textlink="">
      <xdr:nvSpPr>
        <xdr:cNvPr id="424" name="楕円 423"/>
        <xdr:cNvSpPr/>
      </xdr:nvSpPr>
      <xdr:spPr>
        <a:xfrm>
          <a:off x="8699500" y="133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111199</xdr:rowOff>
    </xdr:from>
    <xdr:ext cx="469744" cy="259045"/>
    <xdr:sp macro="" textlink="">
      <xdr:nvSpPr>
        <xdr:cNvPr id="425" name="テキスト ボックス 424"/>
        <xdr:cNvSpPr txBox="1"/>
      </xdr:nvSpPr>
      <xdr:spPr>
        <a:xfrm>
          <a:off x="8515428" y="1348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4127</xdr:rowOff>
    </xdr:from>
    <xdr:to>
      <xdr:col>41</xdr:col>
      <xdr:colOff>101600</xdr:colOff>
      <xdr:row>78</xdr:row>
      <xdr:rowOff>105727</xdr:rowOff>
    </xdr:to>
    <xdr:sp macro="" textlink="">
      <xdr:nvSpPr>
        <xdr:cNvPr id="426" name="楕円 425"/>
        <xdr:cNvSpPr/>
      </xdr:nvSpPr>
      <xdr:spPr>
        <a:xfrm>
          <a:off x="7810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96854</xdr:rowOff>
    </xdr:from>
    <xdr:ext cx="469744" cy="259045"/>
    <xdr:sp macro="" textlink="">
      <xdr:nvSpPr>
        <xdr:cNvPr id="427" name="テキスト ボックス 426"/>
        <xdr:cNvSpPr txBox="1"/>
      </xdr:nvSpPr>
      <xdr:spPr>
        <a:xfrm>
          <a:off x="7626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24567</xdr:rowOff>
    </xdr:from>
    <xdr:to>
      <xdr:col>36</xdr:col>
      <xdr:colOff>165100</xdr:colOff>
      <xdr:row>78</xdr:row>
      <xdr:rowOff>126167</xdr:rowOff>
    </xdr:to>
    <xdr:sp macro="" textlink="">
      <xdr:nvSpPr>
        <xdr:cNvPr id="428" name="楕円 427"/>
        <xdr:cNvSpPr/>
      </xdr:nvSpPr>
      <xdr:spPr>
        <a:xfrm>
          <a:off x="6921500" y="133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117294</xdr:rowOff>
    </xdr:from>
    <xdr:ext cx="469744" cy="259045"/>
    <xdr:sp macro="" textlink="">
      <xdr:nvSpPr>
        <xdr:cNvPr id="429" name="テキスト ボックス 428"/>
        <xdr:cNvSpPr txBox="1"/>
      </xdr:nvSpPr>
      <xdr:spPr>
        <a:xfrm>
          <a:off x="6737428" y="1349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138179</xdr:rowOff>
    </xdr:from>
    <xdr:to>
      <xdr:col>55</xdr:col>
      <xdr:colOff>0</xdr:colOff>
      <xdr:row>97</xdr:row>
      <xdr:rowOff>161382</xdr:rowOff>
    </xdr:to>
    <xdr:cxnSp macro="">
      <xdr:nvCxnSpPr>
        <xdr:cNvPr id="458" name="直線コネクタ 457"/>
        <xdr:cNvCxnSpPr/>
      </xdr:nvCxnSpPr>
      <xdr:spPr>
        <a:xfrm>
          <a:off x="9639300" y="16768829"/>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138179</xdr:rowOff>
    </xdr:from>
    <xdr:to>
      <xdr:col>50</xdr:col>
      <xdr:colOff>114300</xdr:colOff>
      <xdr:row>97</xdr:row>
      <xdr:rowOff>165447</xdr:rowOff>
    </xdr:to>
    <xdr:cxnSp macro="">
      <xdr:nvCxnSpPr>
        <xdr:cNvPr id="461" name="直線コネクタ 460"/>
        <xdr:cNvCxnSpPr/>
      </xdr:nvCxnSpPr>
      <xdr:spPr>
        <a:xfrm flipV="1">
          <a:off x="8750300" y="16768829"/>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165447</xdr:rowOff>
    </xdr:from>
    <xdr:to>
      <xdr:col>45</xdr:col>
      <xdr:colOff>177800</xdr:colOff>
      <xdr:row>98</xdr:row>
      <xdr:rowOff>38663</xdr:rowOff>
    </xdr:to>
    <xdr:cxnSp macro="">
      <xdr:nvCxnSpPr>
        <xdr:cNvPr id="464" name="直線コネクタ 463"/>
        <xdr:cNvCxnSpPr/>
      </xdr:nvCxnSpPr>
      <xdr:spPr>
        <a:xfrm flipV="1">
          <a:off x="7861300" y="16796097"/>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38663</xdr:rowOff>
    </xdr:from>
    <xdr:to>
      <xdr:col>41</xdr:col>
      <xdr:colOff>50800</xdr:colOff>
      <xdr:row>98</xdr:row>
      <xdr:rowOff>54325</xdr:rowOff>
    </xdr:to>
    <xdr:cxnSp macro="">
      <xdr:nvCxnSpPr>
        <xdr:cNvPr id="467" name="直線コネクタ 466"/>
        <xdr:cNvCxnSpPr/>
      </xdr:nvCxnSpPr>
      <xdr:spPr>
        <a:xfrm flipV="1">
          <a:off x="6972300" y="16840763"/>
          <a:ext cx="889000" cy="1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110582</xdr:rowOff>
    </xdr:from>
    <xdr:to>
      <xdr:col>55</xdr:col>
      <xdr:colOff>50800</xdr:colOff>
      <xdr:row>98</xdr:row>
      <xdr:rowOff>40732</xdr:rowOff>
    </xdr:to>
    <xdr:sp macro="" textlink="">
      <xdr:nvSpPr>
        <xdr:cNvPr id="477" name="楕円 476"/>
        <xdr:cNvSpPr/>
      </xdr:nvSpPr>
      <xdr:spPr>
        <a:xfrm>
          <a:off x="10426700" y="167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133459</xdr:rowOff>
    </xdr:from>
    <xdr:ext cx="534377" cy="259045"/>
    <xdr:sp macro="" textlink="">
      <xdr:nvSpPr>
        <xdr:cNvPr id="478" name="土木費該当値テキスト"/>
        <xdr:cNvSpPr txBox="1"/>
      </xdr:nvSpPr>
      <xdr:spPr>
        <a:xfrm>
          <a:off x="10528300" y="165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87379</xdr:rowOff>
    </xdr:from>
    <xdr:to>
      <xdr:col>50</xdr:col>
      <xdr:colOff>165100</xdr:colOff>
      <xdr:row>98</xdr:row>
      <xdr:rowOff>17529</xdr:rowOff>
    </xdr:to>
    <xdr:sp macro="" textlink="">
      <xdr:nvSpPr>
        <xdr:cNvPr id="479" name="楕円 478"/>
        <xdr:cNvSpPr/>
      </xdr:nvSpPr>
      <xdr:spPr>
        <a:xfrm>
          <a:off x="9588500" y="167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34056</xdr:rowOff>
    </xdr:from>
    <xdr:ext cx="534377" cy="259045"/>
    <xdr:sp macro="" textlink="">
      <xdr:nvSpPr>
        <xdr:cNvPr id="480" name="テキスト ボックス 479"/>
        <xdr:cNvSpPr txBox="1"/>
      </xdr:nvSpPr>
      <xdr:spPr>
        <a:xfrm>
          <a:off x="9372111" y="164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114647</xdr:rowOff>
    </xdr:from>
    <xdr:to>
      <xdr:col>46</xdr:col>
      <xdr:colOff>38100</xdr:colOff>
      <xdr:row>98</xdr:row>
      <xdr:rowOff>44797</xdr:rowOff>
    </xdr:to>
    <xdr:sp macro="" textlink="">
      <xdr:nvSpPr>
        <xdr:cNvPr id="481" name="楕円 480"/>
        <xdr:cNvSpPr/>
      </xdr:nvSpPr>
      <xdr:spPr>
        <a:xfrm>
          <a:off x="8699500" y="167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61324</xdr:rowOff>
    </xdr:from>
    <xdr:ext cx="534377" cy="259045"/>
    <xdr:sp macro="" textlink="">
      <xdr:nvSpPr>
        <xdr:cNvPr id="482" name="テキスト ボックス 481"/>
        <xdr:cNvSpPr txBox="1"/>
      </xdr:nvSpPr>
      <xdr:spPr>
        <a:xfrm>
          <a:off x="8483111" y="165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159313</xdr:rowOff>
    </xdr:from>
    <xdr:to>
      <xdr:col>41</xdr:col>
      <xdr:colOff>101600</xdr:colOff>
      <xdr:row>98</xdr:row>
      <xdr:rowOff>89463</xdr:rowOff>
    </xdr:to>
    <xdr:sp macro="" textlink="">
      <xdr:nvSpPr>
        <xdr:cNvPr id="483" name="楕円 482"/>
        <xdr:cNvSpPr/>
      </xdr:nvSpPr>
      <xdr:spPr>
        <a:xfrm>
          <a:off x="7810500" y="167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105990</xdr:rowOff>
    </xdr:from>
    <xdr:ext cx="534377" cy="259045"/>
    <xdr:sp macro="" textlink="">
      <xdr:nvSpPr>
        <xdr:cNvPr id="484" name="テキスト ボックス 483"/>
        <xdr:cNvSpPr txBox="1"/>
      </xdr:nvSpPr>
      <xdr:spPr>
        <a:xfrm>
          <a:off x="7594111" y="165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3525</xdr:rowOff>
    </xdr:from>
    <xdr:to>
      <xdr:col>36</xdr:col>
      <xdr:colOff>165100</xdr:colOff>
      <xdr:row>98</xdr:row>
      <xdr:rowOff>105125</xdr:rowOff>
    </xdr:to>
    <xdr:sp macro="" textlink="">
      <xdr:nvSpPr>
        <xdr:cNvPr id="485" name="楕円 484"/>
        <xdr:cNvSpPr/>
      </xdr:nvSpPr>
      <xdr:spPr>
        <a:xfrm>
          <a:off x="6921500" y="168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96252</xdr:rowOff>
    </xdr:from>
    <xdr:ext cx="534377" cy="259045"/>
    <xdr:sp macro="" textlink="">
      <xdr:nvSpPr>
        <xdr:cNvPr id="486" name="テキスト ボックス 485"/>
        <xdr:cNvSpPr txBox="1"/>
      </xdr:nvSpPr>
      <xdr:spPr>
        <a:xfrm>
          <a:off x="6705111" y="168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112999</xdr:rowOff>
    </xdr:from>
    <xdr:to>
      <xdr:col>85</xdr:col>
      <xdr:colOff>127000</xdr:colOff>
      <xdr:row>38</xdr:row>
      <xdr:rowOff>141986</xdr:rowOff>
    </xdr:to>
    <xdr:cxnSp macro="">
      <xdr:nvCxnSpPr>
        <xdr:cNvPr id="514" name="直線コネクタ 513"/>
        <xdr:cNvCxnSpPr/>
      </xdr:nvCxnSpPr>
      <xdr:spPr>
        <a:xfrm>
          <a:off x="15481300" y="6628099"/>
          <a:ext cx="8382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112999</xdr:rowOff>
    </xdr:from>
    <xdr:to>
      <xdr:col>81</xdr:col>
      <xdr:colOff>50800</xdr:colOff>
      <xdr:row>38</xdr:row>
      <xdr:rowOff>148021</xdr:rowOff>
    </xdr:to>
    <xdr:cxnSp macro="">
      <xdr:nvCxnSpPr>
        <xdr:cNvPr id="517" name="直線コネクタ 516"/>
        <xdr:cNvCxnSpPr/>
      </xdr:nvCxnSpPr>
      <xdr:spPr>
        <a:xfrm flipV="1">
          <a:off x="14592300" y="6628099"/>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134076</xdr:rowOff>
    </xdr:from>
    <xdr:to>
      <xdr:col>76</xdr:col>
      <xdr:colOff>114300</xdr:colOff>
      <xdr:row>38</xdr:row>
      <xdr:rowOff>148021</xdr:rowOff>
    </xdr:to>
    <xdr:cxnSp macro="">
      <xdr:nvCxnSpPr>
        <xdr:cNvPr id="520" name="直線コネクタ 519"/>
        <xdr:cNvCxnSpPr/>
      </xdr:nvCxnSpPr>
      <xdr:spPr>
        <a:xfrm>
          <a:off x="13703300" y="664917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22016</xdr:rowOff>
    </xdr:from>
    <xdr:to>
      <xdr:col>71</xdr:col>
      <xdr:colOff>177800</xdr:colOff>
      <xdr:row>38</xdr:row>
      <xdr:rowOff>134076</xdr:rowOff>
    </xdr:to>
    <xdr:cxnSp macro="">
      <xdr:nvCxnSpPr>
        <xdr:cNvPr id="523" name="直線コネクタ 522"/>
        <xdr:cNvCxnSpPr/>
      </xdr:nvCxnSpPr>
      <xdr:spPr>
        <a:xfrm>
          <a:off x="12814300" y="6537116"/>
          <a:ext cx="8890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44309</xdr:rowOff>
    </xdr:from>
    <xdr:ext cx="534377" cy="259045"/>
    <xdr:sp macro="" textlink="">
      <xdr:nvSpPr>
        <xdr:cNvPr id="527" name="テキスト ボックス 526"/>
        <xdr:cNvSpPr txBox="1"/>
      </xdr:nvSpPr>
      <xdr:spPr>
        <a:xfrm>
          <a:off x="12547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91186</xdr:rowOff>
    </xdr:from>
    <xdr:to>
      <xdr:col>85</xdr:col>
      <xdr:colOff>177800</xdr:colOff>
      <xdr:row>39</xdr:row>
      <xdr:rowOff>21336</xdr:rowOff>
    </xdr:to>
    <xdr:sp macro="" textlink="">
      <xdr:nvSpPr>
        <xdr:cNvPr id="533" name="楕円 532"/>
        <xdr:cNvSpPr/>
      </xdr:nvSpPr>
      <xdr:spPr>
        <a:xfrm>
          <a:off x="16268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6113</xdr:rowOff>
    </xdr:from>
    <xdr:ext cx="469744" cy="259045"/>
    <xdr:sp macro="" textlink="">
      <xdr:nvSpPr>
        <xdr:cNvPr id="534" name="消防費該当値テキスト"/>
        <xdr:cNvSpPr txBox="1"/>
      </xdr:nvSpPr>
      <xdr:spPr>
        <a:xfrm>
          <a:off x="16370300" y="65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62199</xdr:rowOff>
    </xdr:from>
    <xdr:to>
      <xdr:col>81</xdr:col>
      <xdr:colOff>101600</xdr:colOff>
      <xdr:row>38</xdr:row>
      <xdr:rowOff>163799</xdr:rowOff>
    </xdr:to>
    <xdr:sp macro="" textlink="">
      <xdr:nvSpPr>
        <xdr:cNvPr id="535" name="楕円 534"/>
        <xdr:cNvSpPr/>
      </xdr:nvSpPr>
      <xdr:spPr>
        <a:xfrm>
          <a:off x="15430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154926</xdr:rowOff>
    </xdr:from>
    <xdr:ext cx="534377" cy="259045"/>
    <xdr:sp macro="" textlink="">
      <xdr:nvSpPr>
        <xdr:cNvPr id="536" name="テキスト ボックス 535"/>
        <xdr:cNvSpPr txBox="1"/>
      </xdr:nvSpPr>
      <xdr:spPr>
        <a:xfrm>
          <a:off x="15214111" y="66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97221</xdr:rowOff>
    </xdr:from>
    <xdr:to>
      <xdr:col>76</xdr:col>
      <xdr:colOff>165100</xdr:colOff>
      <xdr:row>39</xdr:row>
      <xdr:rowOff>27371</xdr:rowOff>
    </xdr:to>
    <xdr:sp macro="" textlink="">
      <xdr:nvSpPr>
        <xdr:cNvPr id="537" name="楕円 536"/>
        <xdr:cNvSpPr/>
      </xdr:nvSpPr>
      <xdr:spPr>
        <a:xfrm>
          <a:off x="14541500" y="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18498</xdr:rowOff>
    </xdr:from>
    <xdr:ext cx="469744" cy="259045"/>
    <xdr:sp macro="" textlink="">
      <xdr:nvSpPr>
        <xdr:cNvPr id="538" name="テキスト ボックス 537"/>
        <xdr:cNvSpPr txBox="1"/>
      </xdr:nvSpPr>
      <xdr:spPr>
        <a:xfrm>
          <a:off x="14357428" y="67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83276</xdr:rowOff>
    </xdr:from>
    <xdr:to>
      <xdr:col>72</xdr:col>
      <xdr:colOff>38100</xdr:colOff>
      <xdr:row>39</xdr:row>
      <xdr:rowOff>13426</xdr:rowOff>
    </xdr:to>
    <xdr:sp macro="" textlink="">
      <xdr:nvSpPr>
        <xdr:cNvPr id="539" name="楕円 538"/>
        <xdr:cNvSpPr/>
      </xdr:nvSpPr>
      <xdr:spPr>
        <a:xfrm>
          <a:off x="13652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4553</xdr:rowOff>
    </xdr:from>
    <xdr:ext cx="534377" cy="259045"/>
    <xdr:sp macro="" textlink="">
      <xdr:nvSpPr>
        <xdr:cNvPr id="540" name="テキスト ボックス 539"/>
        <xdr:cNvSpPr txBox="1"/>
      </xdr:nvSpPr>
      <xdr:spPr>
        <a:xfrm>
          <a:off x="13436111" y="66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142667</xdr:rowOff>
    </xdr:from>
    <xdr:to>
      <xdr:col>67</xdr:col>
      <xdr:colOff>101600</xdr:colOff>
      <xdr:row>38</xdr:row>
      <xdr:rowOff>72817</xdr:rowOff>
    </xdr:to>
    <xdr:sp macro="" textlink="">
      <xdr:nvSpPr>
        <xdr:cNvPr id="541" name="楕円 540"/>
        <xdr:cNvSpPr/>
      </xdr:nvSpPr>
      <xdr:spPr>
        <a:xfrm>
          <a:off x="12763500" y="64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63943</xdr:rowOff>
    </xdr:from>
    <xdr:ext cx="534377" cy="259045"/>
    <xdr:sp macro="" textlink="">
      <xdr:nvSpPr>
        <xdr:cNvPr id="542" name="テキスト ボックス 541"/>
        <xdr:cNvSpPr txBox="1"/>
      </xdr:nvSpPr>
      <xdr:spPr>
        <a:xfrm>
          <a:off x="12547111" y="65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54570</xdr:rowOff>
    </xdr:from>
    <xdr:to>
      <xdr:col>85</xdr:col>
      <xdr:colOff>127000</xdr:colOff>
      <xdr:row>58</xdr:row>
      <xdr:rowOff>163733</xdr:rowOff>
    </xdr:to>
    <xdr:cxnSp macro="">
      <xdr:nvCxnSpPr>
        <xdr:cNvPr id="570" name="直線コネクタ 569"/>
        <xdr:cNvCxnSpPr/>
      </xdr:nvCxnSpPr>
      <xdr:spPr>
        <a:xfrm flipV="1">
          <a:off x="15481300" y="9998670"/>
          <a:ext cx="838200" cy="10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152456</xdr:rowOff>
    </xdr:from>
    <xdr:to>
      <xdr:col>81</xdr:col>
      <xdr:colOff>50800</xdr:colOff>
      <xdr:row>58</xdr:row>
      <xdr:rowOff>163733</xdr:rowOff>
    </xdr:to>
    <xdr:cxnSp macro="">
      <xdr:nvCxnSpPr>
        <xdr:cNvPr id="573" name="直線コネクタ 572"/>
        <xdr:cNvCxnSpPr/>
      </xdr:nvCxnSpPr>
      <xdr:spPr>
        <a:xfrm>
          <a:off x="14592300" y="10096556"/>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67021</xdr:rowOff>
    </xdr:from>
    <xdr:to>
      <xdr:col>76</xdr:col>
      <xdr:colOff>114300</xdr:colOff>
      <xdr:row>58</xdr:row>
      <xdr:rowOff>152456</xdr:rowOff>
    </xdr:to>
    <xdr:cxnSp macro="">
      <xdr:nvCxnSpPr>
        <xdr:cNvPr id="576" name="直線コネクタ 575"/>
        <xdr:cNvCxnSpPr/>
      </xdr:nvCxnSpPr>
      <xdr:spPr>
        <a:xfrm>
          <a:off x="13703300" y="10011121"/>
          <a:ext cx="88900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67021</xdr:rowOff>
    </xdr:from>
    <xdr:to>
      <xdr:col>71</xdr:col>
      <xdr:colOff>177800</xdr:colOff>
      <xdr:row>58</xdr:row>
      <xdr:rowOff>125466</xdr:rowOff>
    </xdr:to>
    <xdr:cxnSp macro="">
      <xdr:nvCxnSpPr>
        <xdr:cNvPr id="579" name="直線コネクタ 578"/>
        <xdr:cNvCxnSpPr/>
      </xdr:nvCxnSpPr>
      <xdr:spPr>
        <a:xfrm flipV="1">
          <a:off x="12814300" y="10011121"/>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78477</xdr:rowOff>
    </xdr:from>
    <xdr:ext cx="534377" cy="259045"/>
    <xdr:sp macro="" textlink="">
      <xdr:nvSpPr>
        <xdr:cNvPr id="583" name="テキスト ボックス 582"/>
        <xdr:cNvSpPr txBox="1"/>
      </xdr:nvSpPr>
      <xdr:spPr>
        <a:xfrm>
          <a:off x="12547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3770</xdr:rowOff>
    </xdr:from>
    <xdr:to>
      <xdr:col>85</xdr:col>
      <xdr:colOff>177800</xdr:colOff>
      <xdr:row>58</xdr:row>
      <xdr:rowOff>105370</xdr:rowOff>
    </xdr:to>
    <xdr:sp macro="" textlink="">
      <xdr:nvSpPr>
        <xdr:cNvPr id="589" name="楕円 588"/>
        <xdr:cNvSpPr/>
      </xdr:nvSpPr>
      <xdr:spPr>
        <a:xfrm>
          <a:off x="16268700" y="99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90147</xdr:rowOff>
    </xdr:from>
    <xdr:ext cx="534377" cy="259045"/>
    <xdr:sp macro="" textlink="">
      <xdr:nvSpPr>
        <xdr:cNvPr id="590" name="教育費該当値テキスト"/>
        <xdr:cNvSpPr txBox="1"/>
      </xdr:nvSpPr>
      <xdr:spPr>
        <a:xfrm>
          <a:off x="16370300" y="986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112933</xdr:rowOff>
    </xdr:from>
    <xdr:to>
      <xdr:col>81</xdr:col>
      <xdr:colOff>101600</xdr:colOff>
      <xdr:row>59</xdr:row>
      <xdr:rowOff>43083</xdr:rowOff>
    </xdr:to>
    <xdr:sp macro="" textlink="">
      <xdr:nvSpPr>
        <xdr:cNvPr id="591" name="楕円 590"/>
        <xdr:cNvSpPr/>
      </xdr:nvSpPr>
      <xdr:spPr>
        <a:xfrm>
          <a:off x="15430500" y="100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34210</xdr:rowOff>
    </xdr:from>
    <xdr:ext cx="534377" cy="259045"/>
    <xdr:sp macro="" textlink="">
      <xdr:nvSpPr>
        <xdr:cNvPr id="592" name="テキスト ボックス 591"/>
        <xdr:cNvSpPr txBox="1"/>
      </xdr:nvSpPr>
      <xdr:spPr>
        <a:xfrm>
          <a:off x="15214111" y="101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101656</xdr:rowOff>
    </xdr:from>
    <xdr:to>
      <xdr:col>76</xdr:col>
      <xdr:colOff>165100</xdr:colOff>
      <xdr:row>59</xdr:row>
      <xdr:rowOff>31806</xdr:rowOff>
    </xdr:to>
    <xdr:sp macro="" textlink="">
      <xdr:nvSpPr>
        <xdr:cNvPr id="593" name="楕円 592"/>
        <xdr:cNvSpPr/>
      </xdr:nvSpPr>
      <xdr:spPr>
        <a:xfrm>
          <a:off x="14541500" y="100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22933</xdr:rowOff>
    </xdr:from>
    <xdr:ext cx="534377" cy="259045"/>
    <xdr:sp macro="" textlink="">
      <xdr:nvSpPr>
        <xdr:cNvPr id="594" name="テキスト ボックス 593"/>
        <xdr:cNvSpPr txBox="1"/>
      </xdr:nvSpPr>
      <xdr:spPr>
        <a:xfrm>
          <a:off x="14325111" y="101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16221</xdr:rowOff>
    </xdr:from>
    <xdr:to>
      <xdr:col>72</xdr:col>
      <xdr:colOff>38100</xdr:colOff>
      <xdr:row>58</xdr:row>
      <xdr:rowOff>117821</xdr:rowOff>
    </xdr:to>
    <xdr:sp macro="" textlink="">
      <xdr:nvSpPr>
        <xdr:cNvPr id="595" name="楕円 594"/>
        <xdr:cNvSpPr/>
      </xdr:nvSpPr>
      <xdr:spPr>
        <a:xfrm>
          <a:off x="13652500" y="99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108948</xdr:rowOff>
    </xdr:from>
    <xdr:ext cx="534377" cy="259045"/>
    <xdr:sp macro="" textlink="">
      <xdr:nvSpPr>
        <xdr:cNvPr id="596" name="テキスト ボックス 595"/>
        <xdr:cNvSpPr txBox="1"/>
      </xdr:nvSpPr>
      <xdr:spPr>
        <a:xfrm>
          <a:off x="13436111" y="100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74666</xdr:rowOff>
    </xdr:from>
    <xdr:to>
      <xdr:col>67</xdr:col>
      <xdr:colOff>101600</xdr:colOff>
      <xdr:row>59</xdr:row>
      <xdr:rowOff>4816</xdr:rowOff>
    </xdr:to>
    <xdr:sp macro="" textlink="">
      <xdr:nvSpPr>
        <xdr:cNvPr id="597" name="楕円 596"/>
        <xdr:cNvSpPr/>
      </xdr:nvSpPr>
      <xdr:spPr>
        <a:xfrm>
          <a:off x="12763500" y="100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167393</xdr:rowOff>
    </xdr:from>
    <xdr:ext cx="534377" cy="259045"/>
    <xdr:sp macro="" textlink="">
      <xdr:nvSpPr>
        <xdr:cNvPr id="598" name="テキスト ボックス 597"/>
        <xdr:cNvSpPr txBox="1"/>
      </xdr:nvSpPr>
      <xdr:spPr>
        <a:xfrm>
          <a:off x="12547111" y="101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44374</xdr:rowOff>
    </xdr:from>
    <xdr:to>
      <xdr:col>76</xdr:col>
      <xdr:colOff>114300</xdr:colOff>
      <xdr:row>79</xdr:row>
      <xdr:rowOff>44450</xdr:rowOff>
    </xdr:to>
    <xdr:cxnSp macro="">
      <xdr:nvCxnSpPr>
        <xdr:cNvPr id="633" name="直線コネクタ 632"/>
        <xdr:cNvCxnSpPr/>
      </xdr:nvCxnSpPr>
      <xdr:spPr>
        <a:xfrm>
          <a:off x="13703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44374</xdr:rowOff>
    </xdr:from>
    <xdr:to>
      <xdr:col>71</xdr:col>
      <xdr:colOff>177800</xdr:colOff>
      <xdr:row>79</xdr:row>
      <xdr:rowOff>44450</xdr:rowOff>
    </xdr:to>
    <xdr:cxnSp macro="">
      <xdr:nvCxnSpPr>
        <xdr:cNvPr id="636" name="直線コネクタ 635"/>
        <xdr:cNvCxnSpPr/>
      </xdr:nvCxnSpPr>
      <xdr:spPr>
        <a:xfrm flipV="1">
          <a:off x="12814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165024</xdr:rowOff>
    </xdr:from>
    <xdr:to>
      <xdr:col>72</xdr:col>
      <xdr:colOff>38100</xdr:colOff>
      <xdr:row>79</xdr:row>
      <xdr:rowOff>95174</xdr:rowOff>
    </xdr:to>
    <xdr:sp macro="" textlink="">
      <xdr:nvSpPr>
        <xdr:cNvPr id="652" name="楕円 651"/>
        <xdr:cNvSpPr/>
      </xdr:nvSpPr>
      <xdr:spPr>
        <a:xfrm>
          <a:off x="13652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86301</xdr:rowOff>
    </xdr:from>
    <xdr:ext cx="249299" cy="259045"/>
    <xdr:sp macro="" textlink="">
      <xdr:nvSpPr>
        <xdr:cNvPr id="653" name="テキスト ボックス 652"/>
        <xdr:cNvSpPr txBox="1"/>
      </xdr:nvSpPr>
      <xdr:spPr>
        <a:xfrm>
          <a:off x="13578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77586</xdr:rowOff>
    </xdr:from>
    <xdr:to>
      <xdr:col>85</xdr:col>
      <xdr:colOff>127000</xdr:colOff>
      <xdr:row>96</xdr:row>
      <xdr:rowOff>93376</xdr:rowOff>
    </xdr:to>
    <xdr:cxnSp macro="">
      <xdr:nvCxnSpPr>
        <xdr:cNvPr id="686" name="直線コネクタ 685"/>
        <xdr:cNvCxnSpPr/>
      </xdr:nvCxnSpPr>
      <xdr:spPr>
        <a:xfrm>
          <a:off x="15481300" y="16536786"/>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25857</xdr:rowOff>
    </xdr:from>
    <xdr:to>
      <xdr:col>81</xdr:col>
      <xdr:colOff>50800</xdr:colOff>
      <xdr:row>96</xdr:row>
      <xdr:rowOff>77586</xdr:rowOff>
    </xdr:to>
    <xdr:cxnSp macro="">
      <xdr:nvCxnSpPr>
        <xdr:cNvPr id="689" name="直線コネクタ 688"/>
        <xdr:cNvCxnSpPr/>
      </xdr:nvCxnSpPr>
      <xdr:spPr>
        <a:xfrm>
          <a:off x="14592300" y="16485057"/>
          <a:ext cx="889000" cy="5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139292</xdr:rowOff>
    </xdr:from>
    <xdr:to>
      <xdr:col>76</xdr:col>
      <xdr:colOff>114300</xdr:colOff>
      <xdr:row>96</xdr:row>
      <xdr:rowOff>25857</xdr:rowOff>
    </xdr:to>
    <xdr:cxnSp macro="">
      <xdr:nvCxnSpPr>
        <xdr:cNvPr id="692" name="直線コネクタ 691"/>
        <xdr:cNvCxnSpPr/>
      </xdr:nvCxnSpPr>
      <xdr:spPr>
        <a:xfrm>
          <a:off x="13703300" y="16427042"/>
          <a:ext cx="8890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139292</xdr:rowOff>
    </xdr:from>
    <xdr:to>
      <xdr:col>71</xdr:col>
      <xdr:colOff>177800</xdr:colOff>
      <xdr:row>95</xdr:row>
      <xdr:rowOff>143782</xdr:rowOff>
    </xdr:to>
    <xdr:cxnSp macro="">
      <xdr:nvCxnSpPr>
        <xdr:cNvPr id="695" name="直線コネクタ 694"/>
        <xdr:cNvCxnSpPr/>
      </xdr:nvCxnSpPr>
      <xdr:spPr>
        <a:xfrm flipV="1">
          <a:off x="12814300" y="16427042"/>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42576</xdr:rowOff>
    </xdr:from>
    <xdr:to>
      <xdr:col>85</xdr:col>
      <xdr:colOff>177800</xdr:colOff>
      <xdr:row>96</xdr:row>
      <xdr:rowOff>144176</xdr:rowOff>
    </xdr:to>
    <xdr:sp macro="" textlink="">
      <xdr:nvSpPr>
        <xdr:cNvPr id="705" name="楕円 704"/>
        <xdr:cNvSpPr/>
      </xdr:nvSpPr>
      <xdr:spPr>
        <a:xfrm>
          <a:off x="16268700" y="16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21003</xdr:rowOff>
    </xdr:from>
    <xdr:ext cx="534377" cy="259045"/>
    <xdr:sp macro="" textlink="">
      <xdr:nvSpPr>
        <xdr:cNvPr id="706" name="公債費該当値テキスト"/>
        <xdr:cNvSpPr txBox="1"/>
      </xdr:nvSpPr>
      <xdr:spPr>
        <a:xfrm>
          <a:off x="16370300" y="164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26786</xdr:rowOff>
    </xdr:from>
    <xdr:to>
      <xdr:col>81</xdr:col>
      <xdr:colOff>101600</xdr:colOff>
      <xdr:row>96</xdr:row>
      <xdr:rowOff>128386</xdr:rowOff>
    </xdr:to>
    <xdr:sp macro="" textlink="">
      <xdr:nvSpPr>
        <xdr:cNvPr id="707" name="楕円 706"/>
        <xdr:cNvSpPr/>
      </xdr:nvSpPr>
      <xdr:spPr>
        <a:xfrm>
          <a:off x="15430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119513</xdr:rowOff>
    </xdr:from>
    <xdr:ext cx="534377" cy="259045"/>
    <xdr:sp macro="" textlink="">
      <xdr:nvSpPr>
        <xdr:cNvPr id="708" name="テキスト ボックス 707"/>
        <xdr:cNvSpPr txBox="1"/>
      </xdr:nvSpPr>
      <xdr:spPr>
        <a:xfrm>
          <a:off x="15214111" y="165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146507</xdr:rowOff>
    </xdr:from>
    <xdr:to>
      <xdr:col>76</xdr:col>
      <xdr:colOff>165100</xdr:colOff>
      <xdr:row>96</xdr:row>
      <xdr:rowOff>76657</xdr:rowOff>
    </xdr:to>
    <xdr:sp macro="" textlink="">
      <xdr:nvSpPr>
        <xdr:cNvPr id="709" name="楕円 708"/>
        <xdr:cNvSpPr/>
      </xdr:nvSpPr>
      <xdr:spPr>
        <a:xfrm>
          <a:off x="14541500" y="1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67784</xdr:rowOff>
    </xdr:from>
    <xdr:ext cx="534377" cy="259045"/>
    <xdr:sp macro="" textlink="">
      <xdr:nvSpPr>
        <xdr:cNvPr id="710" name="テキスト ボックス 709"/>
        <xdr:cNvSpPr txBox="1"/>
      </xdr:nvSpPr>
      <xdr:spPr>
        <a:xfrm>
          <a:off x="14325111" y="1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88492</xdr:rowOff>
    </xdr:from>
    <xdr:to>
      <xdr:col>72</xdr:col>
      <xdr:colOff>38100</xdr:colOff>
      <xdr:row>96</xdr:row>
      <xdr:rowOff>18642</xdr:rowOff>
    </xdr:to>
    <xdr:sp macro="" textlink="">
      <xdr:nvSpPr>
        <xdr:cNvPr id="711" name="楕円 710"/>
        <xdr:cNvSpPr/>
      </xdr:nvSpPr>
      <xdr:spPr>
        <a:xfrm>
          <a:off x="13652500" y="163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9769</xdr:rowOff>
    </xdr:from>
    <xdr:ext cx="534377" cy="259045"/>
    <xdr:sp macro="" textlink="">
      <xdr:nvSpPr>
        <xdr:cNvPr id="712" name="テキスト ボックス 711"/>
        <xdr:cNvSpPr txBox="1"/>
      </xdr:nvSpPr>
      <xdr:spPr>
        <a:xfrm>
          <a:off x="13436111" y="164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92982</xdr:rowOff>
    </xdr:from>
    <xdr:to>
      <xdr:col>67</xdr:col>
      <xdr:colOff>101600</xdr:colOff>
      <xdr:row>96</xdr:row>
      <xdr:rowOff>23132</xdr:rowOff>
    </xdr:to>
    <xdr:sp macro="" textlink="">
      <xdr:nvSpPr>
        <xdr:cNvPr id="713" name="楕円 712"/>
        <xdr:cNvSpPr/>
      </xdr:nvSpPr>
      <xdr:spPr>
        <a:xfrm>
          <a:off x="12763500" y="16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14259</xdr:rowOff>
    </xdr:from>
    <xdr:ext cx="534377" cy="259045"/>
    <xdr:sp macro="" textlink="">
      <xdr:nvSpPr>
        <xdr:cNvPr id="714" name="テキスト ボックス 713"/>
        <xdr:cNvSpPr txBox="1"/>
      </xdr:nvSpPr>
      <xdr:spPr>
        <a:xfrm>
          <a:off x="12547111" y="164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が類似団体平均に比べ高止まりしているのは、ごみ処理やごみ収集業務の委託料等による物件費、病院事業会計への繰出金等による補助費等が高い水準であることが主な要因である。また、平成２９年度から広域ごみ処理施設の建設が本格的に始動したことも影響している。土木費については、類似団体平均を下回る水準で推移してきていたが、平成２７年度から当市の重点施策の一つである治水事業の鹿島川・松村川整備事業等が本格実施され、平成２８年度からは、下水道事業会計への繰出金の増により類似団体平均を上回っている。平成３０年度においては、学校給食センター建設事業とそれに伴う各中学校配膳室増築事業の実施により、教育費の住民一人当たりのコストが前年度から７，１６３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対前年度比１．９９ポイントの増となっている。実質収支額は、５億３，００５万４千円の黒字となっている。近年は各年度とも黒字を計上しており、健全な状態を維持している。平成３０年度の実質単年度収支は、平成２９年度に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全ての会計において黒字であり、近年は安定して健全性が保たれている。平成２４年度から赤字は生じておらず、今後も各会計において、適正な財政運営を行い、現在の状況を維持していく。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62_&#39640;&#30722;&#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71.900000000000006</v>
          </cell>
          <cell r="CN51">
            <v>75.099999999999994</v>
          </cell>
          <cell r="CV51">
            <v>71.2</v>
          </cell>
        </row>
        <row r="53">
          <cell r="CF53">
            <v>57.5</v>
          </cell>
          <cell r="CN53">
            <v>57.2</v>
          </cell>
          <cell r="CV53">
            <v>58</v>
          </cell>
        </row>
        <row r="55">
          <cell r="AN55" t="str">
            <v>類似団体内平均値</v>
          </cell>
          <cell r="CF55">
            <v>33.1</v>
          </cell>
          <cell r="CN55">
            <v>31.3</v>
          </cell>
          <cell r="CV55">
            <v>25.3</v>
          </cell>
        </row>
        <row r="57">
          <cell r="CF57">
            <v>57.2</v>
          </cell>
          <cell r="CN57">
            <v>58.5</v>
          </cell>
          <cell r="CV57">
            <v>59.9</v>
          </cell>
        </row>
        <row r="72">
          <cell r="BP72" t="str">
            <v>H26</v>
          </cell>
          <cell r="BX72" t="str">
            <v>H27</v>
          </cell>
          <cell r="CF72" t="str">
            <v>H28</v>
          </cell>
          <cell r="CN72" t="str">
            <v>H29</v>
          </cell>
          <cell r="CV72" t="str">
            <v>H30</v>
          </cell>
        </row>
        <row r="73">
          <cell r="AN73" t="str">
            <v>当該団体値</v>
          </cell>
          <cell r="BP73">
            <v>76.3</v>
          </cell>
          <cell r="BX73">
            <v>63</v>
          </cell>
          <cell r="CF73">
            <v>71.900000000000006</v>
          </cell>
          <cell r="CN73">
            <v>75.099999999999994</v>
          </cell>
          <cell r="CV73">
            <v>71.2</v>
          </cell>
        </row>
        <row r="75">
          <cell r="BP75">
            <v>9.6</v>
          </cell>
          <cell r="BX75">
            <v>10.6</v>
          </cell>
          <cell r="CF75">
            <v>11.1</v>
          </cell>
          <cell r="CN75">
            <v>10</v>
          </cell>
          <cell r="CV75">
            <v>7.9</v>
          </cell>
        </row>
        <row r="77">
          <cell r="AN77" t="str">
            <v>類似団体内平均値</v>
          </cell>
          <cell r="BP77">
            <v>44.4</v>
          </cell>
          <cell r="BX77">
            <v>37.299999999999997</v>
          </cell>
          <cell r="CF77">
            <v>33.1</v>
          </cell>
          <cell r="CN77">
            <v>31.3</v>
          </cell>
          <cell r="CV77">
            <v>25.3</v>
          </cell>
        </row>
        <row r="79">
          <cell r="BP79">
            <v>9.4</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35488458</v>
      </c>
      <c r="BO4" s="392"/>
      <c r="BP4" s="392"/>
      <c r="BQ4" s="392"/>
      <c r="BR4" s="392"/>
      <c r="BS4" s="392"/>
      <c r="BT4" s="392"/>
      <c r="BU4" s="393"/>
      <c r="BV4" s="391">
        <v>35615949</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2.6</v>
      </c>
      <c r="CU4" s="398"/>
      <c r="CV4" s="398"/>
      <c r="CW4" s="398"/>
      <c r="CX4" s="398"/>
      <c r="CY4" s="398"/>
      <c r="CZ4" s="398"/>
      <c r="DA4" s="399"/>
      <c r="DB4" s="397">
        <v>2.9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34930464</v>
      </c>
      <c r="BO5" s="429"/>
      <c r="BP5" s="429"/>
      <c r="BQ5" s="429"/>
      <c r="BR5" s="429"/>
      <c r="BS5" s="429"/>
      <c r="BT5" s="429"/>
      <c r="BU5" s="430"/>
      <c r="BV5" s="428">
        <v>34823834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90.7</v>
      </c>
      <c r="CU5" s="426"/>
      <c r="CV5" s="426"/>
      <c r="CW5" s="426"/>
      <c r="CX5" s="426"/>
      <c r="CY5" s="426"/>
      <c r="CZ5" s="426"/>
      <c r="DA5" s="427"/>
      <c r="DB5" s="425">
        <v>91.8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557994</v>
      </c>
      <c r="BO6" s="429"/>
      <c r="BP6" s="429"/>
      <c r="BQ6" s="429"/>
      <c r="BR6" s="429"/>
      <c r="BS6" s="429"/>
      <c r="BT6" s="429"/>
      <c r="BU6" s="430"/>
      <c r="BV6" s="428">
        <v>792115</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98.4</v>
      </c>
      <c r="CU6" s="466"/>
      <c r="CV6" s="466"/>
      <c r="CW6" s="466"/>
      <c r="CX6" s="466"/>
      <c r="CY6" s="466"/>
      <c r="CZ6" s="466"/>
      <c r="DA6" s="467"/>
      <c r="DB6" s="465">
        <v>99.5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27940</v>
      </c>
      <c r="BO7" s="429"/>
      <c r="BP7" s="429"/>
      <c r="BQ7" s="429"/>
      <c r="BR7" s="429"/>
      <c r="BS7" s="429"/>
      <c r="BT7" s="429"/>
      <c r="BU7" s="430"/>
      <c r="BV7" s="428">
        <v>194477</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20425872</v>
      </c>
      <c r="CU7" s="429"/>
      <c r="CV7" s="429"/>
      <c r="CW7" s="429"/>
      <c r="CX7" s="429"/>
      <c r="CY7" s="429"/>
      <c r="CZ7" s="429"/>
      <c r="DA7" s="430"/>
      <c r="DB7" s="428">
        <v>20321588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530054</v>
      </c>
      <c r="BO8" s="429"/>
      <c r="BP8" s="429"/>
      <c r="BQ8" s="429"/>
      <c r="BR8" s="429"/>
      <c r="BS8" s="429"/>
      <c r="BT8" s="429"/>
      <c r="BU8" s="430"/>
      <c r="BV8" s="428">
        <v>597638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v>
      </c>
      <c r="CU8" s="469"/>
      <c r="CV8" s="469"/>
      <c r="CW8" s="469"/>
      <c r="CX8" s="469"/>
      <c r="CY8" s="469"/>
      <c r="CZ8" s="469"/>
      <c r="DA8" s="470"/>
      <c r="DB8" s="468">
        <v>0.9</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91030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-67584</v>
      </c>
      <c r="BO9" s="429"/>
      <c r="BP9" s="429"/>
      <c r="BQ9" s="429"/>
      <c r="BR9" s="429"/>
      <c r="BS9" s="429"/>
      <c r="BT9" s="429"/>
      <c r="BU9" s="430"/>
      <c r="BV9" s="428">
        <v>225237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12.1</v>
      </c>
      <c r="CU9" s="426"/>
      <c r="CV9" s="426"/>
      <c r="CW9" s="426"/>
      <c r="CX9" s="426"/>
      <c r="CY9" s="426"/>
      <c r="CZ9" s="426"/>
      <c r="DA9" s="427"/>
      <c r="DB9" s="425">
        <v>12.7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93901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417092</v>
      </c>
      <c r="BO10" s="429"/>
      <c r="BP10" s="429"/>
      <c r="BQ10" s="429"/>
      <c r="BR10" s="429"/>
      <c r="BS10" s="429"/>
      <c r="BT10" s="429"/>
      <c r="BU10" s="430"/>
      <c r="BV10" s="428">
        <v>187230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93</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91159</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309</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90037</v>
      </c>
      <c r="S13" s="510"/>
      <c r="T13" s="510"/>
      <c r="U13" s="510"/>
      <c r="V13" s="511"/>
      <c r="W13" s="444" t="s">
        <v>140</v>
      </c>
      <c r="X13" s="445"/>
      <c r="Y13" s="445"/>
      <c r="Z13" s="445"/>
      <c r="AA13" s="445"/>
      <c r="AB13" s="435"/>
      <c r="AC13" s="479">
        <v>242</v>
      </c>
      <c r="AD13" s="480"/>
      <c r="AE13" s="480"/>
      <c r="AF13" s="480"/>
      <c r="AG13" s="519"/>
      <c r="AH13" s="479">
        <v>214</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349508</v>
      </c>
      <c r="BO13" s="429"/>
      <c r="BP13" s="429"/>
      <c r="BQ13" s="429"/>
      <c r="BR13" s="429"/>
      <c r="BS13" s="429"/>
      <c r="BT13" s="429"/>
      <c r="BU13" s="430"/>
      <c r="BV13" s="428">
        <v>412158</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7.9</v>
      </c>
      <c r="CU13" s="426"/>
      <c r="CV13" s="426"/>
      <c r="CW13" s="426"/>
      <c r="CX13" s="426"/>
      <c r="CY13" s="426"/>
      <c r="CZ13" s="426"/>
      <c r="DA13" s="427"/>
      <c r="DB13" s="425">
        <v>10</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92020</v>
      </c>
      <c r="S14" s="510"/>
      <c r="T14" s="510"/>
      <c r="U14" s="510"/>
      <c r="V14" s="511"/>
      <c r="W14" s="418"/>
      <c r="X14" s="419"/>
      <c r="Y14" s="419"/>
      <c r="Z14" s="419"/>
      <c r="AA14" s="419"/>
      <c r="AB14" s="408"/>
      <c r="AC14" s="512">
        <v>0.6</v>
      </c>
      <c r="AD14" s="513"/>
      <c r="AE14" s="513"/>
      <c r="AF14" s="513"/>
      <c r="AG14" s="514"/>
      <c r="AH14" s="512">
        <v>0.5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71.2</v>
      </c>
      <c r="CU14" s="524"/>
      <c r="CV14" s="524"/>
      <c r="CW14" s="524"/>
      <c r="CX14" s="524"/>
      <c r="CY14" s="524"/>
      <c r="CZ14" s="524"/>
      <c r="DA14" s="525"/>
      <c r="DB14" s="523">
        <v>75.099999999999994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90930</v>
      </c>
      <c r="S15" s="510"/>
      <c r="T15" s="510"/>
      <c r="U15" s="510"/>
      <c r="V15" s="511"/>
      <c r="W15" s="444" t="s">
        <v>147</v>
      </c>
      <c r="X15" s="445"/>
      <c r="Y15" s="445"/>
      <c r="Z15" s="445"/>
      <c r="AA15" s="445"/>
      <c r="AB15" s="435"/>
      <c r="AC15" s="479">
        <v>14857</v>
      </c>
      <c r="AD15" s="480"/>
      <c r="AE15" s="480"/>
      <c r="AF15" s="480"/>
      <c r="AG15" s="519"/>
      <c r="AH15" s="479">
        <v>15308</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13260186</v>
      </c>
      <c r="BO15" s="392"/>
      <c r="BP15" s="392"/>
      <c r="BQ15" s="392"/>
      <c r="BR15" s="392"/>
      <c r="BS15" s="392"/>
      <c r="BT15" s="392"/>
      <c r="BU15" s="393"/>
      <c r="BV15" s="391">
        <v>13212351</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37</v>
      </c>
      <c r="AD16" s="513"/>
      <c r="AE16" s="513"/>
      <c r="AF16" s="513"/>
      <c r="AG16" s="514"/>
      <c r="AH16" s="512">
        <v>37.5</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14972417</v>
      </c>
      <c r="BO16" s="429"/>
      <c r="BP16" s="429"/>
      <c r="BQ16" s="429"/>
      <c r="BR16" s="429"/>
      <c r="BS16" s="429"/>
      <c r="BT16" s="429"/>
      <c r="BU16" s="430"/>
      <c r="BV16" s="428">
        <v>14877021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25017</v>
      </c>
      <c r="AD17" s="480"/>
      <c r="AE17" s="480"/>
      <c r="AF17" s="480"/>
      <c r="AG17" s="519"/>
      <c r="AH17" s="479">
        <v>25277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17073298</v>
      </c>
      <c r="BO17" s="429"/>
      <c r="BP17" s="429"/>
      <c r="BQ17" s="429"/>
      <c r="BR17" s="429"/>
      <c r="BS17" s="429"/>
      <c r="BT17" s="429"/>
      <c r="BU17" s="430"/>
      <c r="BV17" s="428">
        <v>17033298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34.380000000000003</v>
      </c>
      <c r="M18" s="541"/>
      <c r="N18" s="541"/>
      <c r="O18" s="541"/>
      <c r="P18" s="541"/>
      <c r="Q18" s="541"/>
      <c r="R18" s="542"/>
      <c r="S18" s="542"/>
      <c r="T18" s="542"/>
      <c r="U18" s="542"/>
      <c r="V18" s="543"/>
      <c r="W18" s="446"/>
      <c r="X18" s="447"/>
      <c r="Y18" s="447"/>
      <c r="Z18" s="447"/>
      <c r="AA18" s="447"/>
      <c r="AB18" s="438"/>
      <c r="AC18" s="544">
        <v>62.4</v>
      </c>
      <c r="AD18" s="545"/>
      <c r="AE18" s="545"/>
      <c r="AF18" s="545"/>
      <c r="AG18" s="546"/>
      <c r="AH18" s="544">
        <v>62</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19015190</v>
      </c>
      <c r="BO18" s="429"/>
      <c r="BP18" s="429"/>
      <c r="BQ18" s="429"/>
      <c r="BR18" s="429"/>
      <c r="BS18" s="429"/>
      <c r="BT18" s="429"/>
      <c r="BU18" s="430"/>
      <c r="BV18" s="428">
        <v>19420989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2648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23514005</v>
      </c>
      <c r="BO19" s="429"/>
      <c r="BP19" s="429"/>
      <c r="BQ19" s="429"/>
      <c r="BR19" s="429"/>
      <c r="BS19" s="429"/>
      <c r="BT19" s="429"/>
      <c r="BU19" s="430"/>
      <c r="BV19" s="428">
        <v>23557871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36340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88" t="s">
        <v>167</v>
      </c>
      <c r="AI22" s="445"/>
      <c r="AJ22" s="445"/>
      <c r="AK22" s="445"/>
      <c r="AL22" s="435"/>
      <c r="AM22" s="588" t="s">
        <v>168</v>
      </c>
      <c r="AN22" s="589"/>
      <c r="AO22" s="589"/>
      <c r="AP22" s="589"/>
      <c r="AQ22" s="589"/>
      <c r="AR22" s="590"/>
      <c r="AS22" s="571" t="s">
        <v>165</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169</v>
      </c>
      <c r="AZ23" s="389"/>
      <c r="BA23" s="389"/>
      <c r="BB23" s="389"/>
      <c r="BC23" s="389"/>
      <c r="BD23" s="389"/>
      <c r="BE23" s="389"/>
      <c r="BF23" s="389"/>
      <c r="BG23" s="389"/>
      <c r="BH23" s="389"/>
      <c r="BI23" s="389"/>
      <c r="BJ23" s="389"/>
      <c r="BK23" s="389"/>
      <c r="BL23" s="389"/>
      <c r="BM23" s="390"/>
      <c r="BN23" s="428">
        <v>35093962</v>
      </c>
      <c r="BO23" s="429"/>
      <c r="BP23" s="429"/>
      <c r="BQ23" s="429"/>
      <c r="BR23" s="429"/>
      <c r="BS23" s="429"/>
      <c r="BT23" s="429"/>
      <c r="BU23" s="430"/>
      <c r="BV23" s="428">
        <v>33872725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10120</v>
      </c>
      <c r="R24" s="480"/>
      <c r="S24" s="480"/>
      <c r="T24" s="480"/>
      <c r="U24" s="480"/>
      <c r="V24" s="519"/>
      <c r="W24" s="578"/>
      <c r="X24" s="566"/>
      <c r="Y24" s="567"/>
      <c r="Z24" s="478" t="s">
        <v>171</v>
      </c>
      <c r="AA24" s="458"/>
      <c r="AB24" s="458"/>
      <c r="AC24" s="458"/>
      <c r="AD24" s="458"/>
      <c r="AE24" s="458"/>
      <c r="AF24" s="458"/>
      <c r="AG24" s="459"/>
      <c r="AH24" s="479">
        <v>607</v>
      </c>
      <c r="AI24" s="480"/>
      <c r="AJ24" s="480"/>
      <c r="AK24" s="480"/>
      <c r="AL24" s="519"/>
      <c r="AM24" s="479">
        <v>1879272</v>
      </c>
      <c r="AN24" s="480"/>
      <c r="AO24" s="480"/>
      <c r="AP24" s="480"/>
      <c r="AQ24" s="480"/>
      <c r="AR24" s="519"/>
      <c r="AS24" s="479">
        <v>3096</v>
      </c>
      <c r="AT24" s="480"/>
      <c r="AU24" s="480"/>
      <c r="AV24" s="480"/>
      <c r="AW24" s="480"/>
      <c r="AX24" s="481"/>
      <c r="AY24" s="596" t="s">
        <v>172</v>
      </c>
      <c r="AZ24" s="597"/>
      <c r="BA24" s="597"/>
      <c r="BB24" s="597"/>
      <c r="BC24" s="597"/>
      <c r="BD24" s="597"/>
      <c r="BE24" s="597"/>
      <c r="BF24" s="597"/>
      <c r="BG24" s="597"/>
      <c r="BH24" s="597"/>
      <c r="BI24" s="597"/>
      <c r="BJ24" s="597"/>
      <c r="BK24" s="597"/>
      <c r="BL24" s="597"/>
      <c r="BM24" s="598"/>
      <c r="BN24" s="428">
        <v>26510604</v>
      </c>
      <c r="BO24" s="429"/>
      <c r="BP24" s="429"/>
      <c r="BQ24" s="429"/>
      <c r="BR24" s="429"/>
      <c r="BS24" s="429"/>
      <c r="BT24" s="429"/>
      <c r="BU24" s="430"/>
      <c r="BV24" s="428">
        <v>25326583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8320</v>
      </c>
      <c r="R25" s="480"/>
      <c r="S25" s="480"/>
      <c r="T25" s="480"/>
      <c r="U25" s="480"/>
      <c r="V25" s="519"/>
      <c r="W25" s="578"/>
      <c r="X25" s="566"/>
      <c r="Y25" s="567"/>
      <c r="Z25" s="478" t="s">
        <v>174</v>
      </c>
      <c r="AA25" s="458"/>
      <c r="AB25" s="458"/>
      <c r="AC25" s="458"/>
      <c r="AD25" s="458"/>
      <c r="AE25" s="458"/>
      <c r="AF25" s="458"/>
      <c r="AG25" s="459"/>
      <c r="AH25" s="479">
        <v>94</v>
      </c>
      <c r="AI25" s="480"/>
      <c r="AJ25" s="480"/>
      <c r="AK25" s="480"/>
      <c r="AL25" s="519"/>
      <c r="AM25" s="479">
        <v>280214</v>
      </c>
      <c r="AN25" s="480"/>
      <c r="AO25" s="480"/>
      <c r="AP25" s="480"/>
      <c r="AQ25" s="480"/>
      <c r="AR25" s="519"/>
      <c r="AS25" s="479">
        <v>2981</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52459623</v>
      </c>
      <c r="BO25" s="392"/>
      <c r="BP25" s="392"/>
      <c r="BQ25" s="392"/>
      <c r="BR25" s="392"/>
      <c r="BS25" s="392"/>
      <c r="BT25" s="392"/>
      <c r="BU25" s="393"/>
      <c r="BV25" s="391">
        <v>38599084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7020</v>
      </c>
      <c r="R26" s="480"/>
      <c r="S26" s="480"/>
      <c r="T26" s="480"/>
      <c r="U26" s="480"/>
      <c r="V26" s="519"/>
      <c r="W26" s="578"/>
      <c r="X26" s="566"/>
      <c r="Y26" s="567"/>
      <c r="Z26" s="478" t="s">
        <v>177</v>
      </c>
      <c r="AA26" s="602"/>
      <c r="AB26" s="602"/>
      <c r="AC26" s="602"/>
      <c r="AD26" s="602"/>
      <c r="AE26" s="602"/>
      <c r="AF26" s="602"/>
      <c r="AG26" s="603"/>
      <c r="AH26" s="479">
        <v>49</v>
      </c>
      <c r="AI26" s="480"/>
      <c r="AJ26" s="480"/>
      <c r="AK26" s="480"/>
      <c r="AL26" s="519"/>
      <c r="AM26" s="479">
        <v>166061</v>
      </c>
      <c r="AN26" s="480"/>
      <c r="AO26" s="480"/>
      <c r="AP26" s="480"/>
      <c r="AQ26" s="480"/>
      <c r="AR26" s="519"/>
      <c r="AS26" s="479">
        <v>3389</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6290</v>
      </c>
      <c r="R27" s="480"/>
      <c r="S27" s="480"/>
      <c r="T27" s="480"/>
      <c r="U27" s="480"/>
      <c r="V27" s="519"/>
      <c r="W27" s="578"/>
      <c r="X27" s="566"/>
      <c r="Y27" s="567"/>
      <c r="Z27" s="478" t="s">
        <v>180</v>
      </c>
      <c r="AA27" s="458"/>
      <c r="AB27" s="458"/>
      <c r="AC27" s="458"/>
      <c r="AD27" s="458"/>
      <c r="AE27" s="458"/>
      <c r="AF27" s="458"/>
      <c r="AG27" s="459"/>
      <c r="AH27" s="479">
        <v>21</v>
      </c>
      <c r="AI27" s="480"/>
      <c r="AJ27" s="480"/>
      <c r="AK27" s="480"/>
      <c r="AL27" s="519"/>
      <c r="AM27" s="479">
        <v>70938</v>
      </c>
      <c r="AN27" s="480"/>
      <c r="AO27" s="480"/>
      <c r="AP27" s="480"/>
      <c r="AQ27" s="480"/>
      <c r="AR27" s="519"/>
      <c r="AS27" s="479">
        <v>3378</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599">
        <v>30000</v>
      </c>
      <c r="BO27" s="600"/>
      <c r="BP27" s="600"/>
      <c r="BQ27" s="600"/>
      <c r="BR27" s="600"/>
      <c r="BS27" s="600"/>
      <c r="BT27" s="600"/>
      <c r="BU27" s="601"/>
      <c r="BV27" s="599">
        <v>30000</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5750</v>
      </c>
      <c r="R28" s="480"/>
      <c r="S28" s="480"/>
      <c r="T28" s="480"/>
      <c r="U28" s="480"/>
      <c r="V28" s="519"/>
      <c r="W28" s="578"/>
      <c r="X28" s="566"/>
      <c r="Y28" s="567"/>
      <c r="Z28" s="478" t="s">
        <v>183</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2695206</v>
      </c>
      <c r="BO28" s="392"/>
      <c r="BP28" s="392"/>
      <c r="BQ28" s="392"/>
      <c r="BR28" s="392"/>
      <c r="BS28" s="392"/>
      <c r="BT28" s="392"/>
      <c r="BU28" s="393"/>
      <c r="BV28" s="391">
        <v>2278114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17</v>
      </c>
      <c r="M29" s="480"/>
      <c r="N29" s="480"/>
      <c r="O29" s="480"/>
      <c r="P29" s="519"/>
      <c r="Q29" s="479">
        <v>5220</v>
      </c>
      <c r="R29" s="480"/>
      <c r="S29" s="480"/>
      <c r="T29" s="480"/>
      <c r="U29" s="480"/>
      <c r="V29" s="519"/>
      <c r="W29" s="579"/>
      <c r="X29" s="580"/>
      <c r="Y29" s="581"/>
      <c r="Z29" s="478" t="s">
        <v>186</v>
      </c>
      <c r="AA29" s="458"/>
      <c r="AB29" s="458"/>
      <c r="AC29" s="458"/>
      <c r="AD29" s="458"/>
      <c r="AE29" s="458"/>
      <c r="AF29" s="458"/>
      <c r="AG29" s="459"/>
      <c r="AH29" s="479">
        <v>628</v>
      </c>
      <c r="AI29" s="480"/>
      <c r="AJ29" s="480"/>
      <c r="AK29" s="480"/>
      <c r="AL29" s="519"/>
      <c r="AM29" s="479">
        <v>1950210</v>
      </c>
      <c r="AN29" s="480"/>
      <c r="AO29" s="480"/>
      <c r="AP29" s="480"/>
      <c r="AQ29" s="480"/>
      <c r="AR29" s="519"/>
      <c r="AS29" s="479">
        <v>3105</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1893877</v>
      </c>
      <c r="BO29" s="429"/>
      <c r="BP29" s="429"/>
      <c r="BQ29" s="429"/>
      <c r="BR29" s="429"/>
      <c r="BS29" s="429"/>
      <c r="BT29" s="429"/>
      <c r="BU29" s="430"/>
      <c r="BV29" s="428">
        <v>1693708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99.6</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50</v>
      </c>
      <c r="BD30" s="597"/>
      <c r="BE30" s="597"/>
      <c r="BF30" s="597"/>
      <c r="BG30" s="597"/>
      <c r="BH30" s="597"/>
      <c r="BI30" s="597"/>
      <c r="BJ30" s="597"/>
      <c r="BK30" s="597"/>
      <c r="BL30" s="597"/>
      <c r="BM30" s="598"/>
      <c r="BN30" s="599">
        <v>1106763</v>
      </c>
      <c r="BO30" s="600"/>
      <c r="BP30" s="600"/>
      <c r="BQ30" s="600"/>
      <c r="BR30" s="600"/>
      <c r="BS30" s="600"/>
      <c r="BT30" s="600"/>
      <c r="BU30" s="601"/>
      <c r="BV30" s="599">
        <v>1013527</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196</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198</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兵庫県市町村職員退職手当組合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高砂市施設利用振興財団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広域ごみ処理事業特別会計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加古川市外２市共有公会堂事務組合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高砂市勤労福祉財団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8</v>
      </c>
      <c r="AN36" s="614"/>
      <c r="AO36" s="615" t="str">
        <f>IF('各会計、関係団体の財政状況及び健全化判断比率'!B33="","",'各会計、関係団体の財政状況及び健全化判断比率'!B33)</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兵庫県後期高齢者医療広域連合（一般会計）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f t="shared" si="0"/>
        <v>9</v>
      </c>
      <c r="AN37" s="614"/>
      <c r="AO37" s="615" t="str">
        <f>IF('各会計、関係団体の財政状況及び健全化判断比率'!B34="","",'各会計、関係団体の財政状況及び健全化判断比率'!B34)</f>
        <v>病院事業会計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兵庫県後期高齢者医療広域連合（特別会計）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東播磨農業共済事務組合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Xgwgrsz68WW79UvxfS0y+z+AtEwxdqXAPyJ1ty+R+X9M/KsNYKz97ibw892ZA2iYyOz4RgEUNaUAXrnB7A0Ng==" saltValue="lOV62+M0NwBRQn/du+Yu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6" t="s">
        <v>566</v>
      </c>
      <c r="D34" s="1206"/>
      <c r="E34" s="1207"/>
      <c r="F34" s="32">
        <v>6.41</v>
      </c>
      <c r="G34" s="33">
        <v>5.95</v>
      </c>
      <c r="H34" s="33">
        <v>6.37</v>
      </c>
      <c r="I34" s="33">
        <v>5.93</v>
      </c>
      <c r="J34" s="34">
        <v>5.7</v>
      </c>
      <c r="K34" s="22"/>
      <c r="L34" s="22"/>
      <c r="M34" s="22"/>
      <c r="N34" s="22"/>
      <c r="O34" s="22"/>
      <c r="P34" s="22"/>
    </row>
    <row r="35" spans="1:16" ht="39" customHeight="1" x14ac:dyDescent="0.15">
      <c r="A35" s="22"/>
      <c r="B35" s="35"/>
      <c r="C35" s="1200" t="s">
        <v>567</v>
      </c>
      <c r="D35" s="1201"/>
      <c r="E35" s="1202"/>
      <c r="F35" s="36">
        <v>2.37</v>
      </c>
      <c r="G35" s="37">
        <v>3.94</v>
      </c>
      <c r="H35" s="37">
        <v>3.87</v>
      </c>
      <c r="I35" s="37">
        <v>2.58</v>
      </c>
      <c r="J35" s="38">
        <v>2.63</v>
      </c>
      <c r="K35" s="22"/>
      <c r="L35" s="22"/>
      <c r="M35" s="22"/>
      <c r="N35" s="22"/>
      <c r="O35" s="22"/>
      <c r="P35" s="22"/>
    </row>
    <row r="36" spans="1:16" ht="39" customHeight="1" x14ac:dyDescent="0.15">
      <c r="A36" s="22"/>
      <c r="B36" s="35"/>
      <c r="C36" s="1200" t="s">
        <v>568</v>
      </c>
      <c r="D36" s="1201"/>
      <c r="E36" s="1202"/>
      <c r="F36" s="36">
        <v>5.82</v>
      </c>
      <c r="G36" s="37">
        <v>1.67</v>
      </c>
      <c r="H36" s="37">
        <v>1.83</v>
      </c>
      <c r="I36" s="37">
        <v>2.94</v>
      </c>
      <c r="J36" s="38">
        <v>2.59</v>
      </c>
      <c r="K36" s="22"/>
      <c r="L36" s="22"/>
      <c r="M36" s="22"/>
      <c r="N36" s="22"/>
      <c r="O36" s="22"/>
      <c r="P36" s="22"/>
    </row>
    <row r="37" spans="1:16" ht="39" customHeight="1" x14ac:dyDescent="0.15">
      <c r="A37" s="22"/>
      <c r="B37" s="35"/>
      <c r="C37" s="1200" t="s">
        <v>569</v>
      </c>
      <c r="D37" s="1201"/>
      <c r="E37" s="1202"/>
      <c r="F37" s="36" t="s">
        <v>518</v>
      </c>
      <c r="G37" s="37" t="s">
        <v>518</v>
      </c>
      <c r="H37" s="37">
        <v>0.76</v>
      </c>
      <c r="I37" s="37">
        <v>1.44</v>
      </c>
      <c r="J37" s="38">
        <v>2.02</v>
      </c>
      <c r="K37" s="22"/>
      <c r="L37" s="22"/>
      <c r="M37" s="22"/>
      <c r="N37" s="22"/>
      <c r="O37" s="22"/>
      <c r="P37" s="22"/>
    </row>
    <row r="38" spans="1:16" ht="39" customHeight="1" x14ac:dyDescent="0.15">
      <c r="A38" s="22"/>
      <c r="B38" s="35"/>
      <c r="C38" s="1200" t="s">
        <v>570</v>
      </c>
      <c r="D38" s="1201"/>
      <c r="E38" s="1202"/>
      <c r="F38" s="36">
        <v>0.23</v>
      </c>
      <c r="G38" s="37">
        <v>0.98</v>
      </c>
      <c r="H38" s="37">
        <v>0.56000000000000005</v>
      </c>
      <c r="I38" s="37">
        <v>1.1200000000000001</v>
      </c>
      <c r="J38" s="38">
        <v>0.51</v>
      </c>
      <c r="K38" s="22"/>
      <c r="L38" s="22"/>
      <c r="M38" s="22"/>
      <c r="N38" s="22"/>
      <c r="O38" s="22"/>
      <c r="P38" s="22"/>
    </row>
    <row r="39" spans="1:16" ht="39" customHeight="1" x14ac:dyDescent="0.15">
      <c r="A39" s="22"/>
      <c r="B39" s="35"/>
      <c r="C39" s="1200" t="s">
        <v>571</v>
      </c>
      <c r="D39" s="1201"/>
      <c r="E39" s="1202"/>
      <c r="F39" s="36">
        <v>0.4</v>
      </c>
      <c r="G39" s="37">
        <v>0.56000000000000005</v>
      </c>
      <c r="H39" s="37">
        <v>0.61</v>
      </c>
      <c r="I39" s="37">
        <v>2.15</v>
      </c>
      <c r="J39" s="38">
        <v>0.35</v>
      </c>
      <c r="K39" s="22"/>
      <c r="L39" s="22"/>
      <c r="M39" s="22"/>
      <c r="N39" s="22"/>
      <c r="O39" s="22"/>
      <c r="P39" s="22"/>
    </row>
    <row r="40" spans="1:16" ht="39" customHeight="1" x14ac:dyDescent="0.15">
      <c r="A40" s="22"/>
      <c r="B40" s="35"/>
      <c r="C40" s="1200" t="s">
        <v>572</v>
      </c>
      <c r="D40" s="1201"/>
      <c r="E40" s="1202"/>
      <c r="F40" s="36">
        <v>0.11</v>
      </c>
      <c r="G40" s="37">
        <v>0.11</v>
      </c>
      <c r="H40" s="37">
        <v>0.23</v>
      </c>
      <c r="I40" s="37">
        <v>0.04</v>
      </c>
      <c r="J40" s="38">
        <v>0.14000000000000001</v>
      </c>
      <c r="K40" s="22"/>
      <c r="L40" s="22"/>
      <c r="M40" s="22"/>
      <c r="N40" s="22"/>
      <c r="O40" s="22"/>
      <c r="P40" s="22"/>
    </row>
    <row r="41" spans="1:16" ht="39" customHeight="1" x14ac:dyDescent="0.15">
      <c r="A41" s="22"/>
      <c r="B41" s="35"/>
      <c r="C41" s="1200" t="s">
        <v>573</v>
      </c>
      <c r="D41" s="1201"/>
      <c r="E41" s="1202"/>
      <c r="F41" s="36">
        <v>7.0000000000000007E-2</v>
      </c>
      <c r="G41" s="37">
        <v>0.06</v>
      </c>
      <c r="H41" s="37">
        <v>7.0000000000000007E-2</v>
      </c>
      <c r="I41" s="37">
        <v>0.04</v>
      </c>
      <c r="J41" s="38">
        <v>0.04</v>
      </c>
      <c r="K41" s="22"/>
      <c r="L41" s="22"/>
      <c r="M41" s="22"/>
      <c r="N41" s="22"/>
      <c r="O41" s="22"/>
      <c r="P41" s="22"/>
    </row>
    <row r="42" spans="1:16" ht="39" customHeight="1" x14ac:dyDescent="0.15">
      <c r="A42" s="22"/>
      <c r="B42" s="39"/>
      <c r="C42" s="1200" t="s">
        <v>574</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575</v>
      </c>
      <c r="D43" s="1204"/>
      <c r="E43" s="1205"/>
      <c r="F43" s="41">
        <v>0</v>
      </c>
      <c r="G43" s="42">
        <v>0.51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QD5yLcXLFVxbNYlKn76su9dAHLbcp5GyziXaGEEU+5O7FSU+YDbt7Z2ANgdRGFw/HAABrXlz3e3KBrTLCXyg==" saltValue="vuY7r8AgnoT9m2c+XoB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3679</v>
      </c>
      <c r="L45" s="60">
        <v>3689</v>
      </c>
      <c r="M45" s="60">
        <v>3337</v>
      </c>
      <c r="N45" s="60">
        <v>3018</v>
      </c>
      <c r="O45" s="61">
        <v>2902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10"/>
      <c r="C48" s="1211"/>
      <c r="D48" s="62"/>
      <c r="E48" s="1216" t="s">
        <v>15</v>
      </c>
      <c r="F48" s="1216"/>
      <c r="G48" s="1216"/>
      <c r="H48" s="1216"/>
      <c r="I48" s="1216"/>
      <c r="J48" s="1217"/>
      <c r="K48" s="63">
        <v>2492</v>
      </c>
      <c r="L48" s="64">
        <v>2563</v>
      </c>
      <c r="M48" s="64">
        <v>2743</v>
      </c>
      <c r="N48" s="64">
        <v>2641</v>
      </c>
      <c r="O48" s="65">
        <v>2501</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518</v>
      </c>
      <c r="L49" s="64" t="s">
        <v>518</v>
      </c>
      <c r="M49" s="64" t="s">
        <v>518</v>
      </c>
      <c r="N49" s="64" t="s">
        <v>518</v>
      </c>
      <c r="O49" s="65" t="s">
        <v>518</v>
      </c>
      <c r="P49" s="48"/>
      <c r="Q49" s="48"/>
      <c r="R49" s="48"/>
      <c r="S49" s="48"/>
      <c r="T49" s="48"/>
      <c r="U49" s="48"/>
    </row>
    <row r="50" spans="1:21" ht="30.75" customHeight="1" x14ac:dyDescent="0.15">
      <c r="A50" s="48"/>
      <c r="B50" s="1210"/>
      <c r="C50" s="1211"/>
      <c r="D50" s="62"/>
      <c r="E50" s="1216" t="s">
        <v>17</v>
      </c>
      <c r="F50" s="1216"/>
      <c r="G50" s="1216"/>
      <c r="H50" s="1216"/>
      <c r="I50" s="1216"/>
      <c r="J50" s="1217"/>
      <c r="K50" s="63">
        <v>0</v>
      </c>
      <c r="L50" s="64">
        <v>0</v>
      </c>
      <c r="M50" s="64">
        <v>0</v>
      </c>
      <c r="N50" s="64" t="s">
        <v>518</v>
      </c>
      <c r="O50" s="65" t="s">
        <v>518</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518</v>
      </c>
      <c r="M51" s="64" t="s">
        <v>518</v>
      </c>
      <c r="N51" s="64" t="s">
        <v>518</v>
      </c>
      <c r="O51" s="65" t="s">
        <v>518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4369</v>
      </c>
      <c r="L52" s="64">
        <v>4064</v>
      </c>
      <c r="M52" s="64">
        <v>4378</v>
      </c>
      <c r="N52" s="64">
        <v>4381</v>
      </c>
      <c r="O52" s="65">
        <v>4331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1802</v>
      </c>
      <c r="L53" s="69">
        <v>2188</v>
      </c>
      <c r="M53" s="69">
        <v>1702</v>
      </c>
      <c r="N53" s="69">
        <v>1278</v>
      </c>
      <c r="O53" s="70">
        <v>1072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518</v>
      </c>
      <c r="L57" s="83" t="s">
        <v>518</v>
      </c>
      <c r="M57" s="83" t="s">
        <v>518</v>
      </c>
      <c r="N57" s="83" t="s">
        <v>518</v>
      </c>
      <c r="O57" s="84" t="s">
        <v>518</v>
      </c>
    </row>
    <row r="58" spans="1:21" ht="31.5" customHeight="1" thickBot="1" x14ac:dyDescent="0.2">
      <c r="B58" s="1226"/>
      <c r="C58" s="1227"/>
      <c r="D58" s="1231" t="s">
        <v>27</v>
      </c>
      <c r="E58" s="1232"/>
      <c r="F58" s="1232"/>
      <c r="G58" s="1232"/>
      <c r="H58" s="1232"/>
      <c r="I58" s="1232"/>
      <c r="J58" s="1233"/>
      <c r="K58" s="85" t="s">
        <v>518</v>
      </c>
      <c r="L58" s="86" t="s">
        <v>518</v>
      </c>
      <c r="M58" s="86" t="s">
        <v>518</v>
      </c>
      <c r="N58" s="86" t="s">
        <v>518</v>
      </c>
      <c r="O58" s="87" t="s">
        <v>518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7rdMHGt4UA3OAy7FntGa3DbyJP4HiTEayNqS7Kma5x7DU04HlD2/qn3meka7GGQF4tWzl/U7Fa4lzh2S1X8jw==" saltValue="t4YOS70NvR8Hycqjh137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34" t="s">
        <v>30</v>
      </c>
      <c r="C41" s="1235"/>
      <c r="D41" s="101"/>
      <c r="E41" s="1240" t="s">
        <v>31</v>
      </c>
      <c r="F41" s="1240"/>
      <c r="G41" s="1240"/>
      <c r="H41" s="1241"/>
      <c r="I41" s="102">
        <v>33736</v>
      </c>
      <c r="J41" s="103">
        <v>32977</v>
      </c>
      <c r="K41" s="103">
        <v>33055</v>
      </c>
      <c r="L41" s="103">
        <v>33873</v>
      </c>
      <c r="M41" s="104">
        <v>35094</v>
      </c>
    </row>
    <row r="42" spans="2:13" ht="27.75" customHeight="1" x14ac:dyDescent="0.15">
      <c r="B42" s="1236"/>
      <c r="C42" s="1237"/>
      <c r="D42" s="105"/>
      <c r="E42" s="1242" t="s">
        <v>32</v>
      </c>
      <c r="F42" s="1242"/>
      <c r="G42" s="1242"/>
      <c r="H42" s="1243"/>
      <c r="I42" s="106" t="s">
        <v>518</v>
      </c>
      <c r="J42" s="107" t="s">
        <v>518</v>
      </c>
      <c r="K42" s="107" t="s">
        <v>518</v>
      </c>
      <c r="L42" s="107" t="s">
        <v>518</v>
      </c>
      <c r="M42" s="108" t="s">
        <v>518</v>
      </c>
    </row>
    <row r="43" spans="2:13" ht="27.75" customHeight="1" x14ac:dyDescent="0.15">
      <c r="B43" s="1236"/>
      <c r="C43" s="1237"/>
      <c r="D43" s="105"/>
      <c r="E43" s="1242" t="s">
        <v>33</v>
      </c>
      <c r="F43" s="1242"/>
      <c r="G43" s="1242"/>
      <c r="H43" s="1243"/>
      <c r="I43" s="106">
        <v>28791</v>
      </c>
      <c r="J43" s="107">
        <v>28096</v>
      </c>
      <c r="K43" s="107">
        <v>26804</v>
      </c>
      <c r="L43" s="107">
        <v>25867</v>
      </c>
      <c r="M43" s="108">
        <v>24276</v>
      </c>
    </row>
    <row r="44" spans="2:13" ht="27.75" customHeight="1" x14ac:dyDescent="0.15">
      <c r="B44" s="1236"/>
      <c r="C44" s="1237"/>
      <c r="D44" s="105"/>
      <c r="E44" s="1242" t="s">
        <v>34</v>
      </c>
      <c r="F44" s="1242"/>
      <c r="G44" s="1242"/>
      <c r="H44" s="1243"/>
      <c r="I44" s="106" t="s">
        <v>518</v>
      </c>
      <c r="J44" s="107" t="s">
        <v>518</v>
      </c>
      <c r="K44" s="107" t="s">
        <v>518</v>
      </c>
      <c r="L44" s="107" t="s">
        <v>518</v>
      </c>
      <c r="M44" s="108" t="s">
        <v>518</v>
      </c>
    </row>
    <row r="45" spans="2:13" ht="27.75" customHeight="1" x14ac:dyDescent="0.15">
      <c r="B45" s="1236"/>
      <c r="C45" s="1237"/>
      <c r="D45" s="105"/>
      <c r="E45" s="1242" t="s">
        <v>35</v>
      </c>
      <c r="F45" s="1242"/>
      <c r="G45" s="1242"/>
      <c r="H45" s="1243"/>
      <c r="I45" s="106">
        <v>8375</v>
      </c>
      <c r="J45" s="107">
        <v>7590</v>
      </c>
      <c r="K45" s="107">
        <v>7459</v>
      </c>
      <c r="L45" s="107">
        <v>7185</v>
      </c>
      <c r="M45" s="108">
        <v>6849</v>
      </c>
    </row>
    <row r="46" spans="2:13" ht="27.75" customHeight="1" x14ac:dyDescent="0.15">
      <c r="B46" s="1236"/>
      <c r="C46" s="1237"/>
      <c r="D46" s="109"/>
      <c r="E46" s="1242" t="s">
        <v>36</v>
      </c>
      <c r="F46" s="1242"/>
      <c r="G46" s="1242"/>
      <c r="H46" s="1243"/>
      <c r="I46" s="106" t="s">
        <v>518</v>
      </c>
      <c r="J46" s="107" t="s">
        <v>518</v>
      </c>
      <c r="K46" s="107" t="s">
        <v>518</v>
      </c>
      <c r="L46" s="107" t="s">
        <v>518</v>
      </c>
      <c r="M46" s="108" t="s">
        <v>518</v>
      </c>
    </row>
    <row r="47" spans="2:13" ht="27.75" customHeight="1" x14ac:dyDescent="0.15">
      <c r="B47" s="1236"/>
      <c r="C47" s="1237"/>
      <c r="D47" s="110"/>
      <c r="E47" s="1244" t="s">
        <v>37</v>
      </c>
      <c r="F47" s="1245"/>
      <c r="G47" s="1245"/>
      <c r="H47" s="1246"/>
      <c r="I47" s="106" t="s">
        <v>518</v>
      </c>
      <c r="J47" s="107" t="s">
        <v>518</v>
      </c>
      <c r="K47" s="107" t="s">
        <v>518</v>
      </c>
      <c r="L47" s="107" t="s">
        <v>518</v>
      </c>
      <c r="M47" s="108" t="s">
        <v>518</v>
      </c>
    </row>
    <row r="48" spans="2:13" ht="27.75" customHeight="1" x14ac:dyDescent="0.15">
      <c r="B48" s="1236"/>
      <c r="C48" s="1237"/>
      <c r="D48" s="105"/>
      <c r="E48" s="1242" t="s">
        <v>38</v>
      </c>
      <c r="F48" s="1242"/>
      <c r="G48" s="1242"/>
      <c r="H48" s="1243"/>
      <c r="I48" s="106" t="s">
        <v>518</v>
      </c>
      <c r="J48" s="107" t="s">
        <v>518</v>
      </c>
      <c r="K48" s="107" t="s">
        <v>518</v>
      </c>
      <c r="L48" s="107" t="s">
        <v>518</v>
      </c>
      <c r="M48" s="108" t="s">
        <v>518</v>
      </c>
    </row>
    <row r="49" spans="2:13" ht="27.75" customHeight="1" x14ac:dyDescent="0.15">
      <c r="B49" s="1238"/>
      <c r="C49" s="1239"/>
      <c r="D49" s="105"/>
      <c r="E49" s="1242" t="s">
        <v>39</v>
      </c>
      <c r="F49" s="1242"/>
      <c r="G49" s="1242"/>
      <c r="H49" s="1243"/>
      <c r="I49" s="106" t="s">
        <v>518</v>
      </c>
      <c r="J49" s="107" t="s">
        <v>518</v>
      </c>
      <c r="K49" s="107" t="s">
        <v>518</v>
      </c>
      <c r="L49" s="107" t="s">
        <v>518</v>
      </c>
      <c r="M49" s="108" t="s">
        <v>518</v>
      </c>
    </row>
    <row r="50" spans="2:13" ht="27.75" customHeight="1" x14ac:dyDescent="0.15">
      <c r="B50" s="1247" t="s">
        <v>40</v>
      </c>
      <c r="C50" s="1248"/>
      <c r="D50" s="111"/>
      <c r="E50" s="1242" t="s">
        <v>41</v>
      </c>
      <c r="F50" s="1242"/>
      <c r="G50" s="1242"/>
      <c r="H50" s="1243"/>
      <c r="I50" s="106">
        <v>5194</v>
      </c>
      <c r="J50" s="107">
        <v>5581</v>
      </c>
      <c r="K50" s="107">
        <v>5084</v>
      </c>
      <c r="L50" s="107">
        <v>5597</v>
      </c>
      <c r="M50" s="108">
        <v>6792</v>
      </c>
    </row>
    <row r="51" spans="2:13" ht="27.75" customHeight="1" x14ac:dyDescent="0.15">
      <c r="B51" s="1236"/>
      <c r="C51" s="1237"/>
      <c r="D51" s="105"/>
      <c r="E51" s="1242" t="s">
        <v>42</v>
      </c>
      <c r="F51" s="1242"/>
      <c r="G51" s="1242"/>
      <c r="H51" s="1243"/>
      <c r="I51" s="106">
        <v>15344</v>
      </c>
      <c r="J51" s="107">
        <v>14971</v>
      </c>
      <c r="K51" s="107">
        <v>13250</v>
      </c>
      <c r="L51" s="107">
        <v>11933</v>
      </c>
      <c r="M51" s="108">
        <v>10896</v>
      </c>
    </row>
    <row r="52" spans="2:13" ht="27.75" customHeight="1" x14ac:dyDescent="0.15">
      <c r="B52" s="1238"/>
      <c r="C52" s="1239"/>
      <c r="D52" s="105"/>
      <c r="E52" s="1242" t="s">
        <v>43</v>
      </c>
      <c r="F52" s="1242"/>
      <c r="G52" s="1242"/>
      <c r="H52" s="1243"/>
      <c r="I52" s="106">
        <v>37689</v>
      </c>
      <c r="J52" s="107">
        <v>37174</v>
      </c>
      <c r="K52" s="107">
        <v>36736</v>
      </c>
      <c r="L52" s="107">
        <v>36587</v>
      </c>
      <c r="M52" s="108">
        <v>36291</v>
      </c>
    </row>
    <row r="53" spans="2:13" ht="27.75" customHeight="1" thickBot="1" x14ac:dyDescent="0.2">
      <c r="B53" s="1249" t="s">
        <v>44</v>
      </c>
      <c r="C53" s="1250"/>
      <c r="D53" s="112"/>
      <c r="E53" s="1251" t="s">
        <v>45</v>
      </c>
      <c r="F53" s="1251"/>
      <c r="G53" s="1251"/>
      <c r="H53" s="1252"/>
      <c r="I53" s="113">
        <v>12675</v>
      </c>
      <c r="J53" s="114">
        <v>10938</v>
      </c>
      <c r="K53" s="114">
        <v>12249</v>
      </c>
      <c r="L53" s="114">
        <v>12809</v>
      </c>
      <c r="M53" s="115">
        <v>12239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605u0Tj+Kk08c0bQ0yW+NKJSn1pwZkZ+g0CSxKJb/Gggn0BNy4PbtCZqkC14iwDfF3Z3xltIW8wLf5Li9cd8g==" saltValue="qgktDZK/vVVn5U5dFTfU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1" t="s">
        <v>48</v>
      </c>
      <c r="D55" s="1261"/>
      <c r="E55" s="1262"/>
      <c r="F55" s="127">
        <v>2091</v>
      </c>
      <c r="G55" s="127">
        <v>2278</v>
      </c>
      <c r="H55" s="128">
        <v>2695</v>
      </c>
    </row>
    <row r="56" spans="2:8" ht="52.5" customHeight="1" x14ac:dyDescent="0.15">
      <c r="B56" s="129"/>
      <c r="C56" s="1263" t="s">
        <v>49</v>
      </c>
      <c r="D56" s="1263"/>
      <c r="E56" s="1264"/>
      <c r="F56" s="130">
        <v>1555</v>
      </c>
      <c r="G56" s="130">
        <v>1694</v>
      </c>
      <c r="H56" s="131">
        <v>1894</v>
      </c>
    </row>
    <row r="57" spans="2:8" ht="53.25" customHeight="1" x14ac:dyDescent="0.15">
      <c r="B57" s="129"/>
      <c r="C57" s="1265" t="s">
        <v>50</v>
      </c>
      <c r="D57" s="1265"/>
      <c r="E57" s="1266"/>
      <c r="F57" s="132">
        <v>1015</v>
      </c>
      <c r="G57" s="132">
        <v>1014</v>
      </c>
      <c r="H57" s="133">
        <v>1107</v>
      </c>
    </row>
    <row r="58" spans="2:8" ht="45.75" customHeight="1" x14ac:dyDescent="0.15">
      <c r="B58" s="134"/>
      <c r="C58" s="1253" t="s">
        <v>589</v>
      </c>
      <c r="D58" s="1254"/>
      <c r="E58" s="1255"/>
      <c r="F58" s="135">
        <v>900</v>
      </c>
      <c r="G58" s="135">
        <v>900</v>
      </c>
      <c r="H58" s="136">
        <v>885</v>
      </c>
    </row>
    <row r="59" spans="2:8" ht="45.75" customHeight="1" x14ac:dyDescent="0.15">
      <c r="B59" s="134"/>
      <c r="C59" s="1253" t="s">
        <v>592</v>
      </c>
      <c r="D59" s="1254"/>
      <c r="E59" s="1255"/>
      <c r="F59" s="135" t="s">
        <v>518</v>
      </c>
      <c r="G59" s="135" t="s">
        <v>518</v>
      </c>
      <c r="H59" s="136">
        <v>114</v>
      </c>
    </row>
    <row r="60" spans="2:8" ht="45.75" customHeight="1" x14ac:dyDescent="0.15">
      <c r="B60" s="134"/>
      <c r="C60" s="1253" t="s">
        <v>590</v>
      </c>
      <c r="D60" s="1254"/>
      <c r="E60" s="1255"/>
      <c r="F60" s="135">
        <v>107</v>
      </c>
      <c r="G60" s="135">
        <v>107</v>
      </c>
      <c r="H60" s="136">
        <v>103</v>
      </c>
    </row>
    <row r="61" spans="2:8" ht="45.75" customHeight="1" x14ac:dyDescent="0.15">
      <c r="B61" s="134"/>
      <c r="C61" s="1253" t="s">
        <v>591</v>
      </c>
      <c r="D61" s="1254"/>
      <c r="E61" s="1255"/>
      <c r="F61" s="135">
        <v>8</v>
      </c>
      <c r="G61" s="135">
        <v>7</v>
      </c>
      <c r="H61" s="136">
        <v>5</v>
      </c>
    </row>
    <row r="62" spans="2:8" ht="45.75" customHeight="1" thickBot="1" x14ac:dyDescent="0.2">
      <c r="B62" s="137"/>
      <c r="C62" s="1256"/>
      <c r="D62" s="1257"/>
      <c r="E62" s="1258"/>
      <c r="F62" s="138"/>
      <c r="G62" s="138"/>
      <c r="H62" s="139"/>
    </row>
    <row r="63" spans="2:8" ht="52.5" customHeight="1" thickBot="1" x14ac:dyDescent="0.2">
      <c r="B63" s="140"/>
      <c r="C63" s="1259" t="s">
        <v>51</v>
      </c>
      <c r="D63" s="1259"/>
      <c r="E63" s="1260"/>
      <c r="F63" s="141">
        <v>4661</v>
      </c>
      <c r="G63" s="141">
        <v>4985</v>
      </c>
      <c r="H63" s="142">
        <v>5696</v>
      </c>
    </row>
    <row r="64" spans="2:8" ht="15" customHeight="1" x14ac:dyDescent="0.15"/>
    <row r="65" ht="0" hidden="1" customHeight="1" x14ac:dyDescent="0.15"/>
    <row r="66" ht="0" hidden="1" customHeight="1" x14ac:dyDescent="0.15"/>
  </sheetData>
  <sheetProtection algorithmName="SHA-512" hashValue="p/cshkpo2l5SkD10nqmgR/i9GCAyYkSiAb9Zh2bgEYqvjzlPC484SmkZ87vBXDn7k3teBP1hUSF77dl7CVTZng==" saltValue="jWr6ZEphdMvao/gL1p07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559</v>
      </c>
      <c r="BQ50" s="1301"/>
      <c r="BR50" s="1301"/>
      <c r="BS50" s="1301"/>
      <c r="BT50" s="1301"/>
      <c r="BU50" s="1301"/>
      <c r="BV50" s="1301"/>
      <c r="BW50" s="1301"/>
      <c r="BX50" s="1301" t="s">
        <v>560</v>
      </c>
      <c r="BY50" s="1301"/>
      <c r="BZ50" s="1301"/>
      <c r="CA50" s="1301"/>
      <c r="CB50" s="1301"/>
      <c r="CC50" s="1301"/>
      <c r="CD50" s="1301"/>
      <c r="CE50" s="1301"/>
      <c r="CF50" s="1301" t="s">
        <v>561</v>
      </c>
      <c r="CG50" s="1301"/>
      <c r="CH50" s="1301"/>
      <c r="CI50" s="1301"/>
      <c r="CJ50" s="1301"/>
      <c r="CK50" s="1301"/>
      <c r="CL50" s="1301"/>
      <c r="CM50" s="1301"/>
      <c r="CN50" s="1301" t="s">
        <v>562</v>
      </c>
      <c r="CO50" s="1301"/>
      <c r="CP50" s="1301"/>
      <c r="CQ50" s="1301"/>
      <c r="CR50" s="1301"/>
      <c r="CS50" s="1301"/>
      <c r="CT50" s="1301"/>
      <c r="CU50" s="1301"/>
      <c r="CV50" s="1301" t="s">
        <v>563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71.900000000000006</v>
      </c>
      <c r="CG51" s="1307"/>
      <c r="CH51" s="1307"/>
      <c r="CI51" s="1307"/>
      <c r="CJ51" s="1307"/>
      <c r="CK51" s="1307"/>
      <c r="CL51" s="1307"/>
      <c r="CM51" s="1307"/>
      <c r="CN51" s="1307">
        <v>75.099999999999994</v>
      </c>
      <c r="CO51" s="1307"/>
      <c r="CP51" s="1307"/>
      <c r="CQ51" s="1307"/>
      <c r="CR51" s="1307"/>
      <c r="CS51" s="1307"/>
      <c r="CT51" s="1307"/>
      <c r="CU51" s="1307"/>
      <c r="CV51" s="1307">
        <v>71.2</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57.5</v>
      </c>
      <c r="CG53" s="1307"/>
      <c r="CH53" s="1307"/>
      <c r="CI53" s="1307"/>
      <c r="CJ53" s="1307"/>
      <c r="CK53" s="1307"/>
      <c r="CL53" s="1307"/>
      <c r="CM53" s="1307"/>
      <c r="CN53" s="1307">
        <v>57.2</v>
      </c>
      <c r="CO53" s="1307"/>
      <c r="CP53" s="1307"/>
      <c r="CQ53" s="1307"/>
      <c r="CR53" s="1307"/>
      <c r="CS53" s="1307"/>
      <c r="CT53" s="1307"/>
      <c r="CU53" s="1307"/>
      <c r="CV53" s="1307">
        <v>58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599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602</v>
      </c>
    </row>
    <row r="64" spans="1:109" x14ac:dyDescent="0.15">
      <c r="B64" s="1276"/>
      <c r="G64" s="1283"/>
      <c r="I64" s="1317"/>
      <c r="J64" s="1317"/>
      <c r="K64" s="1317"/>
      <c r="L64" s="1317"/>
      <c r="M64" s="1317"/>
      <c r="N64" s="1318"/>
      <c r="AM64" s="1283"/>
      <c r="AN64" s="1283" t="s">
        <v>595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559</v>
      </c>
      <c r="BQ72" s="1301"/>
      <c r="BR72" s="1301"/>
      <c r="BS72" s="1301"/>
      <c r="BT72" s="1301"/>
      <c r="BU72" s="1301"/>
      <c r="BV72" s="1301"/>
      <c r="BW72" s="1301"/>
      <c r="BX72" s="1301" t="s">
        <v>560</v>
      </c>
      <c r="BY72" s="1301"/>
      <c r="BZ72" s="1301"/>
      <c r="CA72" s="1301"/>
      <c r="CB72" s="1301"/>
      <c r="CC72" s="1301"/>
      <c r="CD72" s="1301"/>
      <c r="CE72" s="1301"/>
      <c r="CF72" s="1301" t="s">
        <v>561</v>
      </c>
      <c r="CG72" s="1301"/>
      <c r="CH72" s="1301"/>
      <c r="CI72" s="1301"/>
      <c r="CJ72" s="1301"/>
      <c r="CK72" s="1301"/>
      <c r="CL72" s="1301"/>
      <c r="CM72" s="1301"/>
      <c r="CN72" s="1301" t="s">
        <v>562</v>
      </c>
      <c r="CO72" s="1301"/>
      <c r="CP72" s="1301"/>
      <c r="CQ72" s="1301"/>
      <c r="CR72" s="1301"/>
      <c r="CS72" s="1301"/>
      <c r="CT72" s="1301"/>
      <c r="CU72" s="1301"/>
      <c r="CV72" s="1301" t="s">
        <v>563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7">
        <v>76.3</v>
      </c>
      <c r="BQ73" s="1307"/>
      <c r="BR73" s="1307"/>
      <c r="BS73" s="1307"/>
      <c r="BT73" s="1307"/>
      <c r="BU73" s="1307"/>
      <c r="BV73" s="1307"/>
      <c r="BW73" s="1307"/>
      <c r="BX73" s="1307">
        <v>63</v>
      </c>
      <c r="BY73" s="1307"/>
      <c r="BZ73" s="1307"/>
      <c r="CA73" s="1307"/>
      <c r="CB73" s="1307"/>
      <c r="CC73" s="1307"/>
      <c r="CD73" s="1307"/>
      <c r="CE73" s="1307"/>
      <c r="CF73" s="1307">
        <v>71.900000000000006</v>
      </c>
      <c r="CG73" s="1307"/>
      <c r="CH73" s="1307"/>
      <c r="CI73" s="1307"/>
      <c r="CJ73" s="1307"/>
      <c r="CK73" s="1307"/>
      <c r="CL73" s="1307"/>
      <c r="CM73" s="1307"/>
      <c r="CN73" s="1307">
        <v>75.099999999999994</v>
      </c>
      <c r="CO73" s="1307"/>
      <c r="CP73" s="1307"/>
      <c r="CQ73" s="1307"/>
      <c r="CR73" s="1307"/>
      <c r="CS73" s="1307"/>
      <c r="CT73" s="1307"/>
      <c r="CU73" s="1307"/>
      <c r="CV73" s="1307">
        <v>71.2</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9.6</v>
      </c>
      <c r="BQ75" s="1307"/>
      <c r="BR75" s="1307"/>
      <c r="BS75" s="1307"/>
      <c r="BT75" s="1307"/>
      <c r="BU75" s="1307"/>
      <c r="BV75" s="1307"/>
      <c r="BW75" s="1307"/>
      <c r="BX75" s="1307">
        <v>10.6</v>
      </c>
      <c r="BY75" s="1307"/>
      <c r="BZ75" s="1307"/>
      <c r="CA75" s="1307"/>
      <c r="CB75" s="1307"/>
      <c r="CC75" s="1307"/>
      <c r="CD75" s="1307"/>
      <c r="CE75" s="1307"/>
      <c r="CF75" s="1307">
        <v>11.1</v>
      </c>
      <c r="CG75" s="1307"/>
      <c r="CH75" s="1307"/>
      <c r="CI75" s="1307"/>
      <c r="CJ75" s="1307"/>
      <c r="CK75" s="1307"/>
      <c r="CL75" s="1307"/>
      <c r="CM75" s="1307"/>
      <c r="CN75" s="1307">
        <v>10</v>
      </c>
      <c r="CO75" s="1307"/>
      <c r="CP75" s="1307"/>
      <c r="CQ75" s="1307"/>
      <c r="CR75" s="1307"/>
      <c r="CS75" s="1307"/>
      <c r="CT75" s="1307"/>
      <c r="CU75" s="1307"/>
      <c r="CV75" s="1307">
        <v>7.9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601</v>
      </c>
      <c r="AO77" s="1301"/>
      <c r="AP77" s="1301"/>
      <c r="AQ77" s="1301"/>
      <c r="AR77" s="1301"/>
      <c r="AS77" s="1301"/>
      <c r="AT77" s="1301"/>
      <c r="AU77" s="1301"/>
      <c r="AV77" s="1301"/>
      <c r="AW77" s="1301"/>
      <c r="AX77" s="1301"/>
      <c r="AY77" s="1301"/>
      <c r="AZ77" s="1301"/>
      <c r="BA77" s="1301"/>
      <c r="BB77" s="1305" t="s">
        <v>599</v>
      </c>
      <c r="BC77" s="1305"/>
      <c r="BD77" s="1305"/>
      <c r="BE77" s="1305"/>
      <c r="BF77" s="1305"/>
      <c r="BG77" s="1305"/>
      <c r="BH77" s="1305"/>
      <c r="BI77" s="1305"/>
      <c r="BJ77" s="1305"/>
      <c r="BK77" s="1305"/>
      <c r="BL77" s="1305"/>
      <c r="BM77" s="1305"/>
      <c r="BN77" s="1305"/>
      <c r="BO77" s="1305"/>
      <c r="BP77" s="1307">
        <v>44.4</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9.4</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E+nwT1cNiWgTLNeUoRvqbxvkkvkX378cG9WIdZr17ccK577xHv2cFOuTJHdW9NSnh3So5Mg1i/yFlDpiTNPgA==" saltValue="RSryvh6O8qzYlassgro7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I0PwsDGOudBc7pg7F4rvD7+9Q01d+wZt9N182jpu4Yfc8U6Gb8y38cPYP1QTEA23x9/cNC/OMpqMoXpSMws1w==" saltValue="fSdNXZWpFDHhc1oWcvsm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FL+KLi8fMHTj2Grvs+d6l5sfNlNrXI5ugO09BaZjdks79lquCdJzPyyoOEzuOdgtZhNQRjM9BPU6SniI9DIA==" saltValue="4sE7FgPcXdr8iqfaKJKC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28566</v>
      </c>
      <c r="E3" s="161"/>
      <c r="F3" s="162">
        <v>57944</v>
      </c>
      <c r="G3" s="163"/>
      <c r="H3" s="164"/>
    </row>
    <row r="4" spans="1:8" x14ac:dyDescent="0.15">
      <c r="A4" s="165"/>
      <c r="B4" s="166"/>
      <c r="C4" s="167"/>
      <c r="D4" s="168">
        <v>12436</v>
      </c>
      <c r="E4" s="169"/>
      <c r="F4" s="170">
        <v>29326</v>
      </c>
      <c r="G4" s="171"/>
      <c r="H4" s="172"/>
    </row>
    <row r="5" spans="1:8" x14ac:dyDescent="0.15">
      <c r="A5" s="153" t="s">
        <v>551</v>
      </c>
      <c r="B5" s="158"/>
      <c r="C5" s="159"/>
      <c r="D5" s="160">
        <v>27895</v>
      </c>
      <c r="E5" s="161"/>
      <c r="F5" s="162">
        <v>54227</v>
      </c>
      <c r="G5" s="163"/>
      <c r="H5" s="164"/>
    </row>
    <row r="6" spans="1:8" x14ac:dyDescent="0.15">
      <c r="A6" s="165"/>
      <c r="B6" s="166"/>
      <c r="C6" s="167"/>
      <c r="D6" s="168">
        <v>9518</v>
      </c>
      <c r="E6" s="169"/>
      <c r="F6" s="170">
        <v>29694</v>
      </c>
      <c r="G6" s="171"/>
      <c r="H6" s="172"/>
    </row>
    <row r="7" spans="1:8" x14ac:dyDescent="0.15">
      <c r="A7" s="153" t="s">
        <v>552</v>
      </c>
      <c r="B7" s="158"/>
      <c r="C7" s="159"/>
      <c r="D7" s="160">
        <v>23270</v>
      </c>
      <c r="E7" s="161"/>
      <c r="F7" s="162">
        <v>57295</v>
      </c>
      <c r="G7" s="163"/>
      <c r="H7" s="164"/>
    </row>
    <row r="8" spans="1:8" x14ac:dyDescent="0.15">
      <c r="A8" s="165"/>
      <c r="B8" s="166"/>
      <c r="C8" s="167"/>
      <c r="D8" s="168">
        <v>10948</v>
      </c>
      <c r="E8" s="169"/>
      <c r="F8" s="170">
        <v>32771</v>
      </c>
      <c r="G8" s="171"/>
      <c r="H8" s="172"/>
    </row>
    <row r="9" spans="1:8" x14ac:dyDescent="0.15">
      <c r="A9" s="153" t="s">
        <v>553</v>
      </c>
      <c r="B9" s="158"/>
      <c r="C9" s="159"/>
      <c r="D9" s="160">
        <v>48326</v>
      </c>
      <c r="E9" s="161"/>
      <c r="F9" s="162">
        <v>54110</v>
      </c>
      <c r="G9" s="163"/>
      <c r="H9" s="164"/>
    </row>
    <row r="10" spans="1:8" x14ac:dyDescent="0.15">
      <c r="A10" s="165"/>
      <c r="B10" s="166"/>
      <c r="C10" s="167"/>
      <c r="D10" s="168">
        <v>20495</v>
      </c>
      <c r="E10" s="169"/>
      <c r="F10" s="170">
        <v>30620</v>
      </c>
      <c r="G10" s="171"/>
      <c r="H10" s="172"/>
    </row>
    <row r="11" spans="1:8" x14ac:dyDescent="0.15">
      <c r="A11" s="153" t="s">
        <v>554</v>
      </c>
      <c r="B11" s="158"/>
      <c r="C11" s="159"/>
      <c r="D11" s="160">
        <v>54057</v>
      </c>
      <c r="E11" s="161"/>
      <c r="F11" s="162">
        <v>54684</v>
      </c>
      <c r="G11" s="163"/>
      <c r="H11" s="164"/>
    </row>
    <row r="12" spans="1:8" x14ac:dyDescent="0.15">
      <c r="A12" s="165"/>
      <c r="B12" s="166"/>
      <c r="C12" s="173"/>
      <c r="D12" s="168">
        <v>33391</v>
      </c>
      <c r="E12" s="169"/>
      <c r="F12" s="170">
        <v>32829</v>
      </c>
      <c r="G12" s="171"/>
      <c r="H12" s="172"/>
    </row>
    <row r="13" spans="1:8" x14ac:dyDescent="0.15">
      <c r="A13" s="153"/>
      <c r="B13" s="158"/>
      <c r="C13" s="174"/>
      <c r="D13" s="175">
        <v>36423</v>
      </c>
      <c r="E13" s="176"/>
      <c r="F13" s="177">
        <v>55652</v>
      </c>
      <c r="G13" s="178"/>
      <c r="H13" s="164"/>
    </row>
    <row r="14" spans="1:8" x14ac:dyDescent="0.15">
      <c r="A14" s="165"/>
      <c r="B14" s="166"/>
      <c r="C14" s="167"/>
      <c r="D14" s="168">
        <v>17358</v>
      </c>
      <c r="E14" s="169"/>
      <c r="F14" s="170">
        <v>31048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5.83</v>
      </c>
      <c r="C19" s="179">
        <f>ROUND(VALUE(SUBSTITUTE(実質収支比率等に係る経年分析!G$48,"▲","-")),2)</f>
        <v>1.68</v>
      </c>
      <c r="D19" s="179">
        <f>ROUND(VALUE(SUBSTITUTE(実質収支比率等に係る経年分析!H$48,"▲","-")),2)</f>
        <v>1.84</v>
      </c>
      <c r="E19" s="179">
        <f>ROUND(VALUE(SUBSTITUTE(実質収支比率等に係る経年分析!I$48,"▲","-")),2)</f>
        <v>2.94</v>
      </c>
      <c r="F19" s="179">
        <f>ROUND(VALUE(SUBSTITUTE(実質収支比率等に係る経年分析!J$48,"▲","-")),2)</f>
        <v>2.6</v>
      </c>
    </row>
    <row r="20" spans="1:11" x14ac:dyDescent="0.15">
      <c r="A20" s="179" t="s">
        <v>55</v>
      </c>
      <c r="B20" s="179">
        <f>ROUND(VALUE(SUBSTITUTE(実質収支比率等に係る経年分析!F$47,"▲","-")),2)</f>
        <v>13.37</v>
      </c>
      <c r="C20" s="179">
        <f>ROUND(VALUE(SUBSTITUTE(実質収支比率等に係る経年分析!G$47,"▲","-")),2)</f>
        <v>15.89</v>
      </c>
      <c r="D20" s="179">
        <f>ROUND(VALUE(SUBSTITUTE(実質収支比率等に係る経年分析!H$47,"▲","-")),2)</f>
        <v>10.32</v>
      </c>
      <c r="E20" s="179">
        <f>ROUND(VALUE(SUBSTITUTE(実質収支比率等に係る経年分析!I$47,"▲","-")),2)</f>
        <v>11.21</v>
      </c>
      <c r="F20" s="179">
        <f>ROUND(VALUE(SUBSTITUTE(実質収支比率等に係る経年分析!J$47,"▲","-")),2)</f>
        <v>13.2</v>
      </c>
    </row>
    <row r="21" spans="1:11" x14ac:dyDescent="0.15">
      <c r="A21" s="179" t="s">
        <v>56</v>
      </c>
      <c r="B21" s="179">
        <f>IF(ISNUMBER(VALUE(SUBSTITUTE(実質収支比率等に係る経年分析!F$49,"▲","-"))),ROUND(VALUE(SUBSTITUTE(実質収支比率等に係る経年分析!F$49,"▲","-")),2),NA())</f>
        <v>5.05</v>
      </c>
      <c r="C21" s="179">
        <f>IF(ISNUMBER(VALUE(SUBSTITUTE(実質収支比率等に係る経年分析!G$49,"▲","-"))),ROUND(VALUE(SUBSTITUTE(実質収支比率等に係る経年分析!G$49,"▲","-")),2),NA())</f>
        <v>-1.18</v>
      </c>
      <c r="D21" s="179">
        <f>IF(ISNUMBER(VALUE(SUBSTITUTE(実質収支比率等に係る経年分析!H$49,"▲","-"))),ROUND(VALUE(SUBSTITUTE(実質収支比率等に係る経年分析!H$49,"▲","-")),2),NA())</f>
        <v>-5.41</v>
      </c>
      <c r="E21" s="179">
        <f>IF(ISNUMBER(VALUE(SUBSTITUTE(実質収支比率等に係る経年分析!I$49,"▲","-"))),ROUND(VALUE(SUBSTITUTE(実質収支比率等に係る経年分析!I$49,"▲","-")),2),NA())</f>
        <v>2.0299999999999998</v>
      </c>
      <c r="F21" s="179">
        <f>IF(ISNUMBER(VALUE(SUBSTITUTE(実質収支比率等に係る経年分析!J$49,"▲","-"))),ROUND(VALUE(SUBSTITUTE(実質収支比率等に係る経年分析!J$49,"▲","-")),2),NA())</f>
        <v>1.71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工業用水道事業会計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0.14000000000000001</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0.56000000000000005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0.35</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0.56000000000000005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1.1200000000000001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2.59</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4369</v>
      </c>
      <c r="E42" s="181"/>
      <c r="F42" s="181"/>
      <c r="G42" s="181">
        <f>'実質公債費比率（分子）の構造'!L$52</f>
        <v>4064</v>
      </c>
      <c r="H42" s="181"/>
      <c r="I42" s="181"/>
      <c r="J42" s="181">
        <f>'実質公債費比率（分子）の構造'!M$52</f>
        <v>4378</v>
      </c>
      <c r="K42" s="181"/>
      <c r="L42" s="181"/>
      <c r="M42" s="181">
        <f>'実質公債費比率（分子）の構造'!N$52</f>
        <v>4381</v>
      </c>
      <c r="N42" s="181"/>
      <c r="O42" s="181"/>
      <c r="P42" s="181">
        <f>'実質公債費比率（分子）の構造'!O$52</f>
        <v>4331</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2492</v>
      </c>
      <c r="C46" s="181"/>
      <c r="D46" s="181"/>
      <c r="E46" s="181">
        <f>'実質公債費比率（分子）の構造'!L$48</f>
        <v>2563</v>
      </c>
      <c r="F46" s="181"/>
      <c r="G46" s="181"/>
      <c r="H46" s="181">
        <f>'実質公債費比率（分子）の構造'!M$48</f>
        <v>2743</v>
      </c>
      <c r="I46" s="181"/>
      <c r="J46" s="181"/>
      <c r="K46" s="181">
        <f>'実質公債費比率（分子）の構造'!N$48</f>
        <v>2641</v>
      </c>
      <c r="L46" s="181"/>
      <c r="M46" s="181"/>
      <c r="N46" s="181">
        <f>'実質公債費比率（分子）の構造'!O$48</f>
        <v>2501</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3679</v>
      </c>
      <c r="C49" s="181"/>
      <c r="D49" s="181"/>
      <c r="E49" s="181">
        <f>'実質公債費比率（分子）の構造'!L$45</f>
        <v>3689</v>
      </c>
      <c r="F49" s="181"/>
      <c r="G49" s="181"/>
      <c r="H49" s="181">
        <f>'実質公債費比率（分子）の構造'!M$45</f>
        <v>3337</v>
      </c>
      <c r="I49" s="181"/>
      <c r="J49" s="181"/>
      <c r="K49" s="181">
        <f>'実質公債費比率（分子）の構造'!N$45</f>
        <v>3018</v>
      </c>
      <c r="L49" s="181"/>
      <c r="M49" s="181"/>
      <c r="N49" s="181">
        <f>'実質公債費比率（分子）の構造'!O$45</f>
        <v>2902</v>
      </c>
      <c r="O49" s="181"/>
      <c r="P49" s="181"/>
    </row>
    <row r="50" spans="1:16" x14ac:dyDescent="0.15">
      <c r="A50" s="181" t="s">
        <v>70</v>
      </c>
      <c r="B50" s="181" t="e">
        <f>NA()</f>
        <v>#N/A</v>
      </c>
      <c r="C50" s="181">
        <f>IF(ISNUMBER('実質公債費比率（分子）の構造'!K$53),'実質公債費比率（分子）の構造'!K$53,NA())</f>
        <v>1802</v>
      </c>
      <c r="D50" s="181" t="e">
        <f>NA()</f>
        <v>#N/A</v>
      </c>
      <c r="E50" s="181" t="e">
        <f>NA()</f>
        <v>#N/A</v>
      </c>
      <c r="F50" s="181">
        <f>IF(ISNUMBER('実質公債費比率（分子）の構造'!L$53),'実質公債費比率（分子）の構造'!L$53,NA())</f>
        <v>2188</v>
      </c>
      <c r="G50" s="181" t="e">
        <f>NA()</f>
        <v>#N/A</v>
      </c>
      <c r="H50" s="181" t="e">
        <f>NA()</f>
        <v>#N/A</v>
      </c>
      <c r="I50" s="181">
        <f>IF(ISNUMBER('実質公債費比率（分子）の構造'!M$53),'実質公債費比率（分子）の構造'!M$53,NA())</f>
        <v>1702</v>
      </c>
      <c r="J50" s="181" t="e">
        <f>NA()</f>
        <v>#N/A</v>
      </c>
      <c r="K50" s="181" t="e">
        <f>NA()</f>
        <v>#N/A</v>
      </c>
      <c r="L50" s="181">
        <f>IF(ISNUMBER('実質公債費比率（分子）の構造'!N$53),'実質公債費比率（分子）の構造'!N$53,NA())</f>
        <v>1278</v>
      </c>
      <c r="M50" s="181" t="e">
        <f>NA()</f>
        <v>#N/A</v>
      </c>
      <c r="N50" s="181" t="e">
        <f>NA()</f>
        <v>#N/A</v>
      </c>
      <c r="O50" s="181">
        <f>IF(ISNUMBER('実質公債費比率（分子）の構造'!O$53),'実質公債費比率（分子）の構造'!O$53,NA())</f>
        <v>1072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37689</v>
      </c>
      <c r="E56" s="180"/>
      <c r="F56" s="180"/>
      <c r="G56" s="180">
        <f>'将来負担比率（分子）の構造'!J$52</f>
        <v>37174</v>
      </c>
      <c r="H56" s="180"/>
      <c r="I56" s="180"/>
      <c r="J56" s="180">
        <f>'将来負担比率（分子）の構造'!K$52</f>
        <v>36736</v>
      </c>
      <c r="K56" s="180"/>
      <c r="L56" s="180"/>
      <c r="M56" s="180">
        <f>'将来負担比率（分子）の構造'!L$52</f>
        <v>36587</v>
      </c>
      <c r="N56" s="180"/>
      <c r="O56" s="180"/>
      <c r="P56" s="180">
        <f>'将来負担比率（分子）の構造'!M$52</f>
        <v>36291</v>
      </c>
    </row>
    <row r="57" spans="1:16" x14ac:dyDescent="0.15">
      <c r="A57" s="180" t="s">
        <v>42</v>
      </c>
      <c r="B57" s="180"/>
      <c r="C57" s="180"/>
      <c r="D57" s="180">
        <f>'将来負担比率（分子）の構造'!I$51</f>
        <v>15344</v>
      </c>
      <c r="E57" s="180"/>
      <c r="F57" s="180"/>
      <c r="G57" s="180">
        <f>'将来負担比率（分子）の構造'!J$51</f>
        <v>14971</v>
      </c>
      <c r="H57" s="180"/>
      <c r="I57" s="180"/>
      <c r="J57" s="180">
        <f>'将来負担比率（分子）の構造'!K$51</f>
        <v>13250</v>
      </c>
      <c r="K57" s="180"/>
      <c r="L57" s="180"/>
      <c r="M57" s="180">
        <f>'将来負担比率（分子）の構造'!L$51</f>
        <v>11933</v>
      </c>
      <c r="N57" s="180"/>
      <c r="O57" s="180"/>
      <c r="P57" s="180">
        <f>'将来負担比率（分子）の構造'!M$51</f>
        <v>10896</v>
      </c>
    </row>
    <row r="58" spans="1:16" x14ac:dyDescent="0.15">
      <c r="A58" s="180" t="s">
        <v>41</v>
      </c>
      <c r="B58" s="180"/>
      <c r="C58" s="180"/>
      <c r="D58" s="180">
        <f>'将来負担比率（分子）の構造'!I$50</f>
        <v>5194</v>
      </c>
      <c r="E58" s="180"/>
      <c r="F58" s="180"/>
      <c r="G58" s="180">
        <f>'将来負担比率（分子）の構造'!J$50</f>
        <v>5581</v>
      </c>
      <c r="H58" s="180"/>
      <c r="I58" s="180"/>
      <c r="J58" s="180">
        <f>'将来負担比率（分子）の構造'!K$50</f>
        <v>5084</v>
      </c>
      <c r="K58" s="180"/>
      <c r="L58" s="180"/>
      <c r="M58" s="180">
        <f>'将来負担比率（分子）の構造'!L$50</f>
        <v>5597</v>
      </c>
      <c r="N58" s="180"/>
      <c r="O58" s="180"/>
      <c r="P58" s="180">
        <f>'将来負担比率（分子）の構造'!M$50</f>
        <v>6792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8375</v>
      </c>
      <c r="C62" s="180"/>
      <c r="D62" s="180"/>
      <c r="E62" s="180">
        <f>'将来負担比率（分子）の構造'!J$45</f>
        <v>7590</v>
      </c>
      <c r="F62" s="180"/>
      <c r="G62" s="180"/>
      <c r="H62" s="180">
        <f>'将来負担比率（分子）の構造'!K$45</f>
        <v>7459</v>
      </c>
      <c r="I62" s="180"/>
      <c r="J62" s="180"/>
      <c r="K62" s="180">
        <f>'将来負担比率（分子）の構造'!L$45</f>
        <v>7185</v>
      </c>
      <c r="L62" s="180"/>
      <c r="M62" s="180"/>
      <c r="N62" s="180">
        <f>'将来負担比率（分子）の構造'!M$45</f>
        <v>6849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28791</v>
      </c>
      <c r="C64" s="180"/>
      <c r="D64" s="180"/>
      <c r="E64" s="180">
        <f>'将来負担比率（分子）の構造'!J$43</f>
        <v>28096</v>
      </c>
      <c r="F64" s="180"/>
      <c r="G64" s="180"/>
      <c r="H64" s="180">
        <f>'将来負担比率（分子）の構造'!K$43</f>
        <v>26804</v>
      </c>
      <c r="I64" s="180"/>
      <c r="J64" s="180"/>
      <c r="K64" s="180">
        <f>'将来負担比率（分子）の構造'!L$43</f>
        <v>25867</v>
      </c>
      <c r="L64" s="180"/>
      <c r="M64" s="180"/>
      <c r="N64" s="180">
        <f>'将来負担比率（分子）の構造'!M$43</f>
        <v>24276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33736</v>
      </c>
      <c r="C66" s="180"/>
      <c r="D66" s="180"/>
      <c r="E66" s="180">
        <f>'将来負担比率（分子）の構造'!J$41</f>
        <v>32977</v>
      </c>
      <c r="F66" s="180"/>
      <c r="G66" s="180"/>
      <c r="H66" s="180">
        <f>'将来負担比率（分子）の構造'!K$41</f>
        <v>33055</v>
      </c>
      <c r="I66" s="180"/>
      <c r="J66" s="180"/>
      <c r="K66" s="180">
        <f>'将来負担比率（分子）の構造'!L$41</f>
        <v>33873</v>
      </c>
      <c r="L66" s="180"/>
      <c r="M66" s="180"/>
      <c r="N66" s="180">
        <f>'将来負担比率（分子）の構造'!M$41</f>
        <v>35094</v>
      </c>
      <c r="O66" s="180"/>
      <c r="P66" s="180"/>
    </row>
    <row r="67" spans="1:16" x14ac:dyDescent="0.15">
      <c r="A67" s="180" t="s">
        <v>74</v>
      </c>
      <c r="B67" s="180" t="e">
        <f>NA()</f>
        <v>#N/A</v>
      </c>
      <c r="C67" s="180">
        <f>IF(ISNUMBER('将来負担比率（分子）の構造'!I$53), IF('将来負担比率（分子）の構造'!I$53 &lt; 0, 0, '将来負担比率（分子）の構造'!I$53), NA())</f>
        <v>12675</v>
      </c>
      <c r="D67" s="180" t="e">
        <f>NA()</f>
        <v>#N/A</v>
      </c>
      <c r="E67" s="180" t="e">
        <f>NA()</f>
        <v>#N/A</v>
      </c>
      <c r="F67" s="180">
        <f>IF(ISNUMBER('将来負担比率（分子）の構造'!J$53), IF('将来負担比率（分子）の構造'!J$53 &lt; 0, 0, '将来負担比率（分子）の構造'!J$53), NA())</f>
        <v>10938</v>
      </c>
      <c r="G67" s="180" t="e">
        <f>NA()</f>
        <v>#N/A</v>
      </c>
      <c r="H67" s="180" t="e">
        <f>NA()</f>
        <v>#N/A</v>
      </c>
      <c r="I67" s="180">
        <f>IF(ISNUMBER('将来負担比率（分子）の構造'!K$53), IF('将来負担比率（分子）の構造'!K$53 &lt; 0, 0, '将来負担比率（分子）の構造'!K$53), NA())</f>
        <v>12249</v>
      </c>
      <c r="J67" s="180" t="e">
        <f>NA()</f>
        <v>#N/A</v>
      </c>
      <c r="K67" s="180" t="e">
        <f>NA()</f>
        <v>#N/A</v>
      </c>
      <c r="L67" s="180">
        <f>IF(ISNUMBER('将来負担比率（分子）の構造'!L$53), IF('将来負担比率（分子）の構造'!L$53 &lt; 0, 0, '将来負担比率（分子）の構造'!L$53), NA())</f>
        <v>12809</v>
      </c>
      <c r="M67" s="180" t="e">
        <f>NA()</f>
        <v>#N/A</v>
      </c>
      <c r="N67" s="180" t="e">
        <f>NA()</f>
        <v>#N/A</v>
      </c>
      <c r="O67" s="180">
        <f>IF(ISNUMBER('将来負担比率（分子）の構造'!M$53), IF('将来負担比率（分子）の構造'!M$53 &lt; 0, 0, '将来負担比率（分子）の構造'!M$53), NA())</f>
        <v>12239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2091</v>
      </c>
      <c r="C72" s="184">
        <f>基金残高に係る経年分析!G55</f>
        <v>2278</v>
      </c>
      <c r="D72" s="184">
        <f>基金残高に係る経年分析!H55</f>
        <v>2695</v>
      </c>
    </row>
    <row r="73" spans="1:16" x14ac:dyDescent="0.15">
      <c r="A73" s="183" t="s">
        <v>77</v>
      </c>
      <c r="B73" s="184">
        <f>基金残高に係る経年分析!F56</f>
        <v>1555</v>
      </c>
      <c r="C73" s="184">
        <f>基金残高に係る経年分析!G56</f>
        <v>1694</v>
      </c>
      <c r="D73" s="184">
        <f>基金残高に係る経年分析!H56</f>
        <v>1894</v>
      </c>
    </row>
    <row r="74" spans="1:16" x14ac:dyDescent="0.15">
      <c r="A74" s="183" t="s">
        <v>78</v>
      </c>
      <c r="B74" s="184">
        <f>基金残高に係る経年分析!F57</f>
        <v>1015</v>
      </c>
      <c r="C74" s="184">
        <f>基金残高に係る経年分析!G57</f>
        <v>1014</v>
      </c>
      <c r="D74" s="184">
        <f>基金残高に係る経年分析!H57</f>
        <v>1107</v>
      </c>
    </row>
  </sheetData>
  <sheetProtection algorithmName="SHA-512" hashValue="D6l9IISl38Fg33HH74ftRgBrkT2MupIicellhem7QrkkP9VgJCN2g+yaZ9gcV9tbGg+t7NCmsiQlPmS/bme6xw==" saltValue="84cyHnhuDqnsdGPQyJ/T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16367183</v>
      </c>
      <c r="S5" s="631"/>
      <c r="T5" s="631"/>
      <c r="U5" s="631"/>
      <c r="V5" s="631"/>
      <c r="W5" s="631"/>
      <c r="X5" s="631"/>
      <c r="Y5" s="632"/>
      <c r="Z5" s="633">
        <v>46.1</v>
      </c>
      <c r="AA5" s="633"/>
      <c r="AB5" s="633"/>
      <c r="AC5" s="633"/>
      <c r="AD5" s="634">
        <v>15056169</v>
      </c>
      <c r="AE5" s="634"/>
      <c r="AF5" s="634"/>
      <c r="AG5" s="634"/>
      <c r="AH5" s="634"/>
      <c r="AI5" s="634"/>
      <c r="AJ5" s="634"/>
      <c r="AK5" s="634"/>
      <c r="AL5" s="635">
        <v>78</v>
      </c>
      <c r="AM5" s="636"/>
      <c r="AN5" s="636"/>
      <c r="AO5" s="637"/>
      <c r="AP5" s="627" t="s">
        <v>227</v>
      </c>
      <c r="AQ5" s="628"/>
      <c r="AR5" s="628"/>
      <c r="AS5" s="628"/>
      <c r="AT5" s="628"/>
      <c r="AU5" s="628"/>
      <c r="AV5" s="628"/>
      <c r="AW5" s="628"/>
      <c r="AX5" s="628"/>
      <c r="AY5" s="628"/>
      <c r="AZ5" s="628"/>
      <c r="BA5" s="628"/>
      <c r="BB5" s="628"/>
      <c r="BC5" s="628"/>
      <c r="BD5" s="628"/>
      <c r="BE5" s="628"/>
      <c r="BF5" s="629"/>
      <c r="BG5" s="641">
        <v>15056169</v>
      </c>
      <c r="BH5" s="642"/>
      <c r="BI5" s="642"/>
      <c r="BJ5" s="642"/>
      <c r="BK5" s="642"/>
      <c r="BL5" s="642"/>
      <c r="BM5" s="642"/>
      <c r="BN5" s="643"/>
      <c r="BO5" s="644">
        <v>92</v>
      </c>
      <c r="BP5" s="644"/>
      <c r="BQ5" s="644"/>
      <c r="BR5" s="644"/>
      <c r="BS5" s="645">
        <v>239123</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207372</v>
      </c>
      <c r="S6" s="642"/>
      <c r="T6" s="642"/>
      <c r="U6" s="642"/>
      <c r="V6" s="642"/>
      <c r="W6" s="642"/>
      <c r="X6" s="642"/>
      <c r="Y6" s="643"/>
      <c r="Z6" s="644">
        <v>0.6</v>
      </c>
      <c r="AA6" s="644"/>
      <c r="AB6" s="644"/>
      <c r="AC6" s="644"/>
      <c r="AD6" s="645">
        <v>207372</v>
      </c>
      <c r="AE6" s="645"/>
      <c r="AF6" s="645"/>
      <c r="AG6" s="645"/>
      <c r="AH6" s="645"/>
      <c r="AI6" s="645"/>
      <c r="AJ6" s="645"/>
      <c r="AK6" s="645"/>
      <c r="AL6" s="646">
        <v>1.1000000000000001</v>
      </c>
      <c r="AM6" s="647"/>
      <c r="AN6" s="647"/>
      <c r="AO6" s="648"/>
      <c r="AP6" s="638" t="s">
        <v>232</v>
      </c>
      <c r="AQ6" s="639"/>
      <c r="AR6" s="639"/>
      <c r="AS6" s="639"/>
      <c r="AT6" s="639"/>
      <c r="AU6" s="639"/>
      <c r="AV6" s="639"/>
      <c r="AW6" s="639"/>
      <c r="AX6" s="639"/>
      <c r="AY6" s="639"/>
      <c r="AZ6" s="639"/>
      <c r="BA6" s="639"/>
      <c r="BB6" s="639"/>
      <c r="BC6" s="639"/>
      <c r="BD6" s="639"/>
      <c r="BE6" s="639"/>
      <c r="BF6" s="640"/>
      <c r="BG6" s="641">
        <v>15056169</v>
      </c>
      <c r="BH6" s="642"/>
      <c r="BI6" s="642"/>
      <c r="BJ6" s="642"/>
      <c r="BK6" s="642"/>
      <c r="BL6" s="642"/>
      <c r="BM6" s="642"/>
      <c r="BN6" s="643"/>
      <c r="BO6" s="644">
        <v>92</v>
      </c>
      <c r="BP6" s="644"/>
      <c r="BQ6" s="644"/>
      <c r="BR6" s="644"/>
      <c r="BS6" s="645">
        <v>239123</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299495</v>
      </c>
      <c r="CS6" s="642"/>
      <c r="CT6" s="642"/>
      <c r="CU6" s="642"/>
      <c r="CV6" s="642"/>
      <c r="CW6" s="642"/>
      <c r="CX6" s="642"/>
      <c r="CY6" s="643"/>
      <c r="CZ6" s="635">
        <v>0.9</v>
      </c>
      <c r="DA6" s="636"/>
      <c r="DB6" s="636"/>
      <c r="DC6" s="655"/>
      <c r="DD6" s="650" t="s">
        <v>234</v>
      </c>
      <c r="DE6" s="642"/>
      <c r="DF6" s="642"/>
      <c r="DG6" s="642"/>
      <c r="DH6" s="642"/>
      <c r="DI6" s="642"/>
      <c r="DJ6" s="642"/>
      <c r="DK6" s="642"/>
      <c r="DL6" s="642"/>
      <c r="DM6" s="642"/>
      <c r="DN6" s="642"/>
      <c r="DO6" s="642"/>
      <c r="DP6" s="643"/>
      <c r="DQ6" s="650">
        <v>299488</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25743</v>
      </c>
      <c r="S7" s="642"/>
      <c r="T7" s="642"/>
      <c r="U7" s="642"/>
      <c r="V7" s="642"/>
      <c r="W7" s="642"/>
      <c r="X7" s="642"/>
      <c r="Y7" s="643"/>
      <c r="Z7" s="644">
        <v>0.1</v>
      </c>
      <c r="AA7" s="644"/>
      <c r="AB7" s="644"/>
      <c r="AC7" s="644"/>
      <c r="AD7" s="645">
        <v>25743</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5962351</v>
      </c>
      <c r="BH7" s="642"/>
      <c r="BI7" s="642"/>
      <c r="BJ7" s="642"/>
      <c r="BK7" s="642"/>
      <c r="BL7" s="642"/>
      <c r="BM7" s="642"/>
      <c r="BN7" s="643"/>
      <c r="BO7" s="644">
        <v>36.4</v>
      </c>
      <c r="BP7" s="644"/>
      <c r="BQ7" s="644"/>
      <c r="BR7" s="644"/>
      <c r="BS7" s="645">
        <v>239123</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3667843</v>
      </c>
      <c r="CS7" s="642"/>
      <c r="CT7" s="642"/>
      <c r="CU7" s="642"/>
      <c r="CV7" s="642"/>
      <c r="CW7" s="642"/>
      <c r="CX7" s="642"/>
      <c r="CY7" s="643"/>
      <c r="CZ7" s="644">
        <v>10.5</v>
      </c>
      <c r="DA7" s="644"/>
      <c r="DB7" s="644"/>
      <c r="DC7" s="644"/>
      <c r="DD7" s="650">
        <v>366853</v>
      </c>
      <c r="DE7" s="642"/>
      <c r="DF7" s="642"/>
      <c r="DG7" s="642"/>
      <c r="DH7" s="642"/>
      <c r="DI7" s="642"/>
      <c r="DJ7" s="642"/>
      <c r="DK7" s="642"/>
      <c r="DL7" s="642"/>
      <c r="DM7" s="642"/>
      <c r="DN7" s="642"/>
      <c r="DO7" s="642"/>
      <c r="DP7" s="643"/>
      <c r="DQ7" s="650">
        <v>3142703</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77109</v>
      </c>
      <c r="S8" s="642"/>
      <c r="T8" s="642"/>
      <c r="U8" s="642"/>
      <c r="V8" s="642"/>
      <c r="W8" s="642"/>
      <c r="X8" s="642"/>
      <c r="Y8" s="643"/>
      <c r="Z8" s="644">
        <v>0.2</v>
      </c>
      <c r="AA8" s="644"/>
      <c r="AB8" s="644"/>
      <c r="AC8" s="644"/>
      <c r="AD8" s="645">
        <v>77109</v>
      </c>
      <c r="AE8" s="645"/>
      <c r="AF8" s="645"/>
      <c r="AG8" s="645"/>
      <c r="AH8" s="645"/>
      <c r="AI8" s="645"/>
      <c r="AJ8" s="645"/>
      <c r="AK8" s="645"/>
      <c r="AL8" s="646">
        <v>0.4</v>
      </c>
      <c r="AM8" s="647"/>
      <c r="AN8" s="647"/>
      <c r="AO8" s="648"/>
      <c r="AP8" s="638" t="s">
        <v>239</v>
      </c>
      <c r="AQ8" s="639"/>
      <c r="AR8" s="639"/>
      <c r="AS8" s="639"/>
      <c r="AT8" s="639"/>
      <c r="AU8" s="639"/>
      <c r="AV8" s="639"/>
      <c r="AW8" s="639"/>
      <c r="AX8" s="639"/>
      <c r="AY8" s="639"/>
      <c r="AZ8" s="639"/>
      <c r="BA8" s="639"/>
      <c r="BB8" s="639"/>
      <c r="BC8" s="639"/>
      <c r="BD8" s="639"/>
      <c r="BE8" s="639"/>
      <c r="BF8" s="640"/>
      <c r="BG8" s="641">
        <v>152236</v>
      </c>
      <c r="BH8" s="642"/>
      <c r="BI8" s="642"/>
      <c r="BJ8" s="642"/>
      <c r="BK8" s="642"/>
      <c r="BL8" s="642"/>
      <c r="BM8" s="642"/>
      <c r="BN8" s="643"/>
      <c r="BO8" s="644">
        <v>0.9</v>
      </c>
      <c r="BP8" s="644"/>
      <c r="BQ8" s="644"/>
      <c r="BR8" s="644"/>
      <c r="BS8" s="650" t="s">
        <v>138</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12693084</v>
      </c>
      <c r="CS8" s="642"/>
      <c r="CT8" s="642"/>
      <c r="CU8" s="642"/>
      <c r="CV8" s="642"/>
      <c r="CW8" s="642"/>
      <c r="CX8" s="642"/>
      <c r="CY8" s="643"/>
      <c r="CZ8" s="644">
        <v>36.299999999999997</v>
      </c>
      <c r="DA8" s="644"/>
      <c r="DB8" s="644"/>
      <c r="DC8" s="644"/>
      <c r="DD8" s="650">
        <v>634927</v>
      </c>
      <c r="DE8" s="642"/>
      <c r="DF8" s="642"/>
      <c r="DG8" s="642"/>
      <c r="DH8" s="642"/>
      <c r="DI8" s="642"/>
      <c r="DJ8" s="642"/>
      <c r="DK8" s="642"/>
      <c r="DL8" s="642"/>
      <c r="DM8" s="642"/>
      <c r="DN8" s="642"/>
      <c r="DO8" s="642"/>
      <c r="DP8" s="643"/>
      <c r="DQ8" s="650">
        <v>6029322</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61046</v>
      </c>
      <c r="S9" s="642"/>
      <c r="T9" s="642"/>
      <c r="U9" s="642"/>
      <c r="V9" s="642"/>
      <c r="W9" s="642"/>
      <c r="X9" s="642"/>
      <c r="Y9" s="643"/>
      <c r="Z9" s="644">
        <v>0.2</v>
      </c>
      <c r="AA9" s="644"/>
      <c r="AB9" s="644"/>
      <c r="AC9" s="644"/>
      <c r="AD9" s="645">
        <v>61046</v>
      </c>
      <c r="AE9" s="645"/>
      <c r="AF9" s="645"/>
      <c r="AG9" s="645"/>
      <c r="AH9" s="645"/>
      <c r="AI9" s="645"/>
      <c r="AJ9" s="645"/>
      <c r="AK9" s="645"/>
      <c r="AL9" s="646">
        <v>0.3</v>
      </c>
      <c r="AM9" s="647"/>
      <c r="AN9" s="647"/>
      <c r="AO9" s="648"/>
      <c r="AP9" s="638" t="s">
        <v>242</v>
      </c>
      <c r="AQ9" s="639"/>
      <c r="AR9" s="639"/>
      <c r="AS9" s="639"/>
      <c r="AT9" s="639"/>
      <c r="AU9" s="639"/>
      <c r="AV9" s="639"/>
      <c r="AW9" s="639"/>
      <c r="AX9" s="639"/>
      <c r="AY9" s="639"/>
      <c r="AZ9" s="639"/>
      <c r="BA9" s="639"/>
      <c r="BB9" s="639"/>
      <c r="BC9" s="639"/>
      <c r="BD9" s="639"/>
      <c r="BE9" s="639"/>
      <c r="BF9" s="640"/>
      <c r="BG9" s="641">
        <v>4416252</v>
      </c>
      <c r="BH9" s="642"/>
      <c r="BI9" s="642"/>
      <c r="BJ9" s="642"/>
      <c r="BK9" s="642"/>
      <c r="BL9" s="642"/>
      <c r="BM9" s="642"/>
      <c r="BN9" s="643"/>
      <c r="BO9" s="644">
        <v>27</v>
      </c>
      <c r="BP9" s="644"/>
      <c r="BQ9" s="644"/>
      <c r="BR9" s="644"/>
      <c r="BS9" s="650" t="s">
        <v>234</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4945183</v>
      </c>
      <c r="CS9" s="642"/>
      <c r="CT9" s="642"/>
      <c r="CU9" s="642"/>
      <c r="CV9" s="642"/>
      <c r="CW9" s="642"/>
      <c r="CX9" s="642"/>
      <c r="CY9" s="643"/>
      <c r="CZ9" s="644">
        <v>14.2</v>
      </c>
      <c r="DA9" s="644"/>
      <c r="DB9" s="644"/>
      <c r="DC9" s="644"/>
      <c r="DD9" s="650">
        <v>1517516</v>
      </c>
      <c r="DE9" s="642"/>
      <c r="DF9" s="642"/>
      <c r="DG9" s="642"/>
      <c r="DH9" s="642"/>
      <c r="DI9" s="642"/>
      <c r="DJ9" s="642"/>
      <c r="DK9" s="642"/>
      <c r="DL9" s="642"/>
      <c r="DM9" s="642"/>
      <c r="DN9" s="642"/>
      <c r="DO9" s="642"/>
      <c r="DP9" s="643"/>
      <c r="DQ9" s="650">
        <v>3343146</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138</v>
      </c>
      <c r="AA10" s="644"/>
      <c r="AB10" s="644"/>
      <c r="AC10" s="644"/>
      <c r="AD10" s="645" t="s">
        <v>138</v>
      </c>
      <c r="AE10" s="645"/>
      <c r="AF10" s="645"/>
      <c r="AG10" s="645"/>
      <c r="AH10" s="645"/>
      <c r="AI10" s="645"/>
      <c r="AJ10" s="645"/>
      <c r="AK10" s="645"/>
      <c r="AL10" s="646" t="s">
        <v>128</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274734</v>
      </c>
      <c r="BH10" s="642"/>
      <c r="BI10" s="642"/>
      <c r="BJ10" s="642"/>
      <c r="BK10" s="642"/>
      <c r="BL10" s="642"/>
      <c r="BM10" s="642"/>
      <c r="BN10" s="643"/>
      <c r="BO10" s="644">
        <v>1.7</v>
      </c>
      <c r="BP10" s="644"/>
      <c r="BQ10" s="644"/>
      <c r="BR10" s="644"/>
      <c r="BS10" s="650">
        <v>46583</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34611</v>
      </c>
      <c r="CS10" s="642"/>
      <c r="CT10" s="642"/>
      <c r="CU10" s="642"/>
      <c r="CV10" s="642"/>
      <c r="CW10" s="642"/>
      <c r="CX10" s="642"/>
      <c r="CY10" s="643"/>
      <c r="CZ10" s="644">
        <v>0.1</v>
      </c>
      <c r="DA10" s="644"/>
      <c r="DB10" s="644"/>
      <c r="DC10" s="644"/>
      <c r="DD10" s="650" t="s">
        <v>128</v>
      </c>
      <c r="DE10" s="642"/>
      <c r="DF10" s="642"/>
      <c r="DG10" s="642"/>
      <c r="DH10" s="642"/>
      <c r="DI10" s="642"/>
      <c r="DJ10" s="642"/>
      <c r="DK10" s="642"/>
      <c r="DL10" s="642"/>
      <c r="DM10" s="642"/>
      <c r="DN10" s="642"/>
      <c r="DO10" s="642"/>
      <c r="DP10" s="643"/>
      <c r="DQ10" s="650">
        <v>34542</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234</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234</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1119129</v>
      </c>
      <c r="BH11" s="642"/>
      <c r="BI11" s="642"/>
      <c r="BJ11" s="642"/>
      <c r="BK11" s="642"/>
      <c r="BL11" s="642"/>
      <c r="BM11" s="642"/>
      <c r="BN11" s="643"/>
      <c r="BO11" s="644">
        <v>6.8</v>
      </c>
      <c r="BP11" s="644"/>
      <c r="BQ11" s="644"/>
      <c r="BR11" s="644"/>
      <c r="BS11" s="650">
        <v>192540</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222221</v>
      </c>
      <c r="CS11" s="642"/>
      <c r="CT11" s="642"/>
      <c r="CU11" s="642"/>
      <c r="CV11" s="642"/>
      <c r="CW11" s="642"/>
      <c r="CX11" s="642"/>
      <c r="CY11" s="643"/>
      <c r="CZ11" s="644">
        <v>0.6</v>
      </c>
      <c r="DA11" s="644"/>
      <c r="DB11" s="644"/>
      <c r="DC11" s="644"/>
      <c r="DD11" s="650">
        <v>38746</v>
      </c>
      <c r="DE11" s="642"/>
      <c r="DF11" s="642"/>
      <c r="DG11" s="642"/>
      <c r="DH11" s="642"/>
      <c r="DI11" s="642"/>
      <c r="DJ11" s="642"/>
      <c r="DK11" s="642"/>
      <c r="DL11" s="642"/>
      <c r="DM11" s="642"/>
      <c r="DN11" s="642"/>
      <c r="DO11" s="642"/>
      <c r="DP11" s="643"/>
      <c r="DQ11" s="650">
        <v>170283</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1673278</v>
      </c>
      <c r="S12" s="642"/>
      <c r="T12" s="642"/>
      <c r="U12" s="642"/>
      <c r="V12" s="642"/>
      <c r="W12" s="642"/>
      <c r="X12" s="642"/>
      <c r="Y12" s="643"/>
      <c r="Z12" s="644">
        <v>4.7</v>
      </c>
      <c r="AA12" s="644"/>
      <c r="AB12" s="644"/>
      <c r="AC12" s="644"/>
      <c r="AD12" s="645">
        <v>1673278</v>
      </c>
      <c r="AE12" s="645"/>
      <c r="AF12" s="645"/>
      <c r="AG12" s="645"/>
      <c r="AH12" s="645"/>
      <c r="AI12" s="645"/>
      <c r="AJ12" s="645"/>
      <c r="AK12" s="645"/>
      <c r="AL12" s="646">
        <v>8.6999999999999993</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8336014</v>
      </c>
      <c r="BH12" s="642"/>
      <c r="BI12" s="642"/>
      <c r="BJ12" s="642"/>
      <c r="BK12" s="642"/>
      <c r="BL12" s="642"/>
      <c r="BM12" s="642"/>
      <c r="BN12" s="643"/>
      <c r="BO12" s="644">
        <v>50.9</v>
      </c>
      <c r="BP12" s="644"/>
      <c r="BQ12" s="644"/>
      <c r="BR12" s="644"/>
      <c r="BS12" s="650" t="s">
        <v>234</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608216</v>
      </c>
      <c r="CS12" s="642"/>
      <c r="CT12" s="642"/>
      <c r="CU12" s="642"/>
      <c r="CV12" s="642"/>
      <c r="CW12" s="642"/>
      <c r="CX12" s="642"/>
      <c r="CY12" s="643"/>
      <c r="CZ12" s="644">
        <v>1.7</v>
      </c>
      <c r="DA12" s="644"/>
      <c r="DB12" s="644"/>
      <c r="DC12" s="644"/>
      <c r="DD12" s="650" t="s">
        <v>234</v>
      </c>
      <c r="DE12" s="642"/>
      <c r="DF12" s="642"/>
      <c r="DG12" s="642"/>
      <c r="DH12" s="642"/>
      <c r="DI12" s="642"/>
      <c r="DJ12" s="642"/>
      <c r="DK12" s="642"/>
      <c r="DL12" s="642"/>
      <c r="DM12" s="642"/>
      <c r="DN12" s="642"/>
      <c r="DO12" s="642"/>
      <c r="DP12" s="643"/>
      <c r="DQ12" s="650">
        <v>135164</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234</v>
      </c>
      <c r="AA13" s="644"/>
      <c r="AB13" s="644"/>
      <c r="AC13" s="644"/>
      <c r="AD13" s="645" t="s">
        <v>234</v>
      </c>
      <c r="AE13" s="645"/>
      <c r="AF13" s="645"/>
      <c r="AG13" s="645"/>
      <c r="AH13" s="645"/>
      <c r="AI13" s="645"/>
      <c r="AJ13" s="645"/>
      <c r="AK13" s="645"/>
      <c r="AL13" s="646" t="s">
        <v>128</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8287102</v>
      </c>
      <c r="BH13" s="642"/>
      <c r="BI13" s="642"/>
      <c r="BJ13" s="642"/>
      <c r="BK13" s="642"/>
      <c r="BL13" s="642"/>
      <c r="BM13" s="642"/>
      <c r="BN13" s="643"/>
      <c r="BO13" s="644">
        <v>50.6</v>
      </c>
      <c r="BP13" s="644"/>
      <c r="BQ13" s="644"/>
      <c r="BR13" s="644"/>
      <c r="BS13" s="650" t="s">
        <v>128</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5406594</v>
      </c>
      <c r="CS13" s="642"/>
      <c r="CT13" s="642"/>
      <c r="CU13" s="642"/>
      <c r="CV13" s="642"/>
      <c r="CW13" s="642"/>
      <c r="CX13" s="642"/>
      <c r="CY13" s="643"/>
      <c r="CZ13" s="644">
        <v>15.5</v>
      </c>
      <c r="DA13" s="644"/>
      <c r="DB13" s="644"/>
      <c r="DC13" s="644"/>
      <c r="DD13" s="650">
        <v>1467806</v>
      </c>
      <c r="DE13" s="642"/>
      <c r="DF13" s="642"/>
      <c r="DG13" s="642"/>
      <c r="DH13" s="642"/>
      <c r="DI13" s="642"/>
      <c r="DJ13" s="642"/>
      <c r="DK13" s="642"/>
      <c r="DL13" s="642"/>
      <c r="DM13" s="642"/>
      <c r="DN13" s="642"/>
      <c r="DO13" s="642"/>
      <c r="DP13" s="643"/>
      <c r="DQ13" s="650">
        <v>3938089</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138</v>
      </c>
      <c r="S14" s="642"/>
      <c r="T14" s="642"/>
      <c r="U14" s="642"/>
      <c r="V14" s="642"/>
      <c r="W14" s="642"/>
      <c r="X14" s="642"/>
      <c r="Y14" s="643"/>
      <c r="Z14" s="644" t="s">
        <v>128</v>
      </c>
      <c r="AA14" s="644"/>
      <c r="AB14" s="644"/>
      <c r="AC14" s="644"/>
      <c r="AD14" s="645" t="s">
        <v>234</v>
      </c>
      <c r="AE14" s="645"/>
      <c r="AF14" s="645"/>
      <c r="AG14" s="645"/>
      <c r="AH14" s="645"/>
      <c r="AI14" s="645"/>
      <c r="AJ14" s="645"/>
      <c r="AK14" s="645"/>
      <c r="AL14" s="646" t="s">
        <v>234</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204174</v>
      </c>
      <c r="BH14" s="642"/>
      <c r="BI14" s="642"/>
      <c r="BJ14" s="642"/>
      <c r="BK14" s="642"/>
      <c r="BL14" s="642"/>
      <c r="BM14" s="642"/>
      <c r="BN14" s="643"/>
      <c r="BO14" s="644">
        <v>1.2</v>
      </c>
      <c r="BP14" s="644"/>
      <c r="BQ14" s="644"/>
      <c r="BR14" s="644"/>
      <c r="BS14" s="650" t="s">
        <v>128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907048</v>
      </c>
      <c r="CS14" s="642"/>
      <c r="CT14" s="642"/>
      <c r="CU14" s="642"/>
      <c r="CV14" s="642"/>
      <c r="CW14" s="642"/>
      <c r="CX14" s="642"/>
      <c r="CY14" s="643"/>
      <c r="CZ14" s="644">
        <v>2.6</v>
      </c>
      <c r="DA14" s="644"/>
      <c r="DB14" s="644"/>
      <c r="DC14" s="644"/>
      <c r="DD14" s="650">
        <v>1810</v>
      </c>
      <c r="DE14" s="642"/>
      <c r="DF14" s="642"/>
      <c r="DG14" s="642"/>
      <c r="DH14" s="642"/>
      <c r="DI14" s="642"/>
      <c r="DJ14" s="642"/>
      <c r="DK14" s="642"/>
      <c r="DL14" s="642"/>
      <c r="DM14" s="642"/>
      <c r="DN14" s="642"/>
      <c r="DO14" s="642"/>
      <c r="DP14" s="643"/>
      <c r="DQ14" s="650">
        <v>851281</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89803</v>
      </c>
      <c r="S15" s="642"/>
      <c r="T15" s="642"/>
      <c r="U15" s="642"/>
      <c r="V15" s="642"/>
      <c r="W15" s="642"/>
      <c r="X15" s="642"/>
      <c r="Y15" s="643"/>
      <c r="Z15" s="644">
        <v>0.3</v>
      </c>
      <c r="AA15" s="644"/>
      <c r="AB15" s="644"/>
      <c r="AC15" s="644"/>
      <c r="AD15" s="645">
        <v>89803</v>
      </c>
      <c r="AE15" s="645"/>
      <c r="AF15" s="645"/>
      <c r="AG15" s="645"/>
      <c r="AH15" s="645"/>
      <c r="AI15" s="645"/>
      <c r="AJ15" s="645"/>
      <c r="AK15" s="645"/>
      <c r="AL15" s="646">
        <v>0.5</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553630</v>
      </c>
      <c r="BH15" s="642"/>
      <c r="BI15" s="642"/>
      <c r="BJ15" s="642"/>
      <c r="BK15" s="642"/>
      <c r="BL15" s="642"/>
      <c r="BM15" s="642"/>
      <c r="BN15" s="643"/>
      <c r="BO15" s="644">
        <v>3.4</v>
      </c>
      <c r="BP15" s="644"/>
      <c r="BQ15" s="644"/>
      <c r="BR15" s="644"/>
      <c r="BS15" s="650" t="s">
        <v>234</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3243962</v>
      </c>
      <c r="CS15" s="642"/>
      <c r="CT15" s="642"/>
      <c r="CU15" s="642"/>
      <c r="CV15" s="642"/>
      <c r="CW15" s="642"/>
      <c r="CX15" s="642"/>
      <c r="CY15" s="643"/>
      <c r="CZ15" s="644">
        <v>9.3000000000000007</v>
      </c>
      <c r="DA15" s="644"/>
      <c r="DB15" s="644"/>
      <c r="DC15" s="644"/>
      <c r="DD15" s="650">
        <v>900102</v>
      </c>
      <c r="DE15" s="642"/>
      <c r="DF15" s="642"/>
      <c r="DG15" s="642"/>
      <c r="DH15" s="642"/>
      <c r="DI15" s="642"/>
      <c r="DJ15" s="642"/>
      <c r="DK15" s="642"/>
      <c r="DL15" s="642"/>
      <c r="DM15" s="642"/>
      <c r="DN15" s="642"/>
      <c r="DO15" s="642"/>
      <c r="DP15" s="643"/>
      <c r="DQ15" s="650">
        <v>2161062</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234</v>
      </c>
      <c r="S16" s="642"/>
      <c r="T16" s="642"/>
      <c r="U16" s="642"/>
      <c r="V16" s="642"/>
      <c r="W16" s="642"/>
      <c r="X16" s="642"/>
      <c r="Y16" s="643"/>
      <c r="Z16" s="644" t="s">
        <v>128</v>
      </c>
      <c r="AA16" s="644"/>
      <c r="AB16" s="644"/>
      <c r="AC16" s="644"/>
      <c r="AD16" s="645" t="s">
        <v>234</v>
      </c>
      <c r="AE16" s="645"/>
      <c r="AF16" s="645"/>
      <c r="AG16" s="645"/>
      <c r="AH16" s="645"/>
      <c r="AI16" s="645"/>
      <c r="AJ16" s="645"/>
      <c r="AK16" s="645"/>
      <c r="AL16" s="646" t="s">
        <v>128</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234</v>
      </c>
      <c r="BP16" s="644"/>
      <c r="BQ16" s="644"/>
      <c r="BR16" s="644"/>
      <c r="BS16" s="650" t="s">
        <v>128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t="s">
        <v>138</v>
      </c>
      <c r="CS16" s="642"/>
      <c r="CT16" s="642"/>
      <c r="CU16" s="642"/>
      <c r="CV16" s="642"/>
      <c r="CW16" s="642"/>
      <c r="CX16" s="642"/>
      <c r="CY16" s="643"/>
      <c r="CZ16" s="644" t="s">
        <v>234</v>
      </c>
      <c r="DA16" s="644"/>
      <c r="DB16" s="644"/>
      <c r="DC16" s="644"/>
      <c r="DD16" s="650" t="s">
        <v>128</v>
      </c>
      <c r="DE16" s="642"/>
      <c r="DF16" s="642"/>
      <c r="DG16" s="642"/>
      <c r="DH16" s="642"/>
      <c r="DI16" s="642"/>
      <c r="DJ16" s="642"/>
      <c r="DK16" s="642"/>
      <c r="DL16" s="642"/>
      <c r="DM16" s="642"/>
      <c r="DN16" s="642"/>
      <c r="DO16" s="642"/>
      <c r="DP16" s="643"/>
      <c r="DQ16" s="650" t="s">
        <v>234</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86665</v>
      </c>
      <c r="S17" s="642"/>
      <c r="T17" s="642"/>
      <c r="U17" s="642"/>
      <c r="V17" s="642"/>
      <c r="W17" s="642"/>
      <c r="X17" s="642"/>
      <c r="Y17" s="643"/>
      <c r="Z17" s="644">
        <v>0.2</v>
      </c>
      <c r="AA17" s="644"/>
      <c r="AB17" s="644"/>
      <c r="AC17" s="644"/>
      <c r="AD17" s="645">
        <v>86665</v>
      </c>
      <c r="AE17" s="645"/>
      <c r="AF17" s="645"/>
      <c r="AG17" s="645"/>
      <c r="AH17" s="645"/>
      <c r="AI17" s="645"/>
      <c r="AJ17" s="645"/>
      <c r="AK17" s="645"/>
      <c r="AL17" s="646">
        <v>0.4</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2902207</v>
      </c>
      <c r="CS17" s="642"/>
      <c r="CT17" s="642"/>
      <c r="CU17" s="642"/>
      <c r="CV17" s="642"/>
      <c r="CW17" s="642"/>
      <c r="CX17" s="642"/>
      <c r="CY17" s="643"/>
      <c r="CZ17" s="644">
        <v>8.3000000000000007</v>
      </c>
      <c r="DA17" s="644"/>
      <c r="DB17" s="644"/>
      <c r="DC17" s="644"/>
      <c r="DD17" s="650" t="s">
        <v>234</v>
      </c>
      <c r="DE17" s="642"/>
      <c r="DF17" s="642"/>
      <c r="DG17" s="642"/>
      <c r="DH17" s="642"/>
      <c r="DI17" s="642"/>
      <c r="DJ17" s="642"/>
      <c r="DK17" s="642"/>
      <c r="DL17" s="642"/>
      <c r="DM17" s="642"/>
      <c r="DN17" s="642"/>
      <c r="DO17" s="642"/>
      <c r="DP17" s="643"/>
      <c r="DQ17" s="650">
        <v>2850931</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2028863</v>
      </c>
      <c r="S18" s="642"/>
      <c r="T18" s="642"/>
      <c r="U18" s="642"/>
      <c r="V18" s="642"/>
      <c r="W18" s="642"/>
      <c r="X18" s="642"/>
      <c r="Y18" s="643"/>
      <c r="Z18" s="644">
        <v>5.7</v>
      </c>
      <c r="AA18" s="644"/>
      <c r="AB18" s="644"/>
      <c r="AC18" s="644"/>
      <c r="AD18" s="645">
        <v>1712231</v>
      </c>
      <c r="AE18" s="645"/>
      <c r="AF18" s="645"/>
      <c r="AG18" s="645"/>
      <c r="AH18" s="645"/>
      <c r="AI18" s="645"/>
      <c r="AJ18" s="645"/>
      <c r="AK18" s="645"/>
      <c r="AL18" s="646">
        <v>8.9</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234</v>
      </c>
      <c r="BH18" s="642"/>
      <c r="BI18" s="642"/>
      <c r="BJ18" s="642"/>
      <c r="BK18" s="642"/>
      <c r="BL18" s="642"/>
      <c r="BM18" s="642"/>
      <c r="BN18" s="643"/>
      <c r="BO18" s="644" t="s">
        <v>138</v>
      </c>
      <c r="BP18" s="644"/>
      <c r="BQ18" s="644"/>
      <c r="BR18" s="644"/>
      <c r="BS18" s="650" t="s">
        <v>128</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138</v>
      </c>
      <c r="DA18" s="644"/>
      <c r="DB18" s="644"/>
      <c r="DC18" s="644"/>
      <c r="DD18" s="650" t="s">
        <v>234</v>
      </c>
      <c r="DE18" s="642"/>
      <c r="DF18" s="642"/>
      <c r="DG18" s="642"/>
      <c r="DH18" s="642"/>
      <c r="DI18" s="642"/>
      <c r="DJ18" s="642"/>
      <c r="DK18" s="642"/>
      <c r="DL18" s="642"/>
      <c r="DM18" s="642"/>
      <c r="DN18" s="642"/>
      <c r="DO18" s="642"/>
      <c r="DP18" s="643"/>
      <c r="DQ18" s="650" t="s">
        <v>234</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1712231</v>
      </c>
      <c r="S19" s="642"/>
      <c r="T19" s="642"/>
      <c r="U19" s="642"/>
      <c r="V19" s="642"/>
      <c r="W19" s="642"/>
      <c r="X19" s="642"/>
      <c r="Y19" s="643"/>
      <c r="Z19" s="644">
        <v>4.8</v>
      </c>
      <c r="AA19" s="644"/>
      <c r="AB19" s="644"/>
      <c r="AC19" s="644"/>
      <c r="AD19" s="645">
        <v>1712231</v>
      </c>
      <c r="AE19" s="645"/>
      <c r="AF19" s="645"/>
      <c r="AG19" s="645"/>
      <c r="AH19" s="645"/>
      <c r="AI19" s="645"/>
      <c r="AJ19" s="645"/>
      <c r="AK19" s="645"/>
      <c r="AL19" s="646">
        <v>8.9</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1311014</v>
      </c>
      <c r="BH19" s="642"/>
      <c r="BI19" s="642"/>
      <c r="BJ19" s="642"/>
      <c r="BK19" s="642"/>
      <c r="BL19" s="642"/>
      <c r="BM19" s="642"/>
      <c r="BN19" s="643"/>
      <c r="BO19" s="644">
        <v>8</v>
      </c>
      <c r="BP19" s="644"/>
      <c r="BQ19" s="644"/>
      <c r="BR19" s="644"/>
      <c r="BS19" s="650" t="s">
        <v>138</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234</v>
      </c>
      <c r="DA19" s="644"/>
      <c r="DB19" s="644"/>
      <c r="DC19" s="644"/>
      <c r="DD19" s="650" t="s">
        <v>234</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316632</v>
      </c>
      <c r="S20" s="642"/>
      <c r="T20" s="642"/>
      <c r="U20" s="642"/>
      <c r="V20" s="642"/>
      <c r="W20" s="642"/>
      <c r="X20" s="642"/>
      <c r="Y20" s="643"/>
      <c r="Z20" s="644">
        <v>0.9</v>
      </c>
      <c r="AA20" s="644"/>
      <c r="AB20" s="644"/>
      <c r="AC20" s="644"/>
      <c r="AD20" s="645" t="s">
        <v>128</v>
      </c>
      <c r="AE20" s="645"/>
      <c r="AF20" s="645"/>
      <c r="AG20" s="645"/>
      <c r="AH20" s="645"/>
      <c r="AI20" s="645"/>
      <c r="AJ20" s="645"/>
      <c r="AK20" s="645"/>
      <c r="AL20" s="646" t="s">
        <v>128</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1311014</v>
      </c>
      <c r="BH20" s="642"/>
      <c r="BI20" s="642"/>
      <c r="BJ20" s="642"/>
      <c r="BK20" s="642"/>
      <c r="BL20" s="642"/>
      <c r="BM20" s="642"/>
      <c r="BN20" s="643"/>
      <c r="BO20" s="644">
        <v>8</v>
      </c>
      <c r="BP20" s="644"/>
      <c r="BQ20" s="644"/>
      <c r="BR20" s="644"/>
      <c r="BS20" s="650" t="s">
        <v>234</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34930464</v>
      </c>
      <c r="CS20" s="642"/>
      <c r="CT20" s="642"/>
      <c r="CU20" s="642"/>
      <c r="CV20" s="642"/>
      <c r="CW20" s="642"/>
      <c r="CX20" s="642"/>
      <c r="CY20" s="643"/>
      <c r="CZ20" s="644">
        <v>100</v>
      </c>
      <c r="DA20" s="644"/>
      <c r="DB20" s="644"/>
      <c r="DC20" s="644"/>
      <c r="DD20" s="650">
        <v>4927760</v>
      </c>
      <c r="DE20" s="642"/>
      <c r="DF20" s="642"/>
      <c r="DG20" s="642"/>
      <c r="DH20" s="642"/>
      <c r="DI20" s="642"/>
      <c r="DJ20" s="642"/>
      <c r="DK20" s="642"/>
      <c r="DL20" s="642"/>
      <c r="DM20" s="642"/>
      <c r="DN20" s="642"/>
      <c r="DO20" s="642"/>
      <c r="DP20" s="643"/>
      <c r="DQ20" s="650">
        <v>22956011</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234</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234</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234</v>
      </c>
      <c r="BH21" s="642"/>
      <c r="BI21" s="642"/>
      <c r="BJ21" s="642"/>
      <c r="BK21" s="642"/>
      <c r="BL21" s="642"/>
      <c r="BM21" s="642"/>
      <c r="BN21" s="643"/>
      <c r="BO21" s="644" t="s">
        <v>234</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20617062</v>
      </c>
      <c r="S22" s="642"/>
      <c r="T22" s="642"/>
      <c r="U22" s="642"/>
      <c r="V22" s="642"/>
      <c r="W22" s="642"/>
      <c r="X22" s="642"/>
      <c r="Y22" s="643"/>
      <c r="Z22" s="644">
        <v>58.1</v>
      </c>
      <c r="AA22" s="644"/>
      <c r="AB22" s="644"/>
      <c r="AC22" s="644"/>
      <c r="AD22" s="645">
        <v>18989416</v>
      </c>
      <c r="AE22" s="645"/>
      <c r="AF22" s="645"/>
      <c r="AG22" s="645"/>
      <c r="AH22" s="645"/>
      <c r="AI22" s="645"/>
      <c r="AJ22" s="645"/>
      <c r="AK22" s="645"/>
      <c r="AL22" s="646">
        <v>98.3</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138</v>
      </c>
      <c r="BP22" s="644"/>
      <c r="BQ22" s="644"/>
      <c r="BR22" s="644"/>
      <c r="BS22" s="650" t="s">
        <v>128</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16651</v>
      </c>
      <c r="S23" s="642"/>
      <c r="T23" s="642"/>
      <c r="U23" s="642"/>
      <c r="V23" s="642"/>
      <c r="W23" s="642"/>
      <c r="X23" s="642"/>
      <c r="Y23" s="643"/>
      <c r="Z23" s="644">
        <v>0</v>
      </c>
      <c r="AA23" s="644"/>
      <c r="AB23" s="644"/>
      <c r="AC23" s="644"/>
      <c r="AD23" s="645">
        <v>16651</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1311014</v>
      </c>
      <c r="BH23" s="642"/>
      <c r="BI23" s="642"/>
      <c r="BJ23" s="642"/>
      <c r="BK23" s="642"/>
      <c r="BL23" s="642"/>
      <c r="BM23" s="642"/>
      <c r="BN23" s="643"/>
      <c r="BO23" s="644">
        <v>8</v>
      </c>
      <c r="BP23" s="644"/>
      <c r="BQ23" s="644"/>
      <c r="BR23" s="644"/>
      <c r="BS23" s="650" t="s">
        <v>138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190229</v>
      </c>
      <c r="S24" s="642"/>
      <c r="T24" s="642"/>
      <c r="U24" s="642"/>
      <c r="V24" s="642"/>
      <c r="W24" s="642"/>
      <c r="X24" s="642"/>
      <c r="Y24" s="643"/>
      <c r="Z24" s="644">
        <v>0.5</v>
      </c>
      <c r="AA24" s="644"/>
      <c r="AB24" s="644"/>
      <c r="AC24" s="644"/>
      <c r="AD24" s="645" t="s">
        <v>234</v>
      </c>
      <c r="AE24" s="645"/>
      <c r="AF24" s="645"/>
      <c r="AG24" s="645"/>
      <c r="AH24" s="645"/>
      <c r="AI24" s="645"/>
      <c r="AJ24" s="645"/>
      <c r="AK24" s="645"/>
      <c r="AL24" s="646" t="s">
        <v>128</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234</v>
      </c>
      <c r="BH24" s="642"/>
      <c r="BI24" s="642"/>
      <c r="BJ24" s="642"/>
      <c r="BK24" s="642"/>
      <c r="BL24" s="642"/>
      <c r="BM24" s="642"/>
      <c r="BN24" s="643"/>
      <c r="BO24" s="644" t="s">
        <v>138</v>
      </c>
      <c r="BP24" s="644"/>
      <c r="BQ24" s="644"/>
      <c r="BR24" s="644"/>
      <c r="BS24" s="650" t="s">
        <v>138</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16613338</v>
      </c>
      <c r="CS24" s="631"/>
      <c r="CT24" s="631"/>
      <c r="CU24" s="631"/>
      <c r="CV24" s="631"/>
      <c r="CW24" s="631"/>
      <c r="CX24" s="631"/>
      <c r="CY24" s="632"/>
      <c r="CZ24" s="635">
        <v>47.6</v>
      </c>
      <c r="DA24" s="636"/>
      <c r="DB24" s="636"/>
      <c r="DC24" s="655"/>
      <c r="DD24" s="678">
        <v>10712255</v>
      </c>
      <c r="DE24" s="631"/>
      <c r="DF24" s="631"/>
      <c r="DG24" s="631"/>
      <c r="DH24" s="631"/>
      <c r="DI24" s="631"/>
      <c r="DJ24" s="631"/>
      <c r="DK24" s="632"/>
      <c r="DL24" s="678">
        <v>10604834</v>
      </c>
      <c r="DM24" s="631"/>
      <c r="DN24" s="631"/>
      <c r="DO24" s="631"/>
      <c r="DP24" s="631"/>
      <c r="DQ24" s="631"/>
      <c r="DR24" s="631"/>
      <c r="DS24" s="631"/>
      <c r="DT24" s="631"/>
      <c r="DU24" s="631"/>
      <c r="DV24" s="632"/>
      <c r="DW24" s="635">
        <v>50.6</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464679</v>
      </c>
      <c r="S25" s="642"/>
      <c r="T25" s="642"/>
      <c r="U25" s="642"/>
      <c r="V25" s="642"/>
      <c r="W25" s="642"/>
      <c r="X25" s="642"/>
      <c r="Y25" s="643"/>
      <c r="Z25" s="644">
        <v>1.3</v>
      </c>
      <c r="AA25" s="644"/>
      <c r="AB25" s="644"/>
      <c r="AC25" s="644"/>
      <c r="AD25" s="645">
        <v>174300</v>
      </c>
      <c r="AE25" s="645"/>
      <c r="AF25" s="645"/>
      <c r="AG25" s="645"/>
      <c r="AH25" s="645"/>
      <c r="AI25" s="645"/>
      <c r="AJ25" s="645"/>
      <c r="AK25" s="645"/>
      <c r="AL25" s="646">
        <v>0.9</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234</v>
      </c>
      <c r="BP25" s="644"/>
      <c r="BQ25" s="644"/>
      <c r="BR25" s="644"/>
      <c r="BS25" s="650" t="s">
        <v>128</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5872059</v>
      </c>
      <c r="CS25" s="674"/>
      <c r="CT25" s="674"/>
      <c r="CU25" s="674"/>
      <c r="CV25" s="674"/>
      <c r="CW25" s="674"/>
      <c r="CX25" s="674"/>
      <c r="CY25" s="675"/>
      <c r="CZ25" s="646">
        <v>16.8</v>
      </c>
      <c r="DA25" s="676"/>
      <c r="DB25" s="676"/>
      <c r="DC25" s="679"/>
      <c r="DD25" s="650">
        <v>5317421</v>
      </c>
      <c r="DE25" s="674"/>
      <c r="DF25" s="674"/>
      <c r="DG25" s="674"/>
      <c r="DH25" s="674"/>
      <c r="DI25" s="674"/>
      <c r="DJ25" s="674"/>
      <c r="DK25" s="675"/>
      <c r="DL25" s="650">
        <v>5222772</v>
      </c>
      <c r="DM25" s="674"/>
      <c r="DN25" s="674"/>
      <c r="DO25" s="674"/>
      <c r="DP25" s="674"/>
      <c r="DQ25" s="674"/>
      <c r="DR25" s="674"/>
      <c r="DS25" s="674"/>
      <c r="DT25" s="674"/>
      <c r="DU25" s="674"/>
      <c r="DV25" s="675"/>
      <c r="DW25" s="646">
        <v>24.9</v>
      </c>
      <c r="DX25" s="676"/>
      <c r="DY25" s="676"/>
      <c r="DZ25" s="676"/>
      <c r="EA25" s="676"/>
      <c r="EB25" s="676"/>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92045</v>
      </c>
      <c r="S26" s="642"/>
      <c r="T26" s="642"/>
      <c r="U26" s="642"/>
      <c r="V26" s="642"/>
      <c r="W26" s="642"/>
      <c r="X26" s="642"/>
      <c r="Y26" s="643"/>
      <c r="Z26" s="644">
        <v>0.3</v>
      </c>
      <c r="AA26" s="644"/>
      <c r="AB26" s="644"/>
      <c r="AC26" s="644"/>
      <c r="AD26" s="645" t="s">
        <v>234</v>
      </c>
      <c r="AE26" s="645"/>
      <c r="AF26" s="645"/>
      <c r="AG26" s="645"/>
      <c r="AH26" s="645"/>
      <c r="AI26" s="645"/>
      <c r="AJ26" s="645"/>
      <c r="AK26" s="645"/>
      <c r="AL26" s="646" t="s">
        <v>138</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234</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3983257</v>
      </c>
      <c r="CS26" s="642"/>
      <c r="CT26" s="642"/>
      <c r="CU26" s="642"/>
      <c r="CV26" s="642"/>
      <c r="CW26" s="642"/>
      <c r="CX26" s="642"/>
      <c r="CY26" s="643"/>
      <c r="CZ26" s="646">
        <v>11.4</v>
      </c>
      <c r="DA26" s="676"/>
      <c r="DB26" s="676"/>
      <c r="DC26" s="679"/>
      <c r="DD26" s="650">
        <v>3485418</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6"/>
      <c r="DY26" s="676"/>
      <c r="DZ26" s="676"/>
      <c r="EA26" s="676"/>
      <c r="EB26" s="676"/>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5090476</v>
      </c>
      <c r="S27" s="642"/>
      <c r="T27" s="642"/>
      <c r="U27" s="642"/>
      <c r="V27" s="642"/>
      <c r="W27" s="642"/>
      <c r="X27" s="642"/>
      <c r="Y27" s="643"/>
      <c r="Z27" s="644">
        <v>14.3</v>
      </c>
      <c r="AA27" s="644"/>
      <c r="AB27" s="644"/>
      <c r="AC27" s="644"/>
      <c r="AD27" s="645" t="s">
        <v>138</v>
      </c>
      <c r="AE27" s="645"/>
      <c r="AF27" s="645"/>
      <c r="AG27" s="645"/>
      <c r="AH27" s="645"/>
      <c r="AI27" s="645"/>
      <c r="AJ27" s="645"/>
      <c r="AK27" s="645"/>
      <c r="AL27" s="646" t="s">
        <v>234</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16367183</v>
      </c>
      <c r="BH27" s="642"/>
      <c r="BI27" s="642"/>
      <c r="BJ27" s="642"/>
      <c r="BK27" s="642"/>
      <c r="BL27" s="642"/>
      <c r="BM27" s="642"/>
      <c r="BN27" s="643"/>
      <c r="BO27" s="644">
        <v>100</v>
      </c>
      <c r="BP27" s="644"/>
      <c r="BQ27" s="644"/>
      <c r="BR27" s="644"/>
      <c r="BS27" s="650">
        <v>239123</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7839072</v>
      </c>
      <c r="CS27" s="674"/>
      <c r="CT27" s="674"/>
      <c r="CU27" s="674"/>
      <c r="CV27" s="674"/>
      <c r="CW27" s="674"/>
      <c r="CX27" s="674"/>
      <c r="CY27" s="675"/>
      <c r="CZ27" s="646">
        <v>22.4</v>
      </c>
      <c r="DA27" s="676"/>
      <c r="DB27" s="676"/>
      <c r="DC27" s="679"/>
      <c r="DD27" s="650">
        <v>2543903</v>
      </c>
      <c r="DE27" s="674"/>
      <c r="DF27" s="674"/>
      <c r="DG27" s="674"/>
      <c r="DH27" s="674"/>
      <c r="DI27" s="674"/>
      <c r="DJ27" s="674"/>
      <c r="DK27" s="675"/>
      <c r="DL27" s="650">
        <v>2531131</v>
      </c>
      <c r="DM27" s="674"/>
      <c r="DN27" s="674"/>
      <c r="DO27" s="674"/>
      <c r="DP27" s="674"/>
      <c r="DQ27" s="674"/>
      <c r="DR27" s="674"/>
      <c r="DS27" s="674"/>
      <c r="DT27" s="674"/>
      <c r="DU27" s="674"/>
      <c r="DV27" s="675"/>
      <c r="DW27" s="646">
        <v>12.1</v>
      </c>
      <c r="DX27" s="676"/>
      <c r="DY27" s="676"/>
      <c r="DZ27" s="676"/>
      <c r="EA27" s="676"/>
      <c r="EB27" s="676"/>
      <c r="EC27" s="677"/>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234</v>
      </c>
      <c r="S28" s="642"/>
      <c r="T28" s="642"/>
      <c r="U28" s="642"/>
      <c r="V28" s="642"/>
      <c r="W28" s="642"/>
      <c r="X28" s="642"/>
      <c r="Y28" s="643"/>
      <c r="Z28" s="644" t="s">
        <v>234</v>
      </c>
      <c r="AA28" s="644"/>
      <c r="AB28" s="644"/>
      <c r="AC28" s="644"/>
      <c r="AD28" s="645" t="s">
        <v>234</v>
      </c>
      <c r="AE28" s="645"/>
      <c r="AF28" s="645"/>
      <c r="AG28" s="645"/>
      <c r="AH28" s="645"/>
      <c r="AI28" s="645"/>
      <c r="AJ28" s="645"/>
      <c r="AK28" s="645"/>
      <c r="AL28" s="646" t="s">
        <v>138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2902207</v>
      </c>
      <c r="CS28" s="642"/>
      <c r="CT28" s="642"/>
      <c r="CU28" s="642"/>
      <c r="CV28" s="642"/>
      <c r="CW28" s="642"/>
      <c r="CX28" s="642"/>
      <c r="CY28" s="643"/>
      <c r="CZ28" s="646">
        <v>8.3000000000000007</v>
      </c>
      <c r="DA28" s="676"/>
      <c r="DB28" s="676"/>
      <c r="DC28" s="679"/>
      <c r="DD28" s="650">
        <v>2850931</v>
      </c>
      <c r="DE28" s="642"/>
      <c r="DF28" s="642"/>
      <c r="DG28" s="642"/>
      <c r="DH28" s="642"/>
      <c r="DI28" s="642"/>
      <c r="DJ28" s="642"/>
      <c r="DK28" s="643"/>
      <c r="DL28" s="650">
        <v>2850931</v>
      </c>
      <c r="DM28" s="642"/>
      <c r="DN28" s="642"/>
      <c r="DO28" s="642"/>
      <c r="DP28" s="642"/>
      <c r="DQ28" s="642"/>
      <c r="DR28" s="642"/>
      <c r="DS28" s="642"/>
      <c r="DT28" s="642"/>
      <c r="DU28" s="642"/>
      <c r="DV28" s="643"/>
      <c r="DW28" s="646">
        <v>13.6</v>
      </c>
      <c r="DX28" s="676"/>
      <c r="DY28" s="676"/>
      <c r="DZ28" s="676"/>
      <c r="EA28" s="676"/>
      <c r="EB28" s="676"/>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2091570</v>
      </c>
      <c r="S29" s="642"/>
      <c r="T29" s="642"/>
      <c r="U29" s="642"/>
      <c r="V29" s="642"/>
      <c r="W29" s="642"/>
      <c r="X29" s="642"/>
      <c r="Y29" s="643"/>
      <c r="Z29" s="644">
        <v>5.9</v>
      </c>
      <c r="AA29" s="644"/>
      <c r="AB29" s="644"/>
      <c r="AC29" s="644"/>
      <c r="AD29" s="645" t="s">
        <v>234</v>
      </c>
      <c r="AE29" s="645"/>
      <c r="AF29" s="645"/>
      <c r="AG29" s="645"/>
      <c r="AH29" s="645"/>
      <c r="AI29" s="645"/>
      <c r="AJ29" s="645"/>
      <c r="AK29" s="645"/>
      <c r="AL29" s="646" t="s">
        <v>234</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2901641</v>
      </c>
      <c r="CS29" s="674"/>
      <c r="CT29" s="674"/>
      <c r="CU29" s="674"/>
      <c r="CV29" s="674"/>
      <c r="CW29" s="674"/>
      <c r="CX29" s="674"/>
      <c r="CY29" s="675"/>
      <c r="CZ29" s="646">
        <v>8.3000000000000007</v>
      </c>
      <c r="DA29" s="676"/>
      <c r="DB29" s="676"/>
      <c r="DC29" s="679"/>
      <c r="DD29" s="650">
        <v>2850365</v>
      </c>
      <c r="DE29" s="674"/>
      <c r="DF29" s="674"/>
      <c r="DG29" s="674"/>
      <c r="DH29" s="674"/>
      <c r="DI29" s="674"/>
      <c r="DJ29" s="674"/>
      <c r="DK29" s="675"/>
      <c r="DL29" s="650">
        <v>2850365</v>
      </c>
      <c r="DM29" s="674"/>
      <c r="DN29" s="674"/>
      <c r="DO29" s="674"/>
      <c r="DP29" s="674"/>
      <c r="DQ29" s="674"/>
      <c r="DR29" s="674"/>
      <c r="DS29" s="674"/>
      <c r="DT29" s="674"/>
      <c r="DU29" s="674"/>
      <c r="DV29" s="675"/>
      <c r="DW29" s="646">
        <v>13.6</v>
      </c>
      <c r="DX29" s="676"/>
      <c r="DY29" s="676"/>
      <c r="DZ29" s="676"/>
      <c r="EA29" s="676"/>
      <c r="EB29" s="676"/>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253411</v>
      </c>
      <c r="S30" s="642"/>
      <c r="T30" s="642"/>
      <c r="U30" s="642"/>
      <c r="V30" s="642"/>
      <c r="W30" s="642"/>
      <c r="X30" s="642"/>
      <c r="Y30" s="643"/>
      <c r="Z30" s="644">
        <v>0.7</v>
      </c>
      <c r="AA30" s="644"/>
      <c r="AB30" s="644"/>
      <c r="AC30" s="644"/>
      <c r="AD30" s="645">
        <v>133241</v>
      </c>
      <c r="AE30" s="645"/>
      <c r="AF30" s="645"/>
      <c r="AG30" s="645"/>
      <c r="AH30" s="645"/>
      <c r="AI30" s="645"/>
      <c r="AJ30" s="645"/>
      <c r="AK30" s="645"/>
      <c r="AL30" s="646">
        <v>0.7</v>
      </c>
      <c r="AM30" s="647"/>
      <c r="AN30" s="647"/>
      <c r="AO30" s="648"/>
      <c r="AP30" s="689" t="s">
        <v>309</v>
      </c>
      <c r="AQ30" s="690"/>
      <c r="AR30" s="690"/>
      <c r="AS30" s="690"/>
      <c r="AT30" s="695" t="s">
        <v>310</v>
      </c>
      <c r="AU30" s="230"/>
      <c r="AV30" s="230"/>
      <c r="AW30" s="230"/>
      <c r="AX30" s="627" t="s">
        <v>186</v>
      </c>
      <c r="AY30" s="628"/>
      <c r="AZ30" s="628"/>
      <c r="BA30" s="628"/>
      <c r="BB30" s="628"/>
      <c r="BC30" s="628"/>
      <c r="BD30" s="628"/>
      <c r="BE30" s="628"/>
      <c r="BF30" s="629"/>
      <c r="BG30" s="701">
        <v>99.3</v>
      </c>
      <c r="BH30" s="702"/>
      <c r="BI30" s="702"/>
      <c r="BJ30" s="702"/>
      <c r="BK30" s="702"/>
      <c r="BL30" s="702"/>
      <c r="BM30" s="636">
        <v>95.9</v>
      </c>
      <c r="BN30" s="702"/>
      <c r="BO30" s="702"/>
      <c r="BP30" s="702"/>
      <c r="BQ30" s="703"/>
      <c r="BR30" s="701">
        <v>99.2</v>
      </c>
      <c r="BS30" s="702"/>
      <c r="BT30" s="702"/>
      <c r="BU30" s="702"/>
      <c r="BV30" s="702"/>
      <c r="BW30" s="702"/>
      <c r="BX30" s="636">
        <v>95.3</v>
      </c>
      <c r="BY30" s="702"/>
      <c r="BZ30" s="702"/>
      <c r="CA30" s="702"/>
      <c r="CB30" s="703"/>
      <c r="CD30" s="706"/>
      <c r="CE30" s="707"/>
      <c r="CF30" s="656" t="s">
        <v>311</v>
      </c>
      <c r="CG30" s="657"/>
      <c r="CH30" s="657"/>
      <c r="CI30" s="657"/>
      <c r="CJ30" s="657"/>
      <c r="CK30" s="657"/>
      <c r="CL30" s="657"/>
      <c r="CM30" s="657"/>
      <c r="CN30" s="657"/>
      <c r="CO30" s="657"/>
      <c r="CP30" s="657"/>
      <c r="CQ30" s="658"/>
      <c r="CR30" s="641">
        <v>2692706</v>
      </c>
      <c r="CS30" s="642"/>
      <c r="CT30" s="642"/>
      <c r="CU30" s="642"/>
      <c r="CV30" s="642"/>
      <c r="CW30" s="642"/>
      <c r="CX30" s="642"/>
      <c r="CY30" s="643"/>
      <c r="CZ30" s="646">
        <v>7.7</v>
      </c>
      <c r="DA30" s="676"/>
      <c r="DB30" s="676"/>
      <c r="DC30" s="679"/>
      <c r="DD30" s="650">
        <v>2641430</v>
      </c>
      <c r="DE30" s="642"/>
      <c r="DF30" s="642"/>
      <c r="DG30" s="642"/>
      <c r="DH30" s="642"/>
      <c r="DI30" s="642"/>
      <c r="DJ30" s="642"/>
      <c r="DK30" s="643"/>
      <c r="DL30" s="650">
        <v>2641430</v>
      </c>
      <c r="DM30" s="642"/>
      <c r="DN30" s="642"/>
      <c r="DO30" s="642"/>
      <c r="DP30" s="642"/>
      <c r="DQ30" s="642"/>
      <c r="DR30" s="642"/>
      <c r="DS30" s="642"/>
      <c r="DT30" s="642"/>
      <c r="DU30" s="642"/>
      <c r="DV30" s="643"/>
      <c r="DW30" s="646">
        <v>12.6</v>
      </c>
      <c r="DX30" s="676"/>
      <c r="DY30" s="676"/>
      <c r="DZ30" s="676"/>
      <c r="EA30" s="676"/>
      <c r="EB30" s="676"/>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56804</v>
      </c>
      <c r="S31" s="642"/>
      <c r="T31" s="642"/>
      <c r="U31" s="642"/>
      <c r="V31" s="642"/>
      <c r="W31" s="642"/>
      <c r="X31" s="642"/>
      <c r="Y31" s="643"/>
      <c r="Z31" s="644">
        <v>0.2</v>
      </c>
      <c r="AA31" s="644"/>
      <c r="AB31" s="644"/>
      <c r="AC31" s="644"/>
      <c r="AD31" s="645" t="s">
        <v>138</v>
      </c>
      <c r="AE31" s="645"/>
      <c r="AF31" s="645"/>
      <c r="AG31" s="645"/>
      <c r="AH31" s="645"/>
      <c r="AI31" s="645"/>
      <c r="AJ31" s="645"/>
      <c r="AK31" s="645"/>
      <c r="AL31" s="646" t="s">
        <v>128</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99.2</v>
      </c>
      <c r="BH31" s="674"/>
      <c r="BI31" s="674"/>
      <c r="BJ31" s="674"/>
      <c r="BK31" s="674"/>
      <c r="BL31" s="674"/>
      <c r="BM31" s="647">
        <v>96.3</v>
      </c>
      <c r="BN31" s="699"/>
      <c r="BO31" s="699"/>
      <c r="BP31" s="699"/>
      <c r="BQ31" s="700"/>
      <c r="BR31" s="698">
        <v>99.2</v>
      </c>
      <c r="BS31" s="674"/>
      <c r="BT31" s="674"/>
      <c r="BU31" s="674"/>
      <c r="BV31" s="674"/>
      <c r="BW31" s="674"/>
      <c r="BX31" s="647">
        <v>95.7</v>
      </c>
      <c r="BY31" s="699"/>
      <c r="BZ31" s="699"/>
      <c r="CA31" s="699"/>
      <c r="CB31" s="700"/>
      <c r="CD31" s="706"/>
      <c r="CE31" s="707"/>
      <c r="CF31" s="656" t="s">
        <v>315</v>
      </c>
      <c r="CG31" s="657"/>
      <c r="CH31" s="657"/>
      <c r="CI31" s="657"/>
      <c r="CJ31" s="657"/>
      <c r="CK31" s="657"/>
      <c r="CL31" s="657"/>
      <c r="CM31" s="657"/>
      <c r="CN31" s="657"/>
      <c r="CO31" s="657"/>
      <c r="CP31" s="657"/>
      <c r="CQ31" s="658"/>
      <c r="CR31" s="641">
        <v>208935</v>
      </c>
      <c r="CS31" s="674"/>
      <c r="CT31" s="674"/>
      <c r="CU31" s="674"/>
      <c r="CV31" s="674"/>
      <c r="CW31" s="674"/>
      <c r="CX31" s="674"/>
      <c r="CY31" s="675"/>
      <c r="CZ31" s="646">
        <v>0.6</v>
      </c>
      <c r="DA31" s="676"/>
      <c r="DB31" s="676"/>
      <c r="DC31" s="679"/>
      <c r="DD31" s="650">
        <v>208935</v>
      </c>
      <c r="DE31" s="674"/>
      <c r="DF31" s="674"/>
      <c r="DG31" s="674"/>
      <c r="DH31" s="674"/>
      <c r="DI31" s="674"/>
      <c r="DJ31" s="674"/>
      <c r="DK31" s="675"/>
      <c r="DL31" s="650">
        <v>208935</v>
      </c>
      <c r="DM31" s="674"/>
      <c r="DN31" s="674"/>
      <c r="DO31" s="674"/>
      <c r="DP31" s="674"/>
      <c r="DQ31" s="674"/>
      <c r="DR31" s="674"/>
      <c r="DS31" s="674"/>
      <c r="DT31" s="674"/>
      <c r="DU31" s="674"/>
      <c r="DV31" s="675"/>
      <c r="DW31" s="646">
        <v>1</v>
      </c>
      <c r="DX31" s="676"/>
      <c r="DY31" s="676"/>
      <c r="DZ31" s="676"/>
      <c r="EA31" s="676"/>
      <c r="EB31" s="676"/>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36627</v>
      </c>
      <c r="S32" s="642"/>
      <c r="T32" s="642"/>
      <c r="U32" s="642"/>
      <c r="V32" s="642"/>
      <c r="W32" s="642"/>
      <c r="X32" s="642"/>
      <c r="Y32" s="643"/>
      <c r="Z32" s="644">
        <v>0.1</v>
      </c>
      <c r="AA32" s="644"/>
      <c r="AB32" s="644"/>
      <c r="AC32" s="644"/>
      <c r="AD32" s="645" t="s">
        <v>128</v>
      </c>
      <c r="AE32" s="645"/>
      <c r="AF32" s="645"/>
      <c r="AG32" s="645"/>
      <c r="AH32" s="645"/>
      <c r="AI32" s="645"/>
      <c r="AJ32" s="645"/>
      <c r="AK32" s="645"/>
      <c r="AL32" s="646" t="s">
        <v>138</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99.3</v>
      </c>
      <c r="BH32" s="711"/>
      <c r="BI32" s="711"/>
      <c r="BJ32" s="711"/>
      <c r="BK32" s="711"/>
      <c r="BL32" s="711"/>
      <c r="BM32" s="712">
        <v>95.7</v>
      </c>
      <c r="BN32" s="711"/>
      <c r="BO32" s="711"/>
      <c r="BP32" s="711"/>
      <c r="BQ32" s="713"/>
      <c r="BR32" s="710">
        <v>99.3</v>
      </c>
      <c r="BS32" s="711"/>
      <c r="BT32" s="711"/>
      <c r="BU32" s="711"/>
      <c r="BV32" s="711"/>
      <c r="BW32" s="711"/>
      <c r="BX32" s="712">
        <v>95.1</v>
      </c>
      <c r="BY32" s="711"/>
      <c r="BZ32" s="711"/>
      <c r="CA32" s="711"/>
      <c r="CB32" s="713"/>
      <c r="CD32" s="708"/>
      <c r="CE32" s="709"/>
      <c r="CF32" s="656" t="s">
        <v>318</v>
      </c>
      <c r="CG32" s="657"/>
      <c r="CH32" s="657"/>
      <c r="CI32" s="657"/>
      <c r="CJ32" s="657"/>
      <c r="CK32" s="657"/>
      <c r="CL32" s="657"/>
      <c r="CM32" s="657"/>
      <c r="CN32" s="657"/>
      <c r="CO32" s="657"/>
      <c r="CP32" s="657"/>
      <c r="CQ32" s="658"/>
      <c r="CR32" s="641">
        <v>566</v>
      </c>
      <c r="CS32" s="642"/>
      <c r="CT32" s="642"/>
      <c r="CU32" s="642"/>
      <c r="CV32" s="642"/>
      <c r="CW32" s="642"/>
      <c r="CX32" s="642"/>
      <c r="CY32" s="643"/>
      <c r="CZ32" s="646">
        <v>0</v>
      </c>
      <c r="DA32" s="676"/>
      <c r="DB32" s="676"/>
      <c r="DC32" s="679"/>
      <c r="DD32" s="650">
        <v>566</v>
      </c>
      <c r="DE32" s="642"/>
      <c r="DF32" s="642"/>
      <c r="DG32" s="642"/>
      <c r="DH32" s="642"/>
      <c r="DI32" s="642"/>
      <c r="DJ32" s="642"/>
      <c r="DK32" s="643"/>
      <c r="DL32" s="650">
        <v>566</v>
      </c>
      <c r="DM32" s="642"/>
      <c r="DN32" s="642"/>
      <c r="DO32" s="642"/>
      <c r="DP32" s="642"/>
      <c r="DQ32" s="642"/>
      <c r="DR32" s="642"/>
      <c r="DS32" s="642"/>
      <c r="DT32" s="642"/>
      <c r="DU32" s="642"/>
      <c r="DV32" s="643"/>
      <c r="DW32" s="646">
        <v>0</v>
      </c>
      <c r="DX32" s="676"/>
      <c r="DY32" s="676"/>
      <c r="DZ32" s="676"/>
      <c r="EA32" s="676"/>
      <c r="EB32" s="676"/>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792115</v>
      </c>
      <c r="S33" s="642"/>
      <c r="T33" s="642"/>
      <c r="U33" s="642"/>
      <c r="V33" s="642"/>
      <c r="W33" s="642"/>
      <c r="X33" s="642"/>
      <c r="Y33" s="643"/>
      <c r="Z33" s="644">
        <v>2.2000000000000002</v>
      </c>
      <c r="AA33" s="644"/>
      <c r="AB33" s="644"/>
      <c r="AC33" s="644"/>
      <c r="AD33" s="645" t="s">
        <v>234</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13389366</v>
      </c>
      <c r="CS33" s="674"/>
      <c r="CT33" s="674"/>
      <c r="CU33" s="674"/>
      <c r="CV33" s="674"/>
      <c r="CW33" s="674"/>
      <c r="CX33" s="674"/>
      <c r="CY33" s="675"/>
      <c r="CZ33" s="646">
        <v>38.299999999999997</v>
      </c>
      <c r="DA33" s="676"/>
      <c r="DB33" s="676"/>
      <c r="DC33" s="679"/>
      <c r="DD33" s="650">
        <v>11532860</v>
      </c>
      <c r="DE33" s="674"/>
      <c r="DF33" s="674"/>
      <c r="DG33" s="674"/>
      <c r="DH33" s="674"/>
      <c r="DI33" s="674"/>
      <c r="DJ33" s="674"/>
      <c r="DK33" s="675"/>
      <c r="DL33" s="650">
        <v>8410356</v>
      </c>
      <c r="DM33" s="674"/>
      <c r="DN33" s="674"/>
      <c r="DO33" s="674"/>
      <c r="DP33" s="674"/>
      <c r="DQ33" s="674"/>
      <c r="DR33" s="674"/>
      <c r="DS33" s="674"/>
      <c r="DT33" s="674"/>
      <c r="DU33" s="674"/>
      <c r="DV33" s="675"/>
      <c r="DW33" s="646">
        <v>40.1</v>
      </c>
      <c r="DX33" s="676"/>
      <c r="DY33" s="676"/>
      <c r="DZ33" s="676"/>
      <c r="EA33" s="676"/>
      <c r="EB33" s="676"/>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1872846</v>
      </c>
      <c r="S34" s="642"/>
      <c r="T34" s="642"/>
      <c r="U34" s="642"/>
      <c r="V34" s="642"/>
      <c r="W34" s="642"/>
      <c r="X34" s="642"/>
      <c r="Y34" s="643"/>
      <c r="Z34" s="644">
        <v>5.3</v>
      </c>
      <c r="AA34" s="644"/>
      <c r="AB34" s="644"/>
      <c r="AC34" s="644"/>
      <c r="AD34" s="645">
        <v>1149</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3750893</v>
      </c>
      <c r="CS34" s="642"/>
      <c r="CT34" s="642"/>
      <c r="CU34" s="642"/>
      <c r="CV34" s="642"/>
      <c r="CW34" s="642"/>
      <c r="CX34" s="642"/>
      <c r="CY34" s="643"/>
      <c r="CZ34" s="646">
        <v>10.7</v>
      </c>
      <c r="DA34" s="676"/>
      <c r="DB34" s="676"/>
      <c r="DC34" s="679"/>
      <c r="DD34" s="650">
        <v>3497371</v>
      </c>
      <c r="DE34" s="642"/>
      <c r="DF34" s="642"/>
      <c r="DG34" s="642"/>
      <c r="DH34" s="642"/>
      <c r="DI34" s="642"/>
      <c r="DJ34" s="642"/>
      <c r="DK34" s="643"/>
      <c r="DL34" s="650">
        <v>2666424</v>
      </c>
      <c r="DM34" s="642"/>
      <c r="DN34" s="642"/>
      <c r="DO34" s="642"/>
      <c r="DP34" s="642"/>
      <c r="DQ34" s="642"/>
      <c r="DR34" s="642"/>
      <c r="DS34" s="642"/>
      <c r="DT34" s="642"/>
      <c r="DU34" s="642"/>
      <c r="DV34" s="643"/>
      <c r="DW34" s="646">
        <v>12.7</v>
      </c>
      <c r="DX34" s="676"/>
      <c r="DY34" s="676"/>
      <c r="DZ34" s="676"/>
      <c r="EA34" s="676"/>
      <c r="EB34" s="676"/>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3913943</v>
      </c>
      <c r="S35" s="642"/>
      <c r="T35" s="642"/>
      <c r="U35" s="642"/>
      <c r="V35" s="642"/>
      <c r="W35" s="642"/>
      <c r="X35" s="642"/>
      <c r="Y35" s="643"/>
      <c r="Z35" s="644">
        <v>11</v>
      </c>
      <c r="AA35" s="644"/>
      <c r="AB35" s="644"/>
      <c r="AC35" s="644"/>
      <c r="AD35" s="645" t="s">
        <v>234</v>
      </c>
      <c r="AE35" s="645"/>
      <c r="AF35" s="645"/>
      <c r="AG35" s="645"/>
      <c r="AH35" s="645"/>
      <c r="AI35" s="645"/>
      <c r="AJ35" s="645"/>
      <c r="AK35" s="645"/>
      <c r="AL35" s="646" t="s">
        <v>128</v>
      </c>
      <c r="AM35" s="647"/>
      <c r="AN35" s="647"/>
      <c r="AO35" s="648"/>
      <c r="AP35" s="234"/>
      <c r="AQ35" s="714" t="s">
        <v>326</v>
      </c>
      <c r="AR35" s="715"/>
      <c r="AS35" s="715"/>
      <c r="AT35" s="715"/>
      <c r="AU35" s="715"/>
      <c r="AV35" s="715"/>
      <c r="AW35" s="715"/>
      <c r="AX35" s="715"/>
      <c r="AY35" s="716"/>
      <c r="AZ35" s="630">
        <v>7118179</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71845</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138886</v>
      </c>
      <c r="CS35" s="674"/>
      <c r="CT35" s="674"/>
      <c r="CU35" s="674"/>
      <c r="CV35" s="674"/>
      <c r="CW35" s="674"/>
      <c r="CX35" s="674"/>
      <c r="CY35" s="675"/>
      <c r="CZ35" s="646">
        <v>0.4</v>
      </c>
      <c r="DA35" s="676"/>
      <c r="DB35" s="676"/>
      <c r="DC35" s="679"/>
      <c r="DD35" s="650">
        <v>136144</v>
      </c>
      <c r="DE35" s="674"/>
      <c r="DF35" s="674"/>
      <c r="DG35" s="674"/>
      <c r="DH35" s="674"/>
      <c r="DI35" s="674"/>
      <c r="DJ35" s="674"/>
      <c r="DK35" s="675"/>
      <c r="DL35" s="650">
        <v>136144</v>
      </c>
      <c r="DM35" s="674"/>
      <c r="DN35" s="674"/>
      <c r="DO35" s="674"/>
      <c r="DP35" s="674"/>
      <c r="DQ35" s="674"/>
      <c r="DR35" s="674"/>
      <c r="DS35" s="674"/>
      <c r="DT35" s="674"/>
      <c r="DU35" s="674"/>
      <c r="DV35" s="675"/>
      <c r="DW35" s="646">
        <v>0.6</v>
      </c>
      <c r="DX35" s="676"/>
      <c r="DY35" s="676"/>
      <c r="DZ35" s="676"/>
      <c r="EA35" s="676"/>
      <c r="EB35" s="676"/>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234</v>
      </c>
      <c r="AE36" s="645"/>
      <c r="AF36" s="645"/>
      <c r="AG36" s="645"/>
      <c r="AH36" s="645"/>
      <c r="AI36" s="645"/>
      <c r="AJ36" s="645"/>
      <c r="AK36" s="645"/>
      <c r="AL36" s="646" t="s">
        <v>234</v>
      </c>
      <c r="AM36" s="647"/>
      <c r="AN36" s="647"/>
      <c r="AO36" s="648"/>
      <c r="AQ36" s="718" t="s">
        <v>330</v>
      </c>
      <c r="AR36" s="719"/>
      <c r="AS36" s="719"/>
      <c r="AT36" s="719"/>
      <c r="AU36" s="719"/>
      <c r="AV36" s="719"/>
      <c r="AW36" s="719"/>
      <c r="AX36" s="719"/>
      <c r="AY36" s="720"/>
      <c r="AZ36" s="641">
        <v>2783435</v>
      </c>
      <c r="BA36" s="642"/>
      <c r="BB36" s="642"/>
      <c r="BC36" s="642"/>
      <c r="BD36" s="674"/>
      <c r="BE36" s="674"/>
      <c r="BF36" s="700"/>
      <c r="BG36" s="656" t="s">
        <v>331</v>
      </c>
      <c r="BH36" s="657"/>
      <c r="BI36" s="657"/>
      <c r="BJ36" s="657"/>
      <c r="BK36" s="657"/>
      <c r="BL36" s="657"/>
      <c r="BM36" s="657"/>
      <c r="BN36" s="657"/>
      <c r="BO36" s="657"/>
      <c r="BP36" s="657"/>
      <c r="BQ36" s="657"/>
      <c r="BR36" s="657"/>
      <c r="BS36" s="657"/>
      <c r="BT36" s="657"/>
      <c r="BU36" s="658"/>
      <c r="BV36" s="641">
        <v>-50182</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5136759</v>
      </c>
      <c r="CS36" s="642"/>
      <c r="CT36" s="642"/>
      <c r="CU36" s="642"/>
      <c r="CV36" s="642"/>
      <c r="CW36" s="642"/>
      <c r="CX36" s="642"/>
      <c r="CY36" s="643"/>
      <c r="CZ36" s="646">
        <v>14.7</v>
      </c>
      <c r="DA36" s="676"/>
      <c r="DB36" s="676"/>
      <c r="DC36" s="679"/>
      <c r="DD36" s="650">
        <v>4855406</v>
      </c>
      <c r="DE36" s="642"/>
      <c r="DF36" s="642"/>
      <c r="DG36" s="642"/>
      <c r="DH36" s="642"/>
      <c r="DI36" s="642"/>
      <c r="DJ36" s="642"/>
      <c r="DK36" s="643"/>
      <c r="DL36" s="650">
        <v>3384588</v>
      </c>
      <c r="DM36" s="642"/>
      <c r="DN36" s="642"/>
      <c r="DO36" s="642"/>
      <c r="DP36" s="642"/>
      <c r="DQ36" s="642"/>
      <c r="DR36" s="642"/>
      <c r="DS36" s="642"/>
      <c r="DT36" s="642"/>
      <c r="DU36" s="642"/>
      <c r="DV36" s="643"/>
      <c r="DW36" s="646">
        <v>16.2</v>
      </c>
      <c r="DX36" s="676"/>
      <c r="DY36" s="676"/>
      <c r="DZ36" s="676"/>
      <c r="EA36" s="676"/>
      <c r="EB36" s="676"/>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1640343</v>
      </c>
      <c r="S37" s="642"/>
      <c r="T37" s="642"/>
      <c r="U37" s="642"/>
      <c r="V37" s="642"/>
      <c r="W37" s="642"/>
      <c r="X37" s="642"/>
      <c r="Y37" s="643"/>
      <c r="Z37" s="644">
        <v>4.5999999999999996</v>
      </c>
      <c r="AA37" s="644"/>
      <c r="AB37" s="644"/>
      <c r="AC37" s="644"/>
      <c r="AD37" s="645" t="s">
        <v>138</v>
      </c>
      <c r="AE37" s="645"/>
      <c r="AF37" s="645"/>
      <c r="AG37" s="645"/>
      <c r="AH37" s="645"/>
      <c r="AI37" s="645"/>
      <c r="AJ37" s="645"/>
      <c r="AK37" s="645"/>
      <c r="AL37" s="646" t="s">
        <v>128</v>
      </c>
      <c r="AM37" s="647"/>
      <c r="AN37" s="647"/>
      <c r="AO37" s="648"/>
      <c r="AQ37" s="718" t="s">
        <v>334</v>
      </c>
      <c r="AR37" s="719"/>
      <c r="AS37" s="719"/>
      <c r="AT37" s="719"/>
      <c r="AU37" s="719"/>
      <c r="AV37" s="719"/>
      <c r="AW37" s="719"/>
      <c r="AX37" s="719"/>
      <c r="AY37" s="720"/>
      <c r="AZ37" s="641">
        <v>1317564</v>
      </c>
      <c r="BA37" s="642"/>
      <c r="BB37" s="642"/>
      <c r="BC37" s="642"/>
      <c r="BD37" s="674"/>
      <c r="BE37" s="674"/>
      <c r="BF37" s="700"/>
      <c r="BG37" s="656" t="s">
        <v>335</v>
      </c>
      <c r="BH37" s="657"/>
      <c r="BI37" s="657"/>
      <c r="BJ37" s="657"/>
      <c r="BK37" s="657"/>
      <c r="BL37" s="657"/>
      <c r="BM37" s="657"/>
      <c r="BN37" s="657"/>
      <c r="BO37" s="657"/>
      <c r="BP37" s="657"/>
      <c r="BQ37" s="657"/>
      <c r="BR37" s="657"/>
      <c r="BS37" s="657"/>
      <c r="BT37" s="657"/>
      <c r="BU37" s="658"/>
      <c r="BV37" s="641">
        <v>12354</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5867</v>
      </c>
      <c r="CS37" s="674"/>
      <c r="CT37" s="674"/>
      <c r="CU37" s="674"/>
      <c r="CV37" s="674"/>
      <c r="CW37" s="674"/>
      <c r="CX37" s="674"/>
      <c r="CY37" s="675"/>
      <c r="CZ37" s="646">
        <v>0</v>
      </c>
      <c r="DA37" s="676"/>
      <c r="DB37" s="676"/>
      <c r="DC37" s="679"/>
      <c r="DD37" s="650">
        <v>5867</v>
      </c>
      <c r="DE37" s="674"/>
      <c r="DF37" s="674"/>
      <c r="DG37" s="674"/>
      <c r="DH37" s="674"/>
      <c r="DI37" s="674"/>
      <c r="DJ37" s="674"/>
      <c r="DK37" s="675"/>
      <c r="DL37" s="650">
        <v>5867</v>
      </c>
      <c r="DM37" s="674"/>
      <c r="DN37" s="674"/>
      <c r="DO37" s="674"/>
      <c r="DP37" s="674"/>
      <c r="DQ37" s="674"/>
      <c r="DR37" s="674"/>
      <c r="DS37" s="674"/>
      <c r="DT37" s="674"/>
      <c r="DU37" s="674"/>
      <c r="DV37" s="675"/>
      <c r="DW37" s="646">
        <v>0</v>
      </c>
      <c r="DX37" s="676"/>
      <c r="DY37" s="676"/>
      <c r="DZ37" s="676"/>
      <c r="EA37" s="676"/>
      <c r="EB37" s="676"/>
      <c r="EC37" s="677"/>
    </row>
    <row r="38" spans="2:133" ht="11.25" customHeight="1" x14ac:dyDescent="0.15">
      <c r="B38" s="686" t="s">
        <v>337</v>
      </c>
      <c r="C38" s="687"/>
      <c r="D38" s="687"/>
      <c r="E38" s="687"/>
      <c r="F38" s="687"/>
      <c r="G38" s="687"/>
      <c r="H38" s="687"/>
      <c r="I38" s="687"/>
      <c r="J38" s="687"/>
      <c r="K38" s="687"/>
      <c r="L38" s="687"/>
      <c r="M38" s="687"/>
      <c r="N38" s="687"/>
      <c r="O38" s="687"/>
      <c r="P38" s="687"/>
      <c r="Q38" s="688"/>
      <c r="R38" s="721">
        <v>35488458</v>
      </c>
      <c r="S38" s="722"/>
      <c r="T38" s="722"/>
      <c r="U38" s="722"/>
      <c r="V38" s="722"/>
      <c r="W38" s="722"/>
      <c r="X38" s="722"/>
      <c r="Y38" s="723"/>
      <c r="Z38" s="724">
        <v>100</v>
      </c>
      <c r="AA38" s="724"/>
      <c r="AB38" s="724"/>
      <c r="AC38" s="724"/>
      <c r="AD38" s="725">
        <v>19314757</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12662</v>
      </c>
      <c r="BA38" s="642"/>
      <c r="BB38" s="642"/>
      <c r="BC38" s="642"/>
      <c r="BD38" s="674"/>
      <c r="BE38" s="674"/>
      <c r="BF38" s="700"/>
      <c r="BG38" s="656" t="s">
        <v>339</v>
      </c>
      <c r="BH38" s="657"/>
      <c r="BI38" s="657"/>
      <c r="BJ38" s="657"/>
      <c r="BK38" s="657"/>
      <c r="BL38" s="657"/>
      <c r="BM38" s="657"/>
      <c r="BN38" s="657"/>
      <c r="BO38" s="657"/>
      <c r="BP38" s="657"/>
      <c r="BQ38" s="657"/>
      <c r="BR38" s="657"/>
      <c r="BS38" s="657"/>
      <c r="BT38" s="657"/>
      <c r="BU38" s="658"/>
      <c r="BV38" s="641">
        <v>19849</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2995311</v>
      </c>
      <c r="CS38" s="642"/>
      <c r="CT38" s="642"/>
      <c r="CU38" s="642"/>
      <c r="CV38" s="642"/>
      <c r="CW38" s="642"/>
      <c r="CX38" s="642"/>
      <c r="CY38" s="643"/>
      <c r="CZ38" s="646">
        <v>8.6</v>
      </c>
      <c r="DA38" s="676"/>
      <c r="DB38" s="676"/>
      <c r="DC38" s="679"/>
      <c r="DD38" s="650">
        <v>2411717</v>
      </c>
      <c r="DE38" s="642"/>
      <c r="DF38" s="642"/>
      <c r="DG38" s="642"/>
      <c r="DH38" s="642"/>
      <c r="DI38" s="642"/>
      <c r="DJ38" s="642"/>
      <c r="DK38" s="643"/>
      <c r="DL38" s="650">
        <v>2223200</v>
      </c>
      <c r="DM38" s="642"/>
      <c r="DN38" s="642"/>
      <c r="DO38" s="642"/>
      <c r="DP38" s="642"/>
      <c r="DQ38" s="642"/>
      <c r="DR38" s="642"/>
      <c r="DS38" s="642"/>
      <c r="DT38" s="642"/>
      <c r="DU38" s="642"/>
      <c r="DV38" s="643"/>
      <c r="DW38" s="646">
        <v>10.6</v>
      </c>
      <c r="DX38" s="676"/>
      <c r="DY38" s="676"/>
      <c r="DZ38" s="676"/>
      <c r="EA38" s="676"/>
      <c r="EB38" s="676"/>
      <c r="EC38" s="677"/>
    </row>
    <row r="39" spans="2:133" ht="11.25" customHeight="1" x14ac:dyDescent="0.15">
      <c r="AQ39" s="718" t="s">
        <v>341</v>
      </c>
      <c r="AR39" s="719"/>
      <c r="AS39" s="719"/>
      <c r="AT39" s="719"/>
      <c r="AU39" s="719"/>
      <c r="AV39" s="719"/>
      <c r="AW39" s="719"/>
      <c r="AX39" s="719"/>
      <c r="AY39" s="720"/>
      <c r="AZ39" s="641" t="s">
        <v>234</v>
      </c>
      <c r="BA39" s="642"/>
      <c r="BB39" s="642"/>
      <c r="BC39" s="642"/>
      <c r="BD39" s="674"/>
      <c r="BE39" s="674"/>
      <c r="BF39" s="700"/>
      <c r="BG39" s="732" t="s">
        <v>342</v>
      </c>
      <c r="BH39" s="733"/>
      <c r="BI39" s="733"/>
      <c r="BJ39" s="733"/>
      <c r="BK39" s="733"/>
      <c r="BL39" s="235"/>
      <c r="BM39" s="657" t="s">
        <v>343</v>
      </c>
      <c r="BN39" s="657"/>
      <c r="BO39" s="657"/>
      <c r="BP39" s="657"/>
      <c r="BQ39" s="657"/>
      <c r="BR39" s="657"/>
      <c r="BS39" s="657"/>
      <c r="BT39" s="657"/>
      <c r="BU39" s="658"/>
      <c r="BV39" s="641">
        <v>89</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747117</v>
      </c>
      <c r="CS39" s="674"/>
      <c r="CT39" s="674"/>
      <c r="CU39" s="674"/>
      <c r="CV39" s="674"/>
      <c r="CW39" s="674"/>
      <c r="CX39" s="674"/>
      <c r="CY39" s="675"/>
      <c r="CZ39" s="646">
        <v>2.1</v>
      </c>
      <c r="DA39" s="676"/>
      <c r="DB39" s="676"/>
      <c r="DC39" s="679"/>
      <c r="DD39" s="650">
        <v>632222</v>
      </c>
      <c r="DE39" s="674"/>
      <c r="DF39" s="674"/>
      <c r="DG39" s="674"/>
      <c r="DH39" s="674"/>
      <c r="DI39" s="674"/>
      <c r="DJ39" s="674"/>
      <c r="DK39" s="675"/>
      <c r="DL39" s="650" t="s">
        <v>128</v>
      </c>
      <c r="DM39" s="674"/>
      <c r="DN39" s="674"/>
      <c r="DO39" s="674"/>
      <c r="DP39" s="674"/>
      <c r="DQ39" s="674"/>
      <c r="DR39" s="674"/>
      <c r="DS39" s="674"/>
      <c r="DT39" s="674"/>
      <c r="DU39" s="674"/>
      <c r="DV39" s="675"/>
      <c r="DW39" s="646" t="s">
        <v>128</v>
      </c>
      <c r="DX39" s="676"/>
      <c r="DY39" s="676"/>
      <c r="DZ39" s="676"/>
      <c r="EA39" s="676"/>
      <c r="EB39" s="676"/>
      <c r="EC39" s="677"/>
    </row>
    <row r="40" spans="2:133" ht="11.25" customHeight="1" x14ac:dyDescent="0.15">
      <c r="AQ40" s="718" t="s">
        <v>345</v>
      </c>
      <c r="AR40" s="719"/>
      <c r="AS40" s="719"/>
      <c r="AT40" s="719"/>
      <c r="AU40" s="719"/>
      <c r="AV40" s="719"/>
      <c r="AW40" s="719"/>
      <c r="AX40" s="719"/>
      <c r="AY40" s="720"/>
      <c r="AZ40" s="641">
        <v>826915</v>
      </c>
      <c r="BA40" s="642"/>
      <c r="BB40" s="642"/>
      <c r="BC40" s="642"/>
      <c r="BD40" s="674"/>
      <c r="BE40" s="674"/>
      <c r="BF40" s="700"/>
      <c r="BG40" s="732"/>
      <c r="BH40" s="733"/>
      <c r="BI40" s="733"/>
      <c r="BJ40" s="733"/>
      <c r="BK40" s="733"/>
      <c r="BL40" s="235"/>
      <c r="BM40" s="657" t="s">
        <v>346</v>
      </c>
      <c r="BN40" s="657"/>
      <c r="BO40" s="657"/>
      <c r="BP40" s="657"/>
      <c r="BQ40" s="657"/>
      <c r="BR40" s="657"/>
      <c r="BS40" s="657"/>
      <c r="BT40" s="657"/>
      <c r="BU40" s="658"/>
      <c r="BV40" s="641" t="s">
        <v>128</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620400</v>
      </c>
      <c r="CS40" s="642"/>
      <c r="CT40" s="642"/>
      <c r="CU40" s="642"/>
      <c r="CV40" s="642"/>
      <c r="CW40" s="642"/>
      <c r="CX40" s="642"/>
      <c r="CY40" s="643"/>
      <c r="CZ40" s="646">
        <v>1.8</v>
      </c>
      <c r="DA40" s="676"/>
      <c r="DB40" s="676"/>
      <c r="DC40" s="679"/>
      <c r="DD40" s="650" t="s">
        <v>138</v>
      </c>
      <c r="DE40" s="642"/>
      <c r="DF40" s="642"/>
      <c r="DG40" s="642"/>
      <c r="DH40" s="642"/>
      <c r="DI40" s="642"/>
      <c r="DJ40" s="642"/>
      <c r="DK40" s="643"/>
      <c r="DL40" s="650" t="s">
        <v>234</v>
      </c>
      <c r="DM40" s="642"/>
      <c r="DN40" s="642"/>
      <c r="DO40" s="642"/>
      <c r="DP40" s="642"/>
      <c r="DQ40" s="642"/>
      <c r="DR40" s="642"/>
      <c r="DS40" s="642"/>
      <c r="DT40" s="642"/>
      <c r="DU40" s="642"/>
      <c r="DV40" s="643"/>
      <c r="DW40" s="646" t="s">
        <v>234</v>
      </c>
      <c r="DX40" s="676"/>
      <c r="DY40" s="676"/>
      <c r="DZ40" s="676"/>
      <c r="EA40" s="676"/>
      <c r="EB40" s="676"/>
      <c r="EC40" s="677"/>
    </row>
    <row r="41" spans="2:133" ht="11.25" customHeight="1" x14ac:dyDescent="0.15">
      <c r="AQ41" s="728" t="s">
        <v>348</v>
      </c>
      <c r="AR41" s="729"/>
      <c r="AS41" s="729"/>
      <c r="AT41" s="729"/>
      <c r="AU41" s="729"/>
      <c r="AV41" s="729"/>
      <c r="AW41" s="729"/>
      <c r="AX41" s="729"/>
      <c r="AY41" s="730"/>
      <c r="AZ41" s="721">
        <v>2177603</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346</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128</v>
      </c>
      <c r="CS41" s="674"/>
      <c r="CT41" s="674"/>
      <c r="CU41" s="674"/>
      <c r="CV41" s="674"/>
      <c r="CW41" s="674"/>
      <c r="CX41" s="674"/>
      <c r="CY41" s="675"/>
      <c r="CZ41" s="646" t="s">
        <v>138</v>
      </c>
      <c r="DA41" s="676"/>
      <c r="DB41" s="676"/>
      <c r="DC41" s="679"/>
      <c r="DD41" s="650" t="s">
        <v>128</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4927760</v>
      </c>
      <c r="CS42" s="642"/>
      <c r="CT42" s="642"/>
      <c r="CU42" s="642"/>
      <c r="CV42" s="642"/>
      <c r="CW42" s="642"/>
      <c r="CX42" s="642"/>
      <c r="CY42" s="643"/>
      <c r="CZ42" s="646">
        <v>14.1</v>
      </c>
      <c r="DA42" s="647"/>
      <c r="DB42" s="647"/>
      <c r="DC42" s="742"/>
      <c r="DD42" s="650">
        <v>710896</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121029</v>
      </c>
      <c r="CS43" s="674"/>
      <c r="CT43" s="674"/>
      <c r="CU43" s="674"/>
      <c r="CV43" s="674"/>
      <c r="CW43" s="674"/>
      <c r="CX43" s="674"/>
      <c r="CY43" s="675"/>
      <c r="CZ43" s="646">
        <v>0.3</v>
      </c>
      <c r="DA43" s="676"/>
      <c r="DB43" s="676"/>
      <c r="DC43" s="679"/>
      <c r="DD43" s="650">
        <v>104545</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4927760</v>
      </c>
      <c r="CS44" s="642"/>
      <c r="CT44" s="642"/>
      <c r="CU44" s="642"/>
      <c r="CV44" s="642"/>
      <c r="CW44" s="642"/>
      <c r="CX44" s="642"/>
      <c r="CY44" s="643"/>
      <c r="CZ44" s="646">
        <v>14.1</v>
      </c>
      <c r="DA44" s="647"/>
      <c r="DB44" s="647"/>
      <c r="DC44" s="742"/>
      <c r="DD44" s="650">
        <v>710896</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x14ac:dyDescent="0.15">
      <c r="CD45" s="755"/>
      <c r="CE45" s="756"/>
      <c r="CF45" s="638" t="s">
        <v>357</v>
      </c>
      <c r="CG45" s="639"/>
      <c r="CH45" s="639"/>
      <c r="CI45" s="639"/>
      <c r="CJ45" s="639"/>
      <c r="CK45" s="639"/>
      <c r="CL45" s="639"/>
      <c r="CM45" s="639"/>
      <c r="CN45" s="639"/>
      <c r="CO45" s="639"/>
      <c r="CP45" s="639"/>
      <c r="CQ45" s="640"/>
      <c r="CR45" s="641">
        <v>1867479</v>
      </c>
      <c r="CS45" s="674"/>
      <c r="CT45" s="674"/>
      <c r="CU45" s="674"/>
      <c r="CV45" s="674"/>
      <c r="CW45" s="674"/>
      <c r="CX45" s="674"/>
      <c r="CY45" s="675"/>
      <c r="CZ45" s="646">
        <v>5.3</v>
      </c>
      <c r="DA45" s="676"/>
      <c r="DB45" s="676"/>
      <c r="DC45" s="679"/>
      <c r="DD45" s="650">
        <v>137831</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x14ac:dyDescent="0.15">
      <c r="CD46" s="755"/>
      <c r="CE46" s="756"/>
      <c r="CF46" s="638" t="s">
        <v>358</v>
      </c>
      <c r="CG46" s="639"/>
      <c r="CH46" s="639"/>
      <c r="CI46" s="639"/>
      <c r="CJ46" s="639"/>
      <c r="CK46" s="639"/>
      <c r="CL46" s="639"/>
      <c r="CM46" s="639"/>
      <c r="CN46" s="639"/>
      <c r="CO46" s="639"/>
      <c r="CP46" s="639"/>
      <c r="CQ46" s="640"/>
      <c r="CR46" s="641">
        <v>3043908</v>
      </c>
      <c r="CS46" s="642"/>
      <c r="CT46" s="642"/>
      <c r="CU46" s="642"/>
      <c r="CV46" s="642"/>
      <c r="CW46" s="642"/>
      <c r="CX46" s="642"/>
      <c r="CY46" s="643"/>
      <c r="CZ46" s="646">
        <v>8.6999999999999993</v>
      </c>
      <c r="DA46" s="647"/>
      <c r="DB46" s="647"/>
      <c r="DC46" s="742"/>
      <c r="DD46" s="650">
        <v>571580</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x14ac:dyDescent="0.15">
      <c r="CD47" s="755"/>
      <c r="CE47" s="756"/>
      <c r="CF47" s="638" t="s">
        <v>359</v>
      </c>
      <c r="CG47" s="639"/>
      <c r="CH47" s="639"/>
      <c r="CI47" s="639"/>
      <c r="CJ47" s="639"/>
      <c r="CK47" s="639"/>
      <c r="CL47" s="639"/>
      <c r="CM47" s="639"/>
      <c r="CN47" s="639"/>
      <c r="CO47" s="639"/>
      <c r="CP47" s="639"/>
      <c r="CQ47" s="640"/>
      <c r="CR47" s="641" t="s">
        <v>234</v>
      </c>
      <c r="CS47" s="674"/>
      <c r="CT47" s="674"/>
      <c r="CU47" s="674"/>
      <c r="CV47" s="674"/>
      <c r="CW47" s="674"/>
      <c r="CX47" s="674"/>
      <c r="CY47" s="675"/>
      <c r="CZ47" s="646" t="s">
        <v>128</v>
      </c>
      <c r="DA47" s="676"/>
      <c r="DB47" s="676"/>
      <c r="DC47" s="679"/>
      <c r="DD47" s="650" t="s">
        <v>128</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x14ac:dyDescent="0.15">
      <c r="CD48" s="757"/>
      <c r="CE48" s="758"/>
      <c r="CF48" s="638" t="s">
        <v>360</v>
      </c>
      <c r="CG48" s="639"/>
      <c r="CH48" s="639"/>
      <c r="CI48" s="639"/>
      <c r="CJ48" s="639"/>
      <c r="CK48" s="639"/>
      <c r="CL48" s="639"/>
      <c r="CM48" s="639"/>
      <c r="CN48" s="639"/>
      <c r="CO48" s="639"/>
      <c r="CP48" s="639"/>
      <c r="CQ48" s="640"/>
      <c r="CR48" s="641" t="s">
        <v>234</v>
      </c>
      <c r="CS48" s="642"/>
      <c r="CT48" s="642"/>
      <c r="CU48" s="642"/>
      <c r="CV48" s="642"/>
      <c r="CW48" s="642"/>
      <c r="CX48" s="642"/>
      <c r="CY48" s="643"/>
      <c r="CZ48" s="646" t="s">
        <v>234</v>
      </c>
      <c r="DA48" s="647"/>
      <c r="DB48" s="647"/>
      <c r="DC48" s="742"/>
      <c r="DD48" s="650" t="s">
        <v>234</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x14ac:dyDescent="0.15">
      <c r="CD49" s="686" t="s">
        <v>361</v>
      </c>
      <c r="CE49" s="687"/>
      <c r="CF49" s="687"/>
      <c r="CG49" s="687"/>
      <c r="CH49" s="687"/>
      <c r="CI49" s="687"/>
      <c r="CJ49" s="687"/>
      <c r="CK49" s="687"/>
      <c r="CL49" s="687"/>
      <c r="CM49" s="687"/>
      <c r="CN49" s="687"/>
      <c r="CO49" s="687"/>
      <c r="CP49" s="687"/>
      <c r="CQ49" s="688"/>
      <c r="CR49" s="721">
        <v>34930464</v>
      </c>
      <c r="CS49" s="711"/>
      <c r="CT49" s="711"/>
      <c r="CU49" s="711"/>
      <c r="CV49" s="711"/>
      <c r="CW49" s="711"/>
      <c r="CX49" s="711"/>
      <c r="CY49" s="743"/>
      <c r="CZ49" s="726">
        <v>100</v>
      </c>
      <c r="DA49" s="744"/>
      <c r="DB49" s="744"/>
      <c r="DC49" s="745"/>
      <c r="DD49" s="746">
        <v>22956011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fm/nlbpx52iVwnuQVzTnMkW9dThtj9e6OmFBC+T5k0mH0N8Ma6Hlqsu99sNHwmSZuapC43u9eQOv19e5x0ctCQ==" saltValue="hAAg0NUKIyui6+qdclJhK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34251</v>
      </c>
      <c r="R7" s="777"/>
      <c r="S7" s="777"/>
      <c r="T7" s="777"/>
      <c r="U7" s="777"/>
      <c r="V7" s="777">
        <v>33693</v>
      </c>
      <c r="W7" s="777"/>
      <c r="X7" s="777"/>
      <c r="Y7" s="777"/>
      <c r="Z7" s="777"/>
      <c r="AA7" s="777">
        <v>558</v>
      </c>
      <c r="AB7" s="777"/>
      <c r="AC7" s="777"/>
      <c r="AD7" s="777"/>
      <c r="AE7" s="778"/>
      <c r="AF7" s="779">
        <v>530</v>
      </c>
      <c r="AG7" s="780"/>
      <c r="AH7" s="780"/>
      <c r="AI7" s="780"/>
      <c r="AJ7" s="781"/>
      <c r="AK7" s="816">
        <v>37</v>
      </c>
      <c r="AL7" s="817"/>
      <c r="AM7" s="817"/>
      <c r="AN7" s="817"/>
      <c r="AO7" s="817"/>
      <c r="AP7" s="817">
        <v>35094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587</v>
      </c>
      <c r="BT7" s="821"/>
      <c r="BU7" s="821"/>
      <c r="BV7" s="821"/>
      <c r="BW7" s="821"/>
      <c r="BX7" s="821"/>
      <c r="BY7" s="821"/>
      <c r="BZ7" s="821"/>
      <c r="CA7" s="821"/>
      <c r="CB7" s="821"/>
      <c r="CC7" s="821"/>
      <c r="CD7" s="821"/>
      <c r="CE7" s="821"/>
      <c r="CF7" s="821"/>
      <c r="CG7" s="822"/>
      <c r="CH7" s="813">
        <v>3</v>
      </c>
      <c r="CI7" s="814"/>
      <c r="CJ7" s="814"/>
      <c r="CK7" s="814"/>
      <c r="CL7" s="815"/>
      <c r="CM7" s="813">
        <v>133</v>
      </c>
      <c r="CN7" s="814"/>
      <c r="CO7" s="814"/>
      <c r="CP7" s="814"/>
      <c r="CQ7" s="815"/>
      <c r="CR7" s="813">
        <v>105</v>
      </c>
      <c r="CS7" s="814"/>
      <c r="CT7" s="814"/>
      <c r="CU7" s="814"/>
      <c r="CV7" s="815"/>
      <c r="CW7" s="813">
        <v>6</v>
      </c>
      <c r="CX7" s="814"/>
      <c r="CY7" s="814"/>
      <c r="CZ7" s="814"/>
      <c r="DA7" s="815"/>
      <c r="DB7" s="813" t="s">
        <v>518</v>
      </c>
      <c r="DC7" s="814"/>
      <c r="DD7" s="814"/>
      <c r="DE7" s="814"/>
      <c r="DF7" s="815"/>
      <c r="DG7" s="813" t="s">
        <v>518</v>
      </c>
      <c r="DH7" s="814"/>
      <c r="DI7" s="814"/>
      <c r="DJ7" s="814"/>
      <c r="DK7" s="815"/>
      <c r="DL7" s="813" t="s">
        <v>518</v>
      </c>
      <c r="DM7" s="814"/>
      <c r="DN7" s="814"/>
      <c r="DO7" s="814"/>
      <c r="DP7" s="815"/>
      <c r="DQ7" s="813" t="s">
        <v>518</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1527</v>
      </c>
      <c r="R8" s="801"/>
      <c r="S8" s="801"/>
      <c r="T8" s="801"/>
      <c r="U8" s="801"/>
      <c r="V8" s="801">
        <v>1527</v>
      </c>
      <c r="W8" s="801"/>
      <c r="X8" s="801"/>
      <c r="Y8" s="801"/>
      <c r="Z8" s="801"/>
      <c r="AA8" s="801" t="s">
        <v>581</v>
      </c>
      <c r="AB8" s="801"/>
      <c r="AC8" s="801"/>
      <c r="AD8" s="801"/>
      <c r="AE8" s="802"/>
      <c r="AF8" s="803" t="s">
        <v>386</v>
      </c>
      <c r="AG8" s="804"/>
      <c r="AH8" s="804"/>
      <c r="AI8" s="804"/>
      <c r="AJ8" s="805"/>
      <c r="AK8" s="806">
        <v>258</v>
      </c>
      <c r="AL8" s="807"/>
      <c r="AM8" s="807"/>
      <c r="AN8" s="807"/>
      <c r="AO8" s="807"/>
      <c r="AP8" s="807" t="s">
        <v>518</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588</v>
      </c>
      <c r="BT8" s="811"/>
      <c r="BU8" s="811"/>
      <c r="BV8" s="811"/>
      <c r="BW8" s="811"/>
      <c r="BX8" s="811"/>
      <c r="BY8" s="811"/>
      <c r="BZ8" s="811"/>
      <c r="CA8" s="811"/>
      <c r="CB8" s="811"/>
      <c r="CC8" s="811"/>
      <c r="CD8" s="811"/>
      <c r="CE8" s="811"/>
      <c r="CF8" s="811"/>
      <c r="CG8" s="812"/>
      <c r="CH8" s="823">
        <v>0</v>
      </c>
      <c r="CI8" s="824"/>
      <c r="CJ8" s="824"/>
      <c r="CK8" s="824"/>
      <c r="CL8" s="825"/>
      <c r="CM8" s="823">
        <v>109</v>
      </c>
      <c r="CN8" s="824"/>
      <c r="CO8" s="824"/>
      <c r="CP8" s="824"/>
      <c r="CQ8" s="825"/>
      <c r="CR8" s="823">
        <v>60</v>
      </c>
      <c r="CS8" s="824"/>
      <c r="CT8" s="824"/>
      <c r="CU8" s="824"/>
      <c r="CV8" s="825"/>
      <c r="CW8" s="823">
        <v>11</v>
      </c>
      <c r="CX8" s="824"/>
      <c r="CY8" s="824"/>
      <c r="CZ8" s="824"/>
      <c r="DA8" s="825"/>
      <c r="DB8" s="823" t="s">
        <v>518</v>
      </c>
      <c r="DC8" s="824"/>
      <c r="DD8" s="824"/>
      <c r="DE8" s="824"/>
      <c r="DF8" s="825"/>
      <c r="DG8" s="823" t="s">
        <v>518</v>
      </c>
      <c r="DH8" s="824"/>
      <c r="DI8" s="824"/>
      <c r="DJ8" s="824"/>
      <c r="DK8" s="825"/>
      <c r="DL8" s="823" t="s">
        <v>518</v>
      </c>
      <c r="DM8" s="824"/>
      <c r="DN8" s="824"/>
      <c r="DO8" s="824"/>
      <c r="DP8" s="825"/>
      <c r="DQ8" s="823" t="s">
        <v>518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35520</v>
      </c>
      <c r="R23" s="836"/>
      <c r="S23" s="836"/>
      <c r="T23" s="836"/>
      <c r="U23" s="836"/>
      <c r="V23" s="836">
        <v>34962</v>
      </c>
      <c r="W23" s="836"/>
      <c r="X23" s="836"/>
      <c r="Y23" s="836"/>
      <c r="Z23" s="836"/>
      <c r="AA23" s="836">
        <v>558</v>
      </c>
      <c r="AB23" s="836"/>
      <c r="AC23" s="836"/>
      <c r="AD23" s="836"/>
      <c r="AE23" s="837"/>
      <c r="AF23" s="838">
        <v>530</v>
      </c>
      <c r="AG23" s="836"/>
      <c r="AH23" s="836"/>
      <c r="AI23" s="836"/>
      <c r="AJ23" s="839"/>
      <c r="AK23" s="840"/>
      <c r="AL23" s="841"/>
      <c r="AM23" s="841"/>
      <c r="AN23" s="841"/>
      <c r="AO23" s="841"/>
      <c r="AP23" s="836">
        <v>35094</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10286</v>
      </c>
      <c r="R28" s="865"/>
      <c r="S28" s="865"/>
      <c r="T28" s="865"/>
      <c r="U28" s="865"/>
      <c r="V28" s="865">
        <v>10214</v>
      </c>
      <c r="W28" s="865"/>
      <c r="X28" s="865"/>
      <c r="Y28" s="865"/>
      <c r="Z28" s="865"/>
      <c r="AA28" s="865">
        <v>72</v>
      </c>
      <c r="AB28" s="865"/>
      <c r="AC28" s="865"/>
      <c r="AD28" s="865"/>
      <c r="AE28" s="866"/>
      <c r="AF28" s="867">
        <v>72</v>
      </c>
      <c r="AG28" s="865"/>
      <c r="AH28" s="865"/>
      <c r="AI28" s="865"/>
      <c r="AJ28" s="868"/>
      <c r="AK28" s="869">
        <v>956</v>
      </c>
      <c r="AL28" s="860"/>
      <c r="AM28" s="860"/>
      <c r="AN28" s="860"/>
      <c r="AO28" s="860"/>
      <c r="AP28" s="860" t="s">
        <v>518</v>
      </c>
      <c r="AQ28" s="860"/>
      <c r="AR28" s="860"/>
      <c r="AS28" s="860"/>
      <c r="AT28" s="860"/>
      <c r="AU28" s="860" t="s">
        <v>518</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7326</v>
      </c>
      <c r="R29" s="801"/>
      <c r="S29" s="801"/>
      <c r="T29" s="801"/>
      <c r="U29" s="801"/>
      <c r="V29" s="801">
        <v>7220</v>
      </c>
      <c r="W29" s="801"/>
      <c r="X29" s="801"/>
      <c r="Y29" s="801"/>
      <c r="Z29" s="801"/>
      <c r="AA29" s="801">
        <v>106</v>
      </c>
      <c r="AB29" s="801"/>
      <c r="AC29" s="801"/>
      <c r="AD29" s="801"/>
      <c r="AE29" s="802"/>
      <c r="AF29" s="803">
        <v>106</v>
      </c>
      <c r="AG29" s="804"/>
      <c r="AH29" s="804"/>
      <c r="AI29" s="804"/>
      <c r="AJ29" s="805"/>
      <c r="AK29" s="872">
        <v>1173</v>
      </c>
      <c r="AL29" s="873"/>
      <c r="AM29" s="873"/>
      <c r="AN29" s="873"/>
      <c r="AO29" s="873"/>
      <c r="AP29" s="873" t="s">
        <v>518</v>
      </c>
      <c r="AQ29" s="873"/>
      <c r="AR29" s="873"/>
      <c r="AS29" s="873"/>
      <c r="AT29" s="873"/>
      <c r="AU29" s="873" t="s">
        <v>518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1194</v>
      </c>
      <c r="R30" s="801"/>
      <c r="S30" s="801"/>
      <c r="T30" s="801"/>
      <c r="U30" s="801"/>
      <c r="V30" s="801">
        <v>1164</v>
      </c>
      <c r="W30" s="801"/>
      <c r="X30" s="801"/>
      <c r="Y30" s="801"/>
      <c r="Z30" s="801"/>
      <c r="AA30" s="801">
        <v>30</v>
      </c>
      <c r="AB30" s="801"/>
      <c r="AC30" s="801"/>
      <c r="AD30" s="801"/>
      <c r="AE30" s="802"/>
      <c r="AF30" s="803">
        <v>30</v>
      </c>
      <c r="AG30" s="804"/>
      <c r="AH30" s="804"/>
      <c r="AI30" s="804"/>
      <c r="AJ30" s="805"/>
      <c r="AK30" s="872">
        <v>248</v>
      </c>
      <c r="AL30" s="873"/>
      <c r="AM30" s="873"/>
      <c r="AN30" s="873"/>
      <c r="AO30" s="873"/>
      <c r="AP30" s="873" t="s">
        <v>518</v>
      </c>
      <c r="AQ30" s="873"/>
      <c r="AR30" s="873"/>
      <c r="AS30" s="873"/>
      <c r="AT30" s="873"/>
      <c r="AU30" s="873" t="s">
        <v>518</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1495</v>
      </c>
      <c r="R31" s="801"/>
      <c r="S31" s="801"/>
      <c r="T31" s="801"/>
      <c r="U31" s="801"/>
      <c r="V31" s="801">
        <v>1362</v>
      </c>
      <c r="W31" s="801"/>
      <c r="X31" s="801"/>
      <c r="Y31" s="801"/>
      <c r="Z31" s="801"/>
      <c r="AA31" s="801">
        <v>133</v>
      </c>
      <c r="AB31" s="801"/>
      <c r="AC31" s="801"/>
      <c r="AD31" s="801"/>
      <c r="AE31" s="802"/>
      <c r="AF31" s="803">
        <v>1164</v>
      </c>
      <c r="AG31" s="804"/>
      <c r="AH31" s="804"/>
      <c r="AI31" s="804"/>
      <c r="AJ31" s="805"/>
      <c r="AK31" s="872">
        <v>13</v>
      </c>
      <c r="AL31" s="873"/>
      <c r="AM31" s="873"/>
      <c r="AN31" s="873"/>
      <c r="AO31" s="873"/>
      <c r="AP31" s="873">
        <v>5182</v>
      </c>
      <c r="AQ31" s="873"/>
      <c r="AR31" s="873"/>
      <c r="AS31" s="873"/>
      <c r="AT31" s="873"/>
      <c r="AU31" s="873" t="s">
        <v>518</v>
      </c>
      <c r="AV31" s="873"/>
      <c r="AW31" s="873"/>
      <c r="AX31" s="873"/>
      <c r="AY31" s="873"/>
      <c r="AZ31" s="874" t="s">
        <v>518</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210</v>
      </c>
      <c r="R32" s="801"/>
      <c r="S32" s="801"/>
      <c r="T32" s="801"/>
      <c r="U32" s="801"/>
      <c r="V32" s="801">
        <v>210</v>
      </c>
      <c r="W32" s="801"/>
      <c r="X32" s="801"/>
      <c r="Y32" s="801"/>
      <c r="Z32" s="801"/>
      <c r="AA32" s="801" t="s">
        <v>518</v>
      </c>
      <c r="AB32" s="801"/>
      <c r="AC32" s="801"/>
      <c r="AD32" s="801"/>
      <c r="AE32" s="802"/>
      <c r="AF32" s="803">
        <v>9</v>
      </c>
      <c r="AG32" s="804"/>
      <c r="AH32" s="804"/>
      <c r="AI32" s="804"/>
      <c r="AJ32" s="805"/>
      <c r="AK32" s="872" t="s">
        <v>518</v>
      </c>
      <c r="AL32" s="873"/>
      <c r="AM32" s="873"/>
      <c r="AN32" s="873"/>
      <c r="AO32" s="873"/>
      <c r="AP32" s="873" t="s">
        <v>518</v>
      </c>
      <c r="AQ32" s="873"/>
      <c r="AR32" s="873"/>
      <c r="AS32" s="873"/>
      <c r="AT32" s="873"/>
      <c r="AU32" s="873" t="s">
        <v>518</v>
      </c>
      <c r="AV32" s="873"/>
      <c r="AW32" s="873"/>
      <c r="AX32" s="873"/>
      <c r="AY32" s="873"/>
      <c r="AZ32" s="874" t="s">
        <v>518</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4602</v>
      </c>
      <c r="R33" s="801"/>
      <c r="S33" s="801"/>
      <c r="T33" s="801"/>
      <c r="U33" s="801"/>
      <c r="V33" s="801">
        <v>3969</v>
      </c>
      <c r="W33" s="801"/>
      <c r="X33" s="801"/>
      <c r="Y33" s="801"/>
      <c r="Z33" s="801"/>
      <c r="AA33" s="801">
        <v>632</v>
      </c>
      <c r="AB33" s="801"/>
      <c r="AC33" s="801"/>
      <c r="AD33" s="801"/>
      <c r="AE33" s="802"/>
      <c r="AF33" s="803">
        <v>414</v>
      </c>
      <c r="AG33" s="804"/>
      <c r="AH33" s="804"/>
      <c r="AI33" s="804"/>
      <c r="AJ33" s="805"/>
      <c r="AK33" s="872">
        <v>2783</v>
      </c>
      <c r="AL33" s="873"/>
      <c r="AM33" s="873"/>
      <c r="AN33" s="873"/>
      <c r="AO33" s="873"/>
      <c r="AP33" s="873">
        <v>31419</v>
      </c>
      <c r="AQ33" s="873"/>
      <c r="AR33" s="873"/>
      <c r="AS33" s="873"/>
      <c r="AT33" s="873"/>
      <c r="AU33" s="873">
        <v>23502</v>
      </c>
      <c r="AV33" s="873"/>
      <c r="AW33" s="873"/>
      <c r="AX33" s="873"/>
      <c r="AY33" s="873"/>
      <c r="AZ33" s="874" t="s">
        <v>518</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5110</v>
      </c>
      <c r="R34" s="801"/>
      <c r="S34" s="801"/>
      <c r="T34" s="801"/>
      <c r="U34" s="801"/>
      <c r="V34" s="801">
        <v>5058</v>
      </c>
      <c r="W34" s="801"/>
      <c r="X34" s="801"/>
      <c r="Y34" s="801"/>
      <c r="Z34" s="801"/>
      <c r="AA34" s="801">
        <v>52</v>
      </c>
      <c r="AB34" s="801"/>
      <c r="AC34" s="801"/>
      <c r="AD34" s="801"/>
      <c r="AE34" s="802"/>
      <c r="AF34" s="803">
        <v>539</v>
      </c>
      <c r="AG34" s="804"/>
      <c r="AH34" s="804"/>
      <c r="AI34" s="804"/>
      <c r="AJ34" s="805"/>
      <c r="AK34" s="872">
        <v>1318</v>
      </c>
      <c r="AL34" s="873"/>
      <c r="AM34" s="873"/>
      <c r="AN34" s="873"/>
      <c r="AO34" s="873"/>
      <c r="AP34" s="873">
        <v>1153</v>
      </c>
      <c r="AQ34" s="873"/>
      <c r="AR34" s="873"/>
      <c r="AS34" s="873"/>
      <c r="AT34" s="873"/>
      <c r="AU34" s="873">
        <v>774</v>
      </c>
      <c r="AV34" s="873"/>
      <c r="AW34" s="873"/>
      <c r="AX34" s="873"/>
      <c r="AY34" s="873"/>
      <c r="AZ34" s="874" t="s">
        <v>518</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2334</v>
      </c>
      <c r="AG63" s="884"/>
      <c r="AH63" s="884"/>
      <c r="AI63" s="884"/>
      <c r="AJ63" s="885"/>
      <c r="AK63" s="886"/>
      <c r="AL63" s="881"/>
      <c r="AM63" s="881"/>
      <c r="AN63" s="881"/>
      <c r="AO63" s="881"/>
      <c r="AP63" s="884">
        <v>37754</v>
      </c>
      <c r="AQ63" s="884"/>
      <c r="AR63" s="884"/>
      <c r="AS63" s="884"/>
      <c r="AT63" s="884"/>
      <c r="AU63" s="884">
        <v>24276</v>
      </c>
      <c r="AV63" s="884"/>
      <c r="AW63" s="884"/>
      <c r="AX63" s="884"/>
      <c r="AY63" s="884"/>
      <c r="AZ63" s="888"/>
      <c r="BA63" s="888"/>
      <c r="BB63" s="888"/>
      <c r="BC63" s="888"/>
      <c r="BD63" s="888"/>
      <c r="BE63" s="889"/>
      <c r="BF63" s="889"/>
      <c r="BG63" s="889"/>
      <c r="BH63" s="889"/>
      <c r="BI63" s="890"/>
      <c r="BJ63" s="891" t="s">
        <v>411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416</v>
      </c>
      <c r="AB66" s="760"/>
      <c r="AC66" s="760"/>
      <c r="AD66" s="760"/>
      <c r="AE66" s="761"/>
      <c r="AF66" s="894" t="s">
        <v>395</v>
      </c>
      <c r="AG66" s="855"/>
      <c r="AH66" s="855"/>
      <c r="AI66" s="855"/>
      <c r="AJ66" s="895"/>
      <c r="AK66" s="759" t="s">
        <v>417</v>
      </c>
      <c r="AL66" s="783"/>
      <c r="AM66" s="783"/>
      <c r="AN66" s="783"/>
      <c r="AO66" s="784"/>
      <c r="AP66" s="759" t="s">
        <v>418</v>
      </c>
      <c r="AQ66" s="760"/>
      <c r="AR66" s="760"/>
      <c r="AS66" s="760"/>
      <c r="AT66" s="761"/>
      <c r="AU66" s="759" t="s">
        <v>419</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582</v>
      </c>
      <c r="C68" s="912"/>
      <c r="D68" s="912"/>
      <c r="E68" s="912"/>
      <c r="F68" s="912"/>
      <c r="G68" s="912"/>
      <c r="H68" s="912"/>
      <c r="I68" s="912"/>
      <c r="J68" s="912"/>
      <c r="K68" s="912"/>
      <c r="L68" s="912"/>
      <c r="M68" s="912"/>
      <c r="N68" s="912"/>
      <c r="O68" s="912"/>
      <c r="P68" s="913"/>
      <c r="Q68" s="914">
        <v>12131</v>
      </c>
      <c r="R68" s="908"/>
      <c r="S68" s="908"/>
      <c r="T68" s="908"/>
      <c r="U68" s="908"/>
      <c r="V68" s="908">
        <v>12049</v>
      </c>
      <c r="W68" s="908"/>
      <c r="X68" s="908"/>
      <c r="Y68" s="908"/>
      <c r="Z68" s="908"/>
      <c r="AA68" s="908">
        <v>82</v>
      </c>
      <c r="AB68" s="908"/>
      <c r="AC68" s="908"/>
      <c r="AD68" s="908"/>
      <c r="AE68" s="908"/>
      <c r="AF68" s="908">
        <v>82</v>
      </c>
      <c r="AG68" s="908"/>
      <c r="AH68" s="908"/>
      <c r="AI68" s="908"/>
      <c r="AJ68" s="908"/>
      <c r="AK68" s="908" t="s">
        <v>518</v>
      </c>
      <c r="AL68" s="908"/>
      <c r="AM68" s="908"/>
      <c r="AN68" s="908"/>
      <c r="AO68" s="908"/>
      <c r="AP68" s="908" t="s">
        <v>518</v>
      </c>
      <c r="AQ68" s="908"/>
      <c r="AR68" s="908"/>
      <c r="AS68" s="908"/>
      <c r="AT68" s="908"/>
      <c r="AU68" s="908" t="s">
        <v>518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583</v>
      </c>
      <c r="C69" s="916"/>
      <c r="D69" s="916"/>
      <c r="E69" s="916"/>
      <c r="F69" s="916"/>
      <c r="G69" s="916"/>
      <c r="H69" s="916"/>
      <c r="I69" s="916"/>
      <c r="J69" s="916"/>
      <c r="K69" s="916"/>
      <c r="L69" s="916"/>
      <c r="M69" s="916"/>
      <c r="N69" s="916"/>
      <c r="O69" s="916"/>
      <c r="P69" s="917"/>
      <c r="Q69" s="918">
        <v>1</v>
      </c>
      <c r="R69" s="873"/>
      <c r="S69" s="873"/>
      <c r="T69" s="873"/>
      <c r="U69" s="873"/>
      <c r="V69" s="873">
        <v>0</v>
      </c>
      <c r="W69" s="873"/>
      <c r="X69" s="873"/>
      <c r="Y69" s="873"/>
      <c r="Z69" s="873"/>
      <c r="AA69" s="873">
        <v>1</v>
      </c>
      <c r="AB69" s="873"/>
      <c r="AC69" s="873"/>
      <c r="AD69" s="873"/>
      <c r="AE69" s="873"/>
      <c r="AF69" s="873">
        <v>1</v>
      </c>
      <c r="AG69" s="873"/>
      <c r="AH69" s="873"/>
      <c r="AI69" s="873"/>
      <c r="AJ69" s="873"/>
      <c r="AK69" s="873" t="s">
        <v>518</v>
      </c>
      <c r="AL69" s="873"/>
      <c r="AM69" s="873"/>
      <c r="AN69" s="873"/>
      <c r="AO69" s="873"/>
      <c r="AP69" s="873" t="s">
        <v>518</v>
      </c>
      <c r="AQ69" s="873"/>
      <c r="AR69" s="873"/>
      <c r="AS69" s="873"/>
      <c r="AT69" s="873"/>
      <c r="AU69" s="873" t="s">
        <v>518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584</v>
      </c>
      <c r="C70" s="916"/>
      <c r="D70" s="916"/>
      <c r="E70" s="916"/>
      <c r="F70" s="916"/>
      <c r="G70" s="916"/>
      <c r="H70" s="916"/>
      <c r="I70" s="916"/>
      <c r="J70" s="916"/>
      <c r="K70" s="916"/>
      <c r="L70" s="916"/>
      <c r="M70" s="916"/>
      <c r="N70" s="916"/>
      <c r="O70" s="916"/>
      <c r="P70" s="917"/>
      <c r="Q70" s="918">
        <v>679</v>
      </c>
      <c r="R70" s="873"/>
      <c r="S70" s="873"/>
      <c r="T70" s="873"/>
      <c r="U70" s="873"/>
      <c r="V70" s="873">
        <v>357</v>
      </c>
      <c r="W70" s="873"/>
      <c r="X70" s="873"/>
      <c r="Y70" s="873"/>
      <c r="Z70" s="873"/>
      <c r="AA70" s="873">
        <v>322</v>
      </c>
      <c r="AB70" s="873"/>
      <c r="AC70" s="873"/>
      <c r="AD70" s="873"/>
      <c r="AE70" s="873"/>
      <c r="AF70" s="873">
        <v>322</v>
      </c>
      <c r="AG70" s="873"/>
      <c r="AH70" s="873"/>
      <c r="AI70" s="873"/>
      <c r="AJ70" s="873"/>
      <c r="AK70" s="873">
        <v>188</v>
      </c>
      <c r="AL70" s="873"/>
      <c r="AM70" s="873"/>
      <c r="AN70" s="873"/>
      <c r="AO70" s="873"/>
      <c r="AP70" s="873" t="s">
        <v>518</v>
      </c>
      <c r="AQ70" s="873"/>
      <c r="AR70" s="873"/>
      <c r="AS70" s="873"/>
      <c r="AT70" s="873"/>
      <c r="AU70" s="873" t="s">
        <v>518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585</v>
      </c>
      <c r="C71" s="916"/>
      <c r="D71" s="916"/>
      <c r="E71" s="916"/>
      <c r="F71" s="916"/>
      <c r="G71" s="916"/>
      <c r="H71" s="916"/>
      <c r="I71" s="916"/>
      <c r="J71" s="916"/>
      <c r="K71" s="916"/>
      <c r="L71" s="916"/>
      <c r="M71" s="916"/>
      <c r="N71" s="916"/>
      <c r="O71" s="916"/>
      <c r="P71" s="917"/>
      <c r="Q71" s="918">
        <v>764162</v>
      </c>
      <c r="R71" s="873"/>
      <c r="S71" s="873"/>
      <c r="T71" s="873"/>
      <c r="U71" s="873"/>
      <c r="V71" s="873">
        <v>744508</v>
      </c>
      <c r="W71" s="873"/>
      <c r="X71" s="873"/>
      <c r="Y71" s="873"/>
      <c r="Z71" s="873"/>
      <c r="AA71" s="873">
        <v>19654</v>
      </c>
      <c r="AB71" s="873"/>
      <c r="AC71" s="873"/>
      <c r="AD71" s="873"/>
      <c r="AE71" s="873"/>
      <c r="AF71" s="873">
        <v>19654</v>
      </c>
      <c r="AG71" s="873"/>
      <c r="AH71" s="873"/>
      <c r="AI71" s="873"/>
      <c r="AJ71" s="873"/>
      <c r="AK71" s="873">
        <v>4314</v>
      </c>
      <c r="AL71" s="873"/>
      <c r="AM71" s="873"/>
      <c r="AN71" s="873"/>
      <c r="AO71" s="873"/>
      <c r="AP71" s="873" t="s">
        <v>518</v>
      </c>
      <c r="AQ71" s="873"/>
      <c r="AR71" s="873"/>
      <c r="AS71" s="873"/>
      <c r="AT71" s="873"/>
      <c r="AU71" s="873" t="s">
        <v>518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586</v>
      </c>
      <c r="C72" s="916"/>
      <c r="D72" s="916"/>
      <c r="E72" s="916"/>
      <c r="F72" s="916"/>
      <c r="G72" s="916"/>
      <c r="H72" s="916"/>
      <c r="I72" s="916"/>
      <c r="J72" s="916"/>
      <c r="K72" s="916"/>
      <c r="L72" s="916"/>
      <c r="M72" s="916"/>
      <c r="N72" s="916"/>
      <c r="O72" s="916"/>
      <c r="P72" s="917"/>
      <c r="Q72" s="918">
        <v>189</v>
      </c>
      <c r="R72" s="873"/>
      <c r="S72" s="873"/>
      <c r="T72" s="873"/>
      <c r="U72" s="873"/>
      <c r="V72" s="873">
        <v>189</v>
      </c>
      <c r="W72" s="873"/>
      <c r="X72" s="873"/>
      <c r="Y72" s="873"/>
      <c r="Z72" s="873"/>
      <c r="AA72" s="873">
        <v>0</v>
      </c>
      <c r="AB72" s="873"/>
      <c r="AC72" s="873"/>
      <c r="AD72" s="873"/>
      <c r="AE72" s="873"/>
      <c r="AF72" s="873">
        <v>168</v>
      </c>
      <c r="AG72" s="873"/>
      <c r="AH72" s="873"/>
      <c r="AI72" s="873"/>
      <c r="AJ72" s="873"/>
      <c r="AK72" s="873" t="s">
        <v>518</v>
      </c>
      <c r="AL72" s="873"/>
      <c r="AM72" s="873"/>
      <c r="AN72" s="873"/>
      <c r="AO72" s="873"/>
      <c r="AP72" s="873" t="s">
        <v>518</v>
      </c>
      <c r="AQ72" s="873"/>
      <c r="AR72" s="873"/>
      <c r="AS72" s="873"/>
      <c r="AT72" s="873"/>
      <c r="AU72" s="873" t="s">
        <v>518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20227</v>
      </c>
      <c r="AG88" s="884"/>
      <c r="AH88" s="884"/>
      <c r="AI88" s="884"/>
      <c r="AJ88" s="884"/>
      <c r="AK88" s="881"/>
      <c r="AL88" s="881"/>
      <c r="AM88" s="881"/>
      <c r="AN88" s="881"/>
      <c r="AO88" s="881"/>
      <c r="AP88" s="884" t="s">
        <v>518</v>
      </c>
      <c r="AQ88" s="884"/>
      <c r="AR88" s="884"/>
      <c r="AS88" s="884"/>
      <c r="AT88" s="884"/>
      <c r="AU88" s="884" t="s">
        <v>518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165</v>
      </c>
      <c r="CS102" s="892"/>
      <c r="CT102" s="892"/>
      <c r="CU102" s="892"/>
      <c r="CV102" s="935"/>
      <c r="CW102" s="934">
        <v>17</v>
      </c>
      <c r="CX102" s="892"/>
      <c r="CY102" s="892"/>
      <c r="CZ102" s="892"/>
      <c r="DA102" s="935"/>
      <c r="DB102" s="934" t="s">
        <v>518</v>
      </c>
      <c r="DC102" s="892"/>
      <c r="DD102" s="892"/>
      <c r="DE102" s="892"/>
      <c r="DF102" s="935"/>
      <c r="DG102" s="934" t="s">
        <v>518</v>
      </c>
      <c r="DH102" s="892"/>
      <c r="DI102" s="892"/>
      <c r="DJ102" s="892"/>
      <c r="DK102" s="935"/>
      <c r="DL102" s="934" t="s">
        <v>518</v>
      </c>
      <c r="DM102" s="892"/>
      <c r="DN102" s="892"/>
      <c r="DO102" s="892"/>
      <c r="DP102" s="935"/>
      <c r="DQ102" s="934" t="s">
        <v>518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305</v>
      </c>
      <c r="AG109" s="937"/>
      <c r="AH109" s="937"/>
      <c r="AI109" s="937"/>
      <c r="AJ109" s="938"/>
      <c r="AK109" s="936" t="s">
        <v>304</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305</v>
      </c>
      <c r="BW109" s="937"/>
      <c r="BX109" s="937"/>
      <c r="BY109" s="937"/>
      <c r="BZ109" s="938"/>
      <c r="CA109" s="936" t="s">
        <v>304</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305</v>
      </c>
      <c r="DM109" s="937"/>
      <c r="DN109" s="937"/>
      <c r="DO109" s="937"/>
      <c r="DP109" s="938"/>
      <c r="DQ109" s="936" t="s">
        <v>304</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3336562</v>
      </c>
      <c r="AB110" s="944"/>
      <c r="AC110" s="944"/>
      <c r="AD110" s="944"/>
      <c r="AE110" s="945"/>
      <c r="AF110" s="946">
        <v>3018091</v>
      </c>
      <c r="AG110" s="944"/>
      <c r="AH110" s="944"/>
      <c r="AI110" s="944"/>
      <c r="AJ110" s="945"/>
      <c r="AK110" s="946">
        <v>2901641</v>
      </c>
      <c r="AL110" s="944"/>
      <c r="AM110" s="944"/>
      <c r="AN110" s="944"/>
      <c r="AO110" s="945"/>
      <c r="AP110" s="947">
        <v>16.899999999999999</v>
      </c>
      <c r="AQ110" s="948"/>
      <c r="AR110" s="948"/>
      <c r="AS110" s="948"/>
      <c r="AT110" s="949"/>
      <c r="AU110" s="950" t="s">
        <v>72</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33055213</v>
      </c>
      <c r="BR110" s="979"/>
      <c r="BS110" s="979"/>
      <c r="BT110" s="979"/>
      <c r="BU110" s="979"/>
      <c r="BV110" s="979">
        <v>33872725</v>
      </c>
      <c r="BW110" s="979"/>
      <c r="BX110" s="979"/>
      <c r="BY110" s="979"/>
      <c r="BZ110" s="979"/>
      <c r="CA110" s="979">
        <v>35093962</v>
      </c>
      <c r="CB110" s="979"/>
      <c r="CC110" s="979"/>
      <c r="CD110" s="979"/>
      <c r="CE110" s="979"/>
      <c r="CF110" s="993">
        <v>204.3</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436</v>
      </c>
      <c r="DH110" s="979"/>
      <c r="DI110" s="979"/>
      <c r="DJ110" s="979"/>
      <c r="DK110" s="979"/>
      <c r="DL110" s="979" t="s">
        <v>437</v>
      </c>
      <c r="DM110" s="979"/>
      <c r="DN110" s="979"/>
      <c r="DO110" s="979"/>
      <c r="DP110" s="979"/>
      <c r="DQ110" s="979" t="s">
        <v>436</v>
      </c>
      <c r="DR110" s="979"/>
      <c r="DS110" s="979"/>
      <c r="DT110" s="979"/>
      <c r="DU110" s="979"/>
      <c r="DV110" s="980" t="s">
        <v>438</v>
      </c>
      <c r="DW110" s="980"/>
      <c r="DX110" s="980"/>
      <c r="DY110" s="980"/>
      <c r="DZ110" s="981"/>
    </row>
    <row r="111" spans="1:131" s="246" customFormat="1" ht="26.25" customHeight="1" x14ac:dyDescent="0.15">
      <c r="A111" s="982" t="s">
        <v>439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386</v>
      </c>
      <c r="AB111" s="986"/>
      <c r="AC111" s="986"/>
      <c r="AD111" s="986"/>
      <c r="AE111" s="987"/>
      <c r="AF111" s="988" t="s">
        <v>438</v>
      </c>
      <c r="AG111" s="986"/>
      <c r="AH111" s="986"/>
      <c r="AI111" s="986"/>
      <c r="AJ111" s="987"/>
      <c r="AK111" s="988" t="s">
        <v>438</v>
      </c>
      <c r="AL111" s="986"/>
      <c r="AM111" s="986"/>
      <c r="AN111" s="986"/>
      <c r="AO111" s="987"/>
      <c r="AP111" s="989" t="s">
        <v>128</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t="s">
        <v>441</v>
      </c>
      <c r="BR111" s="972"/>
      <c r="BS111" s="972"/>
      <c r="BT111" s="972"/>
      <c r="BU111" s="972"/>
      <c r="BV111" s="972" t="s">
        <v>441</v>
      </c>
      <c r="BW111" s="972"/>
      <c r="BX111" s="972"/>
      <c r="BY111" s="972"/>
      <c r="BZ111" s="972"/>
      <c r="CA111" s="972" t="s">
        <v>442</v>
      </c>
      <c r="CB111" s="972"/>
      <c r="CC111" s="972"/>
      <c r="CD111" s="972"/>
      <c r="CE111" s="972"/>
      <c r="CF111" s="966" t="s">
        <v>386</v>
      </c>
      <c r="CG111" s="967"/>
      <c r="CH111" s="967"/>
      <c r="CI111" s="967"/>
      <c r="CJ111" s="967"/>
      <c r="CK111" s="997"/>
      <c r="CL111" s="998"/>
      <c r="CM111" s="968" t="s">
        <v>443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438</v>
      </c>
      <c r="DH111" s="972"/>
      <c r="DI111" s="972"/>
      <c r="DJ111" s="972"/>
      <c r="DK111" s="972"/>
      <c r="DL111" s="972" t="s">
        <v>444</v>
      </c>
      <c r="DM111" s="972"/>
      <c r="DN111" s="972"/>
      <c r="DO111" s="972"/>
      <c r="DP111" s="972"/>
      <c r="DQ111" s="972" t="s">
        <v>437</v>
      </c>
      <c r="DR111" s="972"/>
      <c r="DS111" s="972"/>
      <c r="DT111" s="972"/>
      <c r="DU111" s="972"/>
      <c r="DV111" s="973" t="s">
        <v>437</v>
      </c>
      <c r="DW111" s="973"/>
      <c r="DX111" s="973"/>
      <c r="DY111" s="973"/>
      <c r="DZ111" s="974"/>
    </row>
    <row r="112" spans="1:131" s="246" customFormat="1" ht="26.25" customHeight="1" x14ac:dyDescent="0.15">
      <c r="A112" s="1004" t="s">
        <v>445</v>
      </c>
      <c r="B112" s="1005"/>
      <c r="C112" s="1002" t="s">
        <v>446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386</v>
      </c>
      <c r="AB112" s="1011"/>
      <c r="AC112" s="1011"/>
      <c r="AD112" s="1011"/>
      <c r="AE112" s="1012"/>
      <c r="AF112" s="1013" t="s">
        <v>447</v>
      </c>
      <c r="AG112" s="1011"/>
      <c r="AH112" s="1011"/>
      <c r="AI112" s="1011"/>
      <c r="AJ112" s="1012"/>
      <c r="AK112" s="1013" t="s">
        <v>442</v>
      </c>
      <c r="AL112" s="1011"/>
      <c r="AM112" s="1011"/>
      <c r="AN112" s="1011"/>
      <c r="AO112" s="1012"/>
      <c r="AP112" s="1014" t="s">
        <v>128</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26804050</v>
      </c>
      <c r="BR112" s="972"/>
      <c r="BS112" s="972"/>
      <c r="BT112" s="972"/>
      <c r="BU112" s="972"/>
      <c r="BV112" s="972">
        <v>25867494</v>
      </c>
      <c r="BW112" s="972"/>
      <c r="BX112" s="972"/>
      <c r="BY112" s="972"/>
      <c r="BZ112" s="972"/>
      <c r="CA112" s="972">
        <v>24275525</v>
      </c>
      <c r="CB112" s="972"/>
      <c r="CC112" s="972"/>
      <c r="CD112" s="972"/>
      <c r="CE112" s="972"/>
      <c r="CF112" s="966">
        <v>141.30000000000001</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438</v>
      </c>
      <c r="DH112" s="972"/>
      <c r="DI112" s="972"/>
      <c r="DJ112" s="972"/>
      <c r="DK112" s="972"/>
      <c r="DL112" s="972" t="s">
        <v>438</v>
      </c>
      <c r="DM112" s="972"/>
      <c r="DN112" s="972"/>
      <c r="DO112" s="972"/>
      <c r="DP112" s="972"/>
      <c r="DQ112" s="972" t="s">
        <v>128</v>
      </c>
      <c r="DR112" s="972"/>
      <c r="DS112" s="972"/>
      <c r="DT112" s="972"/>
      <c r="DU112" s="972"/>
      <c r="DV112" s="973" t="s">
        <v>437</v>
      </c>
      <c r="DW112" s="973"/>
      <c r="DX112" s="973"/>
      <c r="DY112" s="973"/>
      <c r="DZ112" s="974"/>
    </row>
    <row r="113" spans="1:130" s="246" customFormat="1" ht="26.25" customHeight="1" x14ac:dyDescent="0.15">
      <c r="A113" s="1006"/>
      <c r="B113" s="1007"/>
      <c r="C113" s="1002" t="s">
        <v>450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2743166</v>
      </c>
      <c r="AB113" s="986"/>
      <c r="AC113" s="986"/>
      <c r="AD113" s="986"/>
      <c r="AE113" s="987"/>
      <c r="AF113" s="988">
        <v>2640741</v>
      </c>
      <c r="AG113" s="986"/>
      <c r="AH113" s="986"/>
      <c r="AI113" s="986"/>
      <c r="AJ113" s="987"/>
      <c r="AK113" s="988">
        <v>2500867</v>
      </c>
      <c r="AL113" s="986"/>
      <c r="AM113" s="986"/>
      <c r="AN113" s="986"/>
      <c r="AO113" s="987"/>
      <c r="AP113" s="989">
        <v>14.6</v>
      </c>
      <c r="AQ113" s="990"/>
      <c r="AR113" s="990"/>
      <c r="AS113" s="990"/>
      <c r="AT113" s="991"/>
      <c r="AU113" s="952"/>
      <c r="AV113" s="953"/>
      <c r="AW113" s="953"/>
      <c r="AX113" s="953"/>
      <c r="AY113" s="953"/>
      <c r="AZ113" s="1001" t="s">
        <v>451</v>
      </c>
      <c r="BA113" s="1002"/>
      <c r="BB113" s="1002"/>
      <c r="BC113" s="1002"/>
      <c r="BD113" s="1002"/>
      <c r="BE113" s="1002"/>
      <c r="BF113" s="1002"/>
      <c r="BG113" s="1002"/>
      <c r="BH113" s="1002"/>
      <c r="BI113" s="1002"/>
      <c r="BJ113" s="1002"/>
      <c r="BK113" s="1002"/>
      <c r="BL113" s="1002"/>
      <c r="BM113" s="1002"/>
      <c r="BN113" s="1002"/>
      <c r="BO113" s="1002"/>
      <c r="BP113" s="1003"/>
      <c r="BQ113" s="971" t="s">
        <v>437</v>
      </c>
      <c r="BR113" s="972"/>
      <c r="BS113" s="972"/>
      <c r="BT113" s="972"/>
      <c r="BU113" s="972"/>
      <c r="BV113" s="972" t="s">
        <v>438</v>
      </c>
      <c r="BW113" s="972"/>
      <c r="BX113" s="972"/>
      <c r="BY113" s="972"/>
      <c r="BZ113" s="972"/>
      <c r="CA113" s="972" t="s">
        <v>437</v>
      </c>
      <c r="CB113" s="972"/>
      <c r="CC113" s="972"/>
      <c r="CD113" s="972"/>
      <c r="CE113" s="972"/>
      <c r="CF113" s="966" t="s">
        <v>438</v>
      </c>
      <c r="CG113" s="967"/>
      <c r="CH113" s="967"/>
      <c r="CI113" s="967"/>
      <c r="CJ113" s="967"/>
      <c r="CK113" s="997"/>
      <c r="CL113" s="998"/>
      <c r="CM113" s="968" t="s">
        <v>452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442</v>
      </c>
      <c r="DH113" s="1011"/>
      <c r="DI113" s="1011"/>
      <c r="DJ113" s="1011"/>
      <c r="DK113" s="1012"/>
      <c r="DL113" s="1013" t="s">
        <v>438</v>
      </c>
      <c r="DM113" s="1011"/>
      <c r="DN113" s="1011"/>
      <c r="DO113" s="1011"/>
      <c r="DP113" s="1012"/>
      <c r="DQ113" s="1013" t="s">
        <v>437</v>
      </c>
      <c r="DR113" s="1011"/>
      <c r="DS113" s="1011"/>
      <c r="DT113" s="1011"/>
      <c r="DU113" s="1012"/>
      <c r="DV113" s="1014" t="s">
        <v>128</v>
      </c>
      <c r="DW113" s="1015"/>
      <c r="DX113" s="1015"/>
      <c r="DY113" s="1015"/>
      <c r="DZ113" s="1016"/>
    </row>
    <row r="114" spans="1:130" s="246" customFormat="1" ht="26.25" customHeight="1" x14ac:dyDescent="0.15">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437</v>
      </c>
      <c r="AB114" s="1011"/>
      <c r="AC114" s="1011"/>
      <c r="AD114" s="1011"/>
      <c r="AE114" s="1012"/>
      <c r="AF114" s="1013" t="s">
        <v>386</v>
      </c>
      <c r="AG114" s="1011"/>
      <c r="AH114" s="1011"/>
      <c r="AI114" s="1011"/>
      <c r="AJ114" s="1012"/>
      <c r="AK114" s="1013" t="s">
        <v>437</v>
      </c>
      <c r="AL114" s="1011"/>
      <c r="AM114" s="1011"/>
      <c r="AN114" s="1011"/>
      <c r="AO114" s="1012"/>
      <c r="AP114" s="1014" t="s">
        <v>128</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7459434</v>
      </c>
      <c r="BR114" s="972"/>
      <c r="BS114" s="972"/>
      <c r="BT114" s="972"/>
      <c r="BU114" s="972"/>
      <c r="BV114" s="972">
        <v>7184879</v>
      </c>
      <c r="BW114" s="972"/>
      <c r="BX114" s="972"/>
      <c r="BY114" s="972"/>
      <c r="BZ114" s="972"/>
      <c r="CA114" s="972">
        <v>6848882</v>
      </c>
      <c r="CB114" s="972"/>
      <c r="CC114" s="972"/>
      <c r="CD114" s="972"/>
      <c r="CE114" s="972"/>
      <c r="CF114" s="966">
        <v>39.9</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386</v>
      </c>
      <c r="DH114" s="1011"/>
      <c r="DI114" s="1011"/>
      <c r="DJ114" s="1011"/>
      <c r="DK114" s="1012"/>
      <c r="DL114" s="1013" t="s">
        <v>436</v>
      </c>
      <c r="DM114" s="1011"/>
      <c r="DN114" s="1011"/>
      <c r="DO114" s="1011"/>
      <c r="DP114" s="1012"/>
      <c r="DQ114" s="1013" t="s">
        <v>386</v>
      </c>
      <c r="DR114" s="1011"/>
      <c r="DS114" s="1011"/>
      <c r="DT114" s="1011"/>
      <c r="DU114" s="1012"/>
      <c r="DV114" s="1014" t="s">
        <v>438</v>
      </c>
      <c r="DW114" s="1015"/>
      <c r="DX114" s="1015"/>
      <c r="DY114" s="1015"/>
      <c r="DZ114" s="1016"/>
    </row>
    <row r="115" spans="1:130" s="246" customFormat="1" ht="26.25" customHeight="1" x14ac:dyDescent="0.15">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7</v>
      </c>
      <c r="AB115" s="986"/>
      <c r="AC115" s="986"/>
      <c r="AD115" s="986"/>
      <c r="AE115" s="987"/>
      <c r="AF115" s="988" t="s">
        <v>438</v>
      </c>
      <c r="AG115" s="986"/>
      <c r="AH115" s="986"/>
      <c r="AI115" s="986"/>
      <c r="AJ115" s="987"/>
      <c r="AK115" s="988" t="s">
        <v>437</v>
      </c>
      <c r="AL115" s="986"/>
      <c r="AM115" s="986"/>
      <c r="AN115" s="986"/>
      <c r="AO115" s="987"/>
      <c r="AP115" s="989" t="s">
        <v>438</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458</v>
      </c>
      <c r="BR115" s="972"/>
      <c r="BS115" s="972"/>
      <c r="BT115" s="972"/>
      <c r="BU115" s="972"/>
      <c r="BV115" s="972" t="s">
        <v>438</v>
      </c>
      <c r="BW115" s="972"/>
      <c r="BX115" s="972"/>
      <c r="BY115" s="972"/>
      <c r="BZ115" s="972"/>
      <c r="CA115" s="972" t="s">
        <v>436</v>
      </c>
      <c r="CB115" s="972"/>
      <c r="CC115" s="972"/>
      <c r="CD115" s="972"/>
      <c r="CE115" s="972"/>
      <c r="CF115" s="966" t="s">
        <v>438</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128</v>
      </c>
      <c r="DM115" s="1011"/>
      <c r="DN115" s="1011"/>
      <c r="DO115" s="1011"/>
      <c r="DP115" s="1012"/>
      <c r="DQ115" s="1013" t="s">
        <v>438</v>
      </c>
      <c r="DR115" s="1011"/>
      <c r="DS115" s="1011"/>
      <c r="DT115" s="1011"/>
      <c r="DU115" s="1012"/>
      <c r="DV115" s="1014" t="s">
        <v>128</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128</v>
      </c>
      <c r="AB116" s="1011"/>
      <c r="AC116" s="1011"/>
      <c r="AD116" s="1011"/>
      <c r="AE116" s="1012"/>
      <c r="AF116" s="1013" t="s">
        <v>386</v>
      </c>
      <c r="AG116" s="1011"/>
      <c r="AH116" s="1011"/>
      <c r="AI116" s="1011"/>
      <c r="AJ116" s="1012"/>
      <c r="AK116" s="1013" t="s">
        <v>128</v>
      </c>
      <c r="AL116" s="1011"/>
      <c r="AM116" s="1011"/>
      <c r="AN116" s="1011"/>
      <c r="AO116" s="1012"/>
      <c r="AP116" s="1014" t="s">
        <v>438</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441</v>
      </c>
      <c r="BR116" s="972"/>
      <c r="BS116" s="972"/>
      <c r="BT116" s="972"/>
      <c r="BU116" s="972"/>
      <c r="BV116" s="972" t="s">
        <v>438</v>
      </c>
      <c r="BW116" s="972"/>
      <c r="BX116" s="972"/>
      <c r="BY116" s="972"/>
      <c r="BZ116" s="972"/>
      <c r="CA116" s="972" t="s">
        <v>436</v>
      </c>
      <c r="CB116" s="972"/>
      <c r="CC116" s="972"/>
      <c r="CD116" s="972"/>
      <c r="CE116" s="972"/>
      <c r="CF116" s="966" t="s">
        <v>447</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438</v>
      </c>
      <c r="DH116" s="1011"/>
      <c r="DI116" s="1011"/>
      <c r="DJ116" s="1011"/>
      <c r="DK116" s="1012"/>
      <c r="DL116" s="1013" t="s">
        <v>437</v>
      </c>
      <c r="DM116" s="1011"/>
      <c r="DN116" s="1011"/>
      <c r="DO116" s="1011"/>
      <c r="DP116" s="1012"/>
      <c r="DQ116" s="1013" t="s">
        <v>438</v>
      </c>
      <c r="DR116" s="1011"/>
      <c r="DS116" s="1011"/>
      <c r="DT116" s="1011"/>
      <c r="DU116" s="1012"/>
      <c r="DV116" s="1014" t="s">
        <v>438</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6079735</v>
      </c>
      <c r="AB117" s="1029"/>
      <c r="AC117" s="1029"/>
      <c r="AD117" s="1029"/>
      <c r="AE117" s="1030"/>
      <c r="AF117" s="1031">
        <v>5658832</v>
      </c>
      <c r="AG117" s="1029"/>
      <c r="AH117" s="1029"/>
      <c r="AI117" s="1029"/>
      <c r="AJ117" s="1030"/>
      <c r="AK117" s="1031">
        <v>5402508</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444</v>
      </c>
      <c r="BR117" s="972"/>
      <c r="BS117" s="972"/>
      <c r="BT117" s="972"/>
      <c r="BU117" s="972"/>
      <c r="BV117" s="972" t="s">
        <v>437</v>
      </c>
      <c r="BW117" s="972"/>
      <c r="BX117" s="972"/>
      <c r="BY117" s="972"/>
      <c r="BZ117" s="972"/>
      <c r="CA117" s="972" t="s">
        <v>437</v>
      </c>
      <c r="CB117" s="972"/>
      <c r="CC117" s="972"/>
      <c r="CD117" s="972"/>
      <c r="CE117" s="972"/>
      <c r="CF117" s="966" t="s">
        <v>436</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444</v>
      </c>
      <c r="DH117" s="1011"/>
      <c r="DI117" s="1011"/>
      <c r="DJ117" s="1011"/>
      <c r="DK117" s="1012"/>
      <c r="DL117" s="1013" t="s">
        <v>438</v>
      </c>
      <c r="DM117" s="1011"/>
      <c r="DN117" s="1011"/>
      <c r="DO117" s="1011"/>
      <c r="DP117" s="1012"/>
      <c r="DQ117" s="1013" t="s">
        <v>444</v>
      </c>
      <c r="DR117" s="1011"/>
      <c r="DS117" s="1011"/>
      <c r="DT117" s="1011"/>
      <c r="DU117" s="1012"/>
      <c r="DV117" s="1014" t="s">
        <v>128</v>
      </c>
      <c r="DW117" s="1015"/>
      <c r="DX117" s="1015"/>
      <c r="DY117" s="1015"/>
      <c r="DZ117" s="1016"/>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305</v>
      </c>
      <c r="AG118" s="937"/>
      <c r="AH118" s="937"/>
      <c r="AI118" s="937"/>
      <c r="AJ118" s="938"/>
      <c r="AK118" s="936" t="s">
        <v>304</v>
      </c>
      <c r="AL118" s="937"/>
      <c r="AM118" s="937"/>
      <c r="AN118" s="937"/>
      <c r="AO118" s="938"/>
      <c r="AP118" s="1023" t="s">
        <v>430</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438</v>
      </c>
      <c r="BR118" s="1050"/>
      <c r="BS118" s="1050"/>
      <c r="BT118" s="1050"/>
      <c r="BU118" s="1050"/>
      <c r="BV118" s="1050" t="s">
        <v>444</v>
      </c>
      <c r="BW118" s="1050"/>
      <c r="BX118" s="1050"/>
      <c r="BY118" s="1050"/>
      <c r="BZ118" s="1050"/>
      <c r="CA118" s="1050" t="s">
        <v>458</v>
      </c>
      <c r="CB118" s="1050"/>
      <c r="CC118" s="1050"/>
      <c r="CD118" s="1050"/>
      <c r="CE118" s="1050"/>
      <c r="CF118" s="966" t="s">
        <v>437</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444</v>
      </c>
      <c r="DH118" s="1011"/>
      <c r="DI118" s="1011"/>
      <c r="DJ118" s="1011"/>
      <c r="DK118" s="1012"/>
      <c r="DL118" s="1013" t="s">
        <v>438</v>
      </c>
      <c r="DM118" s="1011"/>
      <c r="DN118" s="1011"/>
      <c r="DO118" s="1011"/>
      <c r="DP118" s="1012"/>
      <c r="DQ118" s="1013" t="s">
        <v>128</v>
      </c>
      <c r="DR118" s="1011"/>
      <c r="DS118" s="1011"/>
      <c r="DT118" s="1011"/>
      <c r="DU118" s="1012"/>
      <c r="DV118" s="1014" t="s">
        <v>438</v>
      </c>
      <c r="DW118" s="1015"/>
      <c r="DX118" s="1015"/>
      <c r="DY118" s="1015"/>
      <c r="DZ118" s="1016"/>
    </row>
    <row r="119" spans="1:130" s="246" customFormat="1" ht="26.25" customHeight="1" x14ac:dyDescent="0.15">
      <c r="A119" s="1111"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128</v>
      </c>
      <c r="AG119" s="944"/>
      <c r="AH119" s="944"/>
      <c r="AI119" s="944"/>
      <c r="AJ119" s="945"/>
      <c r="AK119" s="946" t="s">
        <v>437</v>
      </c>
      <c r="AL119" s="944"/>
      <c r="AM119" s="944"/>
      <c r="AN119" s="944"/>
      <c r="AO119" s="945"/>
      <c r="AP119" s="947" t="s">
        <v>444</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468</v>
      </c>
      <c r="BP119" s="1058"/>
      <c r="BQ119" s="1049">
        <v>67318697</v>
      </c>
      <c r="BR119" s="1050"/>
      <c r="BS119" s="1050"/>
      <c r="BT119" s="1050"/>
      <c r="BU119" s="1050"/>
      <c r="BV119" s="1050">
        <v>66925098</v>
      </c>
      <c r="BW119" s="1050"/>
      <c r="BX119" s="1050"/>
      <c r="BY119" s="1050"/>
      <c r="BZ119" s="1050"/>
      <c r="CA119" s="1050">
        <v>66218369</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458</v>
      </c>
      <c r="DH119" s="1036"/>
      <c r="DI119" s="1036"/>
      <c r="DJ119" s="1036"/>
      <c r="DK119" s="1037"/>
      <c r="DL119" s="1035" t="s">
        <v>128</v>
      </c>
      <c r="DM119" s="1036"/>
      <c r="DN119" s="1036"/>
      <c r="DO119" s="1036"/>
      <c r="DP119" s="1037"/>
      <c r="DQ119" s="1035" t="s">
        <v>128</v>
      </c>
      <c r="DR119" s="1036"/>
      <c r="DS119" s="1036"/>
      <c r="DT119" s="1036"/>
      <c r="DU119" s="1037"/>
      <c r="DV119" s="1038" t="s">
        <v>444</v>
      </c>
      <c r="DW119" s="1039"/>
      <c r="DX119" s="1039"/>
      <c r="DY119" s="1039"/>
      <c r="DZ119" s="1040"/>
    </row>
    <row r="120" spans="1:130" s="246" customFormat="1" ht="26.25" customHeight="1" x14ac:dyDescent="0.15">
      <c r="A120" s="1112"/>
      <c r="B120" s="998"/>
      <c r="C120" s="968" t="s">
        <v>443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438</v>
      </c>
      <c r="AG120" s="1011"/>
      <c r="AH120" s="1011"/>
      <c r="AI120" s="1011"/>
      <c r="AJ120" s="1012"/>
      <c r="AK120" s="1013" t="s">
        <v>444</v>
      </c>
      <c r="AL120" s="1011"/>
      <c r="AM120" s="1011"/>
      <c r="AN120" s="1011"/>
      <c r="AO120" s="1012"/>
      <c r="AP120" s="1014" t="s">
        <v>128</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5084236</v>
      </c>
      <c r="BR120" s="979"/>
      <c r="BS120" s="979"/>
      <c r="BT120" s="979"/>
      <c r="BU120" s="979"/>
      <c r="BV120" s="979">
        <v>5596715</v>
      </c>
      <c r="BW120" s="979"/>
      <c r="BX120" s="979"/>
      <c r="BY120" s="979"/>
      <c r="BZ120" s="979"/>
      <c r="CA120" s="979">
        <v>6791548</v>
      </c>
      <c r="CB120" s="979"/>
      <c r="CC120" s="979"/>
      <c r="CD120" s="979"/>
      <c r="CE120" s="979"/>
      <c r="CF120" s="993">
        <v>39.5</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25848812</v>
      </c>
      <c r="DH120" s="979"/>
      <c r="DI120" s="979"/>
      <c r="DJ120" s="979"/>
      <c r="DK120" s="979"/>
      <c r="DL120" s="979">
        <v>24799511</v>
      </c>
      <c r="DM120" s="979"/>
      <c r="DN120" s="979"/>
      <c r="DO120" s="979"/>
      <c r="DP120" s="979"/>
      <c r="DQ120" s="979">
        <v>23501708</v>
      </c>
      <c r="DR120" s="979"/>
      <c r="DS120" s="979"/>
      <c r="DT120" s="979"/>
      <c r="DU120" s="979"/>
      <c r="DV120" s="980">
        <v>136.80000000000001</v>
      </c>
      <c r="DW120" s="980"/>
      <c r="DX120" s="980"/>
      <c r="DY120" s="980"/>
      <c r="DZ120" s="981"/>
    </row>
    <row r="121" spans="1:130" s="246" customFormat="1" ht="26.25" customHeight="1" x14ac:dyDescent="0.15">
      <c r="A121" s="1112"/>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437</v>
      </c>
      <c r="AB121" s="1011"/>
      <c r="AC121" s="1011"/>
      <c r="AD121" s="1011"/>
      <c r="AE121" s="1012"/>
      <c r="AF121" s="1013" t="s">
        <v>444</v>
      </c>
      <c r="AG121" s="1011"/>
      <c r="AH121" s="1011"/>
      <c r="AI121" s="1011"/>
      <c r="AJ121" s="1012"/>
      <c r="AK121" s="1013" t="s">
        <v>444</v>
      </c>
      <c r="AL121" s="1011"/>
      <c r="AM121" s="1011"/>
      <c r="AN121" s="1011"/>
      <c r="AO121" s="1012"/>
      <c r="AP121" s="1014" t="s">
        <v>437</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13249769</v>
      </c>
      <c r="BR121" s="972"/>
      <c r="BS121" s="972"/>
      <c r="BT121" s="972"/>
      <c r="BU121" s="972"/>
      <c r="BV121" s="972">
        <v>11932641</v>
      </c>
      <c r="BW121" s="972"/>
      <c r="BX121" s="972"/>
      <c r="BY121" s="972"/>
      <c r="BZ121" s="972"/>
      <c r="CA121" s="972">
        <v>10896251</v>
      </c>
      <c r="CB121" s="972"/>
      <c r="CC121" s="972"/>
      <c r="CD121" s="972"/>
      <c r="CE121" s="972"/>
      <c r="CF121" s="966">
        <v>63.4</v>
      </c>
      <c r="CG121" s="967"/>
      <c r="CH121" s="967"/>
      <c r="CI121" s="967"/>
      <c r="CJ121" s="967"/>
      <c r="CK121" s="1062"/>
      <c r="CL121" s="1063"/>
      <c r="CM121" s="1063"/>
      <c r="CN121" s="1063"/>
      <c r="CO121" s="1064"/>
      <c r="CP121" s="1072" t="s">
        <v>408</v>
      </c>
      <c r="CQ121" s="1073"/>
      <c r="CR121" s="1073"/>
      <c r="CS121" s="1073"/>
      <c r="CT121" s="1073"/>
      <c r="CU121" s="1073"/>
      <c r="CV121" s="1073"/>
      <c r="CW121" s="1073"/>
      <c r="CX121" s="1073"/>
      <c r="CY121" s="1073"/>
      <c r="CZ121" s="1073"/>
      <c r="DA121" s="1073"/>
      <c r="DB121" s="1073"/>
      <c r="DC121" s="1073"/>
      <c r="DD121" s="1073"/>
      <c r="DE121" s="1073"/>
      <c r="DF121" s="1074"/>
      <c r="DG121" s="971">
        <v>943772</v>
      </c>
      <c r="DH121" s="972"/>
      <c r="DI121" s="972"/>
      <c r="DJ121" s="972"/>
      <c r="DK121" s="972"/>
      <c r="DL121" s="972">
        <v>1067983</v>
      </c>
      <c r="DM121" s="972"/>
      <c r="DN121" s="972"/>
      <c r="DO121" s="972"/>
      <c r="DP121" s="972"/>
      <c r="DQ121" s="972">
        <v>773817</v>
      </c>
      <c r="DR121" s="972"/>
      <c r="DS121" s="972"/>
      <c r="DT121" s="972"/>
      <c r="DU121" s="972"/>
      <c r="DV121" s="973">
        <v>4.5</v>
      </c>
      <c r="DW121" s="973"/>
      <c r="DX121" s="973"/>
      <c r="DY121" s="973"/>
      <c r="DZ121" s="974"/>
    </row>
    <row r="122" spans="1:130" s="246" customFormat="1" ht="26.25" customHeight="1" x14ac:dyDescent="0.15">
      <c r="A122" s="1112"/>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436</v>
      </c>
      <c r="AB122" s="1011"/>
      <c r="AC122" s="1011"/>
      <c r="AD122" s="1011"/>
      <c r="AE122" s="1012"/>
      <c r="AF122" s="1013" t="s">
        <v>437</v>
      </c>
      <c r="AG122" s="1011"/>
      <c r="AH122" s="1011"/>
      <c r="AI122" s="1011"/>
      <c r="AJ122" s="1012"/>
      <c r="AK122" s="1013" t="s">
        <v>444</v>
      </c>
      <c r="AL122" s="1011"/>
      <c r="AM122" s="1011"/>
      <c r="AN122" s="1011"/>
      <c r="AO122" s="1012"/>
      <c r="AP122" s="1014" t="s">
        <v>437</v>
      </c>
      <c r="AQ122" s="1015"/>
      <c r="AR122" s="1015"/>
      <c r="AS122" s="1015"/>
      <c r="AT122" s="1016"/>
      <c r="AU122" s="1044"/>
      <c r="AV122" s="1045"/>
      <c r="AW122" s="1045"/>
      <c r="AX122" s="1045"/>
      <c r="AY122" s="1046"/>
      <c r="AZ122" s="1026" t="s">
        <v>476</v>
      </c>
      <c r="BA122" s="1017"/>
      <c r="BB122" s="1017"/>
      <c r="BC122" s="1017"/>
      <c r="BD122" s="1017"/>
      <c r="BE122" s="1017"/>
      <c r="BF122" s="1017"/>
      <c r="BG122" s="1017"/>
      <c r="BH122" s="1017"/>
      <c r="BI122" s="1017"/>
      <c r="BJ122" s="1017"/>
      <c r="BK122" s="1017"/>
      <c r="BL122" s="1017"/>
      <c r="BM122" s="1017"/>
      <c r="BN122" s="1017"/>
      <c r="BO122" s="1017"/>
      <c r="BP122" s="1018"/>
      <c r="BQ122" s="1049">
        <v>36735576</v>
      </c>
      <c r="BR122" s="1050"/>
      <c r="BS122" s="1050"/>
      <c r="BT122" s="1050"/>
      <c r="BU122" s="1050"/>
      <c r="BV122" s="1050">
        <v>36586546</v>
      </c>
      <c r="BW122" s="1050"/>
      <c r="BX122" s="1050"/>
      <c r="BY122" s="1050"/>
      <c r="BZ122" s="1050"/>
      <c r="CA122" s="1050">
        <v>36291251</v>
      </c>
      <c r="CB122" s="1050"/>
      <c r="CC122" s="1050"/>
      <c r="CD122" s="1050"/>
      <c r="CE122" s="1050"/>
      <c r="CF122" s="1070">
        <v>211.2</v>
      </c>
      <c r="CG122" s="1071"/>
      <c r="CH122" s="1071"/>
      <c r="CI122" s="1071"/>
      <c r="CJ122" s="1071"/>
      <c r="CK122" s="1062"/>
      <c r="CL122" s="1063"/>
      <c r="CM122" s="1063"/>
      <c r="CN122" s="1063"/>
      <c r="CO122" s="1064"/>
      <c r="CP122" s="1072" t="s">
        <v>477</v>
      </c>
      <c r="CQ122" s="1073"/>
      <c r="CR122" s="1073"/>
      <c r="CS122" s="1073"/>
      <c r="CT122" s="1073"/>
      <c r="CU122" s="1073"/>
      <c r="CV122" s="1073"/>
      <c r="CW122" s="1073"/>
      <c r="CX122" s="1073"/>
      <c r="CY122" s="1073"/>
      <c r="CZ122" s="1073"/>
      <c r="DA122" s="1073"/>
      <c r="DB122" s="1073"/>
      <c r="DC122" s="1073"/>
      <c r="DD122" s="1073"/>
      <c r="DE122" s="1073"/>
      <c r="DF122" s="1074"/>
      <c r="DG122" s="971" t="s">
        <v>442</v>
      </c>
      <c r="DH122" s="972"/>
      <c r="DI122" s="972"/>
      <c r="DJ122" s="972"/>
      <c r="DK122" s="972"/>
      <c r="DL122" s="972" t="s">
        <v>437</v>
      </c>
      <c r="DM122" s="972"/>
      <c r="DN122" s="972"/>
      <c r="DO122" s="972"/>
      <c r="DP122" s="972"/>
      <c r="DQ122" s="972" t="s">
        <v>438</v>
      </c>
      <c r="DR122" s="972"/>
      <c r="DS122" s="972"/>
      <c r="DT122" s="972"/>
      <c r="DU122" s="972"/>
      <c r="DV122" s="973" t="s">
        <v>444</v>
      </c>
      <c r="DW122" s="973"/>
      <c r="DX122" s="973"/>
      <c r="DY122" s="973"/>
      <c r="DZ122" s="974"/>
    </row>
    <row r="123" spans="1:130" s="246" customFormat="1" ht="26.25" customHeight="1" x14ac:dyDescent="0.15">
      <c r="A123" s="1112"/>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444</v>
      </c>
      <c r="AB123" s="1011"/>
      <c r="AC123" s="1011"/>
      <c r="AD123" s="1011"/>
      <c r="AE123" s="1012"/>
      <c r="AF123" s="1013" t="s">
        <v>438</v>
      </c>
      <c r="AG123" s="1011"/>
      <c r="AH123" s="1011"/>
      <c r="AI123" s="1011"/>
      <c r="AJ123" s="1012"/>
      <c r="AK123" s="1013" t="s">
        <v>436</v>
      </c>
      <c r="AL123" s="1011"/>
      <c r="AM123" s="1011"/>
      <c r="AN123" s="1011"/>
      <c r="AO123" s="1012"/>
      <c r="AP123" s="1014" t="s">
        <v>128</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478</v>
      </c>
      <c r="BP123" s="1058"/>
      <c r="BQ123" s="1118">
        <v>55069581</v>
      </c>
      <c r="BR123" s="1084"/>
      <c r="BS123" s="1084"/>
      <c r="BT123" s="1084"/>
      <c r="BU123" s="1084"/>
      <c r="BV123" s="1084">
        <v>54115902</v>
      </c>
      <c r="BW123" s="1084"/>
      <c r="BX123" s="1084"/>
      <c r="BY123" s="1084"/>
      <c r="BZ123" s="1084"/>
      <c r="CA123" s="1084">
        <v>53979050</v>
      </c>
      <c r="CB123" s="1084"/>
      <c r="CC123" s="1084"/>
      <c r="CD123" s="1084"/>
      <c r="CE123" s="1084"/>
      <c r="CF123" s="1051"/>
      <c r="CG123" s="1052"/>
      <c r="CH123" s="1052"/>
      <c r="CI123" s="1052"/>
      <c r="CJ123" s="1053"/>
      <c r="CK123" s="1062"/>
      <c r="CL123" s="1063"/>
      <c r="CM123" s="1063"/>
      <c r="CN123" s="1063"/>
      <c r="CO123" s="1064"/>
      <c r="CP123" s="1072" t="s">
        <v>479</v>
      </c>
      <c r="CQ123" s="1073"/>
      <c r="CR123" s="1073"/>
      <c r="CS123" s="1073"/>
      <c r="CT123" s="1073"/>
      <c r="CU123" s="1073"/>
      <c r="CV123" s="1073"/>
      <c r="CW123" s="1073"/>
      <c r="CX123" s="1073"/>
      <c r="CY123" s="1073"/>
      <c r="CZ123" s="1073"/>
      <c r="DA123" s="1073"/>
      <c r="DB123" s="1073"/>
      <c r="DC123" s="1073"/>
      <c r="DD123" s="1073"/>
      <c r="DE123" s="1073"/>
      <c r="DF123" s="1074"/>
      <c r="DG123" s="1010" t="s">
        <v>444</v>
      </c>
      <c r="DH123" s="1011"/>
      <c r="DI123" s="1011"/>
      <c r="DJ123" s="1011"/>
      <c r="DK123" s="1012"/>
      <c r="DL123" s="1013" t="s">
        <v>444</v>
      </c>
      <c r="DM123" s="1011"/>
      <c r="DN123" s="1011"/>
      <c r="DO123" s="1011"/>
      <c r="DP123" s="1012"/>
      <c r="DQ123" s="1013" t="s">
        <v>442</v>
      </c>
      <c r="DR123" s="1011"/>
      <c r="DS123" s="1011"/>
      <c r="DT123" s="1011"/>
      <c r="DU123" s="1012"/>
      <c r="DV123" s="1014" t="s">
        <v>128</v>
      </c>
      <c r="DW123" s="1015"/>
      <c r="DX123" s="1015"/>
      <c r="DY123" s="1015"/>
      <c r="DZ123" s="1016"/>
    </row>
    <row r="124" spans="1:130" s="246" customFormat="1" ht="26.25" customHeight="1" thickBot="1" x14ac:dyDescent="0.2">
      <c r="A124" s="1112"/>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437</v>
      </c>
      <c r="AB124" s="1011"/>
      <c r="AC124" s="1011"/>
      <c r="AD124" s="1011"/>
      <c r="AE124" s="1012"/>
      <c r="AF124" s="1013" t="s">
        <v>444</v>
      </c>
      <c r="AG124" s="1011"/>
      <c r="AH124" s="1011"/>
      <c r="AI124" s="1011"/>
      <c r="AJ124" s="1012"/>
      <c r="AK124" s="1013" t="s">
        <v>437</v>
      </c>
      <c r="AL124" s="1011"/>
      <c r="AM124" s="1011"/>
      <c r="AN124" s="1011"/>
      <c r="AO124" s="1012"/>
      <c r="AP124" s="1014" t="s">
        <v>437</v>
      </c>
      <c r="AQ124" s="1015"/>
      <c r="AR124" s="1015"/>
      <c r="AS124" s="1015"/>
      <c r="AT124" s="1016"/>
      <c r="AU124" s="1114" t="s">
        <v>480</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71.900000000000006</v>
      </c>
      <c r="BR124" s="1080"/>
      <c r="BS124" s="1080"/>
      <c r="BT124" s="1080"/>
      <c r="BU124" s="1080"/>
      <c r="BV124" s="1080">
        <v>75.099999999999994</v>
      </c>
      <c r="BW124" s="1080"/>
      <c r="BX124" s="1080"/>
      <c r="BY124" s="1080"/>
      <c r="BZ124" s="1080"/>
      <c r="CA124" s="1080">
        <v>71.2</v>
      </c>
      <c r="CB124" s="1080"/>
      <c r="CC124" s="1080"/>
      <c r="CD124" s="1080"/>
      <c r="CE124" s="1080"/>
      <c r="CF124" s="1081"/>
      <c r="CG124" s="1082"/>
      <c r="CH124" s="1082"/>
      <c r="CI124" s="1082"/>
      <c r="CJ124" s="1083"/>
      <c r="CK124" s="1065"/>
      <c r="CL124" s="1065"/>
      <c r="CM124" s="1065"/>
      <c r="CN124" s="1065"/>
      <c r="CO124" s="1066"/>
      <c r="CP124" s="1072" t="s">
        <v>481</v>
      </c>
      <c r="CQ124" s="1073"/>
      <c r="CR124" s="1073"/>
      <c r="CS124" s="1073"/>
      <c r="CT124" s="1073"/>
      <c r="CU124" s="1073"/>
      <c r="CV124" s="1073"/>
      <c r="CW124" s="1073"/>
      <c r="CX124" s="1073"/>
      <c r="CY124" s="1073"/>
      <c r="CZ124" s="1073"/>
      <c r="DA124" s="1073"/>
      <c r="DB124" s="1073"/>
      <c r="DC124" s="1073"/>
      <c r="DD124" s="1073"/>
      <c r="DE124" s="1073"/>
      <c r="DF124" s="1074"/>
      <c r="DG124" s="1057">
        <v>11466</v>
      </c>
      <c r="DH124" s="1036"/>
      <c r="DI124" s="1036"/>
      <c r="DJ124" s="1036"/>
      <c r="DK124" s="1037"/>
      <c r="DL124" s="1035" t="s">
        <v>437</v>
      </c>
      <c r="DM124" s="1036"/>
      <c r="DN124" s="1036"/>
      <c r="DO124" s="1036"/>
      <c r="DP124" s="1037"/>
      <c r="DQ124" s="1035" t="s">
        <v>442</v>
      </c>
      <c r="DR124" s="1036"/>
      <c r="DS124" s="1036"/>
      <c r="DT124" s="1036"/>
      <c r="DU124" s="1037"/>
      <c r="DV124" s="1038" t="s">
        <v>437</v>
      </c>
      <c r="DW124" s="1039"/>
      <c r="DX124" s="1039"/>
      <c r="DY124" s="1039"/>
      <c r="DZ124" s="1040"/>
    </row>
    <row r="125" spans="1:130" s="246" customFormat="1" ht="26.25" customHeight="1" x14ac:dyDescent="0.15">
      <c r="A125" s="1112"/>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442</v>
      </c>
      <c r="AB125" s="1011"/>
      <c r="AC125" s="1011"/>
      <c r="AD125" s="1011"/>
      <c r="AE125" s="1012"/>
      <c r="AF125" s="1013" t="s">
        <v>442</v>
      </c>
      <c r="AG125" s="1011"/>
      <c r="AH125" s="1011"/>
      <c r="AI125" s="1011"/>
      <c r="AJ125" s="1012"/>
      <c r="AK125" s="1013" t="s">
        <v>437</v>
      </c>
      <c r="AL125" s="1011"/>
      <c r="AM125" s="1011"/>
      <c r="AN125" s="1011"/>
      <c r="AO125" s="1012"/>
      <c r="AP125" s="1014" t="s">
        <v>442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482</v>
      </c>
      <c r="CL125" s="1060"/>
      <c r="CM125" s="1060"/>
      <c r="CN125" s="1060"/>
      <c r="CO125" s="1061"/>
      <c r="CP125" s="992" t="s">
        <v>483</v>
      </c>
      <c r="CQ125" s="941"/>
      <c r="CR125" s="941"/>
      <c r="CS125" s="941"/>
      <c r="CT125" s="941"/>
      <c r="CU125" s="941"/>
      <c r="CV125" s="941"/>
      <c r="CW125" s="941"/>
      <c r="CX125" s="941"/>
      <c r="CY125" s="941"/>
      <c r="CZ125" s="941"/>
      <c r="DA125" s="941"/>
      <c r="DB125" s="941"/>
      <c r="DC125" s="941"/>
      <c r="DD125" s="941"/>
      <c r="DE125" s="941"/>
      <c r="DF125" s="942"/>
      <c r="DG125" s="978" t="s">
        <v>437</v>
      </c>
      <c r="DH125" s="979"/>
      <c r="DI125" s="979"/>
      <c r="DJ125" s="979"/>
      <c r="DK125" s="979"/>
      <c r="DL125" s="979" t="s">
        <v>442</v>
      </c>
      <c r="DM125" s="979"/>
      <c r="DN125" s="979"/>
      <c r="DO125" s="979"/>
      <c r="DP125" s="979"/>
      <c r="DQ125" s="979" t="s">
        <v>437</v>
      </c>
      <c r="DR125" s="979"/>
      <c r="DS125" s="979"/>
      <c r="DT125" s="979"/>
      <c r="DU125" s="979"/>
      <c r="DV125" s="980" t="s">
        <v>437</v>
      </c>
      <c r="DW125" s="980"/>
      <c r="DX125" s="980"/>
      <c r="DY125" s="980"/>
      <c r="DZ125" s="981"/>
    </row>
    <row r="126" spans="1:130" s="246" customFormat="1" ht="26.25" customHeight="1" thickBot="1" x14ac:dyDescent="0.2">
      <c r="A126" s="1112"/>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437</v>
      </c>
      <c r="AB126" s="1011"/>
      <c r="AC126" s="1011"/>
      <c r="AD126" s="1011"/>
      <c r="AE126" s="1012"/>
      <c r="AF126" s="1013" t="s">
        <v>442</v>
      </c>
      <c r="AG126" s="1011"/>
      <c r="AH126" s="1011"/>
      <c r="AI126" s="1011"/>
      <c r="AJ126" s="1012"/>
      <c r="AK126" s="1013" t="s">
        <v>437</v>
      </c>
      <c r="AL126" s="1011"/>
      <c r="AM126" s="1011"/>
      <c r="AN126" s="1011"/>
      <c r="AO126" s="1012"/>
      <c r="AP126" s="1014" t="s">
        <v>442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484</v>
      </c>
      <c r="CQ126" s="1002"/>
      <c r="CR126" s="1002"/>
      <c r="CS126" s="1002"/>
      <c r="CT126" s="1002"/>
      <c r="CU126" s="1002"/>
      <c r="CV126" s="1002"/>
      <c r="CW126" s="1002"/>
      <c r="CX126" s="1002"/>
      <c r="CY126" s="1002"/>
      <c r="CZ126" s="1002"/>
      <c r="DA126" s="1002"/>
      <c r="DB126" s="1002"/>
      <c r="DC126" s="1002"/>
      <c r="DD126" s="1002"/>
      <c r="DE126" s="1002"/>
      <c r="DF126" s="1003"/>
      <c r="DG126" s="971" t="s">
        <v>442</v>
      </c>
      <c r="DH126" s="972"/>
      <c r="DI126" s="972"/>
      <c r="DJ126" s="972"/>
      <c r="DK126" s="972"/>
      <c r="DL126" s="972" t="s">
        <v>438</v>
      </c>
      <c r="DM126" s="972"/>
      <c r="DN126" s="972"/>
      <c r="DO126" s="972"/>
      <c r="DP126" s="972"/>
      <c r="DQ126" s="972" t="s">
        <v>437</v>
      </c>
      <c r="DR126" s="972"/>
      <c r="DS126" s="972"/>
      <c r="DT126" s="972"/>
      <c r="DU126" s="972"/>
      <c r="DV126" s="973" t="s">
        <v>442</v>
      </c>
      <c r="DW126" s="973"/>
      <c r="DX126" s="973"/>
      <c r="DY126" s="973"/>
      <c r="DZ126" s="974"/>
    </row>
    <row r="127" spans="1:130" s="246" customFormat="1" ht="26.25" customHeight="1" x14ac:dyDescent="0.15">
      <c r="A127" s="1113"/>
      <c r="B127" s="1000"/>
      <c r="C127" s="1054" t="s">
        <v>485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7</v>
      </c>
      <c r="AB127" s="1011"/>
      <c r="AC127" s="1011"/>
      <c r="AD127" s="1011"/>
      <c r="AE127" s="1012"/>
      <c r="AF127" s="1013" t="s">
        <v>442</v>
      </c>
      <c r="AG127" s="1011"/>
      <c r="AH127" s="1011"/>
      <c r="AI127" s="1011"/>
      <c r="AJ127" s="1012"/>
      <c r="AK127" s="1013" t="s">
        <v>437</v>
      </c>
      <c r="AL127" s="1011"/>
      <c r="AM127" s="1011"/>
      <c r="AN127" s="1011"/>
      <c r="AO127" s="1012"/>
      <c r="AP127" s="1014" t="s">
        <v>437</v>
      </c>
      <c r="AQ127" s="1015"/>
      <c r="AR127" s="1015"/>
      <c r="AS127" s="1015"/>
      <c r="AT127" s="1016"/>
      <c r="AU127" s="282"/>
      <c r="AV127" s="282"/>
      <c r="AW127" s="282"/>
      <c r="AX127" s="1085" t="s">
        <v>486</v>
      </c>
      <c r="AY127" s="1086"/>
      <c r="AZ127" s="1086"/>
      <c r="BA127" s="1086"/>
      <c r="BB127" s="1086"/>
      <c r="BC127" s="1086"/>
      <c r="BD127" s="1086"/>
      <c r="BE127" s="1087"/>
      <c r="BF127" s="1088" t="s">
        <v>487</v>
      </c>
      <c r="BG127" s="1086"/>
      <c r="BH127" s="1086"/>
      <c r="BI127" s="1086"/>
      <c r="BJ127" s="1086"/>
      <c r="BK127" s="1086"/>
      <c r="BL127" s="1087"/>
      <c r="BM127" s="1088" t="s">
        <v>488</v>
      </c>
      <c r="BN127" s="1086"/>
      <c r="BO127" s="1086"/>
      <c r="BP127" s="1086"/>
      <c r="BQ127" s="1086"/>
      <c r="BR127" s="1086"/>
      <c r="BS127" s="1087"/>
      <c r="BT127" s="1088" t="s">
        <v>489</v>
      </c>
      <c r="BU127" s="1086"/>
      <c r="BV127" s="1086"/>
      <c r="BW127" s="1086"/>
      <c r="BX127" s="1086"/>
      <c r="BY127" s="1086"/>
      <c r="BZ127" s="1110"/>
      <c r="CA127" s="282"/>
      <c r="CB127" s="282"/>
      <c r="CC127" s="282"/>
      <c r="CD127" s="283"/>
      <c r="CE127" s="283"/>
      <c r="CF127" s="283"/>
      <c r="CG127" s="280"/>
      <c r="CH127" s="280"/>
      <c r="CI127" s="280"/>
      <c r="CJ127" s="281"/>
      <c r="CK127" s="1076"/>
      <c r="CL127" s="1063"/>
      <c r="CM127" s="1063"/>
      <c r="CN127" s="1063"/>
      <c r="CO127" s="1064"/>
      <c r="CP127" s="1001" t="s">
        <v>490</v>
      </c>
      <c r="CQ127" s="1002"/>
      <c r="CR127" s="1002"/>
      <c r="CS127" s="1002"/>
      <c r="CT127" s="1002"/>
      <c r="CU127" s="1002"/>
      <c r="CV127" s="1002"/>
      <c r="CW127" s="1002"/>
      <c r="CX127" s="1002"/>
      <c r="CY127" s="1002"/>
      <c r="CZ127" s="1002"/>
      <c r="DA127" s="1002"/>
      <c r="DB127" s="1002"/>
      <c r="DC127" s="1002"/>
      <c r="DD127" s="1002"/>
      <c r="DE127" s="1002"/>
      <c r="DF127" s="1003"/>
      <c r="DG127" s="971" t="s">
        <v>437</v>
      </c>
      <c r="DH127" s="972"/>
      <c r="DI127" s="972"/>
      <c r="DJ127" s="972"/>
      <c r="DK127" s="972"/>
      <c r="DL127" s="972" t="s">
        <v>437</v>
      </c>
      <c r="DM127" s="972"/>
      <c r="DN127" s="972"/>
      <c r="DO127" s="972"/>
      <c r="DP127" s="972"/>
      <c r="DQ127" s="972" t="s">
        <v>437</v>
      </c>
      <c r="DR127" s="972"/>
      <c r="DS127" s="972"/>
      <c r="DT127" s="972"/>
      <c r="DU127" s="972"/>
      <c r="DV127" s="973" t="s">
        <v>437</v>
      </c>
      <c r="DW127" s="973"/>
      <c r="DX127" s="973"/>
      <c r="DY127" s="973"/>
      <c r="DZ127" s="974"/>
    </row>
    <row r="128" spans="1:130" s="246" customFormat="1" ht="26.25" customHeight="1" thickBot="1" x14ac:dyDescent="0.2">
      <c r="A128" s="1096" t="s">
        <v>491</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492</v>
      </c>
      <c r="X128" s="1098"/>
      <c r="Y128" s="1098"/>
      <c r="Z128" s="1099"/>
      <c r="AA128" s="1100">
        <v>1134407</v>
      </c>
      <c r="AB128" s="1101"/>
      <c r="AC128" s="1101"/>
      <c r="AD128" s="1101"/>
      <c r="AE128" s="1102"/>
      <c r="AF128" s="1103">
        <v>1095245</v>
      </c>
      <c r="AG128" s="1101"/>
      <c r="AH128" s="1101"/>
      <c r="AI128" s="1101"/>
      <c r="AJ128" s="1102"/>
      <c r="AK128" s="1103">
        <v>1087053</v>
      </c>
      <c r="AL128" s="1101"/>
      <c r="AM128" s="1101"/>
      <c r="AN128" s="1101"/>
      <c r="AO128" s="1102"/>
      <c r="AP128" s="1104"/>
      <c r="AQ128" s="1105"/>
      <c r="AR128" s="1105"/>
      <c r="AS128" s="1105"/>
      <c r="AT128" s="1106"/>
      <c r="AU128" s="282"/>
      <c r="AV128" s="282"/>
      <c r="AW128" s="282"/>
      <c r="AX128" s="940" t="s">
        <v>493</v>
      </c>
      <c r="AY128" s="941"/>
      <c r="AZ128" s="941"/>
      <c r="BA128" s="941"/>
      <c r="BB128" s="941"/>
      <c r="BC128" s="941"/>
      <c r="BD128" s="941"/>
      <c r="BE128" s="942"/>
      <c r="BF128" s="1107" t="s">
        <v>438</v>
      </c>
      <c r="BG128" s="1108"/>
      <c r="BH128" s="1108"/>
      <c r="BI128" s="1108"/>
      <c r="BJ128" s="1108"/>
      <c r="BK128" s="1108"/>
      <c r="BL128" s="1109"/>
      <c r="BM128" s="1107">
        <v>12.46</v>
      </c>
      <c r="BN128" s="1108"/>
      <c r="BO128" s="1108"/>
      <c r="BP128" s="1108"/>
      <c r="BQ128" s="1108"/>
      <c r="BR128" s="1108"/>
      <c r="BS128" s="1109"/>
      <c r="BT128" s="1107">
        <v>20</v>
      </c>
      <c r="BU128" s="1108"/>
      <c r="BV128" s="1108"/>
      <c r="BW128" s="1108"/>
      <c r="BX128" s="1108"/>
      <c r="BY128" s="1108"/>
      <c r="BZ128" s="1131"/>
      <c r="CA128" s="283"/>
      <c r="CB128" s="283"/>
      <c r="CC128" s="283"/>
      <c r="CD128" s="283"/>
      <c r="CE128" s="283"/>
      <c r="CF128" s="283"/>
      <c r="CG128" s="280"/>
      <c r="CH128" s="280"/>
      <c r="CI128" s="280"/>
      <c r="CJ128" s="281"/>
      <c r="CK128" s="1077"/>
      <c r="CL128" s="1078"/>
      <c r="CM128" s="1078"/>
      <c r="CN128" s="1078"/>
      <c r="CO128" s="1079"/>
      <c r="CP128" s="1089" t="s">
        <v>494</v>
      </c>
      <c r="CQ128" s="1090"/>
      <c r="CR128" s="1090"/>
      <c r="CS128" s="1090"/>
      <c r="CT128" s="1090"/>
      <c r="CU128" s="1090"/>
      <c r="CV128" s="1090"/>
      <c r="CW128" s="1090"/>
      <c r="CX128" s="1090"/>
      <c r="CY128" s="1090"/>
      <c r="CZ128" s="1090"/>
      <c r="DA128" s="1090"/>
      <c r="DB128" s="1090"/>
      <c r="DC128" s="1090"/>
      <c r="DD128" s="1090"/>
      <c r="DE128" s="1090"/>
      <c r="DF128" s="1091"/>
      <c r="DG128" s="1092" t="s">
        <v>437</v>
      </c>
      <c r="DH128" s="1093"/>
      <c r="DI128" s="1093"/>
      <c r="DJ128" s="1093"/>
      <c r="DK128" s="1093"/>
      <c r="DL128" s="1093" t="s">
        <v>386</v>
      </c>
      <c r="DM128" s="1093"/>
      <c r="DN128" s="1093"/>
      <c r="DO128" s="1093"/>
      <c r="DP128" s="1093"/>
      <c r="DQ128" s="1093" t="s">
        <v>444</v>
      </c>
      <c r="DR128" s="1093"/>
      <c r="DS128" s="1093"/>
      <c r="DT128" s="1093"/>
      <c r="DU128" s="1093"/>
      <c r="DV128" s="1094" t="s">
        <v>441</v>
      </c>
      <c r="DW128" s="1094"/>
      <c r="DX128" s="1094"/>
      <c r="DY128" s="1094"/>
      <c r="DZ128" s="1095"/>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495</v>
      </c>
      <c r="X129" s="1126"/>
      <c r="Y129" s="1126"/>
      <c r="Z129" s="1127"/>
      <c r="AA129" s="1010">
        <v>20268459</v>
      </c>
      <c r="AB129" s="1011"/>
      <c r="AC129" s="1011"/>
      <c r="AD129" s="1011"/>
      <c r="AE129" s="1012"/>
      <c r="AF129" s="1013">
        <v>20321588</v>
      </c>
      <c r="AG129" s="1011"/>
      <c r="AH129" s="1011"/>
      <c r="AI129" s="1011"/>
      <c r="AJ129" s="1012"/>
      <c r="AK129" s="1013">
        <v>20425872</v>
      </c>
      <c r="AL129" s="1011"/>
      <c r="AM129" s="1011"/>
      <c r="AN129" s="1011"/>
      <c r="AO129" s="1012"/>
      <c r="AP129" s="1128"/>
      <c r="AQ129" s="1129"/>
      <c r="AR129" s="1129"/>
      <c r="AS129" s="1129"/>
      <c r="AT129" s="1130"/>
      <c r="AU129" s="284"/>
      <c r="AV129" s="284"/>
      <c r="AW129" s="284"/>
      <c r="AX129" s="1119" t="s">
        <v>496</v>
      </c>
      <c r="AY129" s="1002"/>
      <c r="AZ129" s="1002"/>
      <c r="BA129" s="1002"/>
      <c r="BB129" s="1002"/>
      <c r="BC129" s="1002"/>
      <c r="BD129" s="1002"/>
      <c r="BE129" s="1003"/>
      <c r="BF129" s="1120" t="s">
        <v>444</v>
      </c>
      <c r="BG129" s="1121"/>
      <c r="BH129" s="1121"/>
      <c r="BI129" s="1121"/>
      <c r="BJ129" s="1121"/>
      <c r="BK129" s="1121"/>
      <c r="BL129" s="1122"/>
      <c r="BM129" s="1120">
        <v>17.46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498</v>
      </c>
      <c r="X130" s="1126"/>
      <c r="Y130" s="1126"/>
      <c r="Z130" s="1127"/>
      <c r="AA130" s="1010">
        <v>3243828</v>
      </c>
      <c r="AB130" s="1011"/>
      <c r="AC130" s="1011"/>
      <c r="AD130" s="1011"/>
      <c r="AE130" s="1012"/>
      <c r="AF130" s="1013">
        <v>3286420</v>
      </c>
      <c r="AG130" s="1011"/>
      <c r="AH130" s="1011"/>
      <c r="AI130" s="1011"/>
      <c r="AJ130" s="1012"/>
      <c r="AK130" s="1013">
        <v>3244621</v>
      </c>
      <c r="AL130" s="1011"/>
      <c r="AM130" s="1011"/>
      <c r="AN130" s="1011"/>
      <c r="AO130" s="1012"/>
      <c r="AP130" s="1128"/>
      <c r="AQ130" s="1129"/>
      <c r="AR130" s="1129"/>
      <c r="AS130" s="1129"/>
      <c r="AT130" s="1130"/>
      <c r="AU130" s="284"/>
      <c r="AV130" s="284"/>
      <c r="AW130" s="284"/>
      <c r="AX130" s="1119" t="s">
        <v>499</v>
      </c>
      <c r="AY130" s="1002"/>
      <c r="AZ130" s="1002"/>
      <c r="BA130" s="1002"/>
      <c r="BB130" s="1002"/>
      <c r="BC130" s="1002"/>
      <c r="BD130" s="1002"/>
      <c r="BE130" s="1003"/>
      <c r="BF130" s="1156">
        <v>7.9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500</v>
      </c>
      <c r="X131" s="1164"/>
      <c r="Y131" s="1164"/>
      <c r="Z131" s="1165"/>
      <c r="AA131" s="1057">
        <v>17024631</v>
      </c>
      <c r="AB131" s="1036"/>
      <c r="AC131" s="1036"/>
      <c r="AD131" s="1036"/>
      <c r="AE131" s="1037"/>
      <c r="AF131" s="1035">
        <v>17035168</v>
      </c>
      <c r="AG131" s="1036"/>
      <c r="AH131" s="1036"/>
      <c r="AI131" s="1036"/>
      <c r="AJ131" s="1037"/>
      <c r="AK131" s="1035">
        <v>17181251</v>
      </c>
      <c r="AL131" s="1036"/>
      <c r="AM131" s="1036"/>
      <c r="AN131" s="1036"/>
      <c r="AO131" s="1037"/>
      <c r="AP131" s="1166"/>
      <c r="AQ131" s="1167"/>
      <c r="AR131" s="1167"/>
      <c r="AS131" s="1167"/>
      <c r="AT131" s="1168"/>
      <c r="AU131" s="284"/>
      <c r="AV131" s="284"/>
      <c r="AW131" s="284"/>
      <c r="AX131" s="1138" t="s">
        <v>501</v>
      </c>
      <c r="AY131" s="1090"/>
      <c r="AZ131" s="1090"/>
      <c r="BA131" s="1090"/>
      <c r="BB131" s="1090"/>
      <c r="BC131" s="1090"/>
      <c r="BD131" s="1090"/>
      <c r="BE131" s="1091"/>
      <c r="BF131" s="1139">
        <v>71.2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503</v>
      </c>
      <c r="W132" s="1149"/>
      <c r="X132" s="1149"/>
      <c r="Y132" s="1149"/>
      <c r="Z132" s="1150"/>
      <c r="AA132" s="1151">
        <v>9.9943429019999996</v>
      </c>
      <c r="AB132" s="1152"/>
      <c r="AC132" s="1152"/>
      <c r="AD132" s="1152"/>
      <c r="AE132" s="1153"/>
      <c r="AF132" s="1154">
        <v>7.4972374799999999</v>
      </c>
      <c r="AG132" s="1152"/>
      <c r="AH132" s="1152"/>
      <c r="AI132" s="1152"/>
      <c r="AJ132" s="1153"/>
      <c r="AK132" s="1154">
        <v>6.2325729369999996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504</v>
      </c>
      <c r="W133" s="1132"/>
      <c r="X133" s="1132"/>
      <c r="Y133" s="1132"/>
      <c r="Z133" s="1133"/>
      <c r="AA133" s="1134">
        <v>11.1</v>
      </c>
      <c r="AB133" s="1135"/>
      <c r="AC133" s="1135"/>
      <c r="AD133" s="1135"/>
      <c r="AE133" s="1136"/>
      <c r="AF133" s="1134">
        <v>10</v>
      </c>
      <c r="AG133" s="1135"/>
      <c r="AH133" s="1135"/>
      <c r="AI133" s="1135"/>
      <c r="AJ133" s="1136"/>
      <c r="AK133" s="1134">
        <v>7.9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Ukfuyp2gt+4JTuHGkhMfOepDHAxQtdKrADLpEgRcywNJlFcil1N656AhmsoT+kyNlNwuatYycit+37M3HYHPQ==" saltValue="29cTvsGFw4jTq2NfXRcV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1z5HQ72l5hz+1+zLfpFyHdrG0JJZFWVPpW1X5yk3BYvxE/2UqxmD042av8yx/ndqhi+Sa7TklYwxwh/AUra7A==" saltValue="FzukgT2q0iYx1iz0eMn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PzgJGKan9FlD+LT2UoAfcs+1P8p+Y1Dlsj4RAmhAk3RicfUh84016scIKUOnH96caQ0q6yQD7bAMqYHEWoeLg==" saltValue="77XDhh7Qg0az2F7noMPQ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513</v>
      </c>
      <c r="AL9" s="1175"/>
      <c r="AM9" s="1175"/>
      <c r="AN9" s="1176"/>
      <c r="AO9" s="312">
        <v>5872059</v>
      </c>
      <c r="AP9" s="312">
        <v>64416</v>
      </c>
      <c r="AQ9" s="313">
        <v>62647</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514</v>
      </c>
      <c r="AL10" s="1175"/>
      <c r="AM10" s="1175"/>
      <c r="AN10" s="1176"/>
      <c r="AO10" s="315">
        <v>322600</v>
      </c>
      <c r="AP10" s="315">
        <v>3539</v>
      </c>
      <c r="AQ10" s="316">
        <v>5968</v>
      </c>
      <c r="AR10" s="317">
        <v>-40.700000000000003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515</v>
      </c>
      <c r="AL11" s="1175"/>
      <c r="AM11" s="1175"/>
      <c r="AN11" s="1176"/>
      <c r="AO11" s="315">
        <v>29</v>
      </c>
      <c r="AP11" s="315">
        <v>0</v>
      </c>
      <c r="AQ11" s="316">
        <v>5863</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516</v>
      </c>
      <c r="AL12" s="1175"/>
      <c r="AM12" s="1175"/>
      <c r="AN12" s="1176"/>
      <c r="AO12" s="315">
        <v>247244</v>
      </c>
      <c r="AP12" s="315">
        <v>2712</v>
      </c>
      <c r="AQ12" s="316">
        <v>1312</v>
      </c>
      <c r="AR12" s="317">
        <v>106.7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517</v>
      </c>
      <c r="AL13" s="1175"/>
      <c r="AM13" s="1175"/>
      <c r="AN13" s="1176"/>
      <c r="AO13" s="315" t="s">
        <v>518</v>
      </c>
      <c r="AP13" s="315" t="s">
        <v>518</v>
      </c>
      <c r="AQ13" s="316">
        <v>0</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519</v>
      </c>
      <c r="AL14" s="1175"/>
      <c r="AM14" s="1175"/>
      <c r="AN14" s="1176"/>
      <c r="AO14" s="315">
        <v>235410</v>
      </c>
      <c r="AP14" s="315">
        <v>2582</v>
      </c>
      <c r="AQ14" s="316">
        <v>2308</v>
      </c>
      <c r="AR14" s="317">
        <v>11.9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520</v>
      </c>
      <c r="AL15" s="1175"/>
      <c r="AM15" s="1175"/>
      <c r="AN15" s="1176"/>
      <c r="AO15" s="315">
        <v>121029</v>
      </c>
      <c r="AP15" s="315">
        <v>1328</v>
      </c>
      <c r="AQ15" s="316">
        <v>1635</v>
      </c>
      <c r="AR15" s="317">
        <v>-18.8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521</v>
      </c>
      <c r="AL16" s="1178"/>
      <c r="AM16" s="1178"/>
      <c r="AN16" s="1179"/>
      <c r="AO16" s="315">
        <v>-586776</v>
      </c>
      <c r="AP16" s="315">
        <v>-6437</v>
      </c>
      <c r="AQ16" s="316">
        <v>-5106</v>
      </c>
      <c r="AR16" s="317">
        <v>26.1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6211595</v>
      </c>
      <c r="AP17" s="315">
        <v>68140</v>
      </c>
      <c r="AQ17" s="316">
        <v>74627</v>
      </c>
      <c r="AR17" s="317">
        <v>-8.6999999999999993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526</v>
      </c>
      <c r="AL21" s="1170"/>
      <c r="AM21" s="1170"/>
      <c r="AN21" s="1171"/>
      <c r="AO21" s="327">
        <v>6.89</v>
      </c>
      <c r="AP21" s="328">
        <v>7.32</v>
      </c>
      <c r="AQ21" s="329">
        <v>-0.43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527</v>
      </c>
      <c r="AL22" s="1170"/>
      <c r="AM22" s="1170"/>
      <c r="AN22" s="1171"/>
      <c r="AO22" s="332">
        <v>99.6</v>
      </c>
      <c r="AP22" s="333">
        <v>98.6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531</v>
      </c>
      <c r="AL32" s="1186"/>
      <c r="AM32" s="1186"/>
      <c r="AN32" s="1187"/>
      <c r="AO32" s="342">
        <v>2901641</v>
      </c>
      <c r="AP32" s="342">
        <v>31831</v>
      </c>
      <c r="AQ32" s="343">
        <v>39505</v>
      </c>
      <c r="AR32" s="344">
        <v>-19.399999999999999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532</v>
      </c>
      <c r="AL33" s="1186"/>
      <c r="AM33" s="1186"/>
      <c r="AN33" s="118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533</v>
      </c>
      <c r="AL34" s="1186"/>
      <c r="AM34" s="1186"/>
      <c r="AN34" s="1187"/>
      <c r="AO34" s="342" t="s">
        <v>518</v>
      </c>
      <c r="AP34" s="342" t="s">
        <v>518</v>
      </c>
      <c r="AQ34" s="343">
        <v>56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534</v>
      </c>
      <c r="AL35" s="1186"/>
      <c r="AM35" s="1186"/>
      <c r="AN35" s="1187"/>
      <c r="AO35" s="342">
        <v>2500867</v>
      </c>
      <c r="AP35" s="342">
        <v>27434</v>
      </c>
      <c r="AQ35" s="343">
        <v>13645</v>
      </c>
      <c r="AR35" s="344">
        <v>101.1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535</v>
      </c>
      <c r="AL36" s="1186"/>
      <c r="AM36" s="1186"/>
      <c r="AN36" s="1187"/>
      <c r="AO36" s="342" t="s">
        <v>518</v>
      </c>
      <c r="AP36" s="342" t="s">
        <v>518</v>
      </c>
      <c r="AQ36" s="343">
        <v>1726</v>
      </c>
      <c r="AR36" s="344" t="s">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536</v>
      </c>
      <c r="AL37" s="1186"/>
      <c r="AM37" s="1186"/>
      <c r="AN37" s="1187"/>
      <c r="AO37" s="342" t="s">
        <v>518</v>
      </c>
      <c r="AP37" s="342" t="s">
        <v>518</v>
      </c>
      <c r="AQ37" s="343">
        <v>663</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537</v>
      </c>
      <c r="AL38" s="1189"/>
      <c r="AM38" s="1189"/>
      <c r="AN38" s="1190"/>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538</v>
      </c>
      <c r="AL39" s="1189"/>
      <c r="AM39" s="1189"/>
      <c r="AN39" s="1190"/>
      <c r="AO39" s="342">
        <v>-1087053</v>
      </c>
      <c r="AP39" s="342">
        <v>-11925</v>
      </c>
      <c r="AQ39" s="343">
        <v>-5573</v>
      </c>
      <c r="AR39" s="344">
        <v>114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539</v>
      </c>
      <c r="AL40" s="1186"/>
      <c r="AM40" s="1186"/>
      <c r="AN40" s="1187"/>
      <c r="AO40" s="342">
        <v>-3244621</v>
      </c>
      <c r="AP40" s="342">
        <v>-35593</v>
      </c>
      <c r="AQ40" s="343">
        <v>-36518</v>
      </c>
      <c r="AR40" s="344">
        <v>-2.5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1070834</v>
      </c>
      <c r="AP41" s="342">
        <v>11747</v>
      </c>
      <c r="AQ41" s="343">
        <v>13504</v>
      </c>
      <c r="AR41" s="344">
        <v>-13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508</v>
      </c>
      <c r="AN49" s="1182" t="s">
        <v>543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2678649</v>
      </c>
      <c r="AN51" s="364">
        <v>28566</v>
      </c>
      <c r="AO51" s="365">
        <v>-43.1</v>
      </c>
      <c r="AP51" s="366">
        <v>57944</v>
      </c>
      <c r="AQ51" s="367">
        <v>3</v>
      </c>
      <c r="AR51" s="368">
        <v>-46.1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1166084</v>
      </c>
      <c r="AN52" s="372">
        <v>12436</v>
      </c>
      <c r="AO52" s="373">
        <v>-40</v>
      </c>
      <c r="AP52" s="374">
        <v>29326</v>
      </c>
      <c r="AQ52" s="375">
        <v>8.8000000000000007</v>
      </c>
      <c r="AR52" s="376">
        <v>-48.8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2604198</v>
      </c>
      <c r="AN53" s="364">
        <v>27895</v>
      </c>
      <c r="AO53" s="365">
        <v>-2.2999999999999998</v>
      </c>
      <c r="AP53" s="366">
        <v>54227</v>
      </c>
      <c r="AQ53" s="367">
        <v>-6.4</v>
      </c>
      <c r="AR53" s="368">
        <v>4.0999999999999996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888532</v>
      </c>
      <c r="AN54" s="372">
        <v>9518</v>
      </c>
      <c r="AO54" s="373">
        <v>-23.5</v>
      </c>
      <c r="AP54" s="374">
        <v>29694</v>
      </c>
      <c r="AQ54" s="375">
        <v>1.3</v>
      </c>
      <c r="AR54" s="376">
        <v>-24.8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2158766</v>
      </c>
      <c r="AN55" s="364">
        <v>23270</v>
      </c>
      <c r="AO55" s="365">
        <v>-16.600000000000001</v>
      </c>
      <c r="AP55" s="366">
        <v>57295</v>
      </c>
      <c r="AQ55" s="367">
        <v>5.7</v>
      </c>
      <c r="AR55" s="368">
        <v>-22.3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1015645</v>
      </c>
      <c r="AN56" s="372">
        <v>10948</v>
      </c>
      <c r="AO56" s="373">
        <v>15</v>
      </c>
      <c r="AP56" s="374">
        <v>32771</v>
      </c>
      <c r="AQ56" s="375">
        <v>10.4</v>
      </c>
      <c r="AR56" s="376">
        <v>4.5999999999999996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4446943</v>
      </c>
      <c r="AN57" s="364">
        <v>48326</v>
      </c>
      <c r="AO57" s="365">
        <v>107.7</v>
      </c>
      <c r="AP57" s="366">
        <v>54110</v>
      </c>
      <c r="AQ57" s="367">
        <v>-5.6</v>
      </c>
      <c r="AR57" s="368">
        <v>113.3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1885911</v>
      </c>
      <c r="AN58" s="372">
        <v>20495</v>
      </c>
      <c r="AO58" s="373">
        <v>87.2</v>
      </c>
      <c r="AP58" s="374">
        <v>30620</v>
      </c>
      <c r="AQ58" s="375">
        <v>-6.6</v>
      </c>
      <c r="AR58" s="376">
        <v>93.8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4927760</v>
      </c>
      <c r="AN59" s="364">
        <v>54057</v>
      </c>
      <c r="AO59" s="365">
        <v>11.9</v>
      </c>
      <c r="AP59" s="366">
        <v>54684</v>
      </c>
      <c r="AQ59" s="367">
        <v>1.1000000000000001</v>
      </c>
      <c r="AR59" s="368">
        <v>10.8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3043908</v>
      </c>
      <c r="AN60" s="372">
        <v>33391</v>
      </c>
      <c r="AO60" s="373">
        <v>62.9</v>
      </c>
      <c r="AP60" s="374">
        <v>32829</v>
      </c>
      <c r="AQ60" s="375">
        <v>7.2</v>
      </c>
      <c r="AR60" s="376">
        <v>55.7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3363263</v>
      </c>
      <c r="AN61" s="379">
        <v>36423</v>
      </c>
      <c r="AO61" s="380">
        <v>11.5</v>
      </c>
      <c r="AP61" s="381">
        <v>55652</v>
      </c>
      <c r="AQ61" s="382">
        <v>-0.4</v>
      </c>
      <c r="AR61" s="368">
        <v>11.9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1600016</v>
      </c>
      <c r="AN62" s="372">
        <v>17358</v>
      </c>
      <c r="AO62" s="373">
        <v>20.3</v>
      </c>
      <c r="AP62" s="374">
        <v>31048</v>
      </c>
      <c r="AQ62" s="375">
        <v>4.2</v>
      </c>
      <c r="AR62" s="376">
        <v>16.100000000000001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ndP6btWblWmgRWNtoX6SuqrjKYUYjN4bt10/ZpovFJr0e4q0LVtHgAbzYUHvbnuiEeyuLo+nTepp+btzf5MBw==" saltValue="BBkO2RAS3uva8xvsFSyX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zrMF1pgeAV5HqQmNjlJBbIj6f0vT1vutfYih0VGaVZnSSFP2daQejmQiYhxPkpmEXuSZ40WHQkbemzOHIi3UA==" saltValue="WNdJMcemfHAC+fZT1ugh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UQ0vB+MOeRcNhCrFn7z/2GrTlxKm16NB29K718wt98EPRr5op6wJL+DOVV2sRQESPE8ovo+b8I6Iq1wWW+qfQ==" saltValue="EN2e41A8yy1c1yEVgdkB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4" t="s">
        <v>3</v>
      </c>
      <c r="D47" s="1194"/>
      <c r="E47" s="1195"/>
      <c r="F47" s="11">
        <v>13.37</v>
      </c>
      <c r="G47" s="12">
        <v>15.89</v>
      </c>
      <c r="H47" s="12">
        <v>10.32</v>
      </c>
      <c r="I47" s="12">
        <v>11.21</v>
      </c>
      <c r="J47" s="13">
        <v>13.2</v>
      </c>
    </row>
    <row r="48" spans="2:10" ht="57.75" customHeight="1" x14ac:dyDescent="0.15">
      <c r="B48" s="14"/>
      <c r="C48" s="1196" t="s">
        <v>4</v>
      </c>
      <c r="D48" s="1196"/>
      <c r="E48" s="1197"/>
      <c r="F48" s="15">
        <v>5.83</v>
      </c>
      <c r="G48" s="16">
        <v>1.68</v>
      </c>
      <c r="H48" s="16">
        <v>1.84</v>
      </c>
      <c r="I48" s="16">
        <v>2.94</v>
      </c>
      <c r="J48" s="17">
        <v>2.6</v>
      </c>
    </row>
    <row r="49" spans="2:10" ht="57.75" customHeight="1" thickBot="1" x14ac:dyDescent="0.2">
      <c r="B49" s="18"/>
      <c r="C49" s="1198" t="s">
        <v>5</v>
      </c>
      <c r="D49" s="1198"/>
      <c r="E49" s="1199"/>
      <c r="F49" s="19">
        <v>5.05</v>
      </c>
      <c r="G49" s="20" t="s">
        <v>564</v>
      </c>
      <c r="H49" s="20" t="s">
        <v>565</v>
      </c>
      <c r="I49" s="20">
        <v>2.0299999999999998</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q+b2KjKg2cCNimWtCR7mRH7nuflaxgMVIS1EXV9FGwwEbom3v2RHpohdzGQW2bIGpJLtZ80YkIrPmlj86R8LQ==" saltValue="GLtLIJd36DXi9hcUtso6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WS501621</cp:lastModifiedBy>
  <cp:lastPrinted>2020-03-10T02:02:25Z</cp:lastPrinted>
  <dcterms:created xsi:type="dcterms:W3CDTF">2020-02-10T04:51:09Z</dcterms:created>
  <dcterms:modified xsi:type="dcterms:W3CDTF">2020-09-14T03:04:27Z</dcterms:modified>
  <cp:category/>
</cp:coreProperties>
</file>