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2231029\Desktop\20200820【作業依頼：916〆】平成30年度財政状況資料集の作成について（2回目）\"/>
    </mc:Choice>
  </mc:AlternateContent>
  <xr:revisionPtr revIDLastSave="0" documentId="13_ncr:1_{0668254D-D258-4103-823C-8AA5A699988B}" xr6:coauthVersionLast="36" xr6:coauthVersionMax="36" xr10:uidLastSave="{00000000-0000-0000-0000-000000000000}"/>
  <bookViews>
    <workbookView xWindow="0" yWindow="0" windowWidth="15345" windowHeight="438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C40" i="10"/>
  <c r="CO39" i="10"/>
  <c r="BE39" i="10"/>
  <c r="AM39" i="10"/>
  <c r="C39" i="10"/>
  <c r="CO38" i="10"/>
  <c r="BE38" i="10"/>
  <c r="AM38" i="10"/>
  <c r="C38" i="10"/>
  <c r="CO37" i="10"/>
  <c r="BE37" i="10"/>
  <c r="AM37" i="10"/>
  <c r="C37" i="10"/>
  <c r="BE36" i="10"/>
  <c r="C36" i="10"/>
  <c r="BE35" i="10"/>
  <c r="CO34" i="10"/>
  <c r="CO35" i="10" s="1"/>
  <c r="CO36" i="10" s="1"/>
  <c r="BW34" i="10"/>
  <c r="BW35" i="10" s="1"/>
  <c r="BW36" i="10" s="1"/>
  <c r="BW37" i="10" s="1"/>
  <c r="BW38" i="10" s="1"/>
  <c r="BW39" i="10" s="1"/>
  <c r="BW40" i="10" s="1"/>
  <c r="C34" i="10"/>
  <c r="C35" i="10" s="1"/>
  <c r="U34" i="10" l="1"/>
  <c r="U35" i="10" s="1"/>
  <c r="U36" i="10" s="1"/>
  <c r="U37" i="10" s="1"/>
  <c r="U38" i="10" s="1"/>
  <c r="U39" i="10" s="1"/>
  <c r="U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<sst xmlns="http://schemas.openxmlformats.org/spreadsheetml/2006/main" count="1139" uniqueCount="609">
  <si>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</si>
  <si>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</si>
  <si>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</si>
  <si>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</si>
  <si>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</si>
  <si>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</si>
  <si>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</si>
  <si>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</si>
  <si>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</si>
  <si>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</si>
  <si>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</si>
  <si>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</si>
  <si>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</si>
  <si>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</si>
  <si>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</si>
  <si>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</si>
  <si>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</si>
  <si>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</si>
  <si>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</si>
  <si>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</si>
  <si>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</si>
  <si>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</si>
  <si>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</si>
  <si>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</si>
  <si>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</si>
  <si>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</si>
  <si>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</si>
  <si>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</si>
  <si>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</si>
  <si>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</si>
  <si>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</si>
  <si>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</si>
  <si>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</si>
  <si>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</si>
  <si>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</si>
  <si>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</si>
  <si>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</si>
  <si>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</si>
  <si>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</si>
  <si>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</si>
  <si>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</si>
  <si>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</si>
  <si>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</si>
  <si>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</si>
  <si>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</si>
  <si>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</si>
  <si>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</si>
  <si>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</si>
  <si>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</si>
  <si>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</si>
  <si>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</si>
  <si>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</si>
  <si>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</si>
  <si>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</si>
  <si>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</si>
  <si>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</si>
  <si>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</si>
  <si>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</si>
  <si>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</si>
  <si>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</si>
  <si>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</si>
  <si>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</si>
  <si>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</si>
  <si>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</si>
  <si>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</si>
  <si>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</si>
  <si>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</si>
  <si>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</si>
  <si>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</si>
  <si>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</si>
  <si>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</si>
  <si>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</si>
  <si>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</si>
  <si>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</si>
  <si>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</si>
  <si>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</si>
  <si>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</si>
  <si>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</si>
  <si>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</si>
  <si>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</si>
  <si>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</si>
  <si>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</si>
  <si>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</si>
  <si>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</si>
  <si>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</si>
  <si>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</si>
  <si>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</si>
  <si>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</si>
  <si>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</si>
  <si>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</si>
  <si>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</si>
  <si>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</si>
  <si>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</si>
  <si>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</si>
  <si>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</si>
  <si>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</si>
  <si>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</si>
  <si>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</si>
  <si>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</si>
  <si>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</si>
  <si>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</si>
  <si>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</si>
  <si>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</si>
  <si>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</si>
  <si>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</si>
  <si>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</si>
  <si>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</si>
  <si>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</si>
  <si>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</si>
  <si>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</si>
  <si>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</si>
  <si>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</si>
  <si>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</si>
  <si>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</si>
  <si>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</si>
  <si>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</si>
  <si>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</si>
  <si>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</si>
  <si>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</si>
  <si>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</si>
  <si>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</si>
  <si>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</si>
  <si>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</si>
  <si>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</si>
  <si>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</si>
  <si>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</si>
  <si>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</si>
  <si>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</si>
  <si>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</si>
  <si>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</si>
  <si>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</si>
  <si>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</si>
  <si>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</si>
  <si>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</si>
  <si>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</si>
  <si>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</si>
  <si>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</si>
  <si>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</si>
  <si>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</si>
  <si>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</si>
  <si>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</si>
  <si>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</si>
  <si>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</si>
  <si>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</si>
  <si>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</si>
  <si>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</si>
  <si>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</si>
  <si>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</si>
  <si>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</si>
  <si>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</si>
  <si>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</si>
  <si>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</si>
  <si>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</si>
  <si>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</si>
  <si>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</si>
  <si>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</si>
  <si>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</si>
  <si>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</si>
  <si>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</si>
  <si>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</si>
  <si>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</si>
  <si>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</si>
  <si>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</si>
  <si>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</si>
  <si>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</si>
  <si>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</si>
  <si>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</si>
  <si>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</si>
  <si>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</si>
  <si>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</si>
  <si>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</si>
  <si>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</si>
  <si>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</si>
  <si>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</si>
  <si>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</si>
  <si>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</si>
  <si>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</si>
  <si>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</si>
  <si>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</si>
  <si>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</si>
  <si>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</si>
  <si>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</si>
  <si>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</si>
  <si>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</si>
  <si>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</si>
  <si>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</si>
  <si>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</si>
  <si>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</si>
  <si>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</si>
  <si>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</si>
  <si>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</si>
  <si>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</si>
  <si>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</si>
  <si>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</si>
  <si>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</si>
  <si>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</si>
  <si>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</si>
  <si>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</si>
  <si>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</si>
  <si>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</si>
  <si>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</si>
  <si>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</si>
  <si>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</si>
  <si>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</si>
  <si>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</si>
  <si>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</si>
  <si>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</si>
  <si>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</si>
  <si>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</si>
  <si>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</si>
  <si>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</si>
  <si>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</si>
  <si>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</si>
  <si>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</si>
  <si>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</si>
  <si>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</si>
  <si>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兵庫県丹波市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</si>
  <si>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</si>
  <si>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</si>
  <si>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</si>
  <si>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</si>
  <si>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</si>
  <si>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</si>
  <si>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</si>
  <si>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</si>
  <si>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</si>
  <si>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</si>
  <si>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</si>
  <si>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</si>
  <si>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</si>
  <si>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</si>
  <si>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</si>
  <si>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</si>
  <si>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</si>
  <si>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</si>
  <si>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</si>
  <si>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</si>
  <si>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</si>
  <si>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</si>
  <si>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</si>
  <si>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</si>
  <si>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</si>
  <si>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</si>
  <si>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</si>
  <si>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</si>
  <si>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</si>
  <si>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</si>
  <si>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</si>
  <si>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</si>
  <si>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</si>
  <si>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</si>
  <si>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</si>
  <si>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</si>
  <si>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</si>
  <si>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</si>
  <si>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</si>
  <si>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</si>
  <si>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</si>
  <si>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</si>
  <si>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</si>
  <si>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</si>
  <si>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</si>
  <si>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</si>
  <si>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</si>
  <si>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</si>
  <si>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</si>
  <si>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</si>
  <si>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</si>
  <si>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</si>
  <si>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</si>
  <si>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</si>
  <si>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</si>
  <si>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</si>
  <si>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</si>
  <si>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</si>
  <si>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</si>
  <si>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</si>
  <si>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</si>
  <si>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</si>
  <si>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</si>
  <si>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</si>
  <si>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</si>
  <si>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</si>
  <si>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</si>
  <si>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</si>
  <si>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</si>
  <si>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</si>
  <si>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</si>
  <si>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</si>
  <si>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</si>
  <si>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</si>
  <si>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</si>
  <si>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</si>
  <si>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</si>
  <si>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</si>
  <si>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</si>
  <si>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</si>
  <si>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</si>
  <si>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</si>
  <si>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</si>
  <si>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</si>
  <si>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</si>
  <si>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</si>
  <si>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</si>
  <si>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</si>
  <si>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</si>
  <si>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</si>
  <si>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</si>
  <si>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</si>
  <si>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</si>
  <si>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</si>
  <si>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</si>
  <si>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</si>
  <si>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</si>
  <si>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</si>
  <si>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</si>
  <si>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</si>
  <si>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</si>
  <si>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</si>
  <si>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</si>
  <si>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</si>
  <si>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</si>
  <si>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</si>
  <si>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</si>
  <si>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</si>
  <si>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</si>
  <si>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</si>
  <si>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</si>
  <si>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</si>
  <si>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</si>
  <si>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</si>
  <si>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</si>
  <si>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</si>
  <si>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</si>
  <si>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</si>
  <si>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</si>
  <si>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</si>
  <si>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</si>
  <si>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</si>
  <si>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</si>
  <si>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</si>
  <si>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</si>
  <si>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</si>
  <si>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</si>
  <si>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</si>
  <si>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</si>
  <si>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</si>
  <si>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</si>
  <si>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</si>
  <si>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</si>
  <si>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</si>
  <si>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</si>
  <si>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</si>
  <si>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</si>
  <si>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</si>
  <si>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</si>
  <si>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</si>
  <si>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</si>
  <si>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</si>
  <si>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</si>
  <si>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</si>
  <si>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</si>
  <si>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</si>
  <si>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</si>
  <si>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</si>
  <si>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</si>
  <si>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兵庫県丹波市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</si>
  <si>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</si>
  <si>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</si>
  <si>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</si>
  <si>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</si>
  <si>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</si>
  <si>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</si>
  <si>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</si>
  <si>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</si>
  <si>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</si>
  <si>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</si>
  <si>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</si>
  <si>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</si>
  <si>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</si>
  <si>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</si>
  <si>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</si>
  <si>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</si>
  <si>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</si>
  <si>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</si>
  <si>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</si>
  <si>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</si>
  <si>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</si>
  <si>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</si>
  <si>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</si>
  <si>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</si>
  <si>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</si>
  <si>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</si>
  <si>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</si>
  <si>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</si>
  <si>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</si>
  <si>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</si>
  <si>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</si>
  <si>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</si>
  <si>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</si>
  <si>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</si>
  <si>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</si>
  <si>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</si>
  <si>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</si>
  <si>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</si>
  <si>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介護保険特別会計サービス事業勘定</t>
    <phoneticPr fontId="5"/>
  </si>
  <si>
    <t>訪問看護ステーション特別会計</t>
    <phoneticPr fontId="5"/>
  </si>
  <si>
    <t>駐車場特別会計</t>
    <phoneticPr fontId="5"/>
  </si>
  <si>
    <t>水道事業会計</t>
    <phoneticPr fontId="5"/>
  </si>
  <si>
    <t>法適用企業</t>
    <phoneticPr fontId="5"/>
  </si>
  <si>
    <t>下水道事業会計</t>
    <phoneticPr fontId="5"/>
  </si>
  <si>
    <t>農業共済特別会計</t>
    <phoneticPr fontId="5"/>
  </si>
  <si>
    <t>法適用企業</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</si>
  <si>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</si>
  <si>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</si>
  <si>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</si>
  <si>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</si>
  <si>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</si>
  <si>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</si>
  <si>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</si>
  <si>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</si>
  <si>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</si>
  <si>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</si>
  <si>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</si>
  <si>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</si>
  <si>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</si>
  <si>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</si>
  <si>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</si>
  <si>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</si>
  <si>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</si>
  <si>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</si>
  <si>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</si>
  <si>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</si>
  <si>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</si>
  <si>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</si>
  <si>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</si>
  <si>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</si>
  <si>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</si>
  <si>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</si>
  <si>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</si>
  <si>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</si>
  <si>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</si>
  <si>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</si>
  <si>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</si>
  <si>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</si>
  <si>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</si>
  <si>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</si>
  <si>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</si>
  <si>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</si>
  <si>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</si>
  <si>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</si>
  <si>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</si>
  <si>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</si>
  <si>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</si>
  <si>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</si>
  <si>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</si>
  <si>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</si>
  <si>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</si>
  <si>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</si>
  <si>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</si>
  <si>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</si>
  <si>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</si>
  <si>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</si>
  <si>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</si>
  <si>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</si>
  <si>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</si>
  <si>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</si>
  <si>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</si>
  <si>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</si>
  <si>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</si>
  <si>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</si>
  <si>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</si>
  <si>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</si>
  <si>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</si>
  <si>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</si>
  <si>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</si>
  <si>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</si>
  <si>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</si>
  <si>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</si>
  <si>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</si>
  <si>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</si>
  <si>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</si>
  <si>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</si>
  <si>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</si>
  <si>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</si>
  <si>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</si>
  <si>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</si>
  <si>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</si>
  <si>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</si>
  <si>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</si>
  <si>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</si>
  <si>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</si>
  <si>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</si>
  <si>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</si>
  <si>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</si>
  <si>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</si>
  <si>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</si>
  <si>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</si>
  <si>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</si>
  <si>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</si>
  <si>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</si>
  <si>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</si>
  <si>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</si>
  <si>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</si>
  <si>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</si>
  <si>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</si>
  <si>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</si>
  <si>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</si>
  <si>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</si>
  <si>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</si>
  <si>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</si>
  <si>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</si>
  <si>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</si>
  <si>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</si>
  <si>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</si>
  <si>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</si>
  <si>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</si>
  <si>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</si>
  <si>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</si>
  <si>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</si>
  <si>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</si>
  <si>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</si>
  <si>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</si>
  <si>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</si>
  <si>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</si>
  <si>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</si>
  <si>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</si>
  <si>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</si>
  <si>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</si>
  <si>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</si>
  <si>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</si>
  <si>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</si>
  <si>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</si>
  <si>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</si>
  <si>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</si>
  <si>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</si>
  <si>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</si>
  <si>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</si>
  <si>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</si>
  <si>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</si>
  <si>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</si>
  <si>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</si>
  <si>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</si>
  <si>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</si>
  <si>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</si>
  <si>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</si>
  <si>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</si>
  <si>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</si>
  <si>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</si>
  <si>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</si>
  <si>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</si>
  <si>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</si>
  <si>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</si>
  <si>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</si>
  <si>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</si>
  <si>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</si>
  <si>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</si>
  <si>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</si>
  <si>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</si>
  <si>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</si>
  <si>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</si>
  <si>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</si>
  <si>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</si>
  <si>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0.38</t>
  </si>
  <si>
    <t>▲ 4.53</t>
  </si>
  <si>
    <t>▲ 0.11</t>
  </si>
  <si>
    <t>水道事業会計</t>
  </si>
  <si>
    <t>下水道事業会計</t>
  </si>
  <si>
    <t>一般会計</t>
  </si>
  <si>
    <t>介護保険特別会計保険事業勘定</t>
  </si>
  <si>
    <t>国民健康保険特別会計事業勘定</t>
  </si>
  <si>
    <t>農業共済特別会計</t>
  </si>
  <si>
    <t>▲ 0.00</t>
  </si>
  <si>
    <t>後期高齢者医療特別会計</t>
  </si>
  <si>
    <t>国民健康保険特別会計直診勘定</t>
  </si>
  <si>
    <t>その他会計（赤字）</t>
  </si>
  <si>
    <t>その他会計（黒字）</t>
  </si>
  <si>
    <t>H25末</t>
    <phoneticPr fontId="5"/>
  </si>
  <si>
    <t>H26末</t>
    <phoneticPr fontId="5"/>
  </si>
  <si>
    <t>H27末</t>
    <phoneticPr fontId="5"/>
  </si>
  <si>
    <t>H28末</t>
    <phoneticPr fontId="5"/>
  </si>
  <si>
    <t>H29末</t>
    <phoneticPr fontId="5"/>
  </si>
  <si>
    <t>氷上多可衛生事務組合</t>
    <rPh sb="0" eb="2">
      <t>ヒカミ</t>
    </rPh>
    <rPh sb="2" eb="4">
      <t>タカ</t>
    </rPh>
    <rPh sb="4" eb="6">
      <t>エイセイ</t>
    </rPh>
    <rPh sb="6" eb="8">
      <t>ジム</t>
    </rPh>
    <rPh sb="8" eb="10">
      <t>クミアイ</t>
    </rPh>
    <phoneticPr fontId="2"/>
  </si>
  <si>
    <t>兵庫県市町村職員退職手当組合</t>
  </si>
  <si>
    <t>兵庫県市町交通災害共済組合</t>
  </si>
  <si>
    <t>兵庫県町議会議員公務災害補償組合</t>
  </si>
  <si>
    <t>丹波少年自然の家事務組合</t>
  </si>
  <si>
    <t>兵庫県後期高齢者医療広域連合（一般会計）</t>
  </si>
  <si>
    <t>兵庫県後期高齢者医療広域連合（特別会計）</t>
  </si>
  <si>
    <t>兵庫丹波の森協会</t>
  </si>
  <si>
    <t>タンバンベルグ</t>
  </si>
  <si>
    <t>まちづくり柏原</t>
  </si>
  <si>
    <t>地域振興基金</t>
    <rPh sb="0" eb="2">
      <t>チイキ</t>
    </rPh>
    <rPh sb="2" eb="4">
      <t>シンコウ</t>
    </rPh>
    <rPh sb="4" eb="6">
      <t>キキン</t>
    </rPh>
    <phoneticPr fontId="2"/>
  </si>
  <si>
    <t>庁舎整備事業基金</t>
    <rPh sb="0" eb="2">
      <t>チョウシャ</t>
    </rPh>
    <rPh sb="2" eb="4">
      <t>セイビ</t>
    </rPh>
    <rPh sb="4" eb="6">
      <t>ジギョウ</t>
    </rPh>
    <rPh sb="6" eb="8">
      <t>キキン</t>
    </rPh>
    <phoneticPr fontId="2"/>
  </si>
  <si>
    <t>学校等整備基金</t>
    <rPh sb="0" eb="2">
      <t>ガッコウ</t>
    </rPh>
    <rPh sb="2" eb="3">
      <t>ナド</t>
    </rPh>
    <rPh sb="3" eb="5">
      <t>セイビ</t>
    </rPh>
    <rPh sb="5" eb="7">
      <t>キキン</t>
    </rPh>
    <phoneticPr fontId="2"/>
  </si>
  <si>
    <t>地域づくり基金</t>
    <rPh sb="0" eb="2">
      <t>チイキ</t>
    </rPh>
    <rPh sb="5" eb="7">
      <t>キキン</t>
    </rPh>
    <phoneticPr fontId="2"/>
  </si>
  <si>
    <t>消防防災施設等整備基金</t>
    <rPh sb="0" eb="2">
      <t>ショウボウ</t>
    </rPh>
    <rPh sb="2" eb="4">
      <t>ボウサイ</t>
    </rPh>
    <rPh sb="4" eb="6">
      <t>シセツ</t>
    </rPh>
    <rPh sb="6" eb="7">
      <t>ナド</t>
    </rPh>
    <rPh sb="7" eb="9">
      <t>セイビ</t>
    </rPh>
    <rPh sb="9" eb="11">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</si>
  <si>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</si>
  <si>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</si>
  <si>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</si>
  <si>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</si>
  <si>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</si>
  <si>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</si>
  <si>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</si>
  <si>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</si>
  <si>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</si>
  <si>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</si>
  <si>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地方債の新規発行の抑制などにより、将来負担比率は減少傾向にある。有形固定資産減価償却率は類似団体内平均値より低くなっているが、本市では築30年以上を経過する施設が約35％を占めているため、老朽化が進行し、さらなる上昇が見込まれる。今後も、公共施設等総合管理計画に基づき、老朽化対策や保有施設の総量縮減を計画的かつ着実に推進する必要がある。</t>
    <rPh sb="27" eb="29">
      <t>ケイコウ</t>
    </rPh>
    <rPh sb="39" eb="41">
      <t>ゲンカ</t>
    </rPh>
    <rPh sb="41" eb="43">
      <t>ショウキャク</t>
    </rPh>
    <rPh sb="43" eb="44">
      <t>リツ</t>
    </rPh>
    <rPh sb="47" eb="49">
      <t>ダンタイ</t>
    </rPh>
    <rPh sb="49" eb="50">
      <t>ナイ</t>
    </rPh>
    <rPh sb="116" eb="118">
      <t>コンゴ</t>
    </rPh>
    <phoneticPr fontId="5"/>
  </si>
  <si>
    <t>　将来負担比率及び実質公債費比率は、類似団体内平均値を下回っている。今後も、事業実施の適正化を図ることにより、地方債の新規発行抑制に努め、将来の負担を軽減できるよう適正な財政運営に努めていく必要がある。</t>
    <rPh sb="7" eb="8">
      <t>オヨ</t>
    </rPh>
    <rPh sb="9" eb="11">
      <t>ジッシツ</t>
    </rPh>
    <rPh sb="11" eb="13">
      <t>コウサイ</t>
    </rPh>
    <rPh sb="13" eb="14">
      <t>ヒ</t>
    </rPh>
    <rPh sb="14" eb="16">
      <t>ヒリツ</t>
    </rPh>
    <rPh sb="22" eb="23">
      <t>ナイ</t>
    </rPh>
    <rPh sb="23" eb="25">
      <t>ヘイキン</t>
    </rPh>
    <rPh sb="25" eb="26">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</si>
</sst>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B209A5-670E-4227-A25A-C3D6C25EDD4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B35D-4431-8B4F-37EEFA5CED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161751</c:v>
                </c:pt>
                <c:pt idx="1">
                  <c:v>63540</c:v>
                </c:pt>
                <c:pt idx="2">
                  <c:v>95079</c:v>
                </c:pt>
                <c:pt idx="3">
                  <c:v>63007</c:v>
                </c:pt>
                <c:pt idx="4">
                  <c:v>118948</c:v>
                </c:pt>
              </c:numCache>
            </c:numRef>
          </c:val>
          <c:smooth val="0"/>
          <c:extLst>
            <c:ext xmlns:c16="http://schemas.microsoft.com/office/drawing/2014/chart" uri="{C3380CC4-5D6E-409C-BE32-E72D297353CC}">
              <c16:uniqueId val="{00000001-B35D-4431-8B4F-37EEFA5CED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9.6</c:v>
                </c:pt>
                <c:pt idx="1">
                  <c:v>14.55</c:v>
                </c:pt>
                <c:pt idx="2">
                  <c:v>8.19</c:v>
                </c:pt>
                <c:pt idx="3">
                  <c:v>5.83</c:v>
                </c:pt>
                <c:pt idx="4">
                  <c:v>6.56</c:v>
                </c:pt>
              </c:numCache>
            </c:numRef>
          </c:val>
          <c:extLst>
            <c:ext xmlns:c16="http://schemas.microsoft.com/office/drawing/2014/chart" uri="{C3380CC4-5D6E-409C-BE32-E72D297353CC}">
              <c16:uniqueId val="{00000000-0DB0-4D86-8914-4C93A2DA56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20.7</c:v>
                </c:pt>
                <c:pt idx="1">
                  <c:v>22.7</c:v>
                </c:pt>
                <c:pt idx="2">
                  <c:v>23.39</c:v>
                </c:pt>
                <c:pt idx="3">
                  <c:v>24.02</c:v>
                </c:pt>
                <c:pt idx="4">
                  <c:v>23.13</c:v>
                </c:pt>
              </c:numCache>
            </c:numRef>
          </c:val>
          <c:extLst>
            <c:ext xmlns:c16="http://schemas.microsoft.com/office/drawing/2014/chart" uri="{C3380CC4-5D6E-409C-BE32-E72D297353CC}">
              <c16:uniqueId val="{00000001-0DB0-4D86-8914-4C93A2DA56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10.42</c:v>
                </c:pt>
                <c:pt idx="2">
                  <c:v>-4.53</c:v>
                </c:pt>
                <c:pt idx="3">
                  <c:v>-0.11</c:v>
                </c:pt>
                <c:pt idx="4">
                  <c:v>1.42</c:v>
                </c:pt>
              </c:numCache>
            </c:numRef>
          </c:val>
          <c:smooth val="0"/>
          <c:extLst>
            <c:ext xmlns:c16="http://schemas.microsoft.com/office/drawing/2014/chart" uri="{C3380CC4-5D6E-409C-BE32-E72D297353CC}">
              <c16:uniqueId val="{00000002-0DB0-4D86-8914-4C93A2DA56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0.09</c:v>
                </c:pt>
                <c:pt idx="4">
                  <c:v>#N/A</c:v>
                </c:pt>
                <c:pt idx="5">
                  <c:v>0.1</c:v>
                </c:pt>
                <c:pt idx="6">
                  <c:v>#N/A</c:v>
                </c:pt>
                <c:pt idx="7">
                  <c:v>0.11</c:v>
                </c:pt>
                <c:pt idx="8">
                  <c:v>#N/A</c:v>
                </c:pt>
                <c:pt idx="9">
                  <c:v>0.1</c:v>
                </c:pt>
              </c:numCache>
            </c:numRef>
          </c:val>
          <c:extLst>
            <c:ext xmlns:c16="http://schemas.microsoft.com/office/drawing/2014/chart" uri="{C3380CC4-5D6E-409C-BE32-E72D297353CC}">
              <c16:uniqueId val="{00000000-BFE1-4C2A-A3EE-227F7295FE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E1-4C2A-A3EE-227F7295FEB0}"/>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0.1</c:v>
                </c:pt>
                <c:pt idx="6">
                  <c:v>#N/A</c:v>
                </c:pt>
                <c:pt idx="7">
                  <c:v>0.12</c:v>
                </c:pt>
                <c:pt idx="8">
                  <c:v>#N/A</c:v>
                </c:pt>
                <c:pt idx="9">
                  <c:v>0.08</c:v>
                </c:pt>
              </c:numCache>
            </c:numRef>
          </c:val>
          <c:extLst>
            <c:ext xmlns:c16="http://schemas.microsoft.com/office/drawing/2014/chart" uri="{C3380CC4-5D6E-409C-BE32-E72D297353CC}">
              <c16:uniqueId val="{00000002-BFE1-4C2A-A3EE-227F7295FEB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0.12</c:v>
                </c:pt>
              </c:numCache>
            </c:numRef>
          </c:val>
          <c:extLst>
            <c:ext xmlns:c16="http://schemas.microsoft.com/office/drawing/2014/chart" uri="{C3380CC4-5D6E-409C-BE32-E72D297353CC}">
              <c16:uniqueId val="{00000003-BFE1-4C2A-A3EE-227F7295FEB0}"/>
            </c:ext>
          </c:extLst>
        </c:ser>
        <c:ser>
          <c:idx val="4"/>
          <c:order val="4"/>
          <c:tx>
            <c:strRef>
              <c:f>データシート!$A$31</c:f>
              <c:strCache>
                <c:ptCount val="1"/>
                <c:pt idx="0">
                  <c:v>農業共済特別会計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0.8</c:v>
                </c:pt>
                <c:pt idx="6">
                  <c:v>#N/A</c:v>
                </c:pt>
                <c:pt idx="7">
                  <c:v>0.79</c:v>
                </c:pt>
                <c:pt idx="8">
                  <c:v>#N/A</c:v>
                </c:pt>
                <c:pt idx="9">
                  <c:v>0.77</c:v>
                </c:pt>
              </c:numCache>
            </c:numRef>
          </c:val>
          <c:extLst>
            <c:ext xmlns:c16="http://schemas.microsoft.com/office/drawing/2014/chart" uri="{C3380CC4-5D6E-409C-BE32-E72D297353CC}">
              <c16:uniqueId val="{00000004-BFE1-4C2A-A3EE-227F7295FEB0}"/>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1.97</c:v>
                </c:pt>
                <c:pt idx="2">
                  <c:v>#N/A</c:v>
                </c:pt>
                <c:pt idx="3">
                  <c:v>1.65</c:v>
                </c:pt>
                <c:pt idx="4">
                  <c:v>#N/A</c:v>
                </c:pt>
                <c:pt idx="5">
                  <c:v>2.38</c:v>
                </c:pt>
                <c:pt idx="6">
                  <c:v>#N/A</c:v>
                </c:pt>
                <c:pt idx="7">
                  <c:v>2.69</c:v>
                </c:pt>
                <c:pt idx="8">
                  <c:v>#N/A</c:v>
                </c:pt>
                <c:pt idx="9">
                  <c:v>0.77</c:v>
                </c:pt>
              </c:numCache>
            </c:numRef>
          </c:val>
          <c:extLst>
            <c:ext xmlns:c16="http://schemas.microsoft.com/office/drawing/2014/chart" uri="{C3380CC4-5D6E-409C-BE32-E72D297353CC}">
              <c16:uniqueId val="{00000005-BFE1-4C2A-A3EE-227F7295FEB0}"/>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0.66</c:v>
                </c:pt>
                <c:pt idx="4">
                  <c:v>#N/A</c:v>
                </c:pt>
                <c:pt idx="5">
                  <c:v>0.5</c:v>
                </c:pt>
                <c:pt idx="6">
                  <c:v>#N/A</c:v>
                </c:pt>
                <c:pt idx="7">
                  <c:v>0.73</c:v>
                </c:pt>
                <c:pt idx="8">
                  <c:v>#N/A</c:v>
                </c:pt>
                <c:pt idx="9">
                  <c:v>0.83</c:v>
                </c:pt>
              </c:numCache>
            </c:numRef>
          </c:val>
          <c:extLst>
            <c:ext xmlns:c16="http://schemas.microsoft.com/office/drawing/2014/chart" uri="{C3380CC4-5D6E-409C-BE32-E72D297353CC}">
              <c16:uniqueId val="{00000006-BFE1-4C2A-A3EE-227F7295FE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9.4600000000000009</c:v>
                </c:pt>
                <c:pt idx="2">
                  <c:v>#N/A</c:v>
                </c:pt>
                <c:pt idx="3">
                  <c:v>14.48</c:v>
                </c:pt>
                <c:pt idx="4">
                  <c:v>#N/A</c:v>
                </c:pt>
                <c:pt idx="5">
                  <c:v>8.1300000000000008</c:v>
                </c:pt>
                <c:pt idx="6">
                  <c:v>#N/A</c:v>
                </c:pt>
                <c:pt idx="7">
                  <c:v>5.75</c:v>
                </c:pt>
                <c:pt idx="8">
                  <c:v>#N/A</c:v>
                </c:pt>
                <c:pt idx="9">
                  <c:v>6.5</c:v>
                </c:pt>
              </c:numCache>
            </c:numRef>
          </c:val>
          <c:extLst>
            <c:ext xmlns:c16="http://schemas.microsoft.com/office/drawing/2014/chart" uri="{C3380CC4-5D6E-409C-BE32-E72D297353CC}">
              <c16:uniqueId val="{00000007-BFE1-4C2A-A3EE-227F7295FEB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0.78</c:v>
                </c:pt>
                <c:pt idx="2">
                  <c:v>#N/A</c:v>
                </c:pt>
                <c:pt idx="3">
                  <c:v>7.42</c:v>
                </c:pt>
                <c:pt idx="4">
                  <c:v>#N/A</c:v>
                </c:pt>
                <c:pt idx="5">
                  <c:v>10.050000000000001</c:v>
                </c:pt>
                <c:pt idx="6">
                  <c:v>#N/A</c:v>
                </c:pt>
                <c:pt idx="7">
                  <c:v>12.04</c:v>
                </c:pt>
                <c:pt idx="8">
                  <c:v>#N/A</c:v>
                </c:pt>
                <c:pt idx="9">
                  <c:v>13.21</c:v>
                </c:pt>
              </c:numCache>
            </c:numRef>
          </c:val>
          <c:extLst>
            <c:ext xmlns:c16="http://schemas.microsoft.com/office/drawing/2014/chart" uri="{C3380CC4-5D6E-409C-BE32-E72D297353CC}">
              <c16:uniqueId val="{00000008-BFE1-4C2A-A3EE-227F7295FEB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14.07</c:v>
                </c:pt>
                <c:pt idx="2">
                  <c:v>#N/A</c:v>
                </c:pt>
                <c:pt idx="3">
                  <c:v>12.75</c:v>
                </c:pt>
                <c:pt idx="4">
                  <c:v>#N/A</c:v>
                </c:pt>
                <c:pt idx="5">
                  <c:v>14.87</c:v>
                </c:pt>
                <c:pt idx="6">
                  <c:v>#N/A</c:v>
                </c:pt>
                <c:pt idx="7">
                  <c:v>16.87</c:v>
                </c:pt>
                <c:pt idx="8">
                  <c:v>#N/A</c:v>
                </c:pt>
                <c:pt idx="9">
                  <c:v>18.04</c:v>
                </c:pt>
              </c:numCache>
            </c:numRef>
          </c:val>
          <c:extLst>
            <c:ext xmlns:c16="http://schemas.microsoft.com/office/drawing/2014/chart" uri="{C3380CC4-5D6E-409C-BE32-E72D297353CC}">
              <c16:uniqueId val="{00000009-BFE1-4C2A-A3EE-227F7295FE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5549</c:v>
                </c:pt>
                <c:pt idx="5">
                  <c:v>5548</c:v>
                </c:pt>
                <c:pt idx="8">
                  <c:v>5295</c:v>
                </c:pt>
                <c:pt idx="11">
                  <c:v>5333</c:v>
                </c:pt>
                <c:pt idx="14">
                  <c:v>5190</c:v>
                </c:pt>
              </c:numCache>
            </c:numRef>
          </c:val>
          <c:extLst>
            <c:ext xmlns:c16="http://schemas.microsoft.com/office/drawing/2014/chart" uri="{C3380CC4-5D6E-409C-BE32-E72D297353CC}">
              <c16:uniqueId val="{00000000-4AF3-4BF8-ABFF-F766B339C5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F3-4BF8-ABFF-F766B339C5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85</c:v>
                </c:pt>
                <c:pt idx="3">
                  <c:v>73</c:v>
                </c:pt>
                <c:pt idx="6">
                  <c:v>42</c:v>
                </c:pt>
                <c:pt idx="9">
                  <c:v>27</c:v>
                </c:pt>
                <c:pt idx="12">
                  <c:v>17</c:v>
                </c:pt>
              </c:numCache>
            </c:numRef>
          </c:val>
          <c:extLst>
            <c:ext xmlns:c16="http://schemas.microsoft.com/office/drawing/2014/chart" uri="{C3380CC4-5D6E-409C-BE32-E72D297353CC}">
              <c16:uniqueId val="{00000002-4AF3-4BF8-ABFF-F766B339C5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F3-4BF8-ABFF-F766B339C5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2458</c:v>
                </c:pt>
                <c:pt idx="3">
                  <c:v>2074</c:v>
                </c:pt>
                <c:pt idx="6">
                  <c:v>2313</c:v>
                </c:pt>
                <c:pt idx="9">
                  <c:v>1991</c:v>
                </c:pt>
                <c:pt idx="12">
                  <c:v>1640</c:v>
                </c:pt>
              </c:numCache>
            </c:numRef>
          </c:val>
          <c:extLst>
            <c:ext xmlns:c16="http://schemas.microsoft.com/office/drawing/2014/chart" uri="{C3380CC4-5D6E-409C-BE32-E72D297353CC}">
              <c16:uniqueId val="{00000004-4AF3-4BF8-ABFF-F766B339C5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F3-4BF8-ABFF-F766B339C5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F3-4BF8-ABFF-F766B339C5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4182</c:v>
                </c:pt>
                <c:pt idx="3">
                  <c:v>4225</c:v>
                </c:pt>
                <c:pt idx="6">
                  <c:v>4206</c:v>
                </c:pt>
                <c:pt idx="9">
                  <c:v>4406</c:v>
                </c:pt>
                <c:pt idx="12">
                  <c:v>4499</c:v>
                </c:pt>
              </c:numCache>
            </c:numRef>
          </c:val>
          <c:extLst>
            <c:ext xmlns:c16="http://schemas.microsoft.com/office/drawing/2014/chart" uri="{C3380CC4-5D6E-409C-BE32-E72D297353CC}">
              <c16:uniqueId val="{00000007-4AF3-4BF8-ABFF-F766B339C5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1176</c:v>
                </c:pt>
                <c:pt idx="2">
                  <c:v>#N/A</c:v>
                </c:pt>
                <c:pt idx="3">
                  <c:v>#N/A</c:v>
                </c:pt>
                <c:pt idx="4">
                  <c:v>824</c:v>
                </c:pt>
                <c:pt idx="5">
                  <c:v>#N/A</c:v>
                </c:pt>
                <c:pt idx="6">
                  <c:v>#N/A</c:v>
                </c:pt>
                <c:pt idx="7">
                  <c:v>1266</c:v>
                </c:pt>
                <c:pt idx="8">
                  <c:v>#N/A</c:v>
                </c:pt>
                <c:pt idx="9">
                  <c:v>#N/A</c:v>
                </c:pt>
                <c:pt idx="10">
                  <c:v>1091</c:v>
                </c:pt>
                <c:pt idx="11">
                  <c:v>#N/A</c:v>
                </c:pt>
                <c:pt idx="12">
                  <c:v>#N/A</c:v>
                </c:pt>
                <c:pt idx="13">
                  <c:v>966</c:v>
                </c:pt>
                <c:pt idx="14">
                  <c:v>#N/A</c:v>
                </c:pt>
              </c:numCache>
            </c:numRef>
          </c:val>
          <c:smooth val="0"/>
          <c:extLst>
            <c:ext xmlns:c16="http://schemas.microsoft.com/office/drawing/2014/chart" uri="{C3380CC4-5D6E-409C-BE32-E72D297353CC}">
              <c16:uniqueId val="{00000008-4AF3-4BF8-ABFF-F766B339C5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54525</c:v>
                </c:pt>
                <c:pt idx="5">
                  <c:v>53546</c:v>
                </c:pt>
                <c:pt idx="8">
                  <c:v>53613</c:v>
                </c:pt>
                <c:pt idx="11">
                  <c:v>50953</c:v>
                </c:pt>
                <c:pt idx="14">
                  <c:v>50878</c:v>
                </c:pt>
              </c:numCache>
            </c:numRef>
          </c:val>
          <c:extLst>
            <c:ext xmlns:c16="http://schemas.microsoft.com/office/drawing/2014/chart" uri="{C3380CC4-5D6E-409C-BE32-E72D297353CC}">
              <c16:uniqueId val="{00000000-3DE5-42B1-9595-EFF9538AC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1475</c:v>
                </c:pt>
                <c:pt idx="5">
                  <c:v>1302</c:v>
                </c:pt>
                <c:pt idx="8">
                  <c:v>1057</c:v>
                </c:pt>
                <c:pt idx="11">
                  <c:v>851</c:v>
                </c:pt>
                <c:pt idx="14">
                  <c:v>670</c:v>
                </c:pt>
              </c:numCache>
            </c:numRef>
          </c:val>
          <c:extLst>
            <c:ext xmlns:c16="http://schemas.microsoft.com/office/drawing/2014/chart" uri="{C3380CC4-5D6E-409C-BE32-E72D297353CC}">
              <c16:uniqueId val="{00000001-3DE5-42B1-9595-EFF9538AC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11463</c:v>
                </c:pt>
                <c:pt idx="5">
                  <c:v>11861</c:v>
                </c:pt>
                <c:pt idx="8">
                  <c:v>12380</c:v>
                </c:pt>
                <c:pt idx="11">
                  <c:v>12836</c:v>
                </c:pt>
                <c:pt idx="14">
                  <c:v>13143</c:v>
                </c:pt>
              </c:numCache>
            </c:numRef>
          </c:val>
          <c:extLst>
            <c:ext xmlns:c16="http://schemas.microsoft.com/office/drawing/2014/chart" uri="{C3380CC4-5D6E-409C-BE32-E72D297353CC}">
              <c16:uniqueId val="{00000002-3DE5-42B1-9595-EFF9538AC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E5-42B1-9595-EFF9538AC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E5-42B1-9595-EFF9538AC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E5-42B1-9595-EFF9538AC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6057</c:v>
                </c:pt>
                <c:pt idx="3">
                  <c:v>5737</c:v>
                </c:pt>
                <c:pt idx="6">
                  <c:v>5650</c:v>
                </c:pt>
                <c:pt idx="9">
                  <c:v>5232</c:v>
                </c:pt>
                <c:pt idx="12">
                  <c:v>4968</c:v>
                </c:pt>
              </c:numCache>
            </c:numRef>
          </c:val>
          <c:extLst>
            <c:ext xmlns:c16="http://schemas.microsoft.com/office/drawing/2014/chart" uri="{C3380CC4-5D6E-409C-BE32-E72D297353CC}">
              <c16:uniqueId val="{00000006-3DE5-42B1-9595-EFF9538AC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62</c:v>
                </c:pt>
              </c:numCache>
            </c:numRef>
          </c:val>
          <c:extLst>
            <c:ext xmlns:c16="http://schemas.microsoft.com/office/drawing/2014/chart" uri="{C3380CC4-5D6E-409C-BE32-E72D297353CC}">
              <c16:uniqueId val="{00000007-3DE5-42B1-9595-EFF9538AC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29225</c:v>
                </c:pt>
                <c:pt idx="3">
                  <c:v>28246</c:v>
                </c:pt>
                <c:pt idx="6">
                  <c:v>27682</c:v>
                </c:pt>
                <c:pt idx="9">
                  <c:v>26612</c:v>
                </c:pt>
                <c:pt idx="12">
                  <c:v>24428</c:v>
                </c:pt>
              </c:numCache>
            </c:numRef>
          </c:val>
          <c:extLst>
            <c:ext xmlns:c16="http://schemas.microsoft.com/office/drawing/2014/chart" uri="{C3380CC4-5D6E-409C-BE32-E72D297353CC}">
              <c16:uniqueId val="{00000008-3DE5-42B1-9595-EFF9538AC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164</c:v>
                </c:pt>
                <c:pt idx="3">
                  <c:v>94</c:v>
                </c:pt>
                <c:pt idx="6">
                  <c:v>54</c:v>
                </c:pt>
                <c:pt idx="9">
                  <c:v>22</c:v>
                </c:pt>
                <c:pt idx="12">
                  <c:v>6</c:v>
                </c:pt>
              </c:numCache>
            </c:numRef>
          </c:val>
          <c:extLst>
            <c:ext xmlns:c16="http://schemas.microsoft.com/office/drawing/2014/chart" uri="{C3380CC4-5D6E-409C-BE32-E72D297353CC}">
              <c16:uniqueId val="{00000009-3DE5-42B1-9595-EFF9538AC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36532</c:v>
                </c:pt>
                <c:pt idx="3">
                  <c:v>35794</c:v>
                </c:pt>
                <c:pt idx="6">
                  <c:v>36322</c:v>
                </c:pt>
                <c:pt idx="9">
                  <c:v>35483</c:v>
                </c:pt>
                <c:pt idx="12">
                  <c:v>37479</c:v>
                </c:pt>
              </c:numCache>
            </c:numRef>
          </c:val>
          <c:extLst>
            <c:ext xmlns:c16="http://schemas.microsoft.com/office/drawing/2014/chart" uri="{C3380CC4-5D6E-409C-BE32-E72D297353CC}">
              <c16:uniqueId val="{0000000A-3DE5-42B1-9595-EFF9538ACC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4516</c:v>
                </c:pt>
                <c:pt idx="2">
                  <c:v>#N/A</c:v>
                </c:pt>
                <c:pt idx="3">
                  <c:v>#N/A</c:v>
                </c:pt>
                <c:pt idx="4">
                  <c:v>3163</c:v>
                </c:pt>
                <c:pt idx="5">
                  <c:v>#N/A</c:v>
                </c:pt>
                <c:pt idx="6">
                  <c:v>#N/A</c:v>
                </c:pt>
                <c:pt idx="7">
                  <c:v>2657</c:v>
                </c:pt>
                <c:pt idx="8">
                  <c:v>#N/A</c:v>
                </c:pt>
                <c:pt idx="9">
                  <c:v>#N/A</c:v>
                </c:pt>
                <c:pt idx="10">
                  <c:v>2708</c:v>
                </c:pt>
                <c:pt idx="11">
                  <c:v>#N/A</c:v>
                </c:pt>
                <c:pt idx="12">
                  <c:v>#N/A</c:v>
                </c:pt>
                <c:pt idx="13">
                  <c:v>2252</c:v>
                </c:pt>
                <c:pt idx="14">
                  <c:v>#N/A</c:v>
                </c:pt>
              </c:numCache>
            </c:numRef>
          </c:val>
          <c:smooth val="0"/>
          <c:extLst>
            <c:ext xmlns:c16="http://schemas.microsoft.com/office/drawing/2014/chart" uri="{C3380CC4-5D6E-409C-BE32-E72D297353CC}">
              <c16:uniqueId val="{0000000B-3DE5-42B1-9595-EFF9538ACC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5102</c:v>
                </c:pt>
                <c:pt idx="1">
                  <c:v>5115</c:v>
                </c:pt>
                <c:pt idx="2">
                  <c:v>4919</c:v>
                </c:pt>
              </c:numCache>
            </c:numRef>
          </c:val>
          <c:extLst>
            <c:ext xmlns:c16="http://schemas.microsoft.com/office/drawing/2014/chart" uri="{C3380CC4-5D6E-409C-BE32-E72D297353CC}">
              <c16:uniqueId val="{00000000-EAFC-4DC2-A735-645C978223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1058</c:v>
                </c:pt>
                <c:pt idx="1">
                  <c:v>1266</c:v>
                </c:pt>
                <c:pt idx="2">
                  <c:v>926</c:v>
                </c:pt>
              </c:numCache>
            </c:numRef>
          </c:val>
          <c:extLst>
            <c:ext xmlns:c16="http://schemas.microsoft.com/office/drawing/2014/chart" uri="{C3380CC4-5D6E-409C-BE32-E72D297353CC}">
              <c16:uniqueId val="{00000001-EAFC-4DC2-A735-645C978223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8088</c:v>
                </c:pt>
                <c:pt idx="1">
                  <c:v>8133</c:v>
                </c:pt>
                <c:pt idx="2">
                  <c:v>8327</c:v>
                </c:pt>
              </c:numCache>
            </c:numRef>
          </c:val>
          <c:extLst>
            <c:ext xmlns:c16="http://schemas.microsoft.com/office/drawing/2014/chart" uri="{C3380CC4-5D6E-409C-BE32-E72D297353CC}">
              <c16:uniqueId val="{00000002-EAFC-4DC2-A735-645C978223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{C15939BE-8300-471C-BD2C-A75093D948DD}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BD7-42A0-A69E-0742D3189B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{7981DF9F-7BD7-4AB7-89D9-D0B4B1CF7B05}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D7-42A0-A69E-0742D3189B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{8D79666D-3753-4D8A-8FD3-CB3D53EC24BA}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D7-42A0-A69E-0742D3189B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{24A8761A-9EEB-4577-8FC4-2977F8960CB0}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D7-42A0-A69E-0742D3189B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{F72D919F-1213-4BEC-B78D-09175DEE11FD}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D7-42A0-A69E-0742D3189B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{EA82AE8F-917C-4649-B7C8-C98A708F58E0}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BD7-42A0-A69E-0742D3189B7B}"/>
                </c:ext>
              </c:extLst>
            </c:dLbl>
            <c:dLbl>
              <c:idx val="16"/>
              <c:layout>
                <c:manualLayout>
                  <c:x val="-4.579756960512421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{843E5D05-A3FB-4FC1-A5FF-26E1A4910D5B}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BD7-42A0-A69E-0742D3189B7B}"/>
                </c:ext>
              </c:extLst>
            </c:dLbl>
            <c:dLbl>
              <c:idx val="24"/>
              <c:layout>
                <c:manualLayout>
                  <c:x val="-1.849283133402046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{DF0C4EDF-BC03-4889-8F11-3FB1245EFAA6}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BD7-42A0-A69E-0742D3189B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{7D4E47AD-33DD-41A7-B4A8-D73BC0B9F3E3}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BD7-42A0-A69E-0742D3189B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52.3</c:v>
                </c:pt>
                <c:pt idx="16">
                  <c:v>53.5</c:v>
                </c:pt>
                <c:pt idx="24">
                  <c:v>53.5</c:v>
                </c:pt>
                <c:pt idx="32">
                  <c:v>54.2</c:v>
                </c:pt>
              </c:numCache>
            </c:numRef>
          </c:xVal>
          <c:yVal>
            <c:numRef>
              <c:f>公会計指標分析・財政指標組合せ分析表!$BP$51:$DC$51</c:f>
              <c:numCache>
                <c:formatCode>#,##0.0;"▲ "#,##0.0</c:formatCode>
                <c:ptCount val="40"/>
                <c:pt idx="8">
                  <c:v>18.5</c:v>
                </c:pt>
                <c:pt idx="16">
                  <c:v>15.9</c:v>
                </c:pt>
                <c:pt idx="24">
                  <c:v>16.8</c:v>
                </c:pt>
                <c:pt idx="32">
                  <c:v>13.8</c:v>
                </c:pt>
              </c:numCache>
            </c:numRef>
          </c:yVal>
          <c:smooth val="0"/>
          <c:extLst>
            <c:ext xmlns:c16="http://schemas.microsoft.com/office/drawing/2014/chart" uri="{C3380CC4-5D6E-409C-BE32-E72D297353CC}">
              <c16:uniqueId val="{00000009-3BD7-42A0-A69E-0742D3189B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{5C7AD32E-993F-492C-9451-BE1DE356B752}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BD7-42A0-A69E-0742D3189B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{E2A35CF9-DE3F-4365-9355-B80091321F41}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D7-42A0-A69E-0742D3189B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{4D367376-BAF5-400B-A317-36257A1849D6}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D7-42A0-A69E-0742D3189B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{23FE24C0-3BB7-4895-8014-B8079CF5E671}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D7-42A0-A69E-0742D3189B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{1CA128D4-DC88-4768-B44D-121B0C901714}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D7-42A0-A69E-0742D3189B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{0B37E838-AB8F-4362-88E8-C054F9AA0398}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BD7-42A0-A69E-0742D3189B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{D188BDB2-2DB7-40AF-BD7C-E3E66B99BE51}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BD7-42A0-A69E-0742D3189B7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{7C28EA8B-0F9C-4956-9953-C2691AE01C4D}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BD7-42A0-A69E-0742D3189B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{E1ABB8C5-8D27-40A6-BD77-8739C1BBB0AE}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BD7-42A0-A69E-0742D3189B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3BD7-42A0-A69E-0742D3189B7B}"/>
            </c:ext>
          </c:extLst>
        </c:ser>
        <c:dLbls>
          <c:showLegendKey val="0"/>
          <c:showVal val="1"/>
          <c:showCatName val="0"/>
          <c:showSerName val="0"/>
          <c:showPercent val="0"/>
          <c:showBubbleSize val="0"/>
        </c:dLbls>
        <c:axId val="46179840"/>
        <c:axId val="46181760"/>
      </c:scatterChart>
      <c:valAx>
        <c:axId val="46179840"/>
        <c:scaling>
          <c:orientation val="minMax"/>
          <c:max val="60.6"/>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{0E15A651-4853-49B2-8906-95F80B181D52}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667-4534-BA18-BBE25B17BB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{9759BD18-FEFB-4A0D-9581-C55E53DBBACC}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67-4534-BA18-BBE25B17BB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{C2533631-9DF5-4FF4-8A63-264D9DDA15B9}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67-4534-BA18-BBE25B17BB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{A65DBBBB-00AC-4DFA-AE2C-6CFD7889B169}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67-4534-BA18-BBE25B17BB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{CFDAD3D4-BF4C-4897-B6FE-9654744F7F32}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67-4534-BA18-BBE25B17BB5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{4E64D8CE-09D5-451A-AA2A-FFBAB65E0A6E}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667-4534-BA18-BBE25B17BB5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{DC0A0E4A-B8B5-4F00-AACA-171807702C1B}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667-4534-BA18-BBE25B17BB5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{A9BB24DE-BE83-4B22-9B93-7F619C838160}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667-4534-BA18-BBE25B17BB5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{ACD5A7DE-94C5-4407-A195-B1F4843DA042}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667-4534-BA18-BBE25B17BB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6.8</c:v>
                </c:pt>
                <c:pt idx="16">
                  <c:v>6.4</c:v>
                </c:pt>
                <c:pt idx="24">
                  <c:v>6.3</c:v>
                </c:pt>
                <c:pt idx="32">
                  <c:v>6.7</c:v>
                </c:pt>
              </c:numCache>
            </c:numRef>
          </c:xVal>
          <c:yVal>
            <c:numRef>
              <c:f>公会計指標分析・財政指標組合せ分析表!$BP$73:$DC$73</c:f>
              <c:numCache>
                <c:formatCode>#,##0.0;"▲ "#,##0.0</c:formatCode>
                <c:ptCount val="40"/>
                <c:pt idx="0">
                  <c:v>26.1</c:v>
                </c:pt>
                <c:pt idx="8">
                  <c:v>18.5</c:v>
                </c:pt>
                <c:pt idx="16">
                  <c:v>15.9</c:v>
                </c:pt>
                <c:pt idx="24">
                  <c:v>16.8</c:v>
                </c:pt>
                <c:pt idx="32">
                  <c:v>13.8</c:v>
                </c:pt>
              </c:numCache>
            </c:numRef>
          </c:yVal>
          <c:smooth val="0"/>
          <c:extLst>
            <c:ext xmlns:c16="http://schemas.microsoft.com/office/drawing/2014/chart" uri="{C3380CC4-5D6E-409C-BE32-E72D297353CC}">
              <c16:uniqueId val="{00000009-D667-4534-BA18-BBE25B17BB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{E6F418C8-D1BF-41C2-A78B-5B1F087522E3}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667-4534-BA18-BBE25B17BB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{6F694727-4B8F-4B19-80E2-0085D2745DC5}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67-4534-BA18-BBE25B17BB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{A51A9B36-B6FC-447F-AF48-98CCCF8C0A01}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67-4534-BA18-BBE25B17BB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{7046B90E-B969-41D6-BBE8-63ADA22BE617}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67-4534-BA18-BBE25B17BB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{3D4FA1E4-9F8C-4024-8F56-56B2F079D6B1}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67-4534-BA18-BBE25B17BB5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{D109B902-46E8-4A68-96B9-905D912885A7}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667-4534-BA18-BBE25B17BB5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{3F94B5E1-5DEE-41FB-8948-A14C3C32666B}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667-4534-BA18-BBE25B17BB5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{1E8CBC52-26C5-4D62-B811-DD21808C864D}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667-4534-BA18-BBE25B17BB5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{662782BC-0571-435D-9454-00F829265E95}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667-4534-BA18-BBE25B17BB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D667-4534-BA18-BBE25B17BB5E}"/>
            </c:ext>
          </c:extLst>
        </c:ser>
        <c:dLbls>
          <c:showLegendKey val="0"/>
          <c:showVal val="1"/>
          <c:showCatName val="0"/>
          <c:showSerName val="0"/>
          <c:showPercent val="0"/>
          <c:showBubbleSize val="0"/>
        </c:dLbls>
        <c:axId val="84219776"/>
        <c:axId val="84234240"/>
      </c:scatterChart>
      <c:valAx>
        <c:axId val="84219776"/>
        <c:scaling>
          <c:orientation val="minMax"/>
          <c:max val="9.1"/>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年度の単年度数値は</a:t>
          </a:r>
          <a:r>
            <a:rPr kumimoji="1" lang="en-US" altLang="ja-JP" sz="1100">
              <a:latin typeface="ＭＳ ゴシック" pitchFamily="49" charset="-128"/>
              <a:ea typeface="ＭＳ ゴシック" pitchFamily="49" charset="-128"/>
            </a:rPr>
            <a:t>5.9</a:t>
          </a:r>
          <a:r>
            <a:rPr kumimoji="1" lang="ja-JP" altLang="en-US" sz="1100">
              <a:latin typeface="ＭＳ ゴシック" pitchFamily="49" charset="-128"/>
              <a:ea typeface="ＭＳ ゴシック" pitchFamily="49" charset="-128"/>
            </a:rPr>
            <a:t>％となっており、単年度で比較すると</a:t>
          </a:r>
          <a:r>
            <a:rPr kumimoji="1" lang="en-US" altLang="ja-JP" sz="1100">
              <a:latin typeface="ＭＳ ゴシック" pitchFamily="49" charset="-128"/>
              <a:ea typeface="ＭＳ ゴシック" pitchFamily="49" charset="-128"/>
            </a:rPr>
            <a:t>0.8</a:t>
          </a:r>
          <a:r>
            <a:rPr kumimoji="1" lang="ja-JP" altLang="en-US" sz="1100">
              <a:latin typeface="ＭＳ ゴシック" pitchFamily="49" charset="-128"/>
              <a:ea typeface="ＭＳ ゴシック" pitchFamily="49" charset="-128"/>
            </a:rPr>
            <a:t>ポイント改善した。</a:t>
          </a:r>
        </a:p>
        <a:p>
          <a:r>
            <a:rPr kumimoji="1" lang="ja-JP" altLang="en-US" sz="1100">
              <a:latin typeface="ＭＳ ゴシック" pitchFamily="49" charset="-128"/>
              <a:ea typeface="ＭＳ ゴシック" pitchFamily="49" charset="-128"/>
            </a:rPr>
            <a:t>　その主な要因としては、平成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年度の水道事業と下水道事業において、高料金対策に要する経費や統合水道に係る統合前の簡易水道の建設改良に要する経費等に対する繰出金の減少による分子側の数値の減少があげられる。</a:t>
          </a:r>
        </a:p>
        <a:p>
          <a:r>
            <a:rPr kumimoji="1" lang="ja-JP" altLang="en-US" sz="1100">
              <a:latin typeface="ＭＳ ゴシック" pitchFamily="49" charset="-128"/>
              <a:ea typeface="ＭＳ ゴシック" pitchFamily="49" charset="-128"/>
            </a:rPr>
            <a:t>　市債残高の推移や公債費の動向を十分に管理するとともに、特別会計にかかる公債費繰出額や公債費に準ずる債務負担行為等も管理を徹底し、今後も実質公債費比率を抑制する必要がある。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満期一括償還地方債の借入はない。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将来負担比率は</a:t>
          </a:r>
          <a:r>
            <a:rPr kumimoji="1" lang="en-US" altLang="ja-JP" sz="1100">
              <a:latin typeface="ＭＳ ゴシック" pitchFamily="49" charset="-128"/>
              <a:ea typeface="ＭＳ ゴシック" pitchFamily="49" charset="-128"/>
            </a:rPr>
            <a:t>13.8</a:t>
          </a:r>
          <a:r>
            <a:rPr kumimoji="1" lang="ja-JP" altLang="en-US" sz="1100">
              <a:latin typeface="ＭＳ ゴシック" pitchFamily="49" charset="-128"/>
              <a:ea typeface="ＭＳ ゴシック" pitchFamily="49" charset="-128"/>
            </a:rPr>
            <a:t>％となり、現時点では財政健全化基準以内となっている。</a:t>
          </a:r>
        </a:p>
        <a:p>
          <a:r>
            <a:rPr kumimoji="1" lang="ja-JP" altLang="en-US" sz="1100">
              <a:latin typeface="ＭＳ ゴシック" pitchFamily="49" charset="-128"/>
              <a:ea typeface="ＭＳ ゴシック" pitchFamily="49" charset="-128"/>
            </a:rPr>
            <a:t>　前年度の</a:t>
          </a:r>
          <a:r>
            <a:rPr kumimoji="1" lang="en-US" altLang="ja-JP" sz="1100">
              <a:latin typeface="ＭＳ ゴシック" pitchFamily="49" charset="-128"/>
              <a:ea typeface="ＭＳ ゴシック" pitchFamily="49" charset="-128"/>
            </a:rPr>
            <a:t>16.8</a:t>
          </a:r>
          <a:r>
            <a:rPr kumimoji="1" lang="ja-JP" altLang="en-US" sz="1100">
              <a:latin typeface="ＭＳ ゴシック" pitchFamily="49" charset="-128"/>
              <a:ea typeface="ＭＳ ゴシック" pitchFamily="49" charset="-128"/>
            </a:rPr>
            <a:t>％と比較して３ポイント改善した。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将来負担比率の改善は、分子である公営企業等繰入見込額が約</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億円減少したことが主な要因にあげられる。</a:t>
          </a:r>
        </a:p>
        <a:p>
          <a:r>
            <a:rPr kumimoji="1" lang="ja-JP" altLang="en-US" sz="1100">
              <a:latin typeface="ＭＳ ゴシック" pitchFamily="49" charset="-128"/>
              <a:ea typeface="ＭＳ ゴシック" pitchFamily="49" charset="-128"/>
            </a:rPr>
            <a:t>　今後も、地方債発行額の増加が見込まれるが、繰上償還を実施するなど、将来負担比率の改善に努める必要がある。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万円、庁舎整備事業基金に約４億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万円、ふるさと寄附金基金に約１億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万円、地域づくり基金に約１億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万円を積み立てた一方、地域振興基金を約４億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万円、一般廃棄物処理施設整備事業基金を２億円、ふるさと寄附金基金を約１億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万円、産科医療体制整備事業基金を１億円取り崩したこと等により、基金全体としては約３億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財政収支見通しの中で、今後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年間の単純累計額は、約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億円の赤字となる。財政調整基金についても取り崩しが増えていくため厳しい見通しであるが、平成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年度の豪雨災害の事例（約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億円取崩）もあるため、災害に備えるための基金残高は維持していく必要がある。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地域振興基金：市民連携の強化及び均衡ある地域振興を図るための事業に要する経費に充当する基金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庁舎整備事業基金：新庁舎建設事業に要する経費に充当する基金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学校等整備基金：学校等の新築、改築及び改修に要する経費に充当する基金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地域づくり基金：住民主体の地域づくり活動の推進を図るための事業に要する経費に充当する基金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消防防災施設等整備基金：消防本部又は消防団の消防防災施設及び設備の整備に要する経費に充当する基金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万円、庁舎整備事業基金に約４億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万円を積み立てた一方、地域振興基金を約４億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万円、一般廃棄物処理施設整備事業基金を２億円取り崩したこと等により、特定目的金全体としては約１億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地域振興基金：地域振興を図る事業に毎年約５億円充当しているので、今後も事業を継続するため、引き続き、基金を積み立てていく。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庁舎整備事業基金：現在の本庁舎は建設後約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年が経過し老朽化が進んでいるため、新庁舎の建設を見据え、今後も継続的に基金を積み立てていく。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財源調整のため、２憶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％を目安として積立等を行っている。平成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年の豪雨災害では約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億円を取り崩したため、こうした災害にも備えるために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繰上償還のため、約３憶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令和２年度予算において、減債基金の積立予定はないが、今後、繰上償還等が必要となったときは基金積立を順次行っていく。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F33305-A020-43EE-926E-D8B383479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AE5945-3FB2-458F-99D8-C90F24FC8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7D52F08-2A54-43CD-8326-A968853026B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4A846A6-0727-4EB4-AFFF-EE03C146FC9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634EB9B-5395-434F-8121-038703C09BB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70FA29F-8C35-4B74-8A2E-4233FDCCB87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5C50C09-ED13-41C9-B56D-DD7E48C200F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CE42CEA-AD89-44E8-8CE3-C700898CEBF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B7D2EE6-02C0-4561-9409-6E43DEBDBE1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B5C83E2-067E-4087-9C90-9F34BC47E40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74DB09D-BCB2-4EAA-A247-42BC92E5D49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31A7A69-E73D-410B-9983-F9A918A135E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64,691
63,761
493.21
40,166,858
37,844,050
1,395,751
21,268,877
37,479,279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7AB5684-B7D9-4D4C-9149-847004BF23E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9483BBD-D1BD-4049-8A09-641D3FAC792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197422A-B583-4A61-AD45-6FAA28C6B79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DC4FED0-4B47-4887-AEE9-403416B12C5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4984606-6A27-41BB-B8F5-308283BD8F3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2A98A86-B80E-49B4-A1FA-F31E553B52E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1A4312A-6927-4A69-954F-47AE32F198D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40CF81D-0BDB-467C-8CA8-F5726256154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00D46F9-8B52-453A-B89C-2162EC9012F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034B4CB-8E37-484D-A39F-877739753B2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9168E38-46D1-4393-9DF9-AB774D2D24A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D754E6B-9D86-4CCB-B0CA-44F0B2AB725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8D6280B-291F-410B-BC43-0517903CE6D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03FCFAA-00C8-4E74-912A-7A4FF0001D5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01A22C2-F84B-4A06-B737-BEF2DA56D6A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A2CACFF-BFEB-4D4F-B567-398E44FE7F3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EBF3039-A288-44B5-80AF-C2602AC94B5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6D8FC1B1-1D7E-4C4D-86F4-1A73C4E874DD}"/>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3D786E2-B973-42F2-BFE6-FAF5E7E929F2}"/>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5447046-CB87-470C-AA57-8E5A920DF25E}"/>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4EE8F529-E1D5-4C5E-ABA3-E429F61C50E6}"/>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0864628-8785-4CA6-8C9C-2FF3FBF0CBF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D2E60AE-7FF2-4404-A89A-C0323F19F9E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A359714-EF71-4CCA-8A41-9E57C61CE95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73AC0DF-7192-4610-9731-F96EA47C13B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CCE43B2-D9C9-4523-9BE9-246BA4AEEEFC}"/>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8DE38710-3DFC-4A52-B17B-7FB9706CC67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319EDD7-C1DC-4196-9243-C8E89F58F7B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21C2358-80D4-4003-A059-D2B33148133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C451844-727E-43DA-9D66-E84C605487C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982FFE5-BF7C-4EA9-B4EC-6DF50651185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C32CCFC-9400-46D7-8948-0C13E6DCC54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E1A630F-A543-43AC-BA31-8B05A898CEE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BC9608D-A744-43C6-98AB-6EF90F4FD4E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値を下回っているが、上昇傾向にあるため施設の長寿命化による更新時期の平準化や、必要性の見直しを検討するなど、計画的な資産管理が今後の課題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年度に策定した公共施設等総合管理計画において、公共施設などの延べ床面積を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684AB87-CA1C-43C4-9786-F7C1519AA79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3D9617E-F2BD-4D7F-B2DF-ADD983FD379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4A5ABE4-F5DD-48B6-B1F4-FDFC5B6902C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CFA1A643-33CD-4151-95E4-C7F7CB6B3B0D}"/>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9C68295A-F2A6-4D02-8E0B-32BE31656F37}"/>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59FAC898-0CF9-4F55-84C8-662FE3AC26B4}"/>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1D86784-395B-43C5-8DCD-72AF0553E4CC}"/>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1F94A55-F322-4C8C-9C86-81588846EA49}"/>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106AE47C-E135-48A3-A959-E5D6CC4EB43A}"/>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C00E819A-5DD7-4D22-A9F7-04B0465D25A2}"/>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F5FC30D9-F33B-42B0-9F95-DD709823363C}"/>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BD09D86-B5F5-47AF-82BD-BF8FCFDB3A97}"/>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FD599D42-CC60-4866-A44C-F489E472C2A3}"/>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4A607052-0CAF-42E1-A5B5-3184332C479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B69941F9-9AD6-444E-BBDA-9FE889A183AC}"/>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7C569F3A-24BA-4277-8D72-EE6F33DB5EE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6D20F750-9CB7-4FA1-ABF9-BB4AD830744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39026E8C-AD0A-4A5D-9C9E-C14B031B66C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5F88E9D1-F377-4F71-BCBD-F08141CE4A94}"/>
            </a:ext>
          </a:extLst>
        </xdr:cNvPr>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17E8D0B3-1C15-4EE9-9715-B2BF11F60FFE}"/>
            </a:ext>
          </a:extLst>
        </xdr:cNvPr>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F54AEA8A-12DA-460C-9B4C-79CB5D5224ED}"/>
            </a:ext>
          </a:extLst>
        </xdr:cNvPr>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63CD4E3B-EC83-4FC2-9D74-6F1CB7F98D3D}"/>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60DCB269-7CDC-4B03-A93C-4D71467C1FB8}"/>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a:extLst>
            <a:ext uri="{FF2B5EF4-FFF2-40B4-BE49-F238E27FC236}">
              <a16:creationId xmlns:a16="http://schemas.microsoft.com/office/drawing/2014/main" id="{7294F35D-0435-4F01-A806-34BF8E275CCB}"/>
            </a:ext>
          </a:extLst>
        </xdr:cNvPr>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0854729A-4759-4658-B531-6B993C8ECDFA}"/>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C6622189-BD10-460E-81BE-71E8DB23DB6F}"/>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91D452A8-5134-453B-870E-6E7F659AE726}"/>
            </a:ext>
          </a:extLst>
        </xdr:cNvPr>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A5060983-7270-4380-B270-29936BBCC83E}"/>
            </a:ext>
          </a:extLst>
        </xdr:cNvPr>
        <xdr:cNvSpPr/>
      </xdr:nvSpPr>
      <xdr:spPr>
        <a:xfrm>
          <a:off x="2476500" y="520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3B1AD37-C0FB-4633-8FEB-1C87A9EA25B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28EA8A9-10C0-4650-A4BB-13E7CDA4B62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7818F2C-AF59-4FBE-A166-54487F44D32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C44A0A7-53D8-437A-AF0A-E72E4F529F4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6A1EAC9-10AA-4A7F-B832-42A5D03B19C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91349</xdr:rowOff>
    </xdr:from>
    <xdr:to>
      <xdr:col>23</xdr:col>
      <xdr:colOff>136525</xdr:colOff>
      <xdr:row>31</xdr:row>
      <xdr:rowOff>21499</xdr:rowOff>
    </xdr:to>
    <xdr:sp macro="" textlink="">
      <xdr:nvSpPr>
        <xdr:cNvPr id="81" name="楕円 80">
          <a:extLst>
            <a:ext uri="{FF2B5EF4-FFF2-40B4-BE49-F238E27FC236}">
              <a16:creationId xmlns:a16="http://schemas.microsoft.com/office/drawing/2014/main" id="{BA8BE2BF-06D4-4BF0-8556-AC8E6F00E4F1}"/>
            </a:ext>
          </a:extLst>
        </xdr:cNvPr>
        <xdr:cNvSpPr/>
      </xdr:nvSpPr>
      <xdr:spPr>
        <a:xfrm>
          <a:off x="4711700" y="52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69776</xdr:rowOff>
    </xdr:from>
    <xdr:ext cx="405111" cy="259045"/>
    <xdr:sp macro="" textlink="">
      <xdr:nvSpPr>
        <xdr:cNvPr id="82" name="有形固定資産減価償却率該当値テキスト">
          <a:extLst>
            <a:ext uri="{FF2B5EF4-FFF2-40B4-BE49-F238E27FC236}">
              <a16:creationId xmlns:a16="http://schemas.microsoft.com/office/drawing/2014/main" id="{0DD1D3DC-3B7D-45CC-8898-557AA9A49F5D}"/>
            </a:ext>
          </a:extLst>
        </xdr:cNvPr>
        <xdr:cNvSpPr txBox="1"/>
      </xdr:nvSpPr>
      <xdr:spPr>
        <a:xfrm>
          <a:off x="4813300" y="521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3" name="楕円 82">
          <a:extLst>
            <a:ext uri="{FF2B5EF4-FFF2-40B4-BE49-F238E27FC236}">
              <a16:creationId xmlns:a16="http://schemas.microsoft.com/office/drawing/2014/main" id="{C4E5C57D-B4B1-4056-ADBB-53692A208426}"/>
            </a:ext>
          </a:extLst>
        </xdr:cNvPr>
        <xdr:cNvSpPr/>
      </xdr:nvSpPr>
      <xdr:spPr>
        <a:xfrm>
          <a:off x="4000500" y="52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30</xdr:row>
      <xdr:rowOff>163739</xdr:rowOff>
    </xdr:to>
    <xdr:cxnSp macro="">
      <xdr:nvCxnSpPr>
        <xdr:cNvPr id="84" name="直線コネクタ 83">
          <a:extLst>
            <a:ext uri="{FF2B5EF4-FFF2-40B4-BE49-F238E27FC236}">
              <a16:creationId xmlns:a16="http://schemas.microsoft.com/office/drawing/2014/main" id="{C6684D4D-4CC7-4BEA-A4FF-6C33B9B3D5C0}"/>
            </a:ext>
          </a:extLst>
        </xdr:cNvPr>
        <xdr:cNvCxnSpPr/>
      </xdr:nvCxnSpPr>
      <xdr:spPr>
        <a:xfrm flipV="1">
          <a:off x="4051300" y="5285649"/>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112939</xdr:rowOff>
    </xdr:from>
    <xdr:to>
      <xdr:col>15</xdr:col>
      <xdr:colOff>187325</xdr:colOff>
      <xdr:row>31</xdr:row>
      <xdr:rowOff>43089</xdr:rowOff>
    </xdr:to>
    <xdr:sp macro="" textlink="">
      <xdr:nvSpPr>
        <xdr:cNvPr id="85" name="楕円 84">
          <a:extLst>
            <a:ext uri="{FF2B5EF4-FFF2-40B4-BE49-F238E27FC236}">
              <a16:creationId xmlns:a16="http://schemas.microsoft.com/office/drawing/2014/main" id="{532C3213-D019-4980-9C92-52192FAFC18D}"/>
            </a:ext>
          </a:extLst>
        </xdr:cNvPr>
        <xdr:cNvSpPr/>
      </xdr:nvSpPr>
      <xdr:spPr>
        <a:xfrm>
          <a:off x="3238500" y="52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163739</xdr:rowOff>
    </xdr:from>
    <xdr:to>
      <xdr:col>19</xdr:col>
      <xdr:colOff>136525</xdr:colOff>
      <xdr:row>30</xdr:row>
      <xdr:rowOff>163739</xdr:rowOff>
    </xdr:to>
    <xdr:cxnSp macro="">
      <xdr:nvCxnSpPr>
        <xdr:cNvPr id="86" name="直線コネクタ 85">
          <a:extLst>
            <a:ext uri="{FF2B5EF4-FFF2-40B4-BE49-F238E27FC236}">
              <a16:creationId xmlns:a16="http://schemas.microsoft.com/office/drawing/2014/main" id="{3F54BCF2-B490-41D3-9262-F8EAC1EDAE2A}"/>
            </a:ext>
          </a:extLst>
        </xdr:cNvPr>
        <xdr:cNvCxnSpPr/>
      </xdr:nvCxnSpPr>
      <xdr:spPr>
        <a:xfrm>
          <a:off x="3289300" y="530723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7" name="楕円 86">
          <a:extLst>
            <a:ext uri="{FF2B5EF4-FFF2-40B4-BE49-F238E27FC236}">
              <a16:creationId xmlns:a16="http://schemas.microsoft.com/office/drawing/2014/main" id="{BC232C50-8397-46ED-B35E-5D9732A7BE8F}"/>
            </a:ext>
          </a:extLst>
        </xdr:cNvPr>
        <xdr:cNvSpPr/>
      </xdr:nvSpPr>
      <xdr:spPr>
        <a:xfrm>
          <a:off x="2476500" y="52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29301</xdr:rowOff>
    </xdr:to>
    <xdr:cxnSp macro="">
      <xdr:nvCxnSpPr>
        <xdr:cNvPr id="88" name="直線コネクタ 87">
          <a:extLst>
            <a:ext uri="{FF2B5EF4-FFF2-40B4-BE49-F238E27FC236}">
              <a16:creationId xmlns:a16="http://schemas.microsoft.com/office/drawing/2014/main" id="{BC19B52A-A079-4008-873B-39A804E89EB9}"/>
            </a:ext>
          </a:extLst>
        </xdr:cNvPr>
        <xdr:cNvCxnSpPr/>
      </xdr:nvCxnSpPr>
      <xdr:spPr>
        <a:xfrm flipV="1">
          <a:off x="2527300" y="5307239"/>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a:extLst>
            <a:ext uri="{FF2B5EF4-FFF2-40B4-BE49-F238E27FC236}">
              <a16:creationId xmlns:a16="http://schemas.microsoft.com/office/drawing/2014/main" id="{DD529EBE-4102-49E4-BCE6-5B73AD3D67A5}"/>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a:extLst>
            <a:ext uri="{FF2B5EF4-FFF2-40B4-BE49-F238E27FC236}">
              <a16:creationId xmlns:a16="http://schemas.microsoft.com/office/drawing/2014/main" id="{2B54A452-7176-4C8E-BE5C-D257207E3B5E}"/>
            </a:ext>
          </a:extLst>
        </xdr:cNvPr>
        <xdr:cNvSpPr txBox="1"/>
      </xdr:nvSpPr>
      <xdr:spPr>
        <a:xfrm>
          <a:off x="3086744" y="491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a:extLst>
            <a:ext uri="{FF2B5EF4-FFF2-40B4-BE49-F238E27FC236}">
              <a16:creationId xmlns:a16="http://schemas.microsoft.com/office/drawing/2014/main" id="{12CB778F-72C9-42FD-B686-6EE8B15BC45F}"/>
            </a:ext>
          </a:extLst>
        </xdr:cNvPr>
        <xdr:cNvSpPr txBox="1"/>
      </xdr:nvSpPr>
      <xdr:spPr>
        <a:xfrm>
          <a:off x="2324744" y="497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34216</xdr:rowOff>
    </xdr:from>
    <xdr:ext cx="405111" cy="259045"/>
    <xdr:sp macro="" textlink="">
      <xdr:nvSpPr>
        <xdr:cNvPr id="92" name="n_1mainValue有形固定資産減価償却率">
          <a:extLst>
            <a:ext uri="{FF2B5EF4-FFF2-40B4-BE49-F238E27FC236}">
              <a16:creationId xmlns:a16="http://schemas.microsoft.com/office/drawing/2014/main" id="{0E8FBDB1-2184-46D1-BB84-F0E31EFB4E97}"/>
            </a:ext>
          </a:extLst>
        </xdr:cNvPr>
        <xdr:cNvSpPr txBox="1"/>
      </xdr:nvSpPr>
      <xdr:spPr>
        <a:xfrm>
          <a:off x="3836044" y="534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34216</xdr:rowOff>
    </xdr:from>
    <xdr:ext cx="405111" cy="259045"/>
    <xdr:sp macro="" textlink="">
      <xdr:nvSpPr>
        <xdr:cNvPr id="93" name="n_2mainValue有形固定資産減価償却率">
          <a:extLst>
            <a:ext uri="{FF2B5EF4-FFF2-40B4-BE49-F238E27FC236}">
              <a16:creationId xmlns:a16="http://schemas.microsoft.com/office/drawing/2014/main" id="{D5986988-5F02-4F32-9149-D0F1A4C07829}"/>
            </a:ext>
          </a:extLst>
        </xdr:cNvPr>
        <xdr:cNvSpPr txBox="1"/>
      </xdr:nvSpPr>
      <xdr:spPr>
        <a:xfrm>
          <a:off x="3086744" y="534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94" name="n_3mainValue有形固定資産減価償却率">
          <a:extLst>
            <a:ext uri="{FF2B5EF4-FFF2-40B4-BE49-F238E27FC236}">
              <a16:creationId xmlns:a16="http://schemas.microsoft.com/office/drawing/2014/main" id="{5A7BD38D-EAF7-4602-BF79-4E9CFEE710F5}"/>
            </a:ext>
          </a:extLst>
        </xdr:cNvPr>
        <xdr:cNvSpPr txBox="1"/>
      </xdr:nvSpPr>
      <xdr:spPr>
        <a:xfrm>
          <a:off x="2324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BC992490-F1AD-4746-B62D-BC0E0D79239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13655C4C-ADFF-4BE3-9CEA-279B591A1DB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ED544B38-1E5B-4442-801E-3F6625576F5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A9F7588-61EA-4D37-BD30-A7EFE34F5A0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9CA6802B-88A4-4458-B32A-1A8C22545D0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8B100B9E-F634-48B7-9C22-F5A197155A6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F5F94444-6F5F-4180-A1B3-4ABB7A98A34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117C625A-83DA-4E3B-8606-59C0733A6B6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DEEC679-B39B-4509-A8DC-7423A915BEB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B53387DF-013D-428F-8879-DE60064EF98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49E184D8-D0B2-4F2E-8308-94079993289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9897591-E5D3-4095-8FC8-EAAAC45EB9D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17AF89E3-AB12-4EFA-9305-05CBC2F58FA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債務償還比率については、類似団体内平均値をやや下回っている。平成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年度は、健康センターミルネ整備事業や幼保一元化事業に係る起債の発行が終了し、将来負担額が減少した。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AB61D40D-EDD6-464F-BC44-B87512D3571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1B442546-DEEE-4016-8A79-C1D95939AE8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47EF3DB3-6108-48D5-9C94-50C6ABC9A57F}"/>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A0112819-9AB0-42DD-94DA-A5EB22A05FBD}"/>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B8B00CC-E7D4-43B0-9EAD-34388223882E}"/>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2F4A314-FF48-404C-A20D-9ADC3E5F897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9F89C515-B46A-4655-BDDD-88038421FA5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F088EF8B-77F7-4CDA-9D9E-17343B85234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E7273ACC-B158-4EEE-B294-9FF05216FFD7}"/>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79F675DE-295D-4FFD-8BEF-78D170D8025E}"/>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AC792CAE-094E-48F7-BF23-9E79E0CEB048}"/>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CF40D3ED-9915-416D-A1A3-E502CDF5E43E}"/>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4CE43907-1BF3-4D1F-8C69-81680A0B4FB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E27A653F-7DA2-4725-801F-30051213ECF4}"/>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1EFBA87B-8784-4810-B892-2293BB26B5F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D6670B3C-5459-4488-88A7-366C4C4CC026}"/>
            </a:ext>
          </a:extLst>
        </xdr:cNvPr>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8C0F8B4A-3C30-49A9-A3B3-E1DF4C435792}"/>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723F7377-9B86-4111-9656-6A10310B807D}"/>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a:extLst>
            <a:ext uri="{FF2B5EF4-FFF2-40B4-BE49-F238E27FC236}">
              <a16:creationId xmlns:a16="http://schemas.microsoft.com/office/drawing/2014/main" id="{F4775B89-5A02-4AC1-98C2-B98A98501A0E}"/>
            </a:ext>
          </a:extLst>
        </xdr:cNvPr>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a:extLst>
            <a:ext uri="{FF2B5EF4-FFF2-40B4-BE49-F238E27FC236}">
              <a16:creationId xmlns:a16="http://schemas.microsoft.com/office/drawing/2014/main" id="{13AA0D8F-3AA7-4856-A2B4-25C965C5661A}"/>
            </a:ext>
          </a:extLst>
        </xdr:cNvPr>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8" name="債務償還比率平均値テキスト">
          <a:extLst>
            <a:ext uri="{FF2B5EF4-FFF2-40B4-BE49-F238E27FC236}">
              <a16:creationId xmlns:a16="http://schemas.microsoft.com/office/drawing/2014/main" id="{5B635257-F0E1-439C-8DF9-112A1DD694A5}"/>
            </a:ext>
          </a:extLst>
        </xdr:cNvPr>
        <xdr:cNvSpPr txBox="1"/>
      </xdr:nvSpPr>
      <xdr:spPr>
        <a:xfrm>
          <a:off x="14846300" y="503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a:extLst>
            <a:ext uri="{FF2B5EF4-FFF2-40B4-BE49-F238E27FC236}">
              <a16:creationId xmlns:a16="http://schemas.microsoft.com/office/drawing/2014/main" id="{2AC707D6-B9E2-4BC6-9B96-DEC9BD99F3B9}"/>
            </a:ext>
          </a:extLst>
        </xdr:cNvPr>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a:extLst>
            <a:ext uri="{FF2B5EF4-FFF2-40B4-BE49-F238E27FC236}">
              <a16:creationId xmlns:a16="http://schemas.microsoft.com/office/drawing/2014/main" id="{789E4FDA-EE7A-48DB-B692-C63D2C5CF89A}"/>
            </a:ext>
          </a:extLst>
        </xdr:cNvPr>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B7CB28E-E687-496D-8B0B-EEE38BC2E85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3D55677-15AE-4BF7-8E9B-EA0668552DE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989FB16-239C-41CC-BDA7-50C8E42DEE7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56BA351-7DCE-43C8-A3E1-87EC9AA9E6C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CD41FF9-C355-4E94-9869-79679C33718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44485</xdr:rowOff>
    </xdr:from>
    <xdr:to>
      <xdr:col>76</xdr:col>
      <xdr:colOff>73025</xdr:colOff>
      <xdr:row>30</xdr:row>
      <xdr:rowOff>146085</xdr:rowOff>
    </xdr:to>
    <xdr:sp macro="" textlink="">
      <xdr:nvSpPr>
        <xdr:cNvPr id="136" name="楕円 135">
          <a:extLst>
            <a:ext uri="{FF2B5EF4-FFF2-40B4-BE49-F238E27FC236}">
              <a16:creationId xmlns:a16="http://schemas.microsoft.com/office/drawing/2014/main" id="{560340A6-406F-4308-9BD0-C3DE1B6CEF38}"/>
            </a:ext>
          </a:extLst>
        </xdr:cNvPr>
        <xdr:cNvSpPr/>
      </xdr:nvSpPr>
      <xdr:spPr>
        <a:xfrm>
          <a:off x="14744700" y="51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22912</xdr:rowOff>
    </xdr:from>
    <xdr:ext cx="469744" cy="259045"/>
    <xdr:sp macro="" textlink="">
      <xdr:nvSpPr>
        <xdr:cNvPr id="137" name="債務償還比率該当値テキスト">
          <a:extLst>
            <a:ext uri="{FF2B5EF4-FFF2-40B4-BE49-F238E27FC236}">
              <a16:creationId xmlns:a16="http://schemas.microsoft.com/office/drawing/2014/main" id="{A7071874-48F8-4DF5-B583-D05E3E966E00}"/>
            </a:ext>
          </a:extLst>
        </xdr:cNvPr>
        <xdr:cNvSpPr txBox="1"/>
      </xdr:nvSpPr>
      <xdr:spPr>
        <a:xfrm>
          <a:off x="14846300" y="51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40647</xdr:rowOff>
    </xdr:from>
    <xdr:to>
      <xdr:col>72</xdr:col>
      <xdr:colOff>123825</xdr:colOff>
      <xdr:row>30</xdr:row>
      <xdr:rowOff>142247</xdr:rowOff>
    </xdr:to>
    <xdr:sp macro="" textlink="">
      <xdr:nvSpPr>
        <xdr:cNvPr id="138" name="楕円 137">
          <a:extLst>
            <a:ext uri="{FF2B5EF4-FFF2-40B4-BE49-F238E27FC236}">
              <a16:creationId xmlns:a16="http://schemas.microsoft.com/office/drawing/2014/main" id="{8AF82B5F-374F-4057-9D0D-70AE5965DEED}"/>
            </a:ext>
          </a:extLst>
        </xdr:cNvPr>
        <xdr:cNvSpPr/>
      </xdr:nvSpPr>
      <xdr:spPr>
        <a:xfrm>
          <a:off x="14033500" y="51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91447</xdr:rowOff>
    </xdr:from>
    <xdr:to>
      <xdr:col>76</xdr:col>
      <xdr:colOff>22225</xdr:colOff>
      <xdr:row>30</xdr:row>
      <xdr:rowOff>95285</xdr:rowOff>
    </xdr:to>
    <xdr:cxnSp macro="">
      <xdr:nvCxnSpPr>
        <xdr:cNvPr id="139" name="直線コネクタ 138">
          <a:extLst>
            <a:ext uri="{FF2B5EF4-FFF2-40B4-BE49-F238E27FC236}">
              <a16:creationId xmlns:a16="http://schemas.microsoft.com/office/drawing/2014/main" id="{3B2EA0D2-248D-4760-BD30-D2E61A23A754}"/>
            </a:ext>
          </a:extLst>
        </xdr:cNvPr>
        <xdr:cNvCxnSpPr/>
      </xdr:nvCxnSpPr>
      <xdr:spPr>
        <a:xfrm>
          <a:off x="14084300" y="5234947"/>
          <a:ext cx="7112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0" name="n_1aveValue債務償還比率">
          <a:extLst>
            <a:ext uri="{FF2B5EF4-FFF2-40B4-BE49-F238E27FC236}">
              <a16:creationId xmlns:a16="http://schemas.microsoft.com/office/drawing/2014/main" id="{C2B30A5A-30C2-4184-BD43-FEB56D7970F3}"/>
            </a:ext>
          </a:extLst>
        </xdr:cNvPr>
        <xdr:cNvSpPr txBox="1"/>
      </xdr:nvSpPr>
      <xdr:spPr>
        <a:xfrm>
          <a:off x="13836727" y="49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133374</xdr:rowOff>
    </xdr:from>
    <xdr:ext cx="469744" cy="259045"/>
    <xdr:sp macro="" textlink="">
      <xdr:nvSpPr>
        <xdr:cNvPr id="141" name="n_1mainValue債務償還比率">
          <a:extLst>
            <a:ext uri="{FF2B5EF4-FFF2-40B4-BE49-F238E27FC236}">
              <a16:creationId xmlns:a16="http://schemas.microsoft.com/office/drawing/2014/main" id="{45BF25E6-EA0D-4ED4-B598-EE2508C85796}"/>
            </a:ext>
          </a:extLst>
        </xdr:cNvPr>
        <xdr:cNvSpPr txBox="1"/>
      </xdr:nvSpPr>
      <xdr:spPr>
        <a:xfrm>
          <a:off x="13836727" y="527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494AC7-927C-4C74-9C2D-0B24D4BECCF2}"/>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E6608EBD-B5F2-4B45-94A1-BA4C04FE24C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BC7968DD-40F7-49E3-917A-F0D4D62CB3A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E2F74916-CF6C-4F15-8088-D7AC2DABB50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68D61DCC-C76A-4ADC-A7BE-64C55196DB6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56D12C1C-7339-43CC-8766-CBAD988697C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661086-E707-41B7-8F20-7EEF34C131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911209-AE82-4A7E-80E3-CFE46A9D83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0BD1D6-9DA6-401F-98F6-BCCF6C45E9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7085C6-37A6-4D95-B035-A8A2ACC030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33C5DE-5943-4090-AC38-96FDA16776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4D9C35-164C-4313-B403-7B7B3AB0DF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9AA7BE-8D18-436C-B8B7-4F8DA4FEE5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6E39C4-D654-4909-9292-2BC18CDD02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712B3A-1FFF-4CE5-AB2F-62956CD3CD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47A7DE-B01D-4D9B-8378-31C891EE66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64,691
63,761
493.21
40,166,858
37,844,050
1,395,751
21,268,877
37,479,279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10AECF-A8A8-432E-8308-EA318B2F75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C564FF-FF24-493E-B735-653ADE880F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19F09F-5C53-4214-BC25-BB69950E21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44BD38-F563-4A34-9C07-EF8168A817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F31EED-5512-417F-B55E-9C15FA5E78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22EBB6-936A-44C8-A559-A5C63324D7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EEF393B-6F1D-4D94-91FD-2F6EBA51CC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E50500-58BD-4AD8-9FBB-A0702EC48F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0C17BF-99D5-4876-A706-2C66BDCB02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39F192-989E-41DF-8071-152C6A97EA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B4882C-D6FF-4DB1-B049-0E9F97A3AD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DEE9A2-A56D-4375-99C0-B54709C919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BD3915-BAB6-4003-9EDF-C61AC7D60A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98BDFD-B086-4EA7-9D86-A1F95ADD26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80EAB9-8A2C-4C90-BAD3-C103AF6045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8DA831-3EF7-446C-A43F-F2D76E7BBA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2E7588-DFA1-4360-9B82-401FDC924C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E34A79-39D0-4F88-8210-12B72B0028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348687-FA07-435F-B9B7-DAB895329C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A7DB89-8B10-466A-8347-F4200C6FE3F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9E07852-6DB2-42E9-AE51-EB68E31688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5AC0BC7-85A0-4C31-BBAB-EF8D2EB811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CC7A2A6-BA62-42B3-B71E-9DF92A3D20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18EADF2-82B4-472D-B20B-155BA9C047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B25D21E-293A-40F8-8332-AF859614C0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85B493-B34C-47A5-B802-177A1EAD6A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453CA91-01AA-47E2-9F41-051D4C3A04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06490A0-0A21-4A57-9BFF-6226A4D808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C949E66-D160-4EEF-9B71-F69F22190D8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D21D88A-4284-4A01-AC7C-E57A47B3F1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89C157E-AF4A-4BD7-BC29-66CABBB8646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8BE8646-CA5A-4F72-8F93-B88D9AA87DC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499FE58-2891-43B3-97C0-85AAB8CDA9F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940EBD0-7181-4171-8068-FBABBC04234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4150DEF-8945-4A88-AA50-4648321F4BF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C22370D-B2ED-4ADF-BA1B-ED6D506438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4A383BC-07F6-47F1-8196-439E867B279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F0A6058-0F42-4C81-A004-61A9151760D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30C2E30-3FA5-44F1-B734-641794A3707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55752B4-E8DC-49D6-814F-6B72CECDBAB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44454D8-8685-4BB6-9F7B-898D2A2DF4E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47B1D90-D76D-4742-983B-61D3EF6E8A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CE8AC42-9B8D-4589-9E1D-B44BCE0AD9F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2A0119E-F55E-4528-A689-3CAF1E0049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BA9E3F0C-3B1D-4CF7-8165-B93C29B431A4}"/>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BC3C78F7-2D5C-4963-8BE0-5068E8F7F4AE}"/>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F6717960-D5F0-4B9E-94DA-D9040DA25689}"/>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8EE5A63C-FBD1-4A58-8C6B-5B7A530D2268}"/>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D2488BD9-14B8-4050-8CCC-33354C43897A}"/>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E84C55E1-E6CB-4763-A846-B436C221C327}"/>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FBD417E2-8871-4CE2-86FA-9A111E643142}"/>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F3710837-4A31-40CE-B647-36D4448CC72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6FF55064-EB0B-40E9-A25A-5E13A2722CCB}"/>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79066525-9CC6-4A16-AAE8-649BDA106C1B}"/>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2C832D7-F0A7-4032-AB05-C3916EFFC8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C6EB23D-F86B-474D-9873-AC16C6D9052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665B1F-B999-4EC8-9EE2-F7599EB84D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D847A94-58D9-4784-ABC4-97B422738F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130C8D-893E-43E3-BC65-B171CD923CB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1" name="楕円 70">
          <a:extLst>
            <a:ext uri="{FF2B5EF4-FFF2-40B4-BE49-F238E27FC236}">
              <a16:creationId xmlns:a16="http://schemas.microsoft.com/office/drawing/2014/main" id="{9C5C5C4D-8A3D-4D82-B1E8-33195EB818E1}"/>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2" name="【道路】&#10;有形固定資産減価償却率該当値テキスト">
          <a:extLst>
            <a:ext uri="{FF2B5EF4-FFF2-40B4-BE49-F238E27FC236}">
              <a16:creationId xmlns:a16="http://schemas.microsoft.com/office/drawing/2014/main" id="{0D40226C-AE8B-4D08-A582-EB575494B25C}"/>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3" name="楕円 72">
          <a:extLst>
            <a:ext uri="{FF2B5EF4-FFF2-40B4-BE49-F238E27FC236}">
              <a16:creationId xmlns:a16="http://schemas.microsoft.com/office/drawing/2014/main" id="{09595AA9-21AE-4C21-BDAB-457BFE103666}"/>
            </a:ext>
          </a:extLst>
        </xdr:cNvPr>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41910</xdr:rowOff>
    </xdr:to>
    <xdr:cxnSp macro="">
      <xdr:nvCxnSpPr>
        <xdr:cNvPr id="74" name="直線コネクタ 73">
          <a:extLst>
            <a:ext uri="{FF2B5EF4-FFF2-40B4-BE49-F238E27FC236}">
              <a16:creationId xmlns:a16="http://schemas.microsoft.com/office/drawing/2014/main" id="{34F2A93A-D8C5-4851-B232-3E12942CC276}"/>
            </a:ext>
          </a:extLst>
        </xdr:cNvPr>
        <xdr:cNvCxnSpPr/>
      </xdr:nvCxnSpPr>
      <xdr:spPr>
        <a:xfrm flipV="1">
          <a:off x="3797300" y="64998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5" name="楕円 74">
          <a:extLst>
            <a:ext uri="{FF2B5EF4-FFF2-40B4-BE49-F238E27FC236}">
              <a16:creationId xmlns:a16="http://schemas.microsoft.com/office/drawing/2014/main" id="{BCD8E4A4-FBEE-43F4-8A30-BDDAD25A1FF7}"/>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41910</xdr:rowOff>
    </xdr:to>
    <xdr:cxnSp macro="">
      <xdr:nvCxnSpPr>
        <xdr:cNvPr id="76" name="直線コネクタ 75">
          <a:extLst>
            <a:ext uri="{FF2B5EF4-FFF2-40B4-BE49-F238E27FC236}">
              <a16:creationId xmlns:a16="http://schemas.microsoft.com/office/drawing/2014/main" id="{796E0884-965B-4273-8A82-4D3657B1F290}"/>
            </a:ext>
          </a:extLst>
        </xdr:cNvPr>
        <xdr:cNvCxnSpPr/>
      </xdr:nvCxnSpPr>
      <xdr:spPr>
        <a:xfrm>
          <a:off x="2908300" y="6557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19685</xdr:rowOff>
    </xdr:from>
    <xdr:to>
      <xdr:col>10</xdr:col>
      <xdr:colOff>165100</xdr:colOff>
      <xdr:row>38</xdr:row>
      <xdr:rowOff>121285</xdr:rowOff>
    </xdr:to>
    <xdr:sp macro="" textlink="">
      <xdr:nvSpPr>
        <xdr:cNvPr id="77" name="楕円 76">
          <a:extLst>
            <a:ext uri="{FF2B5EF4-FFF2-40B4-BE49-F238E27FC236}">
              <a16:creationId xmlns:a16="http://schemas.microsoft.com/office/drawing/2014/main" id="{B9E78549-F558-40EC-B93D-FF0E47A9053F}"/>
            </a:ext>
          </a:extLst>
        </xdr:cNvPr>
        <xdr:cNvSpPr/>
      </xdr:nvSpPr>
      <xdr:spPr>
        <a:xfrm>
          <a:off x="1968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70485</xdr:rowOff>
    </xdr:to>
    <xdr:cxnSp macro="">
      <xdr:nvCxnSpPr>
        <xdr:cNvPr id="78" name="直線コネクタ 77">
          <a:extLst>
            <a:ext uri="{FF2B5EF4-FFF2-40B4-BE49-F238E27FC236}">
              <a16:creationId xmlns:a16="http://schemas.microsoft.com/office/drawing/2014/main" id="{D9ADB3B4-2C9F-4804-AA6D-E4363459B450}"/>
            </a:ext>
          </a:extLst>
        </xdr:cNvPr>
        <xdr:cNvCxnSpPr/>
      </xdr:nvCxnSpPr>
      <xdr:spPr>
        <a:xfrm flipV="1">
          <a:off x="2019300" y="6557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a:extLst>
            <a:ext uri="{FF2B5EF4-FFF2-40B4-BE49-F238E27FC236}">
              <a16:creationId xmlns:a16="http://schemas.microsoft.com/office/drawing/2014/main" id="{A908089B-5FFE-4CB7-987C-F50EE664C281}"/>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a:extLst>
            <a:ext uri="{FF2B5EF4-FFF2-40B4-BE49-F238E27FC236}">
              <a16:creationId xmlns:a16="http://schemas.microsoft.com/office/drawing/2014/main" id="{DA83A521-ADF7-40E4-9A09-57D2392471D2}"/>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a:extLst>
            <a:ext uri="{FF2B5EF4-FFF2-40B4-BE49-F238E27FC236}">
              <a16:creationId xmlns:a16="http://schemas.microsoft.com/office/drawing/2014/main" id="{29118178-C220-4C0C-8F26-1B6A637DFC89}"/>
            </a:ext>
          </a:extLst>
        </xdr:cNvPr>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109237</xdr:rowOff>
    </xdr:from>
    <xdr:ext cx="405111" cy="259045"/>
    <xdr:sp macro="" textlink="">
      <xdr:nvSpPr>
        <xdr:cNvPr id="82" name="n_1mainValue【道路】&#10;有形固定資産減価償却率">
          <a:extLst>
            <a:ext uri="{FF2B5EF4-FFF2-40B4-BE49-F238E27FC236}">
              <a16:creationId xmlns:a16="http://schemas.microsoft.com/office/drawing/2014/main" id="{63891555-DE3A-46D2-93CE-F0702960BC0D}"/>
            </a:ext>
          </a:extLst>
        </xdr:cNvPr>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3" name="n_2mainValue【道路】&#10;有形固定資産減価償却率">
          <a:extLst>
            <a:ext uri="{FF2B5EF4-FFF2-40B4-BE49-F238E27FC236}">
              <a16:creationId xmlns:a16="http://schemas.microsoft.com/office/drawing/2014/main" id="{A622CDF6-6D3C-42BF-AF9D-6A410385B5DF}"/>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137812</xdr:rowOff>
    </xdr:from>
    <xdr:ext cx="405111" cy="259045"/>
    <xdr:sp macro="" textlink="">
      <xdr:nvSpPr>
        <xdr:cNvPr id="84" name="n_3mainValue【道路】&#10;有形固定資産減価償却率">
          <a:extLst>
            <a:ext uri="{FF2B5EF4-FFF2-40B4-BE49-F238E27FC236}">
              <a16:creationId xmlns:a16="http://schemas.microsoft.com/office/drawing/2014/main" id="{D132D903-71AB-49E1-A9A3-A8A724B2C698}"/>
            </a:ext>
          </a:extLst>
        </xdr:cNvPr>
        <xdr:cNvSpPr txBox="1"/>
      </xdr:nvSpPr>
      <xdr:spPr>
        <a:xfrm>
          <a:off x="1816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20EC357-4036-425A-8880-29234EB660F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76F87AFE-8F76-44D3-A57D-FD66BC00E8A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C907111-73FF-4A0E-A96E-06FEB6D61E5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72139CB5-879E-42A0-A585-C73B35803B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3BA740FE-9789-45F4-9673-200AD18F0C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FA75DE20-8E5C-4211-91A5-7FA9225134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561AFCA7-77EE-47AE-8E94-1BAAE41F6F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586BBD12-E2D7-4BF5-B426-8AFE2EF1E1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12DF625-4644-470C-9C4F-A10FAE21C78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D0562D03-8905-4910-B6A9-8AA86B18CEB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4A1A99DA-FD73-4F0D-9649-70C1016A2D3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1366104-9A3D-4D5D-B063-3DBAC5E1C2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CF8C69A6-64E8-4F76-BB95-713010B9712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3622E8B2-F197-48C6-9DA8-41B5B3EB26E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48160010-B657-4750-830A-FCAB3AB0F2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96B0065-CFA0-4DEA-BED9-E47F7ADFE04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1DC8F8CF-B0C5-48C9-A072-883C8681FC2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A4FC9957-748F-4F7D-9D60-ABC9BFD9A9D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A528D267-5FF7-46F6-98C8-DEE10360A05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B9C10DD4-59E5-4B5E-AD43-D90EAECCD2D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D2BE93D-6463-4367-9C96-B43C78A28C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99272EE2-F20A-4377-BD74-C8747795682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E0559DD5-13D7-455E-8564-A1D230DD67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81458</xdr:rowOff>
    </xdr:from>
    <xdr:to>
      <xdr:col>54</xdr:col>
      <xdr:colOff>189865</xdr:colOff>
      <xdr:row>42</xdr:row>
      <xdr:rowOff>17884</xdr:rowOff>
    </xdr:to>
    <xdr:cxnSp macro="">
      <xdr:nvCxnSpPr>
        <xdr:cNvPr id="108" name="直線コネクタ 107">
          <a:extLst>
            <a:ext uri="{FF2B5EF4-FFF2-40B4-BE49-F238E27FC236}">
              <a16:creationId xmlns:a16="http://schemas.microsoft.com/office/drawing/2014/main" id="{65642D86-F50B-4ACD-A43C-9FE243425D1E}"/>
            </a:ext>
          </a:extLst>
        </xdr:cNvPr>
        <xdr:cNvCxnSpPr/>
      </xdr:nvCxnSpPr>
      <xdr:spPr>
        <a:xfrm flipV="1">
          <a:off x="10476865" y="6596558"/>
          <a:ext cx="0" cy="622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21711</xdr:rowOff>
    </xdr:from>
    <xdr:ext cx="469744" cy="259045"/>
    <xdr:sp macro="" textlink="">
      <xdr:nvSpPr>
        <xdr:cNvPr id="109" name="【道路】&#10;一人当たり延長最小値テキスト">
          <a:extLst>
            <a:ext uri="{FF2B5EF4-FFF2-40B4-BE49-F238E27FC236}">
              <a16:creationId xmlns:a16="http://schemas.microsoft.com/office/drawing/2014/main" id="{4B097107-C0E2-4833-A17A-1F35157C653E}"/>
            </a:ext>
          </a:extLst>
        </xdr:cNvPr>
        <xdr:cNvSpPr txBox="1"/>
      </xdr:nvSpPr>
      <xdr:spPr>
        <a:xfrm>
          <a:off x="10515600" y="72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17884</xdr:rowOff>
    </xdr:from>
    <xdr:to>
      <xdr:col>55</xdr:col>
      <xdr:colOff>88900</xdr:colOff>
      <xdr:row>42</xdr:row>
      <xdr:rowOff>17884</xdr:rowOff>
    </xdr:to>
    <xdr:cxnSp macro="">
      <xdr:nvCxnSpPr>
        <xdr:cNvPr id="110" name="直線コネクタ 109">
          <a:extLst>
            <a:ext uri="{FF2B5EF4-FFF2-40B4-BE49-F238E27FC236}">
              <a16:creationId xmlns:a16="http://schemas.microsoft.com/office/drawing/2014/main" id="{18807DA5-3EC9-4F60-AF7D-395AC200DCD8}"/>
            </a:ext>
          </a:extLst>
        </xdr:cNvPr>
        <xdr:cNvCxnSpPr/>
      </xdr:nvCxnSpPr>
      <xdr:spPr>
        <a:xfrm>
          <a:off x="10388600" y="721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28135</xdr:rowOff>
    </xdr:from>
    <xdr:ext cx="534377" cy="259045"/>
    <xdr:sp macro="" textlink="">
      <xdr:nvSpPr>
        <xdr:cNvPr id="111" name="【道路】&#10;一人当たり延長最大値テキスト">
          <a:extLst>
            <a:ext uri="{FF2B5EF4-FFF2-40B4-BE49-F238E27FC236}">
              <a16:creationId xmlns:a16="http://schemas.microsoft.com/office/drawing/2014/main" id="{63F3477C-9372-4D8F-8EEF-82E4771A08DA}"/>
            </a:ext>
          </a:extLst>
        </xdr:cNvPr>
        <xdr:cNvSpPr txBox="1"/>
      </xdr:nvSpPr>
      <xdr:spPr>
        <a:xfrm>
          <a:off x="10515600" y="63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81458</xdr:rowOff>
    </xdr:from>
    <xdr:to>
      <xdr:col>55</xdr:col>
      <xdr:colOff>88900</xdr:colOff>
      <xdr:row>38</xdr:row>
      <xdr:rowOff>81458</xdr:rowOff>
    </xdr:to>
    <xdr:cxnSp macro="">
      <xdr:nvCxnSpPr>
        <xdr:cNvPr id="112" name="直線コネクタ 111">
          <a:extLst>
            <a:ext uri="{FF2B5EF4-FFF2-40B4-BE49-F238E27FC236}">
              <a16:creationId xmlns:a16="http://schemas.microsoft.com/office/drawing/2014/main" id="{644FE6E8-2292-43AB-AA45-936AC9567A47}"/>
            </a:ext>
          </a:extLst>
        </xdr:cNvPr>
        <xdr:cNvCxnSpPr/>
      </xdr:nvCxnSpPr>
      <xdr:spPr>
        <a:xfrm>
          <a:off x="10388600" y="6596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32478</xdr:rowOff>
    </xdr:from>
    <xdr:ext cx="534377" cy="259045"/>
    <xdr:sp macro="" textlink="">
      <xdr:nvSpPr>
        <xdr:cNvPr id="113" name="【道路】&#10;一人当たり延長平均値テキスト">
          <a:extLst>
            <a:ext uri="{FF2B5EF4-FFF2-40B4-BE49-F238E27FC236}">
              <a16:creationId xmlns:a16="http://schemas.microsoft.com/office/drawing/2014/main" id="{2A576C1B-C55E-46A4-883F-656DD4316CDC}"/>
            </a:ext>
          </a:extLst>
        </xdr:cNvPr>
        <xdr:cNvSpPr txBox="1"/>
      </xdr:nvSpPr>
      <xdr:spPr>
        <a:xfrm>
          <a:off x="10515600" y="7061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54051</xdr:rowOff>
    </xdr:from>
    <xdr:to>
      <xdr:col>55</xdr:col>
      <xdr:colOff>50800</xdr:colOff>
      <xdr:row>41</xdr:row>
      <xdr:rowOff>155651</xdr:rowOff>
    </xdr:to>
    <xdr:sp macro="" textlink="">
      <xdr:nvSpPr>
        <xdr:cNvPr id="114" name="フローチャート: 判断 113">
          <a:extLst>
            <a:ext uri="{FF2B5EF4-FFF2-40B4-BE49-F238E27FC236}">
              <a16:creationId xmlns:a16="http://schemas.microsoft.com/office/drawing/2014/main" id="{36365C1E-FA5B-4996-9B41-60BE0899EA0F}"/>
            </a:ext>
          </a:extLst>
        </xdr:cNvPr>
        <xdr:cNvSpPr/>
      </xdr:nvSpPr>
      <xdr:spPr>
        <a:xfrm>
          <a:off x="10426700" y="708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39230</xdr:rowOff>
    </xdr:from>
    <xdr:to>
      <xdr:col>50</xdr:col>
      <xdr:colOff>165100</xdr:colOff>
      <xdr:row>41</xdr:row>
      <xdr:rowOff>140830</xdr:rowOff>
    </xdr:to>
    <xdr:sp macro="" textlink="">
      <xdr:nvSpPr>
        <xdr:cNvPr id="115" name="フローチャート: 判断 114">
          <a:extLst>
            <a:ext uri="{FF2B5EF4-FFF2-40B4-BE49-F238E27FC236}">
              <a16:creationId xmlns:a16="http://schemas.microsoft.com/office/drawing/2014/main" id="{8D51D5AF-FEAB-4C04-A948-00F1EB72DF57}"/>
            </a:ext>
          </a:extLst>
        </xdr:cNvPr>
        <xdr:cNvSpPr/>
      </xdr:nvSpPr>
      <xdr:spPr>
        <a:xfrm>
          <a:off x="9588500" y="70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52550</xdr:rowOff>
    </xdr:from>
    <xdr:to>
      <xdr:col>46</xdr:col>
      <xdr:colOff>38100</xdr:colOff>
      <xdr:row>41</xdr:row>
      <xdr:rowOff>154150</xdr:rowOff>
    </xdr:to>
    <xdr:sp macro="" textlink="">
      <xdr:nvSpPr>
        <xdr:cNvPr id="116" name="フローチャート: 判断 115">
          <a:extLst>
            <a:ext uri="{FF2B5EF4-FFF2-40B4-BE49-F238E27FC236}">
              <a16:creationId xmlns:a16="http://schemas.microsoft.com/office/drawing/2014/main" id="{1826E925-66C7-4CD4-BEB9-6021072B95A6}"/>
            </a:ext>
          </a:extLst>
        </xdr:cNvPr>
        <xdr:cNvSpPr/>
      </xdr:nvSpPr>
      <xdr:spPr>
        <a:xfrm>
          <a:off x="8699500" y="708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57244</xdr:rowOff>
    </xdr:from>
    <xdr:to>
      <xdr:col>41</xdr:col>
      <xdr:colOff>101600</xdr:colOff>
      <xdr:row>41</xdr:row>
      <xdr:rowOff>158844</xdr:rowOff>
    </xdr:to>
    <xdr:sp macro="" textlink="">
      <xdr:nvSpPr>
        <xdr:cNvPr id="117" name="フローチャート: 判断 116">
          <a:extLst>
            <a:ext uri="{FF2B5EF4-FFF2-40B4-BE49-F238E27FC236}">
              <a16:creationId xmlns:a16="http://schemas.microsoft.com/office/drawing/2014/main" id="{EB021098-395A-4CFA-BC06-C35B19759BCA}"/>
            </a:ext>
          </a:extLst>
        </xdr:cNvPr>
        <xdr:cNvSpPr/>
      </xdr:nvSpPr>
      <xdr:spPr>
        <a:xfrm>
          <a:off x="7810500" y="708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164BC27-DB62-49D8-B88D-A7236C9051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96701C0-06A8-40CC-B990-DB689920A1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0D013C5-563F-4F5D-BFF9-82CD3C8B05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48EC6AD-1C0A-46FC-A911-7AB42BFE96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03A5A0D-26C9-443D-AA47-63A0986AA0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26200</xdr:rowOff>
    </xdr:from>
    <xdr:to>
      <xdr:col>55</xdr:col>
      <xdr:colOff>50800</xdr:colOff>
      <xdr:row>41</xdr:row>
      <xdr:rowOff>127800</xdr:rowOff>
    </xdr:to>
    <xdr:sp macro="" textlink="">
      <xdr:nvSpPr>
        <xdr:cNvPr id="123" name="楕円 122">
          <a:extLst>
            <a:ext uri="{FF2B5EF4-FFF2-40B4-BE49-F238E27FC236}">
              <a16:creationId xmlns:a16="http://schemas.microsoft.com/office/drawing/2014/main" id="{DAA4A361-B092-49FA-BD1D-DEAD0A1F0BA4}"/>
            </a:ext>
          </a:extLst>
        </xdr:cNvPr>
        <xdr:cNvSpPr/>
      </xdr:nvSpPr>
      <xdr:spPr>
        <a:xfrm>
          <a:off x="10426700" y="70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157027</xdr:rowOff>
    </xdr:from>
    <xdr:ext cx="534377" cy="259045"/>
    <xdr:sp macro="" textlink="">
      <xdr:nvSpPr>
        <xdr:cNvPr id="124" name="【道路】&#10;一人当たり延長該当値テキスト">
          <a:extLst>
            <a:ext uri="{FF2B5EF4-FFF2-40B4-BE49-F238E27FC236}">
              <a16:creationId xmlns:a16="http://schemas.microsoft.com/office/drawing/2014/main" id="{58B9E0A5-9982-4FEA-8F8D-8A19F2AB0506}"/>
            </a:ext>
          </a:extLst>
        </xdr:cNvPr>
        <xdr:cNvSpPr txBox="1"/>
      </xdr:nvSpPr>
      <xdr:spPr>
        <a:xfrm>
          <a:off x="10515600" y="684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49860</xdr:rowOff>
    </xdr:from>
    <xdr:to>
      <xdr:col>50</xdr:col>
      <xdr:colOff>165100</xdr:colOff>
      <xdr:row>34</xdr:row>
      <xdr:rowOff>151460</xdr:rowOff>
    </xdr:to>
    <xdr:sp macro="" textlink="">
      <xdr:nvSpPr>
        <xdr:cNvPr id="125" name="楕円 124">
          <a:extLst>
            <a:ext uri="{FF2B5EF4-FFF2-40B4-BE49-F238E27FC236}">
              <a16:creationId xmlns:a16="http://schemas.microsoft.com/office/drawing/2014/main" id="{31893B45-F885-4A7C-AC1A-3E94D4B71E7A}"/>
            </a:ext>
          </a:extLst>
        </xdr:cNvPr>
        <xdr:cNvSpPr/>
      </xdr:nvSpPr>
      <xdr:spPr>
        <a:xfrm>
          <a:off x="9588500" y="58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100660</xdr:rowOff>
    </xdr:from>
    <xdr:to>
      <xdr:col>55</xdr:col>
      <xdr:colOff>0</xdr:colOff>
      <xdr:row>41</xdr:row>
      <xdr:rowOff>77000</xdr:rowOff>
    </xdr:to>
    <xdr:cxnSp macro="">
      <xdr:nvCxnSpPr>
        <xdr:cNvPr id="126" name="直線コネクタ 125">
          <a:extLst>
            <a:ext uri="{FF2B5EF4-FFF2-40B4-BE49-F238E27FC236}">
              <a16:creationId xmlns:a16="http://schemas.microsoft.com/office/drawing/2014/main" id="{118EC328-1BC1-46D6-AF9D-02CB0E811BAB}"/>
            </a:ext>
          </a:extLst>
        </xdr:cNvPr>
        <xdr:cNvCxnSpPr/>
      </xdr:nvCxnSpPr>
      <xdr:spPr>
        <a:xfrm>
          <a:off x="9639300" y="5929960"/>
          <a:ext cx="838200" cy="11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62928</xdr:rowOff>
    </xdr:from>
    <xdr:to>
      <xdr:col>46</xdr:col>
      <xdr:colOff>38100</xdr:colOff>
      <xdr:row>34</xdr:row>
      <xdr:rowOff>164528</xdr:rowOff>
    </xdr:to>
    <xdr:sp macro="" textlink="">
      <xdr:nvSpPr>
        <xdr:cNvPr id="127" name="楕円 126">
          <a:extLst>
            <a:ext uri="{FF2B5EF4-FFF2-40B4-BE49-F238E27FC236}">
              <a16:creationId xmlns:a16="http://schemas.microsoft.com/office/drawing/2014/main" id="{91456AE0-C682-40F9-9A6B-C5C54A4BF081}"/>
            </a:ext>
          </a:extLst>
        </xdr:cNvPr>
        <xdr:cNvSpPr/>
      </xdr:nvSpPr>
      <xdr:spPr>
        <a:xfrm>
          <a:off x="8699500" y="58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100660</xdr:rowOff>
    </xdr:from>
    <xdr:to>
      <xdr:col>50</xdr:col>
      <xdr:colOff>114300</xdr:colOff>
      <xdr:row>34</xdr:row>
      <xdr:rowOff>113728</xdr:rowOff>
    </xdr:to>
    <xdr:cxnSp macro="">
      <xdr:nvCxnSpPr>
        <xdr:cNvPr id="128" name="直線コネクタ 127">
          <a:extLst>
            <a:ext uri="{FF2B5EF4-FFF2-40B4-BE49-F238E27FC236}">
              <a16:creationId xmlns:a16="http://schemas.microsoft.com/office/drawing/2014/main" id="{8E5BB30C-1DE8-429B-82C1-8E6C99224388}"/>
            </a:ext>
          </a:extLst>
        </xdr:cNvPr>
        <xdr:cNvCxnSpPr/>
      </xdr:nvCxnSpPr>
      <xdr:spPr>
        <a:xfrm flipV="1">
          <a:off x="8750300" y="5929960"/>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30574</xdr:rowOff>
    </xdr:from>
    <xdr:to>
      <xdr:col>41</xdr:col>
      <xdr:colOff>101600</xdr:colOff>
      <xdr:row>41</xdr:row>
      <xdr:rowOff>132174</xdr:rowOff>
    </xdr:to>
    <xdr:sp macro="" textlink="">
      <xdr:nvSpPr>
        <xdr:cNvPr id="129" name="楕円 128">
          <a:extLst>
            <a:ext uri="{FF2B5EF4-FFF2-40B4-BE49-F238E27FC236}">
              <a16:creationId xmlns:a16="http://schemas.microsoft.com/office/drawing/2014/main" id="{E0DA6E51-8BC3-491B-A76C-3DF582455283}"/>
            </a:ext>
          </a:extLst>
        </xdr:cNvPr>
        <xdr:cNvSpPr/>
      </xdr:nvSpPr>
      <xdr:spPr>
        <a:xfrm>
          <a:off x="7810500" y="70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113728</xdr:rowOff>
    </xdr:from>
    <xdr:to>
      <xdr:col>45</xdr:col>
      <xdr:colOff>177800</xdr:colOff>
      <xdr:row>41</xdr:row>
      <xdr:rowOff>81374</xdr:rowOff>
    </xdr:to>
    <xdr:cxnSp macro="">
      <xdr:nvCxnSpPr>
        <xdr:cNvPr id="130" name="直線コネクタ 129">
          <a:extLst>
            <a:ext uri="{FF2B5EF4-FFF2-40B4-BE49-F238E27FC236}">
              <a16:creationId xmlns:a16="http://schemas.microsoft.com/office/drawing/2014/main" id="{8F01F6AE-00F5-490D-8037-A9A2D39424C5}"/>
            </a:ext>
          </a:extLst>
        </xdr:cNvPr>
        <xdr:cNvCxnSpPr/>
      </xdr:nvCxnSpPr>
      <xdr:spPr>
        <a:xfrm flipV="1">
          <a:off x="7861300" y="5943028"/>
          <a:ext cx="889000" cy="11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131957</xdr:rowOff>
    </xdr:from>
    <xdr:ext cx="534377" cy="259045"/>
    <xdr:sp macro="" textlink="">
      <xdr:nvSpPr>
        <xdr:cNvPr id="131" name="n_1aveValue【道路】&#10;一人当たり延長">
          <a:extLst>
            <a:ext uri="{FF2B5EF4-FFF2-40B4-BE49-F238E27FC236}">
              <a16:creationId xmlns:a16="http://schemas.microsoft.com/office/drawing/2014/main" id="{5B6F48AF-DBEA-4E0C-8168-EA7CD9329DA0}"/>
            </a:ext>
          </a:extLst>
        </xdr:cNvPr>
        <xdr:cNvSpPr txBox="1"/>
      </xdr:nvSpPr>
      <xdr:spPr>
        <a:xfrm>
          <a:off x="9359411" y="71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145277</xdr:rowOff>
    </xdr:from>
    <xdr:ext cx="534377" cy="259045"/>
    <xdr:sp macro="" textlink="">
      <xdr:nvSpPr>
        <xdr:cNvPr id="132" name="n_2aveValue【道路】&#10;一人当たり延長">
          <a:extLst>
            <a:ext uri="{FF2B5EF4-FFF2-40B4-BE49-F238E27FC236}">
              <a16:creationId xmlns:a16="http://schemas.microsoft.com/office/drawing/2014/main" id="{10BBE4B3-5B27-4BF0-A9BD-E3B82281AEB8}"/>
            </a:ext>
          </a:extLst>
        </xdr:cNvPr>
        <xdr:cNvSpPr txBox="1"/>
      </xdr:nvSpPr>
      <xdr:spPr>
        <a:xfrm>
          <a:off x="8483111" y="71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149971</xdr:rowOff>
    </xdr:from>
    <xdr:ext cx="534377" cy="259045"/>
    <xdr:sp macro="" textlink="">
      <xdr:nvSpPr>
        <xdr:cNvPr id="133" name="n_3aveValue【道路】&#10;一人当たり延長">
          <a:extLst>
            <a:ext uri="{FF2B5EF4-FFF2-40B4-BE49-F238E27FC236}">
              <a16:creationId xmlns:a16="http://schemas.microsoft.com/office/drawing/2014/main" id="{8E7CD8AE-3114-4F20-A2E1-F5538C88D543}"/>
            </a:ext>
          </a:extLst>
        </xdr:cNvPr>
        <xdr:cNvSpPr txBox="1"/>
      </xdr:nvSpPr>
      <xdr:spPr>
        <a:xfrm>
          <a:off x="7594111" y="71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167987</xdr:rowOff>
    </xdr:from>
    <xdr:ext cx="599010" cy="259045"/>
    <xdr:sp macro="" textlink="">
      <xdr:nvSpPr>
        <xdr:cNvPr id="134" name="n_1mainValue【道路】&#10;一人当たり延長">
          <a:extLst>
            <a:ext uri="{FF2B5EF4-FFF2-40B4-BE49-F238E27FC236}">
              <a16:creationId xmlns:a16="http://schemas.microsoft.com/office/drawing/2014/main" id="{BF662757-9EF1-4F5D-8942-15E8B5A9C10F}"/>
            </a:ext>
          </a:extLst>
        </xdr:cNvPr>
        <xdr:cNvSpPr txBox="1"/>
      </xdr:nvSpPr>
      <xdr:spPr>
        <a:xfrm>
          <a:off x="9327094" y="56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9605</xdr:rowOff>
    </xdr:from>
    <xdr:ext cx="599010" cy="259045"/>
    <xdr:sp macro="" textlink="">
      <xdr:nvSpPr>
        <xdr:cNvPr id="135" name="n_2mainValue【道路】&#10;一人当たり延長">
          <a:extLst>
            <a:ext uri="{FF2B5EF4-FFF2-40B4-BE49-F238E27FC236}">
              <a16:creationId xmlns:a16="http://schemas.microsoft.com/office/drawing/2014/main" id="{4037FE36-01BC-4CEF-AE64-B2787C3C8C3F}"/>
            </a:ext>
          </a:extLst>
        </xdr:cNvPr>
        <xdr:cNvSpPr txBox="1"/>
      </xdr:nvSpPr>
      <xdr:spPr>
        <a:xfrm>
          <a:off x="8450794" y="566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148701</xdr:rowOff>
    </xdr:from>
    <xdr:ext cx="534377" cy="259045"/>
    <xdr:sp macro="" textlink="">
      <xdr:nvSpPr>
        <xdr:cNvPr id="136" name="n_3mainValue【道路】&#10;一人当たり延長">
          <a:extLst>
            <a:ext uri="{FF2B5EF4-FFF2-40B4-BE49-F238E27FC236}">
              <a16:creationId xmlns:a16="http://schemas.microsoft.com/office/drawing/2014/main" id="{17800D9F-882A-441B-ACB0-49A1029335B7}"/>
            </a:ext>
          </a:extLst>
        </xdr:cNvPr>
        <xdr:cNvSpPr txBox="1"/>
      </xdr:nvSpPr>
      <xdr:spPr>
        <a:xfrm>
          <a:off x="7594111" y="683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28832429-EFDB-4B88-A688-15AF625383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92416F66-D85C-4B57-9EEA-264A02EF4D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7CD1186A-6BA2-456A-88A0-DD8236BC68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C6A885A0-4AFE-43FA-999A-E3685FD26E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A15611A5-0A49-42AA-BF8A-5A78396137A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5A2603CC-32E6-4A43-BF2F-8FD4863085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BB773D49-0109-4B7E-925B-B36B906C03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FA793539-DE84-42BE-90E1-22140EDF4AF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3A6603ED-7BEE-41AF-9FF1-463FC98AB1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2BB9769C-1701-456E-A389-82E97C613E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4A1A0C41-1AB2-4E50-81EB-03A7B7356F9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3E48936-1169-4AD5-8B49-B99928DEE18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id="{E6DEA011-1293-4AA9-A093-E3E54CCD7CA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A03165A-1B20-465F-BC16-AE2B0B42A3E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68A6CBBD-9F09-43DB-A7D8-74EF9E427C1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A210E2BA-748C-4321-9110-21EB9592D5C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22A1005E-E1BE-4ABC-BBE5-092EA0A1327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7E52712D-39F4-47AA-9947-1030293D457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65860B11-7596-4849-BE5F-C65D6E5E07B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169499AD-6525-443B-A0C9-46DF97A152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a:extLst>
            <a:ext uri="{FF2B5EF4-FFF2-40B4-BE49-F238E27FC236}">
              <a16:creationId xmlns:a16="http://schemas.microsoft.com/office/drawing/2014/main" id="{1BC8D449-751D-45B7-BD03-673F3679C32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96E5CD11-99E6-49AA-9D91-26B1590DBB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7756B92F-46C5-4820-AFA3-645694677B4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B2E57F0F-E342-4085-ADEE-7A6DB41963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id="{C890573B-33EF-4B0E-BB29-29B15E69B3ED}"/>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554EEF14-850F-43DB-917A-BD0ADC6E13AE}"/>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id="{B38615B4-00C9-476B-9827-AB2B6D012B6E}"/>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F9F01D0E-45CA-48AD-A1D2-B42311513F9C}"/>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id="{EF479EA9-F554-4A5C-8170-76E202CC6992}"/>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24E15F51-BCFD-4981-961C-B4FA4823A45A}"/>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id="{D3D44BC4-0628-4D8F-A3C5-E8205AC653C1}"/>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id="{F810A08A-B07F-485E-9B9B-807B8E38DC95}"/>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id="{36A4FA08-E94D-478B-9950-041B7FD2F3DF}"/>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a:extLst>
            <a:ext uri="{FF2B5EF4-FFF2-40B4-BE49-F238E27FC236}">
              <a16:creationId xmlns:a16="http://schemas.microsoft.com/office/drawing/2014/main" id="{0FAE6951-3330-42CF-B4CC-4E1C5627E335}"/>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1676F69-0019-451A-8342-124B4E0664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6187651-D7D3-4DF7-822A-1613816C37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F84457B-0726-4530-B10B-6739CF4938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9F59B71-4770-44D0-98F8-C3F000D513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AFA4B82-D955-4249-A7B4-2F5BD4D92B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76" name="楕円 175">
          <a:extLst>
            <a:ext uri="{FF2B5EF4-FFF2-40B4-BE49-F238E27FC236}">
              <a16:creationId xmlns:a16="http://schemas.microsoft.com/office/drawing/2014/main" id="{C705EB2F-171B-4E9D-8C37-50902B44F19B}"/>
            </a:ext>
          </a:extLst>
        </xdr:cNvPr>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A628A5EB-1A25-4B35-92A1-51B3AB2CEB24}"/>
            </a:ext>
          </a:extLst>
        </xdr:cNvPr>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78" name="楕円 177">
          <a:extLst>
            <a:ext uri="{FF2B5EF4-FFF2-40B4-BE49-F238E27FC236}">
              <a16:creationId xmlns:a16="http://schemas.microsoft.com/office/drawing/2014/main" id="{18B2BBA5-F343-46FD-AF65-519EBAFD0625}"/>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106680</xdr:rowOff>
    </xdr:to>
    <xdr:cxnSp macro="">
      <xdr:nvCxnSpPr>
        <xdr:cNvPr id="179" name="直線コネクタ 178">
          <a:extLst>
            <a:ext uri="{FF2B5EF4-FFF2-40B4-BE49-F238E27FC236}">
              <a16:creationId xmlns:a16="http://schemas.microsoft.com/office/drawing/2014/main" id="{11BE8034-E79A-4D9D-A7F6-6D0395E07877}"/>
            </a:ext>
          </a:extLst>
        </xdr:cNvPr>
        <xdr:cNvCxnSpPr/>
      </xdr:nvCxnSpPr>
      <xdr:spPr>
        <a:xfrm>
          <a:off x="3797300" y="103879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80" name="楕円 179">
          <a:extLst>
            <a:ext uri="{FF2B5EF4-FFF2-40B4-BE49-F238E27FC236}">
              <a16:creationId xmlns:a16="http://schemas.microsoft.com/office/drawing/2014/main" id="{A2F9213A-192B-483A-94ED-1755945122FC}"/>
            </a:ext>
          </a:extLst>
        </xdr:cNvPr>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100965</xdr:rowOff>
    </xdr:to>
    <xdr:cxnSp macro="">
      <xdr:nvCxnSpPr>
        <xdr:cNvPr id="181" name="直線コネクタ 180">
          <a:extLst>
            <a:ext uri="{FF2B5EF4-FFF2-40B4-BE49-F238E27FC236}">
              <a16:creationId xmlns:a16="http://schemas.microsoft.com/office/drawing/2014/main" id="{CAACA8CC-3D92-4741-AD3A-FC930E9C7BC6}"/>
            </a:ext>
          </a:extLst>
        </xdr:cNvPr>
        <xdr:cNvCxnSpPr/>
      </xdr:nvCxnSpPr>
      <xdr:spPr>
        <a:xfrm>
          <a:off x="2908300" y="10387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182" name="楕円 181">
          <a:extLst>
            <a:ext uri="{FF2B5EF4-FFF2-40B4-BE49-F238E27FC236}">
              <a16:creationId xmlns:a16="http://schemas.microsoft.com/office/drawing/2014/main" id="{6367A02D-1D11-4818-A3F5-69C4A2C01E05}"/>
            </a:ext>
          </a:extLst>
        </xdr:cNvPr>
        <xdr:cNvSpPr/>
      </xdr:nvSpPr>
      <xdr:spPr>
        <a:xfrm>
          <a:off x="196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100965</xdr:rowOff>
    </xdr:from>
    <xdr:to>
      <xdr:col>15</xdr:col>
      <xdr:colOff>50800</xdr:colOff>
      <xdr:row>60</xdr:row>
      <xdr:rowOff>120015</xdr:rowOff>
    </xdr:to>
    <xdr:cxnSp macro="">
      <xdr:nvCxnSpPr>
        <xdr:cNvPr id="183" name="直線コネクタ 182">
          <a:extLst>
            <a:ext uri="{FF2B5EF4-FFF2-40B4-BE49-F238E27FC236}">
              <a16:creationId xmlns:a16="http://schemas.microsoft.com/office/drawing/2014/main" id="{5C956531-0D24-4F2E-854E-019399E794D4}"/>
            </a:ext>
          </a:extLst>
        </xdr:cNvPr>
        <xdr:cNvCxnSpPr/>
      </xdr:nvCxnSpPr>
      <xdr:spPr>
        <a:xfrm flipV="1">
          <a:off x="2019300" y="10387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6CF20463-29DD-41C2-8F09-F7A3DA7EDA2E}"/>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AB3F0C4A-FBEF-448F-BBF3-93B62CF2B493}"/>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36493C95-2863-41E0-96F8-000251F81579}"/>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3E602C01-F885-491E-93C6-8995C7B940EE}"/>
            </a:ext>
          </a:extLst>
        </xdr:cNvPr>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78FEDBD0-711B-4FFF-9717-9D22BA4E6052}"/>
            </a:ext>
          </a:extLst>
        </xdr:cNvPr>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161942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A96E1E97-3CE8-4AA2-9C4D-F0F4BF0343E6}"/>
            </a:ext>
          </a:extLst>
        </xdr:cNvPr>
        <xdr:cNvSpPr txBox="1"/>
      </xdr:nvSpPr>
      <xdr:spPr>
        <a:xfrm>
          <a:off x="1816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4CD55C2-EA8C-4D78-A230-AA502A5D62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383CB41-708A-41D1-8EA9-723AF95FCC9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2F6F2CF3-B3A2-43E7-A078-DFC3AA2ED8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38946D38-7D7F-405E-B9CA-54F085D0C9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8187A1BE-A6D6-40BF-9DB1-262422F5DC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5F3AF1EA-09B7-40FA-B441-35A66433D3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9DF50A9D-E850-4B83-9BE1-E4F47D39EB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BB575EB1-0BE7-4DE6-8045-F918D1649A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71FBF355-369E-4715-88B0-9A6DDE9F61B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40F2D4EE-B970-4699-8827-5C4F72C4D30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58282B69-F8AF-4AC4-A9D2-C9C2F528411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A1D11C70-012E-43D9-9678-9B3BE87C1BF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4B02C029-655B-48E5-A41D-99C03509BFC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1F971909-E1B8-4F06-A2DF-3995D32C7E9B}"/>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4AF2DCEE-D228-459A-857F-F561646B618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98183E10-8A15-4688-B4F3-9D1377BD384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405253AF-16FE-45E7-B9B1-B2206758313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5FCAE8AC-9133-4FF4-BF06-6326317C33F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D39A6266-A657-4814-BD14-7712199CCAC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1C35331F-6561-4A8F-AE58-9ECBE00056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C3C91FD0-8F8B-482E-86D8-2A6831E33E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a:extLst>
            <a:ext uri="{FF2B5EF4-FFF2-40B4-BE49-F238E27FC236}">
              <a16:creationId xmlns:a16="http://schemas.microsoft.com/office/drawing/2014/main" id="{9FA60242-C46B-499E-89C9-043381C614A8}"/>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72083F48-D5C1-4C6B-9E8A-6416E2BB8E5E}"/>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a:extLst>
            <a:ext uri="{FF2B5EF4-FFF2-40B4-BE49-F238E27FC236}">
              <a16:creationId xmlns:a16="http://schemas.microsoft.com/office/drawing/2014/main" id="{2353A245-3AD3-4242-824B-D9E5BF4358A4}"/>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667FBEED-FB29-4565-B71C-14E611482B9F}"/>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a:extLst>
            <a:ext uri="{FF2B5EF4-FFF2-40B4-BE49-F238E27FC236}">
              <a16:creationId xmlns:a16="http://schemas.microsoft.com/office/drawing/2014/main" id="{9FDE8D6E-3816-4344-B172-34F92CEA9D15}"/>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E1AB571C-16F0-472C-B523-2F2795EA7658}"/>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a:extLst>
            <a:ext uri="{FF2B5EF4-FFF2-40B4-BE49-F238E27FC236}">
              <a16:creationId xmlns:a16="http://schemas.microsoft.com/office/drawing/2014/main" id="{2F5B7416-7524-47D6-8411-A96C3D716BE7}"/>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a:extLst>
            <a:ext uri="{FF2B5EF4-FFF2-40B4-BE49-F238E27FC236}">
              <a16:creationId xmlns:a16="http://schemas.microsoft.com/office/drawing/2014/main" id="{BD418E42-45BD-4765-B26B-3EA3A041117F}"/>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a:extLst>
            <a:ext uri="{FF2B5EF4-FFF2-40B4-BE49-F238E27FC236}">
              <a16:creationId xmlns:a16="http://schemas.microsoft.com/office/drawing/2014/main" id="{8F5A39BC-CB2A-4154-A672-E71901C9AB87}"/>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a:extLst>
            <a:ext uri="{FF2B5EF4-FFF2-40B4-BE49-F238E27FC236}">
              <a16:creationId xmlns:a16="http://schemas.microsoft.com/office/drawing/2014/main" id="{B3A7B5F4-967D-4814-BCBD-4F1B62335298}"/>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69A8E9E-1BA6-436C-AA95-69EF64E1BB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F61C582-71CF-4D6E-BA25-94CE2130BD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99F116F6-CA6E-4D53-A297-8432FBB8AB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F98720B-304D-4AF0-B781-19707B6B19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B236867-C443-427B-897D-8AB529D286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164991</xdr:rowOff>
    </xdr:from>
    <xdr:to>
      <xdr:col>55</xdr:col>
      <xdr:colOff>50800</xdr:colOff>
      <xdr:row>60</xdr:row>
      <xdr:rowOff>95141</xdr:rowOff>
    </xdr:to>
    <xdr:sp macro="" textlink="">
      <xdr:nvSpPr>
        <xdr:cNvPr id="226" name="楕円 225">
          <a:extLst>
            <a:ext uri="{FF2B5EF4-FFF2-40B4-BE49-F238E27FC236}">
              <a16:creationId xmlns:a16="http://schemas.microsoft.com/office/drawing/2014/main" id="{E6C62344-A93D-4174-A3FE-B4768EAD74BA}"/>
            </a:ext>
          </a:extLst>
        </xdr:cNvPr>
        <xdr:cNvSpPr/>
      </xdr:nvSpPr>
      <xdr:spPr>
        <a:xfrm>
          <a:off x="10426700" y="1028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16418</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42431E00-CD29-470B-8D7C-34B3DB661EFF}"/>
            </a:ext>
          </a:extLst>
        </xdr:cNvPr>
        <xdr:cNvSpPr txBox="1"/>
      </xdr:nvSpPr>
      <xdr:spPr>
        <a:xfrm>
          <a:off x="10515600" y="1013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135850</xdr:rowOff>
    </xdr:from>
    <xdr:to>
      <xdr:col>50</xdr:col>
      <xdr:colOff>165100</xdr:colOff>
      <xdr:row>60</xdr:row>
      <xdr:rowOff>66000</xdr:rowOff>
    </xdr:to>
    <xdr:sp macro="" textlink="">
      <xdr:nvSpPr>
        <xdr:cNvPr id="228" name="楕円 227">
          <a:extLst>
            <a:ext uri="{FF2B5EF4-FFF2-40B4-BE49-F238E27FC236}">
              <a16:creationId xmlns:a16="http://schemas.microsoft.com/office/drawing/2014/main" id="{D878FA8B-4432-4792-9AE1-50D03F435BB4}"/>
            </a:ext>
          </a:extLst>
        </xdr:cNvPr>
        <xdr:cNvSpPr/>
      </xdr:nvSpPr>
      <xdr:spPr>
        <a:xfrm>
          <a:off x="9588500" y="102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15200</xdr:rowOff>
    </xdr:from>
    <xdr:to>
      <xdr:col>55</xdr:col>
      <xdr:colOff>0</xdr:colOff>
      <xdr:row>60</xdr:row>
      <xdr:rowOff>44341</xdr:rowOff>
    </xdr:to>
    <xdr:cxnSp macro="">
      <xdr:nvCxnSpPr>
        <xdr:cNvPr id="229" name="直線コネクタ 228">
          <a:extLst>
            <a:ext uri="{FF2B5EF4-FFF2-40B4-BE49-F238E27FC236}">
              <a16:creationId xmlns:a16="http://schemas.microsoft.com/office/drawing/2014/main" id="{277269FE-52FC-4827-8873-1CC05D58D449}"/>
            </a:ext>
          </a:extLst>
        </xdr:cNvPr>
        <xdr:cNvCxnSpPr/>
      </xdr:nvCxnSpPr>
      <xdr:spPr>
        <a:xfrm>
          <a:off x="9639300" y="10302200"/>
          <a:ext cx="8382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142543</xdr:rowOff>
    </xdr:from>
    <xdr:to>
      <xdr:col>46</xdr:col>
      <xdr:colOff>38100</xdr:colOff>
      <xdr:row>60</xdr:row>
      <xdr:rowOff>72693</xdr:rowOff>
    </xdr:to>
    <xdr:sp macro="" textlink="">
      <xdr:nvSpPr>
        <xdr:cNvPr id="230" name="楕円 229">
          <a:extLst>
            <a:ext uri="{FF2B5EF4-FFF2-40B4-BE49-F238E27FC236}">
              <a16:creationId xmlns:a16="http://schemas.microsoft.com/office/drawing/2014/main" id="{B2A8951F-CC80-4F2E-ABBD-C4C0E678D976}"/>
            </a:ext>
          </a:extLst>
        </xdr:cNvPr>
        <xdr:cNvSpPr/>
      </xdr:nvSpPr>
      <xdr:spPr>
        <a:xfrm>
          <a:off x="8699500" y="10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15200</xdr:rowOff>
    </xdr:from>
    <xdr:to>
      <xdr:col>50</xdr:col>
      <xdr:colOff>114300</xdr:colOff>
      <xdr:row>60</xdr:row>
      <xdr:rowOff>21893</xdr:rowOff>
    </xdr:to>
    <xdr:cxnSp macro="">
      <xdr:nvCxnSpPr>
        <xdr:cNvPr id="231" name="直線コネクタ 230">
          <a:extLst>
            <a:ext uri="{FF2B5EF4-FFF2-40B4-BE49-F238E27FC236}">
              <a16:creationId xmlns:a16="http://schemas.microsoft.com/office/drawing/2014/main" id="{D5A3B052-5E24-4A29-BCDB-4F747996AD28}"/>
            </a:ext>
          </a:extLst>
        </xdr:cNvPr>
        <xdr:cNvCxnSpPr/>
      </xdr:nvCxnSpPr>
      <xdr:spPr>
        <a:xfrm flipV="1">
          <a:off x="8750300" y="10302200"/>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158917</xdr:rowOff>
    </xdr:from>
    <xdr:to>
      <xdr:col>41</xdr:col>
      <xdr:colOff>101600</xdr:colOff>
      <xdr:row>60</xdr:row>
      <xdr:rowOff>89067</xdr:rowOff>
    </xdr:to>
    <xdr:sp macro="" textlink="">
      <xdr:nvSpPr>
        <xdr:cNvPr id="232" name="楕円 231">
          <a:extLst>
            <a:ext uri="{FF2B5EF4-FFF2-40B4-BE49-F238E27FC236}">
              <a16:creationId xmlns:a16="http://schemas.microsoft.com/office/drawing/2014/main" id="{88E76D26-60D6-4CF0-A9C9-2FFD7449604C}"/>
            </a:ext>
          </a:extLst>
        </xdr:cNvPr>
        <xdr:cNvSpPr/>
      </xdr:nvSpPr>
      <xdr:spPr>
        <a:xfrm>
          <a:off x="7810500" y="102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21893</xdr:rowOff>
    </xdr:from>
    <xdr:to>
      <xdr:col>45</xdr:col>
      <xdr:colOff>177800</xdr:colOff>
      <xdr:row>60</xdr:row>
      <xdr:rowOff>38267</xdr:rowOff>
    </xdr:to>
    <xdr:cxnSp macro="">
      <xdr:nvCxnSpPr>
        <xdr:cNvPr id="233" name="直線コネクタ 232">
          <a:extLst>
            <a:ext uri="{FF2B5EF4-FFF2-40B4-BE49-F238E27FC236}">
              <a16:creationId xmlns:a16="http://schemas.microsoft.com/office/drawing/2014/main" id="{078A2134-BDA7-429E-8D20-C550FB46E38B}"/>
            </a:ext>
          </a:extLst>
        </xdr:cNvPr>
        <xdr:cNvCxnSpPr/>
      </xdr:nvCxnSpPr>
      <xdr:spPr>
        <a:xfrm flipV="1">
          <a:off x="7861300" y="10308893"/>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72AE6A2F-69E3-432D-B8F4-0C499C81A96E}"/>
            </a:ext>
          </a:extLst>
        </xdr:cNvPr>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A126FF2B-0DBA-4CB2-A26B-B4922052D9D8}"/>
            </a:ext>
          </a:extLst>
        </xdr:cNvPr>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8B41BF51-5CA6-4639-821B-E5B640D6F99D}"/>
            </a:ext>
          </a:extLst>
        </xdr:cNvPr>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82527</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DEB9E5CA-1F59-4979-8DB5-690F47A9A2D6}"/>
            </a:ext>
          </a:extLst>
        </xdr:cNvPr>
        <xdr:cNvSpPr txBox="1"/>
      </xdr:nvSpPr>
      <xdr:spPr>
        <a:xfrm>
          <a:off x="9327095" y="1002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89220</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3A041B41-1E10-4658-B348-F0C989DACC8D}"/>
            </a:ext>
          </a:extLst>
        </xdr:cNvPr>
        <xdr:cNvSpPr txBox="1"/>
      </xdr:nvSpPr>
      <xdr:spPr>
        <a:xfrm>
          <a:off x="8450795" y="100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105594</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3764179D-9167-4B44-B821-B6FD70DCF9EE}"/>
            </a:ext>
          </a:extLst>
        </xdr:cNvPr>
        <xdr:cNvSpPr txBox="1"/>
      </xdr:nvSpPr>
      <xdr:spPr>
        <a:xfrm>
          <a:off x="7561795" y="1004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B7D2B9CA-5E05-4449-A65C-7436FB71D9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F7122601-F656-42A1-98F0-424FFBB137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449950B2-2BCA-45C1-A0D0-BED43A1933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745BF2F3-B584-4135-BF5B-7764DBCA68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417CE132-9BB2-4DE1-931A-F7257C1470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B5BE5C3F-5AC7-4657-9A23-46EF28C244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B7E4DAB8-5D86-4F15-ADF8-1DA52EE49A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1668B32A-D4BF-4D61-A295-7BD0E7B2D9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302EF4E-2372-4179-89F5-DA31E049D6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183AC585-164F-454C-9BB3-D9EC0C816E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E3D3AD62-FB7E-42AE-9ED0-2EC100ED51E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a:extLst>
            <a:ext uri="{FF2B5EF4-FFF2-40B4-BE49-F238E27FC236}">
              <a16:creationId xmlns:a16="http://schemas.microsoft.com/office/drawing/2014/main" id="{5AA37629-5A31-4A1A-ACB8-F57B36F2B30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255CCCAD-AB2E-48FC-A251-AD0C82F7EF7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4167FB55-3E0E-407A-8F88-56AC66D99D7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749D61D5-F4AD-4711-98DF-4B86B0919F7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5C9ADB62-2A53-4D50-847A-47590DB8794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C6D4571C-0C87-47EE-B905-21BF1084F85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5561795B-B88A-401C-80C0-CF0D1DB6041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52DBCF6F-BC54-4E78-9ADA-EDC35EF12FB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C1EAB5F6-AD6F-46F9-84D1-D60AED1684D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FCB2995A-37A7-4FCB-9D5C-C5A5D83A534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a:extLst>
            <a:ext uri="{FF2B5EF4-FFF2-40B4-BE49-F238E27FC236}">
              <a16:creationId xmlns:a16="http://schemas.microsoft.com/office/drawing/2014/main" id="{8C0E087B-E92B-4652-BB4C-6BDBAD7B449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FBAEC8FB-4EA9-4985-8C04-6FBD25C81B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D76CAAC-878D-4982-B195-D4959448F11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CBB6993E-5A29-4EAF-930D-A2C84ECFD7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a:extLst>
            <a:ext uri="{FF2B5EF4-FFF2-40B4-BE49-F238E27FC236}">
              <a16:creationId xmlns:a16="http://schemas.microsoft.com/office/drawing/2014/main" id="{E24F5BBB-8F31-4BD5-93B7-19B22C736F54}"/>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a:extLst>
            <a:ext uri="{FF2B5EF4-FFF2-40B4-BE49-F238E27FC236}">
              <a16:creationId xmlns:a16="http://schemas.microsoft.com/office/drawing/2014/main" id="{F78BCF26-2633-4CA4-A8F5-B0B43C0EC56C}"/>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a:extLst>
            <a:ext uri="{FF2B5EF4-FFF2-40B4-BE49-F238E27FC236}">
              <a16:creationId xmlns:a16="http://schemas.microsoft.com/office/drawing/2014/main" id="{8311EC0E-466E-49E9-9A9F-E3B722C66DDE}"/>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1007D398-9C72-4B28-B538-A7939478C5DA}"/>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a:extLst>
            <a:ext uri="{FF2B5EF4-FFF2-40B4-BE49-F238E27FC236}">
              <a16:creationId xmlns:a16="http://schemas.microsoft.com/office/drawing/2014/main" id="{1CA6DEEE-0708-4A22-A6D8-83C1A56AC816}"/>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4394C05A-2F90-433A-9021-2AE2EDE7C8BC}"/>
            </a:ext>
          </a:extLst>
        </xdr:cNvPr>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a:extLst>
            <a:ext uri="{FF2B5EF4-FFF2-40B4-BE49-F238E27FC236}">
              <a16:creationId xmlns:a16="http://schemas.microsoft.com/office/drawing/2014/main" id="{52C8D82B-3E30-459D-BD18-ECDFC82E7903}"/>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a:extLst>
            <a:ext uri="{FF2B5EF4-FFF2-40B4-BE49-F238E27FC236}">
              <a16:creationId xmlns:a16="http://schemas.microsoft.com/office/drawing/2014/main" id="{C9C11050-2370-4523-B50C-C34DA6D6B861}"/>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a:extLst>
            <a:ext uri="{FF2B5EF4-FFF2-40B4-BE49-F238E27FC236}">
              <a16:creationId xmlns:a16="http://schemas.microsoft.com/office/drawing/2014/main" id="{0A31F7AD-6C60-40F1-90DD-3B3ABACACE56}"/>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a:extLst>
            <a:ext uri="{FF2B5EF4-FFF2-40B4-BE49-F238E27FC236}">
              <a16:creationId xmlns:a16="http://schemas.microsoft.com/office/drawing/2014/main" id="{0214560A-7A21-4A6B-BCF7-A706F9DD166F}"/>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99FB01E-1E40-4B08-919F-53F95B24EA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838438D-D575-42DD-83C0-C7C0343F1D5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F001869-6608-467A-BF91-786030E84E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59BDC5DF-FF8A-4E7F-A1A7-85510EC06D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71E338E-C631-44A3-9C17-B18908ADE2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80" name="楕円 279">
          <a:extLst>
            <a:ext uri="{FF2B5EF4-FFF2-40B4-BE49-F238E27FC236}">
              <a16:creationId xmlns:a16="http://schemas.microsoft.com/office/drawing/2014/main" id="{0C3BCAED-C584-4DEB-8527-C74BE30F4194}"/>
            </a:ext>
          </a:extLst>
        </xdr:cNvPr>
        <xdr:cNvSpPr/>
      </xdr:nvSpPr>
      <xdr:spPr>
        <a:xfrm>
          <a:off x="4584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145341</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33BBF188-E61C-40FD-A14F-2E1F50497C13}"/>
            </a:ext>
          </a:extLst>
        </xdr:cNvPr>
        <xdr:cNvSpPr txBox="1"/>
      </xdr:nvSpPr>
      <xdr:spPr>
        <a:xfrm>
          <a:off x="4673600"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145687</xdr:rowOff>
    </xdr:from>
    <xdr:to>
      <xdr:col>20</xdr:col>
      <xdr:colOff>38100</xdr:colOff>
      <xdr:row>82</xdr:row>
      <xdr:rowOff>75837</xdr:rowOff>
    </xdr:to>
    <xdr:sp macro="" textlink="">
      <xdr:nvSpPr>
        <xdr:cNvPr id="282" name="楕円 281">
          <a:extLst>
            <a:ext uri="{FF2B5EF4-FFF2-40B4-BE49-F238E27FC236}">
              <a16:creationId xmlns:a16="http://schemas.microsoft.com/office/drawing/2014/main" id="{567C91C7-9529-4F45-82C4-068D3A8D4221}"/>
            </a:ext>
          </a:extLst>
        </xdr:cNvPr>
        <xdr:cNvSpPr/>
      </xdr:nvSpPr>
      <xdr:spPr>
        <a:xfrm>
          <a:off x="3746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25037</xdr:rowOff>
    </xdr:from>
    <xdr:to>
      <xdr:col>24</xdr:col>
      <xdr:colOff>63500</xdr:colOff>
      <xdr:row>82</xdr:row>
      <xdr:rowOff>46264</xdr:rowOff>
    </xdr:to>
    <xdr:cxnSp macro="">
      <xdr:nvCxnSpPr>
        <xdr:cNvPr id="283" name="直線コネクタ 282">
          <a:extLst>
            <a:ext uri="{FF2B5EF4-FFF2-40B4-BE49-F238E27FC236}">
              <a16:creationId xmlns:a16="http://schemas.microsoft.com/office/drawing/2014/main" id="{99D22B2F-21F4-48C7-B666-17E10879A6F0}"/>
            </a:ext>
          </a:extLst>
        </xdr:cNvPr>
        <xdr:cNvCxnSpPr/>
      </xdr:nvCxnSpPr>
      <xdr:spPr>
        <a:xfrm>
          <a:off x="3797300" y="1408393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145687</xdr:rowOff>
    </xdr:from>
    <xdr:to>
      <xdr:col>15</xdr:col>
      <xdr:colOff>101600</xdr:colOff>
      <xdr:row>82</xdr:row>
      <xdr:rowOff>75837</xdr:rowOff>
    </xdr:to>
    <xdr:sp macro="" textlink="">
      <xdr:nvSpPr>
        <xdr:cNvPr id="284" name="楕円 283">
          <a:extLst>
            <a:ext uri="{FF2B5EF4-FFF2-40B4-BE49-F238E27FC236}">
              <a16:creationId xmlns:a16="http://schemas.microsoft.com/office/drawing/2014/main" id="{FA5E5D26-0329-43F9-8E16-675B3B9BF32C}"/>
            </a:ext>
          </a:extLst>
        </xdr:cNvPr>
        <xdr:cNvSpPr/>
      </xdr:nvSpPr>
      <xdr:spPr>
        <a:xfrm>
          <a:off x="2857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25037</xdr:rowOff>
    </xdr:from>
    <xdr:to>
      <xdr:col>19</xdr:col>
      <xdr:colOff>177800</xdr:colOff>
      <xdr:row>82</xdr:row>
      <xdr:rowOff>25037</xdr:rowOff>
    </xdr:to>
    <xdr:cxnSp macro="">
      <xdr:nvCxnSpPr>
        <xdr:cNvPr id="285" name="直線コネクタ 284">
          <a:extLst>
            <a:ext uri="{FF2B5EF4-FFF2-40B4-BE49-F238E27FC236}">
              <a16:creationId xmlns:a16="http://schemas.microsoft.com/office/drawing/2014/main" id="{24FEE9D7-F03E-41AA-AE88-16CC86468854}"/>
            </a:ext>
          </a:extLst>
        </xdr:cNvPr>
        <xdr:cNvCxnSpPr/>
      </xdr:nvCxnSpPr>
      <xdr:spPr>
        <a:xfrm>
          <a:off x="2908300" y="1408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8527</xdr:rowOff>
    </xdr:from>
    <xdr:to>
      <xdr:col>10</xdr:col>
      <xdr:colOff>165100</xdr:colOff>
      <xdr:row>82</xdr:row>
      <xdr:rowOff>110127</xdr:rowOff>
    </xdr:to>
    <xdr:sp macro="" textlink="">
      <xdr:nvSpPr>
        <xdr:cNvPr id="286" name="楕円 285">
          <a:extLst>
            <a:ext uri="{FF2B5EF4-FFF2-40B4-BE49-F238E27FC236}">
              <a16:creationId xmlns:a16="http://schemas.microsoft.com/office/drawing/2014/main" id="{34ED56A4-225D-4BA6-96DD-1C0EA3E106B1}"/>
            </a:ext>
          </a:extLst>
        </xdr:cNvPr>
        <xdr:cNvSpPr/>
      </xdr:nvSpPr>
      <xdr:spPr>
        <a:xfrm>
          <a:off x="1968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25037</xdr:rowOff>
    </xdr:from>
    <xdr:to>
      <xdr:col>15</xdr:col>
      <xdr:colOff>50800</xdr:colOff>
      <xdr:row>82</xdr:row>
      <xdr:rowOff>59327</xdr:rowOff>
    </xdr:to>
    <xdr:cxnSp macro="">
      <xdr:nvCxnSpPr>
        <xdr:cNvPr id="287" name="直線コネクタ 286">
          <a:extLst>
            <a:ext uri="{FF2B5EF4-FFF2-40B4-BE49-F238E27FC236}">
              <a16:creationId xmlns:a16="http://schemas.microsoft.com/office/drawing/2014/main" id="{535ECFAB-88D1-49F2-AB83-434677251DC1}"/>
            </a:ext>
          </a:extLst>
        </xdr:cNvPr>
        <xdr:cNvCxnSpPr/>
      </xdr:nvCxnSpPr>
      <xdr:spPr>
        <a:xfrm flipV="1">
          <a:off x="2019300" y="140839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a:extLst>
            <a:ext uri="{FF2B5EF4-FFF2-40B4-BE49-F238E27FC236}">
              <a16:creationId xmlns:a16="http://schemas.microsoft.com/office/drawing/2014/main" id="{1396F833-3180-41BA-B56C-434A989F3454}"/>
            </a:ext>
          </a:extLst>
        </xdr:cNvPr>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a:extLst>
            <a:ext uri="{FF2B5EF4-FFF2-40B4-BE49-F238E27FC236}">
              <a16:creationId xmlns:a16="http://schemas.microsoft.com/office/drawing/2014/main" id="{C0FBFB1F-07A0-4E73-9A82-A81B2CF06B62}"/>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a:extLst>
            <a:ext uri="{FF2B5EF4-FFF2-40B4-BE49-F238E27FC236}">
              <a16:creationId xmlns:a16="http://schemas.microsoft.com/office/drawing/2014/main" id="{E0785563-4C34-4159-87F4-ABFA6D57EC4C}"/>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66964</xdr:rowOff>
    </xdr:from>
    <xdr:ext cx="405111" cy="259045"/>
    <xdr:sp macro="" textlink="">
      <xdr:nvSpPr>
        <xdr:cNvPr id="291" name="n_1mainValue【公営住宅】&#10;有形固定資産減価償却率">
          <a:extLst>
            <a:ext uri="{FF2B5EF4-FFF2-40B4-BE49-F238E27FC236}">
              <a16:creationId xmlns:a16="http://schemas.microsoft.com/office/drawing/2014/main" id="{035C8220-C203-4028-A9CD-3E447FD44AE6}"/>
            </a:ext>
          </a:extLst>
        </xdr:cNvPr>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92" name="n_2mainValue【公営住宅】&#10;有形固定資産減価償却率">
          <a:extLst>
            <a:ext uri="{FF2B5EF4-FFF2-40B4-BE49-F238E27FC236}">
              <a16:creationId xmlns:a16="http://schemas.microsoft.com/office/drawing/2014/main" id="{1262841A-3868-455F-8FFA-BE81F14ABC98}"/>
            </a:ext>
          </a:extLst>
        </xdr:cNvPr>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101254</xdr:rowOff>
    </xdr:from>
    <xdr:ext cx="405111" cy="259045"/>
    <xdr:sp macro="" textlink="">
      <xdr:nvSpPr>
        <xdr:cNvPr id="293" name="n_3mainValue【公営住宅】&#10;有形固定資産減価償却率">
          <a:extLst>
            <a:ext uri="{FF2B5EF4-FFF2-40B4-BE49-F238E27FC236}">
              <a16:creationId xmlns:a16="http://schemas.microsoft.com/office/drawing/2014/main" id="{6E473E70-7E12-491B-BCC1-4971EEF913BD}"/>
            </a:ext>
          </a:extLst>
        </xdr:cNvPr>
        <xdr:cNvSpPr txBox="1"/>
      </xdr:nvSpPr>
      <xdr:spPr>
        <a:xfrm>
          <a:off x="1816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38594E5A-4DD1-46A8-B40A-E636A0FC6D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4A273AAF-7802-48F3-993F-431C7DA124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8EE708EA-9BB5-44EB-A5E2-0DAEE705A0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410BF526-8A7A-48BA-BC98-0A22887101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69903213-9EAE-4D21-B7E5-65CF486D84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3BF9C602-129A-468B-A439-A284FFD36C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524821B8-DB2A-4BE5-9711-33AABDBA02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D4D02720-9A3E-45BE-98A1-4F892AF42B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E26C6490-7F78-4BB0-82F2-28D27FD4B3F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3D2F5252-19A2-4A5C-AE65-1814DAFD8B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EB85898A-3DA8-4C68-96CD-114E40C11C5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F0B34702-8132-4A0B-BDE9-EE860C1345B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E0FF9B46-A2BE-407B-A510-4A77C5B21CB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EDB362C7-EB0E-4353-8778-8407CCBF9AB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8D09D58B-FCA7-4203-BB83-82C3D93A95A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F950C28C-F381-4F36-8C8E-A654383734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59CBC8D2-263C-4E7D-8BFD-DC82B9A562D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943EFE9F-4BAC-4D52-A74B-37D6A364157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D322F7FC-1EDE-496E-A896-6EFB68DDB8F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2E992B47-9399-4929-86A1-F46F3F2771F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FE22F9CC-A78E-419C-B28E-98454F0332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B959D67D-E8C2-496B-891C-C3BE359F313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EDF8CD52-6071-4DE8-AE88-85C4715207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a:extLst>
            <a:ext uri="{FF2B5EF4-FFF2-40B4-BE49-F238E27FC236}">
              <a16:creationId xmlns:a16="http://schemas.microsoft.com/office/drawing/2014/main" id="{EFC2D05E-FCF1-44B9-9598-21BEC1EE1DC6}"/>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a:extLst>
            <a:ext uri="{FF2B5EF4-FFF2-40B4-BE49-F238E27FC236}">
              <a16:creationId xmlns:a16="http://schemas.microsoft.com/office/drawing/2014/main" id="{C536553C-0FDA-42E2-8C01-BB96FB72C988}"/>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a:extLst>
            <a:ext uri="{FF2B5EF4-FFF2-40B4-BE49-F238E27FC236}">
              <a16:creationId xmlns:a16="http://schemas.microsoft.com/office/drawing/2014/main" id="{1EDE430B-D8A3-40DA-A242-EA1E1174119B}"/>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a:extLst>
            <a:ext uri="{FF2B5EF4-FFF2-40B4-BE49-F238E27FC236}">
              <a16:creationId xmlns:a16="http://schemas.microsoft.com/office/drawing/2014/main" id="{5F175B81-EC6C-4DDF-8B89-084E15B3B2D7}"/>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a:extLst>
            <a:ext uri="{FF2B5EF4-FFF2-40B4-BE49-F238E27FC236}">
              <a16:creationId xmlns:a16="http://schemas.microsoft.com/office/drawing/2014/main" id="{0304692A-8E5B-4F9C-967D-4602052A241E}"/>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a:extLst>
            <a:ext uri="{FF2B5EF4-FFF2-40B4-BE49-F238E27FC236}">
              <a16:creationId xmlns:a16="http://schemas.microsoft.com/office/drawing/2014/main" id="{F27CC64A-7DB1-41B4-B764-BEBF2EBF5D92}"/>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a:extLst>
            <a:ext uri="{FF2B5EF4-FFF2-40B4-BE49-F238E27FC236}">
              <a16:creationId xmlns:a16="http://schemas.microsoft.com/office/drawing/2014/main" id="{7CA30C84-4CCB-4CF1-A8A7-D369BC571709}"/>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a:extLst>
            <a:ext uri="{FF2B5EF4-FFF2-40B4-BE49-F238E27FC236}">
              <a16:creationId xmlns:a16="http://schemas.microsoft.com/office/drawing/2014/main" id="{9E20F579-5E10-4407-873F-BA7AE400C4D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a:extLst>
            <a:ext uri="{FF2B5EF4-FFF2-40B4-BE49-F238E27FC236}">
              <a16:creationId xmlns:a16="http://schemas.microsoft.com/office/drawing/2014/main" id="{B73F2836-A774-478E-B3C6-ACDA46C3D4E4}"/>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a:extLst>
            <a:ext uri="{FF2B5EF4-FFF2-40B4-BE49-F238E27FC236}">
              <a16:creationId xmlns:a16="http://schemas.microsoft.com/office/drawing/2014/main" id="{C2AF1C38-E99D-4089-A25C-0E674210B7D2}"/>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C3DE8F00-8D6B-4C0C-9703-A1A51D5964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4B1E8B51-08D0-438C-AECD-30E62476C8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BC2D1A-3CDF-47AF-AB74-D4B5A843BAC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AB337D2-D3F4-4919-9A67-34AABA6AAE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DBA7B2D-8877-4F6F-B9C0-806B8A6A94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105411</xdr:rowOff>
    </xdr:from>
    <xdr:to>
      <xdr:col>55</xdr:col>
      <xdr:colOff>50800</xdr:colOff>
      <xdr:row>84</xdr:row>
      <xdr:rowOff>35561</xdr:rowOff>
    </xdr:to>
    <xdr:sp macro="" textlink="">
      <xdr:nvSpPr>
        <xdr:cNvPr id="332" name="楕円 331">
          <a:extLst>
            <a:ext uri="{FF2B5EF4-FFF2-40B4-BE49-F238E27FC236}">
              <a16:creationId xmlns:a16="http://schemas.microsoft.com/office/drawing/2014/main" id="{2F4431FD-1014-4F7C-82B6-40336F5A2A09}"/>
            </a:ext>
          </a:extLst>
        </xdr:cNvPr>
        <xdr:cNvSpPr/>
      </xdr:nvSpPr>
      <xdr:spPr>
        <a:xfrm>
          <a:off x="10426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128288</xdr:rowOff>
    </xdr:from>
    <xdr:ext cx="469744" cy="259045"/>
    <xdr:sp macro="" textlink="">
      <xdr:nvSpPr>
        <xdr:cNvPr id="333" name="【公営住宅】&#10;一人当たり面積該当値テキスト">
          <a:extLst>
            <a:ext uri="{FF2B5EF4-FFF2-40B4-BE49-F238E27FC236}">
              <a16:creationId xmlns:a16="http://schemas.microsoft.com/office/drawing/2014/main" id="{03B53F51-337F-4FE6-ABEC-161CD0DA6AC4}"/>
            </a:ext>
          </a:extLst>
        </xdr:cNvPr>
        <xdr:cNvSpPr txBox="1"/>
      </xdr:nvSpPr>
      <xdr:spPr>
        <a:xfrm>
          <a:off x="10515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20828</xdr:rowOff>
    </xdr:from>
    <xdr:to>
      <xdr:col>50</xdr:col>
      <xdr:colOff>165100</xdr:colOff>
      <xdr:row>83</xdr:row>
      <xdr:rowOff>122428</xdr:rowOff>
    </xdr:to>
    <xdr:sp macro="" textlink="">
      <xdr:nvSpPr>
        <xdr:cNvPr id="334" name="楕円 333">
          <a:extLst>
            <a:ext uri="{FF2B5EF4-FFF2-40B4-BE49-F238E27FC236}">
              <a16:creationId xmlns:a16="http://schemas.microsoft.com/office/drawing/2014/main" id="{17CAE42E-B1B2-4265-91C3-12D4B304E6E1}"/>
            </a:ext>
          </a:extLst>
        </xdr:cNvPr>
        <xdr:cNvSpPr/>
      </xdr:nvSpPr>
      <xdr:spPr>
        <a:xfrm>
          <a:off x="95885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71628</xdr:rowOff>
    </xdr:from>
    <xdr:to>
      <xdr:col>55</xdr:col>
      <xdr:colOff>0</xdr:colOff>
      <xdr:row>83</xdr:row>
      <xdr:rowOff>156211</xdr:rowOff>
    </xdr:to>
    <xdr:cxnSp macro="">
      <xdr:nvCxnSpPr>
        <xdr:cNvPr id="335" name="直線コネクタ 334">
          <a:extLst>
            <a:ext uri="{FF2B5EF4-FFF2-40B4-BE49-F238E27FC236}">
              <a16:creationId xmlns:a16="http://schemas.microsoft.com/office/drawing/2014/main" id="{E5E9E5ED-C112-4E30-A027-D971129CBD72}"/>
            </a:ext>
          </a:extLst>
        </xdr:cNvPr>
        <xdr:cNvCxnSpPr/>
      </xdr:nvCxnSpPr>
      <xdr:spPr>
        <a:xfrm>
          <a:off x="9639300" y="14301978"/>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26163</xdr:rowOff>
    </xdr:from>
    <xdr:to>
      <xdr:col>46</xdr:col>
      <xdr:colOff>38100</xdr:colOff>
      <xdr:row>83</xdr:row>
      <xdr:rowOff>127763</xdr:rowOff>
    </xdr:to>
    <xdr:sp macro="" textlink="">
      <xdr:nvSpPr>
        <xdr:cNvPr id="336" name="楕円 335">
          <a:extLst>
            <a:ext uri="{FF2B5EF4-FFF2-40B4-BE49-F238E27FC236}">
              <a16:creationId xmlns:a16="http://schemas.microsoft.com/office/drawing/2014/main" id="{5086ABBF-A7E2-4DA7-8537-CC79B29209EA}"/>
            </a:ext>
          </a:extLst>
        </xdr:cNvPr>
        <xdr:cNvSpPr/>
      </xdr:nvSpPr>
      <xdr:spPr>
        <a:xfrm>
          <a:off x="8699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71628</xdr:rowOff>
    </xdr:from>
    <xdr:to>
      <xdr:col>50</xdr:col>
      <xdr:colOff>114300</xdr:colOff>
      <xdr:row>83</xdr:row>
      <xdr:rowOff>76963</xdr:rowOff>
    </xdr:to>
    <xdr:cxnSp macro="">
      <xdr:nvCxnSpPr>
        <xdr:cNvPr id="337" name="直線コネクタ 336">
          <a:extLst>
            <a:ext uri="{FF2B5EF4-FFF2-40B4-BE49-F238E27FC236}">
              <a16:creationId xmlns:a16="http://schemas.microsoft.com/office/drawing/2014/main" id="{610A618A-E8AE-438F-B6AD-F1482813B82D}"/>
            </a:ext>
          </a:extLst>
        </xdr:cNvPr>
        <xdr:cNvCxnSpPr/>
      </xdr:nvCxnSpPr>
      <xdr:spPr>
        <a:xfrm flipV="1">
          <a:off x="8750300" y="143019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29972</xdr:rowOff>
    </xdr:from>
    <xdr:to>
      <xdr:col>41</xdr:col>
      <xdr:colOff>101600</xdr:colOff>
      <xdr:row>83</xdr:row>
      <xdr:rowOff>131572</xdr:rowOff>
    </xdr:to>
    <xdr:sp macro="" textlink="">
      <xdr:nvSpPr>
        <xdr:cNvPr id="338" name="楕円 337">
          <a:extLst>
            <a:ext uri="{FF2B5EF4-FFF2-40B4-BE49-F238E27FC236}">
              <a16:creationId xmlns:a16="http://schemas.microsoft.com/office/drawing/2014/main" id="{05FCB4BA-F81E-4ED8-A6A4-6EDD3C422259}"/>
            </a:ext>
          </a:extLst>
        </xdr:cNvPr>
        <xdr:cNvSpPr/>
      </xdr:nvSpPr>
      <xdr:spPr>
        <a:xfrm>
          <a:off x="7810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76963</xdr:rowOff>
    </xdr:from>
    <xdr:to>
      <xdr:col>45</xdr:col>
      <xdr:colOff>177800</xdr:colOff>
      <xdr:row>83</xdr:row>
      <xdr:rowOff>80772</xdr:rowOff>
    </xdr:to>
    <xdr:cxnSp macro="">
      <xdr:nvCxnSpPr>
        <xdr:cNvPr id="339" name="直線コネクタ 338">
          <a:extLst>
            <a:ext uri="{FF2B5EF4-FFF2-40B4-BE49-F238E27FC236}">
              <a16:creationId xmlns:a16="http://schemas.microsoft.com/office/drawing/2014/main" id="{C3E67EC8-4525-4E4D-9678-ED02454BE95D}"/>
            </a:ext>
          </a:extLst>
        </xdr:cNvPr>
        <xdr:cNvCxnSpPr/>
      </xdr:nvCxnSpPr>
      <xdr:spPr>
        <a:xfrm flipV="1">
          <a:off x="7861300" y="143073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a:extLst>
            <a:ext uri="{FF2B5EF4-FFF2-40B4-BE49-F238E27FC236}">
              <a16:creationId xmlns:a16="http://schemas.microsoft.com/office/drawing/2014/main" id="{E8A6C70C-0735-4281-9022-A4F5FD42DB27}"/>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a:extLst>
            <a:ext uri="{FF2B5EF4-FFF2-40B4-BE49-F238E27FC236}">
              <a16:creationId xmlns:a16="http://schemas.microsoft.com/office/drawing/2014/main" id="{96A032EE-4079-4DE1-97BB-924A4C0BC084}"/>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a:extLst>
            <a:ext uri="{FF2B5EF4-FFF2-40B4-BE49-F238E27FC236}">
              <a16:creationId xmlns:a16="http://schemas.microsoft.com/office/drawing/2014/main" id="{CF874256-9DE6-4800-917F-5201A9D96AAA}"/>
            </a:ext>
          </a:extLst>
        </xdr:cNvPr>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138955</xdr:rowOff>
    </xdr:from>
    <xdr:ext cx="469744" cy="259045"/>
    <xdr:sp macro="" textlink="">
      <xdr:nvSpPr>
        <xdr:cNvPr id="343" name="n_1mainValue【公営住宅】&#10;一人当たり面積">
          <a:extLst>
            <a:ext uri="{FF2B5EF4-FFF2-40B4-BE49-F238E27FC236}">
              <a16:creationId xmlns:a16="http://schemas.microsoft.com/office/drawing/2014/main" id="{7508BC8D-419C-4425-B9B5-69079B8CB3D8}"/>
            </a:ext>
          </a:extLst>
        </xdr:cNvPr>
        <xdr:cNvSpPr txBox="1"/>
      </xdr:nvSpPr>
      <xdr:spPr>
        <a:xfrm>
          <a:off x="939172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144290</xdr:rowOff>
    </xdr:from>
    <xdr:ext cx="469744" cy="259045"/>
    <xdr:sp macro="" textlink="">
      <xdr:nvSpPr>
        <xdr:cNvPr id="344" name="n_2mainValue【公営住宅】&#10;一人当たり面積">
          <a:extLst>
            <a:ext uri="{FF2B5EF4-FFF2-40B4-BE49-F238E27FC236}">
              <a16:creationId xmlns:a16="http://schemas.microsoft.com/office/drawing/2014/main" id="{1D4FF3C8-04BC-4583-B8DB-6AFC36F3D0A8}"/>
            </a:ext>
          </a:extLst>
        </xdr:cNvPr>
        <xdr:cNvSpPr txBox="1"/>
      </xdr:nvSpPr>
      <xdr:spPr>
        <a:xfrm>
          <a:off x="8515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148099</xdr:rowOff>
    </xdr:from>
    <xdr:ext cx="469744" cy="259045"/>
    <xdr:sp macro="" textlink="">
      <xdr:nvSpPr>
        <xdr:cNvPr id="345" name="n_3mainValue【公営住宅】&#10;一人当たり面積">
          <a:extLst>
            <a:ext uri="{FF2B5EF4-FFF2-40B4-BE49-F238E27FC236}">
              <a16:creationId xmlns:a16="http://schemas.microsoft.com/office/drawing/2014/main" id="{57FB4F03-C546-4682-ACAB-687CC8FA7E0C}"/>
            </a:ext>
          </a:extLst>
        </xdr:cNvPr>
        <xdr:cNvSpPr txBox="1"/>
      </xdr:nvSpPr>
      <xdr:spPr>
        <a:xfrm>
          <a:off x="76264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532FD9AE-C60C-4F91-B0A1-78A6D80921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21287FF-98E1-4A76-AD73-B248AF4FAC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FDB36F3B-A5F9-4CC1-AED8-45195534A0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753EC8C4-2E60-4592-90DD-15146D1A50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DEA75A07-6041-4A03-B889-70FECCD787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8B2CD1D0-914C-4194-A281-DF7C89F226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CD7678A7-723E-453A-842F-119AD5B064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1858BF4C-B636-40BC-8520-E7A9B1B837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DD26B2D5-F50B-40E8-B7C0-A942F6FF3D9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65F0B264-DF8E-4BED-ACF6-633A911EEE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135FEBAF-9351-4DBE-B6DC-B5A8D403DF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E8786E14-6B59-4478-83C9-FA050A9B99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FC566E93-2435-459B-84EA-3180B15B2F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5F63FB96-A30A-4B33-833A-2216296320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7C5002C3-A645-40CB-82D5-842A4FAC90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20CF598-E38C-4157-958B-F7E15FFD2F6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3301D85-B4A4-4558-8AB1-2B2302B29A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AC6BB26A-D974-4EEB-A5C1-9C2F74A24B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85996EF7-569C-4E1F-94DB-3A91AAE6F0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A9CCD978-ACF6-4994-B0DE-A28791084C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D4262BF6-A6D1-4F19-84C4-464E3AE8DB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F137B847-6239-4BE1-9137-7A8E581AA1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A119FE04-8432-4EE9-B9D4-BA73B79E60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75195E13-8510-468F-9F42-FE6050DC314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65E7434F-C789-42EC-9442-951681DE42A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C25BC9B9-106D-48FD-A112-F75215E2EB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B1E43A52-5EF3-43FA-94DB-010BD63DDFD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36C06D12-3E3E-4D12-9BFB-114587D6907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4B770F17-579C-458C-B3E5-8736AB292F7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CD3DD934-7A2C-472F-B690-8950072250E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F4544C80-67B2-44CB-BC7D-7BDCD07592D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572A2B94-850E-4220-B5A6-7AE50B1BDE4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5D32EC0B-DD22-45B9-ACB3-7D9B2F5F1CE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292BBC26-8DD7-4BBC-A3A8-BB50DD6C17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DE0CDF65-1DA3-4717-B93C-79507AFB4BB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89C7A7DC-9165-4CA3-8FEF-178FDAB12B7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510B409D-31B0-4A83-B0C6-17F33AD7450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D004DA97-F78D-4002-82EF-138DB13C6D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4227E045-1AC9-44A0-AF15-C39A2EAF75E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EEB89066-F1E7-437C-8D0C-D6F38D1419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a:extLst>
            <a:ext uri="{FF2B5EF4-FFF2-40B4-BE49-F238E27FC236}">
              <a16:creationId xmlns:a16="http://schemas.microsoft.com/office/drawing/2014/main" id="{6B1794FE-B2F2-44C2-951F-6BF7EB6F53E1}"/>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id="{1EC357A2-5FA5-456D-A425-51C303917136}"/>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a:extLst>
            <a:ext uri="{FF2B5EF4-FFF2-40B4-BE49-F238E27FC236}">
              <a16:creationId xmlns:a16="http://schemas.microsoft.com/office/drawing/2014/main" id="{A96A984F-1463-486B-99F3-A46178377BBF}"/>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id="{1D6CFCE7-A130-47AD-A94D-C8EA07AD9EC6}"/>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a:extLst>
            <a:ext uri="{FF2B5EF4-FFF2-40B4-BE49-F238E27FC236}">
              <a16:creationId xmlns:a16="http://schemas.microsoft.com/office/drawing/2014/main" id="{84146038-75AB-49C0-9705-928E4965B9DB}"/>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052FF259-8746-46D0-BD9B-584E15E3829E}"/>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a:extLst>
            <a:ext uri="{FF2B5EF4-FFF2-40B4-BE49-F238E27FC236}">
              <a16:creationId xmlns:a16="http://schemas.microsoft.com/office/drawing/2014/main" id="{0B77D347-A07A-40B2-AFC7-197DB31B5CDD}"/>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a:extLst>
            <a:ext uri="{FF2B5EF4-FFF2-40B4-BE49-F238E27FC236}">
              <a16:creationId xmlns:a16="http://schemas.microsoft.com/office/drawing/2014/main" id="{EF75D8F3-8DDB-4DE7-95C6-0FDE0E8E06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a:extLst>
            <a:ext uri="{FF2B5EF4-FFF2-40B4-BE49-F238E27FC236}">
              <a16:creationId xmlns:a16="http://schemas.microsoft.com/office/drawing/2014/main" id="{163128AF-E3E4-4BAB-83A0-94FDF18AAC53}"/>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a:extLst>
            <a:ext uri="{FF2B5EF4-FFF2-40B4-BE49-F238E27FC236}">
              <a16:creationId xmlns:a16="http://schemas.microsoft.com/office/drawing/2014/main" id="{87B76BB6-D156-4008-8662-D1BB37ECDC52}"/>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78D74ECC-694D-42CF-9CEC-951B8D6BED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D790ECBA-EDE4-4652-BA07-6514492C6B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26685B4F-E401-4585-9875-18D282F1B1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1F0C66A3-14A4-4A05-BC22-053B2F5815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D5310A3B-B93B-4423-9382-AE07A5D5B4C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401" name="楕円 400">
          <a:extLst>
            <a:ext uri="{FF2B5EF4-FFF2-40B4-BE49-F238E27FC236}">
              <a16:creationId xmlns:a16="http://schemas.microsoft.com/office/drawing/2014/main" id="{4A7F6CE4-9035-445B-8AD0-539519FE0CC0}"/>
            </a:ext>
          </a:extLst>
        </xdr:cNvPr>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120667</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F561C063-5BD7-48B4-916C-BCF814795909}"/>
            </a:ext>
          </a:extLst>
        </xdr:cNvPr>
        <xdr:cNvSpPr txBox="1"/>
      </xdr:nvSpPr>
      <xdr:spPr>
        <a:xfrm>
          <a:off x="16357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403" name="楕円 402">
          <a:extLst>
            <a:ext uri="{FF2B5EF4-FFF2-40B4-BE49-F238E27FC236}">
              <a16:creationId xmlns:a16="http://schemas.microsoft.com/office/drawing/2014/main" id="{EBD6D755-D4C8-4658-B155-AAD0B4FD8FC0}"/>
            </a:ext>
          </a:extLst>
        </xdr:cNvPr>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36</xdr:row>
      <xdr:rowOff>148590</xdr:rowOff>
    </xdr:to>
    <xdr:cxnSp macro="">
      <xdr:nvCxnSpPr>
        <xdr:cNvPr id="404" name="直線コネクタ 403">
          <a:extLst>
            <a:ext uri="{FF2B5EF4-FFF2-40B4-BE49-F238E27FC236}">
              <a16:creationId xmlns:a16="http://schemas.microsoft.com/office/drawing/2014/main" id="{54C42BA8-4B59-4107-B2AF-8C96EE955566}"/>
            </a:ext>
          </a:extLst>
        </xdr:cNvPr>
        <xdr:cNvCxnSpPr/>
      </xdr:nvCxnSpPr>
      <xdr:spPr>
        <a:xfrm>
          <a:off x="15481300" y="6297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405" name="楕円 404">
          <a:extLst>
            <a:ext uri="{FF2B5EF4-FFF2-40B4-BE49-F238E27FC236}">
              <a16:creationId xmlns:a16="http://schemas.microsoft.com/office/drawing/2014/main" id="{63DFCE6C-33C9-482C-9CAE-3B9A670A19DC}"/>
            </a:ext>
          </a:extLst>
        </xdr:cNvPr>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36</xdr:row>
      <xdr:rowOff>125730</xdr:rowOff>
    </xdr:to>
    <xdr:cxnSp macro="">
      <xdr:nvCxnSpPr>
        <xdr:cNvPr id="406" name="直線コネクタ 405">
          <a:extLst>
            <a:ext uri="{FF2B5EF4-FFF2-40B4-BE49-F238E27FC236}">
              <a16:creationId xmlns:a16="http://schemas.microsoft.com/office/drawing/2014/main" id="{A7F41F1F-0ADE-4F88-B973-7016708E3857}"/>
            </a:ext>
          </a:extLst>
        </xdr:cNvPr>
        <xdr:cNvCxnSpPr/>
      </xdr:nvCxnSpPr>
      <xdr:spPr>
        <a:xfrm>
          <a:off x="14592300" y="6297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07" name="楕円 406">
          <a:extLst>
            <a:ext uri="{FF2B5EF4-FFF2-40B4-BE49-F238E27FC236}">
              <a16:creationId xmlns:a16="http://schemas.microsoft.com/office/drawing/2014/main" id="{C8410B9D-8A94-4584-A403-47F0930DB2AE}"/>
            </a:ext>
          </a:extLst>
        </xdr:cNvPr>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37</xdr:row>
      <xdr:rowOff>13335</xdr:rowOff>
    </xdr:to>
    <xdr:cxnSp macro="">
      <xdr:nvCxnSpPr>
        <xdr:cNvPr id="408" name="直線コネクタ 407">
          <a:extLst>
            <a:ext uri="{FF2B5EF4-FFF2-40B4-BE49-F238E27FC236}">
              <a16:creationId xmlns:a16="http://schemas.microsoft.com/office/drawing/2014/main" id="{84DD641E-996C-40BD-A1B7-CA645BCC3585}"/>
            </a:ext>
          </a:extLst>
        </xdr:cNvPr>
        <xdr:cNvCxnSpPr/>
      </xdr:nvCxnSpPr>
      <xdr:spPr>
        <a:xfrm flipV="1">
          <a:off x="13703300" y="62979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0EA8F97F-4D71-468C-AC18-A42C7ADF363B}"/>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3EB7548D-5513-4C2F-B16F-D918FC3106F7}"/>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4DD21F4C-AF64-4FB7-B79B-AA2A55D9641A}"/>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F6F8F6FD-EFA3-42CD-9AAE-7B7FA43FA40A}"/>
            </a:ext>
          </a:extLst>
        </xdr:cNvPr>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1BD8E87C-4F99-4F44-8E0E-1E690C74E86C}"/>
            </a:ext>
          </a:extLst>
        </xdr:cNvPr>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E4B8D0BA-19B4-49F0-BD74-5E1813853D89}"/>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DBE4789F-96BC-4295-B945-E658A75FBF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B5E97B2B-51A7-4ACA-B720-A360CB8F7C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DC878575-88CB-4AC7-936E-B62245E2C7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293C6AC2-9A5D-4B1A-885D-49A34BCEC1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3212315B-40CC-4EDA-B33E-CEA2EEF330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D7474B78-D1E0-42CE-8F93-DB25389353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3ABD9645-A458-411A-A5BD-41A9E119B7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DCB95D66-9F8F-48E5-854A-A6CD6C8EE1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4D462619-9059-4C2A-9D44-4BE2B474813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EF47EC22-53AE-4733-A1B9-82D75BEDA7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6EA3A2A9-5DE6-4D8D-B440-E4E9CC8BFDF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id="{B1A7048B-7E63-489C-8B4F-29B377AD3B0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90E90A31-264D-4F80-B17A-7BD30ADCE7A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id="{8748DD68-4341-43B0-A9E6-EA163E0E96A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015A5322-A892-4228-8190-00D2522CEAE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id="{FDB37DE4-C7CD-449F-9505-E27063B9445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ECC666E9-8EAB-4DF3-A19E-AD759AF508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id="{74C0F6CB-5CA0-4C2A-AD6C-B883F953D49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2B439DA1-98BB-40A1-A6E2-3E3BF0E6DBB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B9182162-53EF-4ECD-AE2B-EED7FDCC403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A960A1ED-4B5A-4F4B-A1C6-FCBA6AB730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7925F486-96FE-46D8-A810-2E474744FE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AC4A63D8-342E-42BE-A885-3939380A8B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a:extLst>
            <a:ext uri="{FF2B5EF4-FFF2-40B4-BE49-F238E27FC236}">
              <a16:creationId xmlns:a16="http://schemas.microsoft.com/office/drawing/2014/main" id="{173AA8B4-6BAD-4FFA-A50F-9D1C7D70C8DA}"/>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CCB19B01-2315-4C64-BD30-CA4BBEEDCD8E}"/>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a:extLst>
            <a:ext uri="{FF2B5EF4-FFF2-40B4-BE49-F238E27FC236}">
              <a16:creationId xmlns:a16="http://schemas.microsoft.com/office/drawing/2014/main" id="{4AD1A8EE-C93C-4929-9BC4-463C08E66D63}"/>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6D181D67-A232-41C4-9FAD-D6E9943A38E1}"/>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a:extLst>
            <a:ext uri="{FF2B5EF4-FFF2-40B4-BE49-F238E27FC236}">
              <a16:creationId xmlns:a16="http://schemas.microsoft.com/office/drawing/2014/main" id="{6AFF4157-36C9-4ACC-917C-6E45EAFB5658}"/>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EAA9300C-CB5B-45EC-974D-5703C5DB48D1}"/>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a:extLst>
            <a:ext uri="{FF2B5EF4-FFF2-40B4-BE49-F238E27FC236}">
              <a16:creationId xmlns:a16="http://schemas.microsoft.com/office/drawing/2014/main" id="{92E28DE5-A340-4955-B6AC-2F432080C592}"/>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a:extLst>
            <a:ext uri="{FF2B5EF4-FFF2-40B4-BE49-F238E27FC236}">
              <a16:creationId xmlns:a16="http://schemas.microsoft.com/office/drawing/2014/main" id="{2DF4C543-0542-42F6-A2F3-C7D0FFBE777E}"/>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a:extLst>
            <a:ext uri="{FF2B5EF4-FFF2-40B4-BE49-F238E27FC236}">
              <a16:creationId xmlns:a16="http://schemas.microsoft.com/office/drawing/2014/main" id="{6A97236D-50D1-4C68-A27E-9A2195D80831}"/>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a:extLst>
            <a:ext uri="{FF2B5EF4-FFF2-40B4-BE49-F238E27FC236}">
              <a16:creationId xmlns:a16="http://schemas.microsoft.com/office/drawing/2014/main" id="{661CD2B8-37B3-4311-BF90-C09B7AE0E3DB}"/>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31DECB68-AF0A-4509-A416-E9A895D322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5270F65E-5EE7-4954-835E-3B2324514D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1EE7081C-F68B-4BD4-A5F0-F909D0F026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26DC8CBA-EF69-4F8D-A88E-B79C1C0227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82C0F06E-38E2-464D-A4C0-3890ECE8E8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53" name="楕円 452">
          <a:extLst>
            <a:ext uri="{FF2B5EF4-FFF2-40B4-BE49-F238E27FC236}">
              <a16:creationId xmlns:a16="http://schemas.microsoft.com/office/drawing/2014/main" id="{EC7C6600-A36B-48A0-A0CF-864D45B78401}"/>
            </a:ext>
          </a:extLst>
        </xdr:cNvPr>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125747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D8D01FFD-A600-4CA8-9B05-AAA7D5D32B9C}"/>
            </a:ext>
          </a:extLst>
        </xdr:cNvPr>
        <xdr:cNvSpPr txBox="1"/>
      </xdr:nvSpPr>
      <xdr:spPr>
        <a:xfrm>
          <a:off x="22199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21590</xdr:rowOff>
    </xdr:from>
    <xdr:to>
      <xdr:col>112</xdr:col>
      <xdr:colOff>38100</xdr:colOff>
      <xdr:row>40</xdr:row>
      <xdr:rowOff>123190</xdr:rowOff>
    </xdr:to>
    <xdr:sp macro="" textlink="">
      <xdr:nvSpPr>
        <xdr:cNvPr id="455" name="楕円 454">
          <a:extLst>
            <a:ext uri="{FF2B5EF4-FFF2-40B4-BE49-F238E27FC236}">
              <a16:creationId xmlns:a16="http://schemas.microsoft.com/office/drawing/2014/main" id="{0F0C7170-2C37-45C9-8F55-A23BD20EA659}"/>
            </a:ext>
          </a:extLst>
        </xdr:cNvPr>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72390</xdr:rowOff>
    </xdr:from>
    <xdr:to>
      <xdr:col>116</xdr:col>
      <xdr:colOff>63500</xdr:colOff>
      <xdr:row>41</xdr:row>
      <xdr:rowOff>26670</xdr:rowOff>
    </xdr:to>
    <xdr:cxnSp macro="">
      <xdr:nvCxnSpPr>
        <xdr:cNvPr id="456" name="直線コネクタ 455">
          <a:extLst>
            <a:ext uri="{FF2B5EF4-FFF2-40B4-BE49-F238E27FC236}">
              <a16:creationId xmlns:a16="http://schemas.microsoft.com/office/drawing/2014/main" id="{0E8DE02C-C4E6-4908-92E0-35F9C7A00045}"/>
            </a:ext>
          </a:extLst>
        </xdr:cNvPr>
        <xdr:cNvCxnSpPr/>
      </xdr:nvCxnSpPr>
      <xdr:spPr>
        <a:xfrm>
          <a:off x="21323300" y="693039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57" name="楕円 456">
          <a:extLst>
            <a:ext uri="{FF2B5EF4-FFF2-40B4-BE49-F238E27FC236}">
              <a16:creationId xmlns:a16="http://schemas.microsoft.com/office/drawing/2014/main" id="{65ADD283-5840-4B88-AB9B-745198C58121}"/>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40</xdr:row>
      <xdr:rowOff>76200</xdr:rowOff>
    </xdr:to>
    <xdr:cxnSp macro="">
      <xdr:nvCxnSpPr>
        <xdr:cNvPr id="458" name="直線コネクタ 457">
          <a:extLst>
            <a:ext uri="{FF2B5EF4-FFF2-40B4-BE49-F238E27FC236}">
              <a16:creationId xmlns:a16="http://schemas.microsoft.com/office/drawing/2014/main" id="{705F1018-B028-4111-A38E-898BC1957EF7}"/>
            </a:ext>
          </a:extLst>
        </xdr:cNvPr>
        <xdr:cNvCxnSpPr/>
      </xdr:nvCxnSpPr>
      <xdr:spPr>
        <a:xfrm flipV="1">
          <a:off x="20434300" y="693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59" name="楕円 458">
          <a:extLst>
            <a:ext uri="{FF2B5EF4-FFF2-40B4-BE49-F238E27FC236}">
              <a16:creationId xmlns:a16="http://schemas.microsoft.com/office/drawing/2014/main" id="{D8AF83F8-E7A3-4A55-A345-6358FD3C49DF}"/>
            </a:ext>
          </a:extLst>
        </xdr:cNvPr>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76200</xdr:rowOff>
    </xdr:to>
    <xdr:cxnSp macro="">
      <xdr:nvCxnSpPr>
        <xdr:cNvPr id="460" name="直線コネクタ 459">
          <a:extLst>
            <a:ext uri="{FF2B5EF4-FFF2-40B4-BE49-F238E27FC236}">
              <a16:creationId xmlns:a16="http://schemas.microsoft.com/office/drawing/2014/main" id="{8D7978F8-7179-45F1-BA42-58314D7F5749}"/>
            </a:ext>
          </a:extLst>
        </xdr:cNvPr>
        <xdr:cNvCxnSpPr/>
      </xdr:nvCxnSpPr>
      <xdr:spPr>
        <a:xfrm>
          <a:off x="19545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11E60D4B-5AB1-455F-8B77-8CD994CFCBC5}"/>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B17CFACF-7B88-494F-80C8-AA1AE5276261}"/>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FCE4CABB-825C-4D70-BD01-0D638B7911C2}"/>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114317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id="{8CEF8C58-7204-479D-A025-200FAAEB10B4}"/>
            </a:ext>
          </a:extLst>
        </xdr:cNvPr>
        <xdr:cNvSpPr txBox="1"/>
      </xdr:nvSpPr>
      <xdr:spPr>
        <a:xfrm>
          <a:off x="210757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id="{B6F30DB6-25B8-4651-9DFA-5C0E2E3DD9A4}"/>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id="{858B7EBB-C090-4A9D-BB9A-F000A04C7097}"/>
            </a:ext>
          </a:extLst>
        </xdr:cNvPr>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7A13F4C3-38DF-4C1A-885E-4567AFC9CB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384776B5-C273-48D4-BC24-2EBB894191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ED432C49-C016-4225-A579-7D99BA5698C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9A4F619C-6F94-4DB6-8078-911854D2C6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A4614E58-3BFB-4B40-9F8A-D25477C14C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3487D76D-4AE3-46A8-A344-5ACFD060F8A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96CEF4A6-CD49-4410-A6D8-D425A50964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ED794325-1CA2-481E-A57B-A75F745889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0B4ABE9B-7BCD-4A6C-9A84-5EED22816A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BB188AEC-4662-4DA0-A0B0-F4D98FF13E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a:extLst>
            <a:ext uri="{FF2B5EF4-FFF2-40B4-BE49-F238E27FC236}">
              <a16:creationId xmlns:a16="http://schemas.microsoft.com/office/drawing/2014/main" id="{3F47307A-F7BF-4677-B1CB-5287C309D83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14713B4D-4B8E-4C38-9F0D-53806D5050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a:extLst>
            <a:ext uri="{FF2B5EF4-FFF2-40B4-BE49-F238E27FC236}">
              <a16:creationId xmlns:a16="http://schemas.microsoft.com/office/drawing/2014/main" id="{431983DD-D4AD-45E6-941D-C3BC02A5BF7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04AE806E-F752-46C9-B755-E3923B436CD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0F78561A-7810-4016-9E5C-B59BEE9CEF3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679CC4C7-A43B-4D85-BF37-20FF4187C66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9BAD366B-F9FB-4183-8035-79A91AA5330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57B2FF2B-48A7-4364-9A1F-7A86AB8DA25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3AAAF632-FA1D-4402-A3C6-4980F6724DA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A4FFB14B-C487-407A-8FFA-1BD179364B5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56342E9-A623-436E-8535-59A18ECDD46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3206203B-88D1-407A-B871-1908C7884A3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a:extLst>
            <a:ext uri="{FF2B5EF4-FFF2-40B4-BE49-F238E27FC236}">
              <a16:creationId xmlns:a16="http://schemas.microsoft.com/office/drawing/2014/main" id="{5834E89E-0B04-49A2-898F-85210C0F1224}"/>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2399F2F3-5CD9-43E7-827F-DCFA944308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7BF3BC7-5276-4D6C-B492-67E7CDA4AB6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22F72212-9DC1-4263-9B1C-6E4F3F5367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a:extLst>
            <a:ext uri="{FF2B5EF4-FFF2-40B4-BE49-F238E27FC236}">
              <a16:creationId xmlns:a16="http://schemas.microsoft.com/office/drawing/2014/main" id="{F8493039-47F8-4FB7-BAAD-182C96542EE3}"/>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3BB708EB-C060-44A1-AAE2-17D00F239D9D}"/>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a:extLst>
            <a:ext uri="{FF2B5EF4-FFF2-40B4-BE49-F238E27FC236}">
              <a16:creationId xmlns:a16="http://schemas.microsoft.com/office/drawing/2014/main" id="{998E7FE0-F7F9-49B9-8C8B-7059D90968A9}"/>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EFDFAF2C-6898-4792-836D-21976A44CCC5}"/>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a:extLst>
            <a:ext uri="{FF2B5EF4-FFF2-40B4-BE49-F238E27FC236}">
              <a16:creationId xmlns:a16="http://schemas.microsoft.com/office/drawing/2014/main" id="{40952C13-1908-4A51-960B-F703E3AE9277}"/>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50D5D6FA-1132-451C-889D-DAA2AF218EAB}"/>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a:extLst>
            <a:ext uri="{FF2B5EF4-FFF2-40B4-BE49-F238E27FC236}">
              <a16:creationId xmlns:a16="http://schemas.microsoft.com/office/drawing/2014/main" id="{0EEA1B91-0518-4A8A-B546-CAF8B1C0507F}"/>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a:extLst>
            <a:ext uri="{FF2B5EF4-FFF2-40B4-BE49-F238E27FC236}">
              <a16:creationId xmlns:a16="http://schemas.microsoft.com/office/drawing/2014/main" id="{8942F3A4-73C7-4CB8-84D5-8975A8866166}"/>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a:extLst>
            <a:ext uri="{FF2B5EF4-FFF2-40B4-BE49-F238E27FC236}">
              <a16:creationId xmlns:a16="http://schemas.microsoft.com/office/drawing/2014/main" id="{07176645-2D6A-4C55-BDF0-EE0E8FE50506}"/>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a:extLst>
            <a:ext uri="{FF2B5EF4-FFF2-40B4-BE49-F238E27FC236}">
              <a16:creationId xmlns:a16="http://schemas.microsoft.com/office/drawing/2014/main" id="{A177ED96-F44C-4A83-B495-CC87316CE8EE}"/>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1EF7E2D-8577-452C-94B8-EAD70433EC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E27A14F-7808-41DF-B053-0388D59D1E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3E4EC13-7711-46DD-A3B6-5149DB7E6D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CCC8AAE-FA57-4A1A-A3C1-62F0898B055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7EBCBDF-3743-4ED4-B44C-CF28E5A884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150041</xdr:rowOff>
    </xdr:from>
    <xdr:to>
      <xdr:col>85</xdr:col>
      <xdr:colOff>177800</xdr:colOff>
      <xdr:row>62</xdr:row>
      <xdr:rowOff>80191</xdr:rowOff>
    </xdr:to>
    <xdr:sp macro="" textlink="">
      <xdr:nvSpPr>
        <xdr:cNvPr id="508" name="楕円 507">
          <a:extLst>
            <a:ext uri="{FF2B5EF4-FFF2-40B4-BE49-F238E27FC236}">
              <a16:creationId xmlns:a16="http://schemas.microsoft.com/office/drawing/2014/main" id="{58020CD1-6308-483E-99AE-C6E44611BB36}"/>
            </a:ext>
          </a:extLst>
        </xdr:cNvPr>
        <xdr:cNvSpPr/>
      </xdr:nvSpPr>
      <xdr:spPr>
        <a:xfrm>
          <a:off x="16268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128468</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2982996B-C230-4F72-A0FE-985C1FCAC140}"/>
            </a:ext>
          </a:extLst>
        </xdr:cNvPr>
        <xdr:cNvSpPr txBox="1"/>
      </xdr:nvSpPr>
      <xdr:spPr>
        <a:xfrm>
          <a:off x="16357600"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10" name="楕円 509">
          <a:extLst>
            <a:ext uri="{FF2B5EF4-FFF2-40B4-BE49-F238E27FC236}">
              <a16:creationId xmlns:a16="http://schemas.microsoft.com/office/drawing/2014/main" id="{182E1C2F-6EA2-4EFA-ABBD-66AC446939B5}"/>
            </a:ext>
          </a:extLst>
        </xdr:cNvPr>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62</xdr:row>
      <xdr:rowOff>29391</xdr:rowOff>
    </xdr:to>
    <xdr:cxnSp macro="">
      <xdr:nvCxnSpPr>
        <xdr:cNvPr id="511" name="直線コネクタ 510">
          <a:extLst>
            <a:ext uri="{FF2B5EF4-FFF2-40B4-BE49-F238E27FC236}">
              <a16:creationId xmlns:a16="http://schemas.microsoft.com/office/drawing/2014/main" id="{C3A80390-9020-4C59-8B38-5CC790A3A263}"/>
            </a:ext>
          </a:extLst>
        </xdr:cNvPr>
        <xdr:cNvCxnSpPr/>
      </xdr:nvCxnSpPr>
      <xdr:spPr>
        <a:xfrm>
          <a:off x="15481300" y="10306594"/>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12" name="楕円 511">
          <a:extLst>
            <a:ext uri="{FF2B5EF4-FFF2-40B4-BE49-F238E27FC236}">
              <a16:creationId xmlns:a16="http://schemas.microsoft.com/office/drawing/2014/main" id="{505565D3-EC25-45A0-B8B9-E7CB0497BB95}"/>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19594</xdr:rowOff>
    </xdr:to>
    <xdr:cxnSp macro="">
      <xdr:nvCxnSpPr>
        <xdr:cNvPr id="513" name="直線コネクタ 512">
          <a:extLst>
            <a:ext uri="{FF2B5EF4-FFF2-40B4-BE49-F238E27FC236}">
              <a16:creationId xmlns:a16="http://schemas.microsoft.com/office/drawing/2014/main" id="{7C72B110-59F6-4B2D-94AB-8F0A1A39C9A2}"/>
            </a:ext>
          </a:extLst>
        </xdr:cNvPr>
        <xdr:cNvCxnSpPr/>
      </xdr:nvCxnSpPr>
      <xdr:spPr>
        <a:xfrm>
          <a:off x="14592300" y="10306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514" name="楕円 513">
          <a:extLst>
            <a:ext uri="{FF2B5EF4-FFF2-40B4-BE49-F238E27FC236}">
              <a16:creationId xmlns:a16="http://schemas.microsoft.com/office/drawing/2014/main" id="{2FD85944-6974-4781-AA95-8FD4B85AC6C7}"/>
            </a:ext>
          </a:extLst>
        </xdr:cNvPr>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75112</xdr:rowOff>
    </xdr:to>
    <xdr:cxnSp macro="">
      <xdr:nvCxnSpPr>
        <xdr:cNvPr id="515" name="直線コネクタ 514">
          <a:extLst>
            <a:ext uri="{FF2B5EF4-FFF2-40B4-BE49-F238E27FC236}">
              <a16:creationId xmlns:a16="http://schemas.microsoft.com/office/drawing/2014/main" id="{F7D858DC-B63D-4789-86A5-D6E6A882501D}"/>
            </a:ext>
          </a:extLst>
        </xdr:cNvPr>
        <xdr:cNvCxnSpPr/>
      </xdr:nvCxnSpPr>
      <xdr:spPr>
        <a:xfrm flipV="1">
          <a:off x="13703300" y="103065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a:extLst>
            <a:ext uri="{FF2B5EF4-FFF2-40B4-BE49-F238E27FC236}">
              <a16:creationId xmlns:a16="http://schemas.microsoft.com/office/drawing/2014/main" id="{9CDF4523-6E6A-4073-8F32-DD7A33186B94}"/>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a:extLst>
            <a:ext uri="{FF2B5EF4-FFF2-40B4-BE49-F238E27FC236}">
              <a16:creationId xmlns:a16="http://schemas.microsoft.com/office/drawing/2014/main" id="{58AC9DE7-DC45-44A7-845F-2BA73EB0D0C5}"/>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a:extLst>
            <a:ext uri="{FF2B5EF4-FFF2-40B4-BE49-F238E27FC236}">
              <a16:creationId xmlns:a16="http://schemas.microsoft.com/office/drawing/2014/main" id="{628CA062-2BD7-47CE-B282-CA732077C715}"/>
            </a:ext>
          </a:extLst>
        </xdr:cNvPr>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86921</xdr:rowOff>
    </xdr:from>
    <xdr:ext cx="405111" cy="259045"/>
    <xdr:sp macro="" textlink="">
      <xdr:nvSpPr>
        <xdr:cNvPr id="519" name="n_1mainValue【学校施設】&#10;有形固定資産減価償却率">
          <a:extLst>
            <a:ext uri="{FF2B5EF4-FFF2-40B4-BE49-F238E27FC236}">
              <a16:creationId xmlns:a16="http://schemas.microsoft.com/office/drawing/2014/main" id="{4B5CB6C9-9BBF-4872-9166-F5970A5505D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520" name="n_2mainValue【学校施設】&#10;有形固定資産減価償却率">
          <a:extLst>
            <a:ext uri="{FF2B5EF4-FFF2-40B4-BE49-F238E27FC236}">
              <a16:creationId xmlns:a16="http://schemas.microsoft.com/office/drawing/2014/main" id="{2DCBC1A1-46AB-4CEF-B2E2-5311D455A9DB}"/>
            </a:ext>
          </a:extLst>
        </xdr:cNvPr>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142439</xdr:rowOff>
    </xdr:from>
    <xdr:ext cx="405111" cy="259045"/>
    <xdr:sp macro="" textlink="">
      <xdr:nvSpPr>
        <xdr:cNvPr id="521" name="n_3mainValue【学校施設】&#10;有形固定資産減価償却率">
          <a:extLst>
            <a:ext uri="{FF2B5EF4-FFF2-40B4-BE49-F238E27FC236}">
              <a16:creationId xmlns:a16="http://schemas.microsoft.com/office/drawing/2014/main" id="{8053C3B4-E34D-417F-ABC3-D3E8A8C7E185}"/>
            </a:ext>
          </a:extLst>
        </xdr:cNvPr>
        <xdr:cNvSpPr txBox="1"/>
      </xdr:nvSpPr>
      <xdr:spPr>
        <a:xfrm>
          <a:off x="13500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AA12975C-AF69-4655-BE47-91229A5EE6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8EBFE0BD-EF60-4CF9-B95A-C3A0321C92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B322DF12-EB2D-41DC-9FA1-DDED97BF34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3E50ABEA-9E31-485E-805A-9E5658C598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A5F0904E-8E4F-4012-A37B-3EF39CDD0C8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E6B97A6-1448-4313-AA99-646D331F4A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A80F2BF5-583E-442F-8AB1-9E198ACC3B5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A20DB7CF-92CB-4622-9126-C976DB37F8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212E9C6B-D1E7-4C84-B0A3-59D1C3ACE3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29124F52-6127-40EE-9622-E3C09583CD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B8205856-FE4D-4772-8FA1-8E3BE645566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a:extLst>
            <a:ext uri="{FF2B5EF4-FFF2-40B4-BE49-F238E27FC236}">
              <a16:creationId xmlns:a16="http://schemas.microsoft.com/office/drawing/2014/main" id="{8544B7A0-A5E0-445D-A3D1-3BC317F4AB1F}"/>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a:extLst>
            <a:ext uri="{FF2B5EF4-FFF2-40B4-BE49-F238E27FC236}">
              <a16:creationId xmlns:a16="http://schemas.microsoft.com/office/drawing/2014/main" id="{B87F1B1A-DD1F-4258-85B0-40892BF8174E}"/>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a:extLst>
            <a:ext uri="{FF2B5EF4-FFF2-40B4-BE49-F238E27FC236}">
              <a16:creationId xmlns:a16="http://schemas.microsoft.com/office/drawing/2014/main" id="{08690156-4AD9-4A23-987E-463547D5F92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a:extLst>
            <a:ext uri="{FF2B5EF4-FFF2-40B4-BE49-F238E27FC236}">
              <a16:creationId xmlns:a16="http://schemas.microsoft.com/office/drawing/2014/main" id="{6D5A7057-771A-4EA2-A1E9-D07CCB5FC75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a:extLst>
            <a:ext uri="{FF2B5EF4-FFF2-40B4-BE49-F238E27FC236}">
              <a16:creationId xmlns:a16="http://schemas.microsoft.com/office/drawing/2014/main" id="{9F7D1B4A-B469-4E27-9314-D07FD1728F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a:extLst>
            <a:ext uri="{FF2B5EF4-FFF2-40B4-BE49-F238E27FC236}">
              <a16:creationId xmlns:a16="http://schemas.microsoft.com/office/drawing/2014/main" id="{FED1AC2B-1807-41B0-ABE1-1641229E687B}"/>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id="{80216EED-48DB-4443-A641-648C61F1296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a16="http://schemas.microsoft.com/office/drawing/2014/main" id="{02001C58-5D93-42F4-9407-478A7BBCDC0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a:extLst>
            <a:ext uri="{FF2B5EF4-FFF2-40B4-BE49-F238E27FC236}">
              <a16:creationId xmlns:a16="http://schemas.microsoft.com/office/drawing/2014/main" id="{0887FC97-60FB-42BA-B827-A42F513F40F9}"/>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a:extLst>
            <a:ext uri="{FF2B5EF4-FFF2-40B4-BE49-F238E27FC236}">
              <a16:creationId xmlns:a16="http://schemas.microsoft.com/office/drawing/2014/main" id="{4EA8584F-24BA-4146-BD1C-53CA50A0F48E}"/>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a:extLst>
            <a:ext uri="{FF2B5EF4-FFF2-40B4-BE49-F238E27FC236}">
              <a16:creationId xmlns:a16="http://schemas.microsoft.com/office/drawing/2014/main" id="{C255DE99-7B93-427D-B053-2E991701D129}"/>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a:extLst>
            <a:ext uri="{FF2B5EF4-FFF2-40B4-BE49-F238E27FC236}">
              <a16:creationId xmlns:a16="http://schemas.microsoft.com/office/drawing/2014/main" id="{4DD7F862-66A1-4FE1-815F-74E4D9ADF06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a:extLst>
            <a:ext uri="{FF2B5EF4-FFF2-40B4-BE49-F238E27FC236}">
              <a16:creationId xmlns:a16="http://schemas.microsoft.com/office/drawing/2014/main" id="{B2AB096A-5EAA-4166-953F-0CB7A56A87B9}"/>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a:extLst>
            <a:ext uri="{FF2B5EF4-FFF2-40B4-BE49-F238E27FC236}">
              <a16:creationId xmlns:a16="http://schemas.microsoft.com/office/drawing/2014/main" id="{8FBBEB1C-E22E-4378-B5C1-282917B9A20D}"/>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7E9BA895-1772-49B8-B95F-F8A62EF21A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8EE13BD2-2CC8-4ABB-BB4F-56B9368679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63FB011E-067A-48C3-AB26-2A8E6D303D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a:extLst>
            <a:ext uri="{FF2B5EF4-FFF2-40B4-BE49-F238E27FC236}">
              <a16:creationId xmlns:a16="http://schemas.microsoft.com/office/drawing/2014/main" id="{968FA67A-0D5C-4CD5-9B68-03A7CFEDC29F}"/>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a:extLst>
            <a:ext uri="{FF2B5EF4-FFF2-40B4-BE49-F238E27FC236}">
              <a16:creationId xmlns:a16="http://schemas.microsoft.com/office/drawing/2014/main" id="{AAA8D151-1231-4117-8E06-872C2AB73E0E}"/>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a:extLst>
            <a:ext uri="{FF2B5EF4-FFF2-40B4-BE49-F238E27FC236}">
              <a16:creationId xmlns:a16="http://schemas.microsoft.com/office/drawing/2014/main" id="{A98CF2CC-A706-431B-AD69-024458F459AD}"/>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a:extLst>
            <a:ext uri="{FF2B5EF4-FFF2-40B4-BE49-F238E27FC236}">
              <a16:creationId xmlns:a16="http://schemas.microsoft.com/office/drawing/2014/main" id="{771BC4D0-BF5C-4B02-A7F4-DCE2C9FC69BE}"/>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a:extLst>
            <a:ext uri="{FF2B5EF4-FFF2-40B4-BE49-F238E27FC236}">
              <a16:creationId xmlns:a16="http://schemas.microsoft.com/office/drawing/2014/main" id="{78D8AA7A-6730-48C7-AF4C-BE1408352509}"/>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a:extLst>
            <a:ext uri="{FF2B5EF4-FFF2-40B4-BE49-F238E27FC236}">
              <a16:creationId xmlns:a16="http://schemas.microsoft.com/office/drawing/2014/main" id="{C0192B08-5219-44C4-A91C-B555CBAA9AB5}"/>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a:extLst>
            <a:ext uri="{FF2B5EF4-FFF2-40B4-BE49-F238E27FC236}">
              <a16:creationId xmlns:a16="http://schemas.microsoft.com/office/drawing/2014/main" id="{06E92FBB-39F3-463A-B87D-AC3FCDEF8FDA}"/>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a:extLst>
            <a:ext uri="{FF2B5EF4-FFF2-40B4-BE49-F238E27FC236}">
              <a16:creationId xmlns:a16="http://schemas.microsoft.com/office/drawing/2014/main" id="{9BCA209E-CA3B-455A-B3C1-A1B8D0B0C013}"/>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a:extLst>
            <a:ext uri="{FF2B5EF4-FFF2-40B4-BE49-F238E27FC236}">
              <a16:creationId xmlns:a16="http://schemas.microsoft.com/office/drawing/2014/main" id="{DAD7D2B6-02A1-4C3C-839C-2A7D8FA4ED85}"/>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a:extLst>
            <a:ext uri="{FF2B5EF4-FFF2-40B4-BE49-F238E27FC236}">
              <a16:creationId xmlns:a16="http://schemas.microsoft.com/office/drawing/2014/main" id="{7897F2F2-683D-4E73-89F1-5A962FD5B642}"/>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6897C6C-65C1-4B68-889D-669DE87FF2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B2601A08-2813-40F6-8014-291D62B3E1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202D7B9F-5C65-4FFC-BE80-5D8970626F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FFE2266D-5470-4701-867B-9647625F20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7EE60EDF-39D6-4A5D-A4EB-83A9BFDE76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xdr:rowOff>
    </xdr:from>
    <xdr:to>
      <xdr:col>116</xdr:col>
      <xdr:colOff>114300</xdr:colOff>
      <xdr:row>60</xdr:row>
      <xdr:rowOff>115570</xdr:rowOff>
    </xdr:to>
    <xdr:sp macro="" textlink="">
      <xdr:nvSpPr>
        <xdr:cNvPr id="565" name="楕円 564">
          <a:extLst>
            <a:ext uri="{FF2B5EF4-FFF2-40B4-BE49-F238E27FC236}">
              <a16:creationId xmlns:a16="http://schemas.microsoft.com/office/drawing/2014/main" id="{565C2361-DF37-416A-9A39-B504D6815D4A}"/>
            </a:ext>
          </a:extLst>
        </xdr:cNvPr>
        <xdr:cNvSpPr/>
      </xdr:nvSpPr>
      <xdr:spPr>
        <a:xfrm>
          <a:off x="22110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36847</xdr:rowOff>
    </xdr:from>
    <xdr:ext cx="469744" cy="259045"/>
    <xdr:sp macro="" textlink="">
      <xdr:nvSpPr>
        <xdr:cNvPr id="566" name="【学校施設】&#10;一人当たり面積該当値テキスト">
          <a:extLst>
            <a:ext uri="{FF2B5EF4-FFF2-40B4-BE49-F238E27FC236}">
              <a16:creationId xmlns:a16="http://schemas.microsoft.com/office/drawing/2014/main" id="{3521E610-D845-4754-A4DE-B50908A14E90}"/>
            </a:ext>
          </a:extLst>
        </xdr:cNvPr>
        <xdr:cNvSpPr txBox="1"/>
      </xdr:nvSpPr>
      <xdr:spPr>
        <a:xfrm>
          <a:off x="2219960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33020</xdr:rowOff>
    </xdr:from>
    <xdr:to>
      <xdr:col>112</xdr:col>
      <xdr:colOff>38100</xdr:colOff>
      <xdr:row>57</xdr:row>
      <xdr:rowOff>134620</xdr:rowOff>
    </xdr:to>
    <xdr:sp macro="" textlink="">
      <xdr:nvSpPr>
        <xdr:cNvPr id="567" name="楕円 566">
          <a:extLst>
            <a:ext uri="{FF2B5EF4-FFF2-40B4-BE49-F238E27FC236}">
              <a16:creationId xmlns:a16="http://schemas.microsoft.com/office/drawing/2014/main" id="{7A022DF1-057A-4717-A150-57EE390C970D}"/>
            </a:ext>
          </a:extLst>
        </xdr:cNvPr>
        <xdr:cNvSpPr/>
      </xdr:nvSpPr>
      <xdr:spPr>
        <a:xfrm>
          <a:off x="21272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83820</xdr:rowOff>
    </xdr:from>
    <xdr:to>
      <xdr:col>116</xdr:col>
      <xdr:colOff>63500</xdr:colOff>
      <xdr:row>60</xdr:row>
      <xdr:rowOff>64770</xdr:rowOff>
    </xdr:to>
    <xdr:cxnSp macro="">
      <xdr:nvCxnSpPr>
        <xdr:cNvPr id="568" name="直線コネクタ 567">
          <a:extLst>
            <a:ext uri="{FF2B5EF4-FFF2-40B4-BE49-F238E27FC236}">
              <a16:creationId xmlns:a16="http://schemas.microsoft.com/office/drawing/2014/main" id="{1656B43C-E0A5-41E5-AEBD-021A36469920}"/>
            </a:ext>
          </a:extLst>
        </xdr:cNvPr>
        <xdr:cNvCxnSpPr/>
      </xdr:nvCxnSpPr>
      <xdr:spPr>
        <a:xfrm>
          <a:off x="21323300" y="985647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54928</xdr:rowOff>
    </xdr:from>
    <xdr:to>
      <xdr:col>107</xdr:col>
      <xdr:colOff>101600</xdr:colOff>
      <xdr:row>57</xdr:row>
      <xdr:rowOff>156528</xdr:rowOff>
    </xdr:to>
    <xdr:sp macro="" textlink="">
      <xdr:nvSpPr>
        <xdr:cNvPr id="569" name="楕円 568">
          <a:extLst>
            <a:ext uri="{FF2B5EF4-FFF2-40B4-BE49-F238E27FC236}">
              <a16:creationId xmlns:a16="http://schemas.microsoft.com/office/drawing/2014/main" id="{FCBFA4CC-A4CF-4E41-A773-1F37D4AB54DB}"/>
            </a:ext>
          </a:extLst>
        </xdr:cNvPr>
        <xdr:cNvSpPr/>
      </xdr:nvSpPr>
      <xdr:spPr>
        <a:xfrm>
          <a:off x="20383500" y="98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83820</xdr:rowOff>
    </xdr:from>
    <xdr:to>
      <xdr:col>111</xdr:col>
      <xdr:colOff>177800</xdr:colOff>
      <xdr:row>57</xdr:row>
      <xdr:rowOff>105728</xdr:rowOff>
    </xdr:to>
    <xdr:cxnSp macro="">
      <xdr:nvCxnSpPr>
        <xdr:cNvPr id="570" name="直線コネクタ 569">
          <a:extLst>
            <a:ext uri="{FF2B5EF4-FFF2-40B4-BE49-F238E27FC236}">
              <a16:creationId xmlns:a16="http://schemas.microsoft.com/office/drawing/2014/main" id="{82ACF869-62C3-402E-A8D3-67471B723F7E}"/>
            </a:ext>
          </a:extLst>
        </xdr:cNvPr>
        <xdr:cNvCxnSpPr/>
      </xdr:nvCxnSpPr>
      <xdr:spPr>
        <a:xfrm flipV="1">
          <a:off x="20434300" y="9856470"/>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111125</xdr:rowOff>
    </xdr:from>
    <xdr:to>
      <xdr:col>102</xdr:col>
      <xdr:colOff>165100</xdr:colOff>
      <xdr:row>57</xdr:row>
      <xdr:rowOff>41275</xdr:rowOff>
    </xdr:to>
    <xdr:sp macro="" textlink="">
      <xdr:nvSpPr>
        <xdr:cNvPr id="571" name="楕円 570">
          <a:extLst>
            <a:ext uri="{FF2B5EF4-FFF2-40B4-BE49-F238E27FC236}">
              <a16:creationId xmlns:a16="http://schemas.microsoft.com/office/drawing/2014/main" id="{226EA4DC-E116-4514-96D7-C89A9598736C}"/>
            </a:ext>
          </a:extLst>
        </xdr:cNvPr>
        <xdr:cNvSpPr/>
      </xdr:nvSpPr>
      <xdr:spPr>
        <a:xfrm>
          <a:off x="19494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161925</xdr:rowOff>
    </xdr:from>
    <xdr:to>
      <xdr:col>107</xdr:col>
      <xdr:colOff>50800</xdr:colOff>
      <xdr:row>57</xdr:row>
      <xdr:rowOff>105728</xdr:rowOff>
    </xdr:to>
    <xdr:cxnSp macro="">
      <xdr:nvCxnSpPr>
        <xdr:cNvPr id="572" name="直線コネクタ 571">
          <a:extLst>
            <a:ext uri="{FF2B5EF4-FFF2-40B4-BE49-F238E27FC236}">
              <a16:creationId xmlns:a16="http://schemas.microsoft.com/office/drawing/2014/main" id="{CD66A752-58A4-4940-A539-104BEA53D15E}"/>
            </a:ext>
          </a:extLst>
        </xdr:cNvPr>
        <xdr:cNvCxnSpPr/>
      </xdr:nvCxnSpPr>
      <xdr:spPr>
        <a:xfrm>
          <a:off x="19545300" y="9763125"/>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a:extLst>
            <a:ext uri="{FF2B5EF4-FFF2-40B4-BE49-F238E27FC236}">
              <a16:creationId xmlns:a16="http://schemas.microsoft.com/office/drawing/2014/main" id="{ACC7AEF9-D75A-42F3-A9E6-7C1FE3EF8864}"/>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a:extLst>
            <a:ext uri="{FF2B5EF4-FFF2-40B4-BE49-F238E27FC236}">
              <a16:creationId xmlns:a16="http://schemas.microsoft.com/office/drawing/2014/main" id="{96CAFC75-7B26-48E1-AD95-21E8C5191D36}"/>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75" name="n_3aveValue【学校施設】&#10;一人当たり面積">
          <a:extLst>
            <a:ext uri="{FF2B5EF4-FFF2-40B4-BE49-F238E27FC236}">
              <a16:creationId xmlns:a16="http://schemas.microsoft.com/office/drawing/2014/main" id="{EBDCF669-0621-4C07-85F9-EAC4A87AD675}"/>
            </a:ext>
          </a:extLst>
        </xdr:cNvPr>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151147</xdr:rowOff>
    </xdr:from>
    <xdr:ext cx="469744" cy="259045"/>
    <xdr:sp macro="" textlink="">
      <xdr:nvSpPr>
        <xdr:cNvPr id="576" name="n_1mainValue【学校施設】&#10;一人当たり面積">
          <a:extLst>
            <a:ext uri="{FF2B5EF4-FFF2-40B4-BE49-F238E27FC236}">
              <a16:creationId xmlns:a16="http://schemas.microsoft.com/office/drawing/2014/main" id="{546B809C-B65B-4E7F-853C-9FC8729B3451}"/>
            </a:ext>
          </a:extLst>
        </xdr:cNvPr>
        <xdr:cNvSpPr txBox="1"/>
      </xdr:nvSpPr>
      <xdr:spPr>
        <a:xfrm>
          <a:off x="21075727" y="95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1605</xdr:rowOff>
    </xdr:from>
    <xdr:ext cx="469744" cy="259045"/>
    <xdr:sp macro="" textlink="">
      <xdr:nvSpPr>
        <xdr:cNvPr id="577" name="n_2mainValue【学校施設】&#10;一人当たり面積">
          <a:extLst>
            <a:ext uri="{FF2B5EF4-FFF2-40B4-BE49-F238E27FC236}">
              <a16:creationId xmlns:a16="http://schemas.microsoft.com/office/drawing/2014/main" id="{B0E67B1B-22B6-47B0-B92D-5CF8751A895D}"/>
            </a:ext>
          </a:extLst>
        </xdr:cNvPr>
        <xdr:cNvSpPr txBox="1"/>
      </xdr:nvSpPr>
      <xdr:spPr>
        <a:xfrm>
          <a:off x="20199427" y="960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57802</xdr:rowOff>
    </xdr:from>
    <xdr:ext cx="469744" cy="259045"/>
    <xdr:sp macro="" textlink="">
      <xdr:nvSpPr>
        <xdr:cNvPr id="578" name="n_3mainValue【学校施設】&#10;一人当たり面積">
          <a:extLst>
            <a:ext uri="{FF2B5EF4-FFF2-40B4-BE49-F238E27FC236}">
              <a16:creationId xmlns:a16="http://schemas.microsoft.com/office/drawing/2014/main" id="{E3D8F55E-EC86-41EF-A156-F36010895127}"/>
            </a:ext>
          </a:extLst>
        </xdr:cNvPr>
        <xdr:cNvSpPr txBox="1"/>
      </xdr:nvSpPr>
      <xdr:spPr>
        <a:xfrm>
          <a:off x="19310427" y="948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4F2B753D-0C6F-4731-8F7F-062DCDD3EC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576C4414-EB56-451D-827F-F6A1037B15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662EC23B-0D03-4554-A0A6-88F72F7E12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E0016844-9113-4DB5-AD1C-7531EA6B94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F7FBBBC6-ECC4-4881-81CE-902F0E72C19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F24EBBB6-07A2-47C5-B14B-6FADA8B471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3FF23CE0-792F-4998-8B4D-413C415D7A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8303A411-B459-4BE2-8959-75C2EA8992E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3E29556B-2BBF-456C-992F-B729B7786D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33035C2D-A37E-4499-9C70-37CE29844E1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a:extLst>
            <a:ext uri="{FF2B5EF4-FFF2-40B4-BE49-F238E27FC236}">
              <a16:creationId xmlns:a16="http://schemas.microsoft.com/office/drawing/2014/main" id="{C4672BB9-6A3E-403B-84B9-92F5A173B78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id="{6EFB816A-B314-4473-B39B-820CCB4272A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a:extLst>
            <a:ext uri="{FF2B5EF4-FFF2-40B4-BE49-F238E27FC236}">
              <a16:creationId xmlns:a16="http://schemas.microsoft.com/office/drawing/2014/main" id="{34437258-3E05-422A-A980-8FA3B96D1DB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id="{9B025E03-1D58-40B1-9736-0A6C8C3D202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a:extLst>
            <a:ext uri="{FF2B5EF4-FFF2-40B4-BE49-F238E27FC236}">
              <a16:creationId xmlns:a16="http://schemas.microsoft.com/office/drawing/2014/main" id="{E3DDA207-FC66-416B-95AC-7FDAD9B250F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id="{E635541B-A1A9-49BE-971F-7726954867B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a:extLst>
            <a:ext uri="{FF2B5EF4-FFF2-40B4-BE49-F238E27FC236}">
              <a16:creationId xmlns:a16="http://schemas.microsoft.com/office/drawing/2014/main" id="{611CCB78-B1AB-4564-8E82-77C4300182F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id="{20A65D34-0A92-4A12-A575-F84DD351907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a:extLst>
            <a:ext uri="{FF2B5EF4-FFF2-40B4-BE49-F238E27FC236}">
              <a16:creationId xmlns:a16="http://schemas.microsoft.com/office/drawing/2014/main" id="{633B9A5B-EF9A-49E2-A6F4-D03E67D1107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id="{A5B29938-F219-446B-948D-0E4C67F975E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5951BC27-C78A-4370-915C-5BCF338070C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0A4399E5-99D8-4C19-9761-05372096D5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316E78AD-B40A-45C4-A6D4-E95AF83DA46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a:extLst>
            <a:ext uri="{FF2B5EF4-FFF2-40B4-BE49-F238E27FC236}">
              <a16:creationId xmlns:a16="http://schemas.microsoft.com/office/drawing/2014/main" id="{A8017733-5FB6-4CB7-B743-DA3402056B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a:extLst>
            <a:ext uri="{FF2B5EF4-FFF2-40B4-BE49-F238E27FC236}">
              <a16:creationId xmlns:a16="http://schemas.microsoft.com/office/drawing/2014/main" id="{EEE4E9AB-A8A6-44AC-9F7F-E260F53C281F}"/>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a:extLst>
            <a:ext uri="{FF2B5EF4-FFF2-40B4-BE49-F238E27FC236}">
              <a16:creationId xmlns:a16="http://schemas.microsoft.com/office/drawing/2014/main" id="{33F1EFA5-7C75-4376-85E9-E76A35A326C8}"/>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a:extLst>
            <a:ext uri="{FF2B5EF4-FFF2-40B4-BE49-F238E27FC236}">
              <a16:creationId xmlns:a16="http://schemas.microsoft.com/office/drawing/2014/main" id="{0696FFC0-3B05-4FAE-B9AE-76EB2807F8AA}"/>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a:extLst>
            <a:ext uri="{FF2B5EF4-FFF2-40B4-BE49-F238E27FC236}">
              <a16:creationId xmlns:a16="http://schemas.microsoft.com/office/drawing/2014/main" id="{C20BAEEC-895E-402A-8261-E9634F946929}"/>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a:extLst>
            <a:ext uri="{FF2B5EF4-FFF2-40B4-BE49-F238E27FC236}">
              <a16:creationId xmlns:a16="http://schemas.microsoft.com/office/drawing/2014/main" id="{894DFE86-40BB-40E3-A63F-CD16626EA0D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a:extLst>
            <a:ext uri="{FF2B5EF4-FFF2-40B4-BE49-F238E27FC236}">
              <a16:creationId xmlns:a16="http://schemas.microsoft.com/office/drawing/2014/main" id="{4AA65520-266B-4D38-83C1-87971115609C}"/>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a:extLst>
            <a:ext uri="{FF2B5EF4-FFF2-40B4-BE49-F238E27FC236}">
              <a16:creationId xmlns:a16="http://schemas.microsoft.com/office/drawing/2014/main" id="{4DE0EE51-FF47-4D47-98C4-AAE829263BA3}"/>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a:extLst>
            <a:ext uri="{FF2B5EF4-FFF2-40B4-BE49-F238E27FC236}">
              <a16:creationId xmlns:a16="http://schemas.microsoft.com/office/drawing/2014/main" id="{C36EF106-FA14-4AA4-A0C1-7FE06A795356}"/>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a:extLst>
            <a:ext uri="{FF2B5EF4-FFF2-40B4-BE49-F238E27FC236}">
              <a16:creationId xmlns:a16="http://schemas.microsoft.com/office/drawing/2014/main" id="{28917F65-5C6F-4C7E-8415-6D83F0302083}"/>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a:extLst>
            <a:ext uri="{FF2B5EF4-FFF2-40B4-BE49-F238E27FC236}">
              <a16:creationId xmlns:a16="http://schemas.microsoft.com/office/drawing/2014/main" id="{2A8E6871-1629-4F2C-BC4B-10E56811B40D}"/>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51AA11C3-86A9-4F22-BA6D-F5DE238BBC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72F5A5EB-4C69-470D-B47D-64CEA21E99B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250863E-F023-4A07-A1D9-68804A3851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8557413D-955B-4060-96BF-E5A643C2231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A1F61A0E-E1C2-49D8-A135-BBB1F448D2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132080</xdr:rowOff>
    </xdr:from>
    <xdr:to>
      <xdr:col>85</xdr:col>
      <xdr:colOff>177800</xdr:colOff>
      <xdr:row>80</xdr:row>
      <xdr:rowOff>62230</xdr:rowOff>
    </xdr:to>
    <xdr:sp macro="" textlink="">
      <xdr:nvSpPr>
        <xdr:cNvPr id="618" name="楕円 617">
          <a:extLst>
            <a:ext uri="{FF2B5EF4-FFF2-40B4-BE49-F238E27FC236}">
              <a16:creationId xmlns:a16="http://schemas.microsoft.com/office/drawing/2014/main" id="{F72E5DB2-155D-4C2E-A0BC-671CFAB3F7CF}"/>
            </a:ext>
          </a:extLst>
        </xdr:cNvPr>
        <xdr:cNvSpPr/>
      </xdr:nvSpPr>
      <xdr:spPr>
        <a:xfrm>
          <a:off x="16268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154957</xdr:rowOff>
    </xdr:from>
    <xdr:ext cx="405111" cy="259045"/>
    <xdr:sp macro="" textlink="">
      <xdr:nvSpPr>
        <xdr:cNvPr id="619" name="【児童館】&#10;有形固定資産減価償却率該当値テキスト">
          <a:extLst>
            <a:ext uri="{FF2B5EF4-FFF2-40B4-BE49-F238E27FC236}">
              <a16:creationId xmlns:a16="http://schemas.microsoft.com/office/drawing/2014/main" id="{935D0405-2A52-4850-B3B6-1FDA7106F46A}"/>
            </a:ext>
          </a:extLst>
        </xdr:cNvPr>
        <xdr:cNvSpPr txBox="1"/>
      </xdr:nvSpPr>
      <xdr:spPr>
        <a:xfrm>
          <a:off x="16357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620" name="楕円 619">
          <a:extLst>
            <a:ext uri="{FF2B5EF4-FFF2-40B4-BE49-F238E27FC236}">
              <a16:creationId xmlns:a16="http://schemas.microsoft.com/office/drawing/2014/main" id="{C82D4238-5950-4715-92DB-FAF67385764F}"/>
            </a:ext>
          </a:extLst>
        </xdr:cNvPr>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xdr:rowOff>
    </xdr:from>
    <xdr:to>
      <xdr:col>85</xdr:col>
      <xdr:colOff>127000</xdr:colOff>
      <xdr:row>81</xdr:row>
      <xdr:rowOff>17145</xdr:rowOff>
    </xdr:to>
    <xdr:cxnSp macro="">
      <xdr:nvCxnSpPr>
        <xdr:cNvPr id="621" name="直線コネクタ 620">
          <a:extLst>
            <a:ext uri="{FF2B5EF4-FFF2-40B4-BE49-F238E27FC236}">
              <a16:creationId xmlns:a16="http://schemas.microsoft.com/office/drawing/2014/main" id="{F5E04477-8044-45C9-B559-2F535EE54484}"/>
            </a:ext>
          </a:extLst>
        </xdr:cNvPr>
        <xdr:cNvCxnSpPr/>
      </xdr:nvCxnSpPr>
      <xdr:spPr>
        <a:xfrm flipV="1">
          <a:off x="15481300" y="1372743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137795</xdr:rowOff>
    </xdr:from>
    <xdr:to>
      <xdr:col>76</xdr:col>
      <xdr:colOff>165100</xdr:colOff>
      <xdr:row>81</xdr:row>
      <xdr:rowOff>67945</xdr:rowOff>
    </xdr:to>
    <xdr:sp macro="" textlink="">
      <xdr:nvSpPr>
        <xdr:cNvPr id="622" name="楕円 621">
          <a:extLst>
            <a:ext uri="{FF2B5EF4-FFF2-40B4-BE49-F238E27FC236}">
              <a16:creationId xmlns:a16="http://schemas.microsoft.com/office/drawing/2014/main" id="{A4F577E0-0371-4A34-863B-4E3E0D6AADE8}"/>
            </a:ext>
          </a:extLst>
        </xdr:cNvPr>
        <xdr:cNvSpPr/>
      </xdr:nvSpPr>
      <xdr:spPr>
        <a:xfrm>
          <a:off x="14541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81</xdr:row>
      <xdr:rowOff>17145</xdr:rowOff>
    </xdr:to>
    <xdr:cxnSp macro="">
      <xdr:nvCxnSpPr>
        <xdr:cNvPr id="623" name="直線コネクタ 622">
          <a:extLst>
            <a:ext uri="{FF2B5EF4-FFF2-40B4-BE49-F238E27FC236}">
              <a16:creationId xmlns:a16="http://schemas.microsoft.com/office/drawing/2014/main" id="{B72D1889-9A6D-473E-AEEB-457F70B079C9}"/>
            </a:ext>
          </a:extLst>
        </xdr:cNvPr>
        <xdr:cNvCxnSpPr/>
      </xdr:nvCxnSpPr>
      <xdr:spPr>
        <a:xfrm>
          <a:off x="14592300" y="13904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153036</xdr:rowOff>
    </xdr:from>
    <xdr:to>
      <xdr:col>72</xdr:col>
      <xdr:colOff>38100</xdr:colOff>
      <xdr:row>82</xdr:row>
      <xdr:rowOff>83186</xdr:rowOff>
    </xdr:to>
    <xdr:sp macro="" textlink="">
      <xdr:nvSpPr>
        <xdr:cNvPr id="624" name="楕円 623">
          <a:extLst>
            <a:ext uri="{FF2B5EF4-FFF2-40B4-BE49-F238E27FC236}">
              <a16:creationId xmlns:a16="http://schemas.microsoft.com/office/drawing/2014/main" id="{A09A680A-49FA-4DD1-903D-2E96FEFD360B}"/>
            </a:ext>
          </a:extLst>
        </xdr:cNvPr>
        <xdr:cNvSpPr/>
      </xdr:nvSpPr>
      <xdr:spPr>
        <a:xfrm>
          <a:off x="13652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17145</xdr:rowOff>
    </xdr:from>
    <xdr:to>
      <xdr:col>76</xdr:col>
      <xdr:colOff>114300</xdr:colOff>
      <xdr:row>82</xdr:row>
      <xdr:rowOff>32386</xdr:rowOff>
    </xdr:to>
    <xdr:cxnSp macro="">
      <xdr:nvCxnSpPr>
        <xdr:cNvPr id="625" name="直線コネクタ 624">
          <a:extLst>
            <a:ext uri="{FF2B5EF4-FFF2-40B4-BE49-F238E27FC236}">
              <a16:creationId xmlns:a16="http://schemas.microsoft.com/office/drawing/2014/main" id="{CB1BC074-7A7B-4364-AB77-DD4940321CEC}"/>
            </a:ext>
          </a:extLst>
        </xdr:cNvPr>
        <xdr:cNvCxnSpPr/>
      </xdr:nvCxnSpPr>
      <xdr:spPr>
        <a:xfrm flipV="1">
          <a:off x="13703300" y="13904595"/>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a:extLst>
            <a:ext uri="{FF2B5EF4-FFF2-40B4-BE49-F238E27FC236}">
              <a16:creationId xmlns:a16="http://schemas.microsoft.com/office/drawing/2014/main" id="{579B6608-3F28-4D84-9593-B468F53EF28C}"/>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a:extLst>
            <a:ext uri="{FF2B5EF4-FFF2-40B4-BE49-F238E27FC236}">
              <a16:creationId xmlns:a16="http://schemas.microsoft.com/office/drawing/2014/main" id="{CDC65E3F-E4DC-4E9C-8DF0-B356044B1F92}"/>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8" name="n_3aveValue【児童館】&#10;有形固定資産減価償却率">
          <a:extLst>
            <a:ext uri="{FF2B5EF4-FFF2-40B4-BE49-F238E27FC236}">
              <a16:creationId xmlns:a16="http://schemas.microsoft.com/office/drawing/2014/main" id="{E03F119D-BDB3-4866-9064-D42185527D99}"/>
            </a:ext>
          </a:extLst>
        </xdr:cNvPr>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629" name="n_1mainValue【児童館】&#10;有形固定資産減価償却率">
          <a:extLst>
            <a:ext uri="{FF2B5EF4-FFF2-40B4-BE49-F238E27FC236}">
              <a16:creationId xmlns:a16="http://schemas.microsoft.com/office/drawing/2014/main" id="{8866E082-AE8F-42C9-9582-B8E62EE024AE}"/>
            </a:ext>
          </a:extLst>
        </xdr:cNvPr>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630" name="n_2mainValue【児童館】&#10;有形固定資産減価償却率">
          <a:extLst>
            <a:ext uri="{FF2B5EF4-FFF2-40B4-BE49-F238E27FC236}">
              <a16:creationId xmlns:a16="http://schemas.microsoft.com/office/drawing/2014/main" id="{CCF73581-BF80-41C2-906E-C20D1C926107}"/>
            </a:ext>
          </a:extLst>
        </xdr:cNvPr>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99713</xdr:rowOff>
    </xdr:from>
    <xdr:ext cx="405111" cy="259045"/>
    <xdr:sp macro="" textlink="">
      <xdr:nvSpPr>
        <xdr:cNvPr id="631" name="n_3mainValue【児童館】&#10;有形固定資産減価償却率">
          <a:extLst>
            <a:ext uri="{FF2B5EF4-FFF2-40B4-BE49-F238E27FC236}">
              <a16:creationId xmlns:a16="http://schemas.microsoft.com/office/drawing/2014/main" id="{4A07CAC3-1FF3-40F4-934D-468778DA42EB}"/>
            </a:ext>
          </a:extLst>
        </xdr:cNvPr>
        <xdr:cNvSpPr txBox="1"/>
      </xdr:nvSpPr>
      <xdr:spPr>
        <a:xfrm>
          <a:off x="13500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D5333A67-8F5E-49B0-B221-D2381C5D01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696B44C8-B93E-4593-9473-FF78BDF4F8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B421CBD3-5F2D-4611-8410-614916EF366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F35E07D-641F-4111-91C1-7BA62AF2EA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6C09620C-B02C-4155-B694-CD20FF1095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B82335DA-37DD-4685-846B-5561A15C23E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4ED08A51-0BEA-4965-8191-2F36F03003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597053FA-7393-41B8-96EF-7C5BA21308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2EE8682D-3E6E-4B52-B709-0079998D7B2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EB58CD0B-0095-474A-9BA8-AD6AB32701D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id="{B742A581-044F-4A71-AFE0-39627861E7D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ED2CE877-CE2C-4013-9FC5-6338362F362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id="{A23C53EC-A8F0-4FB8-9CCD-4D3A6A5037B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a:extLst>
            <a:ext uri="{FF2B5EF4-FFF2-40B4-BE49-F238E27FC236}">
              <a16:creationId xmlns:a16="http://schemas.microsoft.com/office/drawing/2014/main" id="{DAE1548E-DBC0-4FFC-9E4A-1CB9AD778F2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id="{5435EDF6-0235-41C4-B357-5A5C98D591E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a:extLst>
            <a:ext uri="{FF2B5EF4-FFF2-40B4-BE49-F238E27FC236}">
              <a16:creationId xmlns:a16="http://schemas.microsoft.com/office/drawing/2014/main" id="{DA8B0D4D-D16B-4482-B0ED-E8747F833EE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id="{9C1D043D-E00C-4924-ACC8-4FB795BF373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a:extLst>
            <a:ext uri="{FF2B5EF4-FFF2-40B4-BE49-F238E27FC236}">
              <a16:creationId xmlns:a16="http://schemas.microsoft.com/office/drawing/2014/main" id="{74B9F38A-1581-4445-8EA0-9B3470B826F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id="{9AB70541-53D7-4516-B8F4-8F88C9BEE2A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4434A041-F52E-4A0C-900B-63190236951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A129C6D9-6631-4152-BACC-A79254E890A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FBDD8ECA-9F27-4D35-B898-971CD093F9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6F53BF9C-6CC9-4100-823F-3E14CFCCF2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a:extLst>
            <a:ext uri="{FF2B5EF4-FFF2-40B4-BE49-F238E27FC236}">
              <a16:creationId xmlns:a16="http://schemas.microsoft.com/office/drawing/2014/main" id="{679CFE20-2B73-4A47-9349-966884904144}"/>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a:extLst>
            <a:ext uri="{FF2B5EF4-FFF2-40B4-BE49-F238E27FC236}">
              <a16:creationId xmlns:a16="http://schemas.microsoft.com/office/drawing/2014/main" id="{0617F30F-734A-417E-BA10-DC3E40B704A2}"/>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a:extLst>
            <a:ext uri="{FF2B5EF4-FFF2-40B4-BE49-F238E27FC236}">
              <a16:creationId xmlns:a16="http://schemas.microsoft.com/office/drawing/2014/main" id="{C1375B3A-0FF1-4B93-A973-7E947DDA2FE2}"/>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a:extLst>
            <a:ext uri="{FF2B5EF4-FFF2-40B4-BE49-F238E27FC236}">
              <a16:creationId xmlns:a16="http://schemas.microsoft.com/office/drawing/2014/main" id="{45F5304A-2FCC-4633-8573-5734F64B9ADC}"/>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a:extLst>
            <a:ext uri="{FF2B5EF4-FFF2-40B4-BE49-F238E27FC236}">
              <a16:creationId xmlns:a16="http://schemas.microsoft.com/office/drawing/2014/main" id="{0E7B0A8E-A140-4B3A-89BA-D5C12CFDC875}"/>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a:extLst>
            <a:ext uri="{FF2B5EF4-FFF2-40B4-BE49-F238E27FC236}">
              <a16:creationId xmlns:a16="http://schemas.microsoft.com/office/drawing/2014/main" id="{48204868-B3DD-4A0F-BD7C-D1564323FCAC}"/>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a:extLst>
            <a:ext uri="{FF2B5EF4-FFF2-40B4-BE49-F238E27FC236}">
              <a16:creationId xmlns:a16="http://schemas.microsoft.com/office/drawing/2014/main" id="{7EF9C05C-F21B-45A1-AC3C-57C2EE9E8594}"/>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a:extLst>
            <a:ext uri="{FF2B5EF4-FFF2-40B4-BE49-F238E27FC236}">
              <a16:creationId xmlns:a16="http://schemas.microsoft.com/office/drawing/2014/main" id="{3D73C772-1C09-4F98-8655-4975324D65A6}"/>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a:extLst>
            <a:ext uri="{FF2B5EF4-FFF2-40B4-BE49-F238E27FC236}">
              <a16:creationId xmlns:a16="http://schemas.microsoft.com/office/drawing/2014/main" id="{DF8F53B7-2BDB-47DF-B924-4B724B40F7AE}"/>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a:extLst>
            <a:ext uri="{FF2B5EF4-FFF2-40B4-BE49-F238E27FC236}">
              <a16:creationId xmlns:a16="http://schemas.microsoft.com/office/drawing/2014/main" id="{EB41D5BF-2D7A-4534-B8F4-BC59A68D020B}"/>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9B1F3B7-FA0C-456E-AA2E-BE7502D8C6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4CD03EA-1103-4444-9F0F-3626C64284F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D9125473-7763-4FF5-8A6F-4FA70C2048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470AC593-CD63-45BF-B43F-D3FD74B061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CDA33967-FC02-4462-AB6A-EA52C15F68B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70" name="楕円 669">
          <a:extLst>
            <a:ext uri="{FF2B5EF4-FFF2-40B4-BE49-F238E27FC236}">
              <a16:creationId xmlns:a16="http://schemas.microsoft.com/office/drawing/2014/main" id="{8F0FCAE5-DCCE-4D7A-A96E-5517B20ED412}"/>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71" name="【児童館】&#10;一人当たり面積該当値テキスト">
          <a:extLst>
            <a:ext uri="{FF2B5EF4-FFF2-40B4-BE49-F238E27FC236}">
              <a16:creationId xmlns:a16="http://schemas.microsoft.com/office/drawing/2014/main" id="{0280B40C-0A4B-4126-AC52-D76AD6A73F98}"/>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72" name="楕円 671">
          <a:extLst>
            <a:ext uri="{FF2B5EF4-FFF2-40B4-BE49-F238E27FC236}">
              <a16:creationId xmlns:a16="http://schemas.microsoft.com/office/drawing/2014/main" id="{426046C5-BD53-4E5F-8C72-31C20FE2B088}"/>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73" name="直線コネクタ 672">
          <a:extLst>
            <a:ext uri="{FF2B5EF4-FFF2-40B4-BE49-F238E27FC236}">
              <a16:creationId xmlns:a16="http://schemas.microsoft.com/office/drawing/2014/main" id="{4397165D-DC0E-4757-B926-AB494B1BD6E7}"/>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74" name="楕円 673">
          <a:extLst>
            <a:ext uri="{FF2B5EF4-FFF2-40B4-BE49-F238E27FC236}">
              <a16:creationId xmlns:a16="http://schemas.microsoft.com/office/drawing/2014/main" id="{3F70F115-761C-41A8-93A1-622996F4E38B}"/>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675" name="直線コネクタ 674">
          <a:extLst>
            <a:ext uri="{FF2B5EF4-FFF2-40B4-BE49-F238E27FC236}">
              <a16:creationId xmlns:a16="http://schemas.microsoft.com/office/drawing/2014/main" id="{2022E4F5-2189-4A30-BEFA-6EA4BFB47B1D}"/>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676" name="楕円 675">
          <a:extLst>
            <a:ext uri="{FF2B5EF4-FFF2-40B4-BE49-F238E27FC236}">
              <a16:creationId xmlns:a16="http://schemas.microsoft.com/office/drawing/2014/main" id="{5D982A0C-AED0-46D6-8885-41E77D3CFBF9}"/>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86</xdr:row>
      <xdr:rowOff>19050</xdr:rowOff>
    </xdr:to>
    <xdr:cxnSp macro="">
      <xdr:nvCxnSpPr>
        <xdr:cNvPr id="677" name="直線コネクタ 676">
          <a:extLst>
            <a:ext uri="{FF2B5EF4-FFF2-40B4-BE49-F238E27FC236}">
              <a16:creationId xmlns:a16="http://schemas.microsoft.com/office/drawing/2014/main" id="{95824577-6B3A-4ECB-BFBF-C8571DC216B8}"/>
            </a:ext>
          </a:extLst>
        </xdr:cNvPr>
        <xdr:cNvCxnSpPr/>
      </xdr:nvCxnSpPr>
      <xdr:spPr>
        <a:xfrm>
          <a:off x="19545300" y="14687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a:extLst>
            <a:ext uri="{FF2B5EF4-FFF2-40B4-BE49-F238E27FC236}">
              <a16:creationId xmlns:a16="http://schemas.microsoft.com/office/drawing/2014/main" id="{B6839F2F-27C9-4EBF-9BDC-F53A27747BD1}"/>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a:extLst>
            <a:ext uri="{FF2B5EF4-FFF2-40B4-BE49-F238E27FC236}">
              <a16:creationId xmlns:a16="http://schemas.microsoft.com/office/drawing/2014/main" id="{7C143D6E-7391-4096-B185-68983408D407}"/>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a:extLst>
            <a:ext uri="{FF2B5EF4-FFF2-40B4-BE49-F238E27FC236}">
              <a16:creationId xmlns:a16="http://schemas.microsoft.com/office/drawing/2014/main" id="{C61F5EFB-8CA5-4BDF-812A-DF969BECB975}"/>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81" name="n_1mainValue【児童館】&#10;一人当たり面積">
          <a:extLst>
            <a:ext uri="{FF2B5EF4-FFF2-40B4-BE49-F238E27FC236}">
              <a16:creationId xmlns:a16="http://schemas.microsoft.com/office/drawing/2014/main" id="{533A2AC2-38EE-4A5F-92BB-9D75BC19952F}"/>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82" name="n_2mainValue【児童館】&#10;一人当たり面積">
          <a:extLst>
            <a:ext uri="{FF2B5EF4-FFF2-40B4-BE49-F238E27FC236}">
              <a16:creationId xmlns:a16="http://schemas.microsoft.com/office/drawing/2014/main" id="{6765AD2E-3BAF-4768-8FA2-A12297E07933}"/>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683" name="n_3mainValue【児童館】&#10;一人当たり面積">
          <a:extLst>
            <a:ext uri="{FF2B5EF4-FFF2-40B4-BE49-F238E27FC236}">
              <a16:creationId xmlns:a16="http://schemas.microsoft.com/office/drawing/2014/main" id="{1215F3B6-8101-4488-BD26-74EBA7332251}"/>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2F257747-A48E-4F7F-8C51-0A5E0D8A1E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75B8AB19-194E-4F2C-AF1B-27FA33EA90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65452511-C983-47D8-89BB-6A2A46E66E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6DDC6764-BA24-4FDF-9334-B8432C8FBD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C8230925-EEDD-45B8-BB4F-8D27F41439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258ECA2B-8085-4FBE-9C90-367635D96B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303EF7C3-8FFE-4A05-9621-32960D5EC1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409B286D-2197-4F7A-B5D8-D2D7F3A0E32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38517AE7-FF3C-43DA-8452-0BBB69235CF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DB818FF2-49E4-4B96-B405-D3B2D25271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7405B99E-881F-451E-BDBB-FB2998F469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BC16B004-BFE8-49C9-9E85-987F671080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A862650D-F4D6-4C08-BAEE-FE0CCA3E04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A2F933DC-25C5-46B9-A41C-267883AD1D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35A2397C-86B1-4544-AC55-58B3190BC9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A1DB9B99-AB96-4248-AEB2-9E7AB7C0C0C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5658FAA7-1A29-4522-B2B6-EEAC224B0B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B525D03C-19B1-4104-9202-55835A0CA5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9CC6F61E-F4D9-4B4B-A4DA-00FC4F2C32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類似団体と比較して、特に有形固定資産減価償却率が高くなっている施設は児童館であり、低くなっている施設は学校施設である。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児童館については、すべての施設が新耐震基準に整備されているが、築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を経過し、老朽化への対策が求められている。児童館、認定こども園、子育て学習センターで取り組む子育て支援事業は、主に就学前児童と保護者を対象としており、目的や志向は若干異なるものの、実際の事業内容には類似・重複がみられるため、事業の見直しを図り、統合への可能性を検討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学校施設のうち、小・中学校施設については、これまで耐震化整備を優先的に進めてきた結果、全ての小・中学校で新耐震基準を満たしている。また、平成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年度には、４つの小学校を１校に集約し、統合小学校を新たに開校した。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幼稚園・保育所については、幼保一元化に伴う認定こども園への完全移行により、令和２年度で対象施設がなくなる。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CF9370-EC88-4F87-9C59-E776D55741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53D949-362A-4E3D-8F6C-0A09A05A40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0827AB-D81D-481A-87A1-6F99A3F79B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06BF1F-97DE-4AB5-A276-DC02DC4D272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E36B1E-CC7F-44F7-88FA-690573C4E1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D2727C-470A-4A47-84D5-4C24FF95F6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86F867-B3B7-424D-B54A-C43838490F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2B2F6E-FC23-44CB-8058-1A79361B27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573E0D-E758-42A6-ABD7-A3BA2A416F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4721A7-6F70-4207-BCB7-15BD630B14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64,691
63,761
493.21
40,166,858
37,844,050
1,395,751
21,268,877
37,479,279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0AC183-0384-4606-9747-D4AEB29155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47E7E4-5E51-4072-9DD5-FC0B3C0DA2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6942BE-E787-417F-9845-3ECB15602F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0D5DB8-2310-441F-8421-69A61B1FE8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D2F662-0B79-40AA-8855-73A78A6934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0B19B5-5419-467F-ACCF-CB73E28898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05890E-B80D-4489-A9B1-316A699D88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B2523D-41AC-43E7-BED5-F17BE2A4B5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059195-D35E-4214-B8F2-053BAAC0FD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9E2BFA-D77E-4DDE-844B-4677297904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7A1663-182A-45C1-AD7E-CAD3EF1378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AA5951-8318-43D4-B745-8E2BFEE3D1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1FAAB9-A4A0-472C-AAA6-45C894579F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33337C-1A60-4A7C-929A-01508FEB373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032AA2-73BF-48DF-9CA8-B1EED0F381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7F694D4-0FB8-48E1-8CB6-C6A02625B9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9FF0CE-E298-45EF-A064-F70FA61775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9BCA28-D305-4678-8B79-D17A780076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DC85C6A-A0CF-4502-A6C7-A6A7EE94A2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7D37864-E336-411C-B5B0-85DCF06743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B853E4A-363D-433F-8911-62F4E8C2E5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8F3D482-2155-4CD3-B7B6-838DB5089C8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2955DE8-78A5-4894-80E3-DDFDA6DA62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1BF8C25-9A8D-4EA8-B487-7962246E59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4015327-5CE5-42AD-84E9-8E03FF6CC3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DEA5B1D-EA23-402D-938D-2AF4DB1201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2BFD035-14A6-424D-96A1-C69F9DFE907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6F3AA9C-559C-4C9C-9E6B-E8273DCF9BE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1AFAB8C-936B-4570-8F65-E972A31075D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CEBA0B0-B8E8-44A7-B853-6CC82DCE6F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9888F60-0660-4B57-98AC-B9BEA0DE19B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58ABA69-10D5-4E96-A0AC-22AC6167729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EA95E84-FB36-4AFE-8E36-2608DE826E4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2C8671B-3F4D-4B5D-AFA4-93D9AA9329A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23A68BE-CF51-4BDD-B2F6-2BF3E622DB0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4CD3B44-B5FC-4A34-AED6-5E7D54BBE8A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DD78520-C9B4-4258-B80F-30403E3372C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45DCAFF-A31B-42B1-8160-630EFA075C8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5CAC8D9-11C2-411F-9F75-BD4AD488BED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139B3D0-2E8B-4C34-9A19-4A0AB811E22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5A8990AE-83E1-4FE1-9D36-0818F93C3DB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34D0DBE-1D75-4D4D-A266-494677962A6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099023-90C1-4E77-8015-AEE428CF8D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5C71651-BE26-4824-9407-61B934827A0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09A19D5-60B6-4E2F-AD94-BC55DE875DC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8FAB8FDD-DE0F-454C-B29D-F61223D9065C}"/>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62381B74-4E88-43B6-B85F-69A9657C1F93}"/>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19C16177-332A-4C84-BED1-F85341C1E697}"/>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29F95D18-7512-4BDD-A8C9-137B8E2D00EA}"/>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FD231812-BD02-4209-8139-60144B0D1355}"/>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701537BD-7D33-4817-B8A2-FEFF3C6EC1CC}"/>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4C284F79-0015-4DC8-B0F2-C564B9ECE9A4}"/>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6532B38C-1617-4AB3-A21E-882E6CA7D322}"/>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49357810-85B9-498B-AC09-23F105DAA45B}"/>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6890A833-ADE5-4BA2-9382-4D557B59A638}"/>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452504E-4D7D-41AF-8F68-E73BCD271F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2311C45-25C3-4128-9CFD-E771055D55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92843B-9EEB-4FCB-8F37-21C3179B735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3520A5-906B-42E7-B14B-EBDF7DC71F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98B303-2A53-4BDE-967B-2E37999351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2" name="楕円 71">
          <a:extLst>
            <a:ext uri="{FF2B5EF4-FFF2-40B4-BE49-F238E27FC236}">
              <a16:creationId xmlns:a16="http://schemas.microsoft.com/office/drawing/2014/main" id="{C1D42516-AA75-478F-9057-062076999C7E}"/>
            </a:ext>
          </a:extLst>
        </xdr:cNvPr>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3" name="【図書館】&#10;有形固定資産減価償却率該当値テキスト">
          <a:extLst>
            <a:ext uri="{FF2B5EF4-FFF2-40B4-BE49-F238E27FC236}">
              <a16:creationId xmlns:a16="http://schemas.microsoft.com/office/drawing/2014/main" id="{8132B13D-4A36-4C28-A7E8-3CA7423268DF}"/>
            </a:ext>
          </a:extLst>
        </xdr:cNvPr>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4" name="楕円 73">
          <a:extLst>
            <a:ext uri="{FF2B5EF4-FFF2-40B4-BE49-F238E27FC236}">
              <a16:creationId xmlns:a16="http://schemas.microsoft.com/office/drawing/2014/main" id="{B2058BAE-1180-454C-8E95-48B7FC0B4137}"/>
            </a:ext>
          </a:extLst>
        </xdr:cNvPr>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35378</xdr:rowOff>
    </xdr:to>
    <xdr:cxnSp macro="">
      <xdr:nvCxnSpPr>
        <xdr:cNvPr id="75" name="直線コネクタ 74">
          <a:extLst>
            <a:ext uri="{FF2B5EF4-FFF2-40B4-BE49-F238E27FC236}">
              <a16:creationId xmlns:a16="http://schemas.microsoft.com/office/drawing/2014/main" id="{D7E3167F-502A-4C3D-8849-C3CA9429B81D}"/>
            </a:ext>
          </a:extLst>
        </xdr:cNvPr>
        <xdr:cNvCxnSpPr/>
      </xdr:nvCxnSpPr>
      <xdr:spPr>
        <a:xfrm>
          <a:off x="3797300" y="6721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156028</xdr:rowOff>
    </xdr:from>
    <xdr:to>
      <xdr:col>15</xdr:col>
      <xdr:colOff>101600</xdr:colOff>
      <xdr:row>39</xdr:row>
      <xdr:rowOff>86178</xdr:rowOff>
    </xdr:to>
    <xdr:sp macro="" textlink="">
      <xdr:nvSpPr>
        <xdr:cNvPr id="76" name="楕円 75">
          <a:extLst>
            <a:ext uri="{FF2B5EF4-FFF2-40B4-BE49-F238E27FC236}">
              <a16:creationId xmlns:a16="http://schemas.microsoft.com/office/drawing/2014/main" id="{AC7C4F6E-1D05-4B25-8A33-8567D0528BE9}"/>
            </a:ext>
          </a:extLst>
        </xdr:cNvPr>
        <xdr:cNvSpPr/>
      </xdr:nvSpPr>
      <xdr:spPr>
        <a:xfrm>
          <a:off x="2857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35378</xdr:rowOff>
    </xdr:to>
    <xdr:cxnSp macro="">
      <xdr:nvCxnSpPr>
        <xdr:cNvPr id="77" name="直線コネクタ 76">
          <a:extLst>
            <a:ext uri="{FF2B5EF4-FFF2-40B4-BE49-F238E27FC236}">
              <a16:creationId xmlns:a16="http://schemas.microsoft.com/office/drawing/2014/main" id="{E6F7D1F5-6B46-4B80-81BC-E96E6770BB65}"/>
            </a:ext>
          </a:extLst>
        </xdr:cNvPr>
        <xdr:cNvCxnSpPr/>
      </xdr:nvCxnSpPr>
      <xdr:spPr>
        <a:xfrm>
          <a:off x="2908300" y="672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18869</xdr:rowOff>
    </xdr:from>
    <xdr:to>
      <xdr:col>10</xdr:col>
      <xdr:colOff>165100</xdr:colOff>
      <xdr:row>39</xdr:row>
      <xdr:rowOff>120469</xdr:rowOff>
    </xdr:to>
    <xdr:sp macro="" textlink="">
      <xdr:nvSpPr>
        <xdr:cNvPr id="78" name="楕円 77">
          <a:extLst>
            <a:ext uri="{FF2B5EF4-FFF2-40B4-BE49-F238E27FC236}">
              <a16:creationId xmlns:a16="http://schemas.microsoft.com/office/drawing/2014/main" id="{AF03C9AC-C23E-4991-A357-03B13754987F}"/>
            </a:ext>
          </a:extLst>
        </xdr:cNvPr>
        <xdr:cNvSpPr/>
      </xdr:nvSpPr>
      <xdr:spPr>
        <a:xfrm>
          <a:off x="1968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35378</xdr:rowOff>
    </xdr:from>
    <xdr:to>
      <xdr:col>15</xdr:col>
      <xdr:colOff>50800</xdr:colOff>
      <xdr:row>39</xdr:row>
      <xdr:rowOff>69669</xdr:rowOff>
    </xdr:to>
    <xdr:cxnSp macro="">
      <xdr:nvCxnSpPr>
        <xdr:cNvPr id="79" name="直線コネクタ 78">
          <a:extLst>
            <a:ext uri="{FF2B5EF4-FFF2-40B4-BE49-F238E27FC236}">
              <a16:creationId xmlns:a16="http://schemas.microsoft.com/office/drawing/2014/main" id="{842C3FE7-B21A-4914-9C4D-CD499F4F7074}"/>
            </a:ext>
          </a:extLst>
        </xdr:cNvPr>
        <xdr:cNvCxnSpPr/>
      </xdr:nvCxnSpPr>
      <xdr:spPr>
        <a:xfrm flipV="1">
          <a:off x="2019300" y="67219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a:extLst>
            <a:ext uri="{FF2B5EF4-FFF2-40B4-BE49-F238E27FC236}">
              <a16:creationId xmlns:a16="http://schemas.microsoft.com/office/drawing/2014/main" id="{C8E68399-ABF7-4C51-875E-96738B62A323}"/>
            </a:ext>
          </a:extLst>
        </xdr:cNvPr>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a:extLst>
            <a:ext uri="{FF2B5EF4-FFF2-40B4-BE49-F238E27FC236}">
              <a16:creationId xmlns:a16="http://schemas.microsoft.com/office/drawing/2014/main" id="{28843A67-ABD6-45AD-88B1-11EF865C0872}"/>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a:extLst>
            <a:ext uri="{FF2B5EF4-FFF2-40B4-BE49-F238E27FC236}">
              <a16:creationId xmlns:a16="http://schemas.microsoft.com/office/drawing/2014/main" id="{2EB3B089-D65C-4E77-9FF9-CF19D08C821A}"/>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3" name="n_1mainValue【図書館】&#10;有形固定資産減価償却率">
          <a:extLst>
            <a:ext uri="{FF2B5EF4-FFF2-40B4-BE49-F238E27FC236}">
              <a16:creationId xmlns:a16="http://schemas.microsoft.com/office/drawing/2014/main" id="{CE351392-71D8-4993-91EA-A5082A55FB0D}"/>
            </a:ext>
          </a:extLst>
        </xdr:cNvPr>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77305</xdr:rowOff>
    </xdr:from>
    <xdr:ext cx="405111" cy="259045"/>
    <xdr:sp macro="" textlink="">
      <xdr:nvSpPr>
        <xdr:cNvPr id="84" name="n_2mainValue【図書館】&#10;有形固定資産減価償却率">
          <a:extLst>
            <a:ext uri="{FF2B5EF4-FFF2-40B4-BE49-F238E27FC236}">
              <a16:creationId xmlns:a16="http://schemas.microsoft.com/office/drawing/2014/main" id="{84475F86-032D-4EBE-B911-753A46D5E50F}"/>
            </a:ext>
          </a:extLst>
        </xdr:cNvPr>
        <xdr:cNvSpPr txBox="1"/>
      </xdr:nvSpPr>
      <xdr:spPr>
        <a:xfrm>
          <a:off x="2705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111596</xdr:rowOff>
    </xdr:from>
    <xdr:ext cx="405111" cy="259045"/>
    <xdr:sp macro="" textlink="">
      <xdr:nvSpPr>
        <xdr:cNvPr id="85" name="n_3mainValue【図書館】&#10;有形固定資産減価償却率">
          <a:extLst>
            <a:ext uri="{FF2B5EF4-FFF2-40B4-BE49-F238E27FC236}">
              <a16:creationId xmlns:a16="http://schemas.microsoft.com/office/drawing/2014/main" id="{4B195A94-2D88-4A53-8469-589100E2B668}"/>
            </a:ext>
          </a:extLst>
        </xdr:cNvPr>
        <xdr:cNvSpPr txBox="1"/>
      </xdr:nvSpPr>
      <xdr:spPr>
        <a:xfrm>
          <a:off x="1816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79EFDEEC-C259-40E0-A128-E3A670319B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8CB903C-A240-49CD-B7EF-E6C3373BE4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ED60678-1C84-44FB-B16D-DC93409435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6FF675A-653D-482B-993E-34320D79E2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1F665DA-B5E5-4964-819A-8D7B18245A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66A0766F-550B-4F86-A130-F1B5894995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42770AF-193B-41BC-908D-234847F1A3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EBA58C6-8CC9-41A9-BC06-4EC9A53C56F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7F50677F-89E4-4E53-A4B7-BB3AB210E9C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61000EA-1EC0-434F-9E46-38565707E2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CD77B38-A4B7-4F4D-965A-F44F17537D2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10015A30-4FAE-4825-9AFA-B947D7B07F5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5F7F002-787D-4D5E-B19F-DDB9E520768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9C27146-8C1F-40DF-8BD7-2F26F3D7E96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45070791-3996-481B-952B-157F17A3077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1B99F8DF-F001-49C3-8C91-A9EAC3ADF65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4A2C459-DA88-4BB8-9D47-5185B531EE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352B0570-78C6-4697-8144-41791597244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68DCAA0E-40AE-49EC-846D-758276B6160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20CC915C-A1F7-41B4-A1E5-7708FCB42C5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80E666D-4763-4EB1-BCE1-DE44632BC5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A1472BC3-604A-4398-A184-B193CB060F8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B039E4E-2CCB-42CB-BB49-4BA950F365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id="{23D431CB-E9CD-4419-8E1B-2F3703DE4CE2}"/>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id="{C046A945-E46F-4754-922D-995A5C9A7AC4}"/>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id="{97D8F497-09DC-46F4-B527-9AFDA0AC08DC}"/>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a:extLst>
            <a:ext uri="{FF2B5EF4-FFF2-40B4-BE49-F238E27FC236}">
              <a16:creationId xmlns:a16="http://schemas.microsoft.com/office/drawing/2014/main" id="{CDCD7597-99BC-46E2-907C-22B6C8B65059}"/>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id="{07AEE78E-6B16-4F8D-B161-2EA859BAA556}"/>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a:extLst>
            <a:ext uri="{FF2B5EF4-FFF2-40B4-BE49-F238E27FC236}">
              <a16:creationId xmlns:a16="http://schemas.microsoft.com/office/drawing/2014/main" id="{5562AC62-14EC-4F86-9207-EFEEA5E139C8}"/>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id="{4E36945A-C1F1-4E4F-87E5-13DED4C87458}"/>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id="{E82DA25B-F69C-42A6-844F-83587C56F252}"/>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D9479FC8-6F29-40CD-B31A-810C161CC811}"/>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a:extLst>
            <a:ext uri="{FF2B5EF4-FFF2-40B4-BE49-F238E27FC236}">
              <a16:creationId xmlns:a16="http://schemas.microsoft.com/office/drawing/2014/main" id="{240F19F8-6C73-493E-AE04-957B295DF309}"/>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1E3CEBD-FBB9-4FD1-BA9B-FDA68C1B96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527A6ED-C3C8-4279-9002-DB3CE7E41CF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F6D3986-55F5-47C5-8919-805D655A498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675B55B-C856-4F02-B277-42205CB4D2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6FE2EDC-F51C-4CFA-981A-25DCD8DE88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24" name="楕円 123">
          <a:extLst>
            <a:ext uri="{FF2B5EF4-FFF2-40B4-BE49-F238E27FC236}">
              <a16:creationId xmlns:a16="http://schemas.microsoft.com/office/drawing/2014/main" id="{A197F1CA-8273-4FAA-A022-5028117ECF6A}"/>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5" name="【図書館】&#10;一人当たり面積該当値テキスト">
          <a:extLst>
            <a:ext uri="{FF2B5EF4-FFF2-40B4-BE49-F238E27FC236}">
              <a16:creationId xmlns:a16="http://schemas.microsoft.com/office/drawing/2014/main" id="{FFCE7742-3A29-4D9D-A10B-181E04C8EFC1}"/>
            </a:ext>
          </a:extLst>
        </xdr:cNvPr>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126" name="楕円 125">
          <a:extLst>
            <a:ext uri="{FF2B5EF4-FFF2-40B4-BE49-F238E27FC236}">
              <a16:creationId xmlns:a16="http://schemas.microsoft.com/office/drawing/2014/main" id="{4F94ED6C-4CBD-4FCC-82BA-09D2E9E24BF2}"/>
            </a:ext>
          </a:extLst>
        </xdr:cNvPr>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39</xdr:row>
      <xdr:rowOff>6350</xdr:rowOff>
    </xdr:to>
    <xdr:cxnSp macro="">
      <xdr:nvCxnSpPr>
        <xdr:cNvPr id="127" name="直線コネクタ 126">
          <a:extLst>
            <a:ext uri="{FF2B5EF4-FFF2-40B4-BE49-F238E27FC236}">
              <a16:creationId xmlns:a16="http://schemas.microsoft.com/office/drawing/2014/main" id="{F969D7A9-EAED-425E-BF90-B4EF39FC71CD}"/>
            </a:ext>
          </a:extLst>
        </xdr:cNvPr>
        <xdr:cNvCxnSpPr/>
      </xdr:nvCxnSpPr>
      <xdr:spPr>
        <a:xfrm flipV="1">
          <a:off x="9639300" y="668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28" name="楕円 127">
          <a:extLst>
            <a:ext uri="{FF2B5EF4-FFF2-40B4-BE49-F238E27FC236}">
              <a16:creationId xmlns:a16="http://schemas.microsoft.com/office/drawing/2014/main" id="{56AAFFB0-D335-48EA-88E2-BD607605612E}"/>
            </a:ext>
          </a:extLst>
        </xdr:cNvPr>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6350</xdr:rowOff>
    </xdr:to>
    <xdr:cxnSp macro="">
      <xdr:nvCxnSpPr>
        <xdr:cNvPr id="129" name="直線コネクタ 128">
          <a:extLst>
            <a:ext uri="{FF2B5EF4-FFF2-40B4-BE49-F238E27FC236}">
              <a16:creationId xmlns:a16="http://schemas.microsoft.com/office/drawing/2014/main" id="{02683EB1-E6E4-4A64-85EC-979E7733F3C3}"/>
            </a:ext>
          </a:extLst>
        </xdr:cNvPr>
        <xdr:cNvCxnSpPr/>
      </xdr:nvCxnSpPr>
      <xdr:spPr>
        <a:xfrm>
          <a:off x="8750300" y="669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0" name="楕円 129">
          <a:extLst>
            <a:ext uri="{FF2B5EF4-FFF2-40B4-BE49-F238E27FC236}">
              <a16:creationId xmlns:a16="http://schemas.microsoft.com/office/drawing/2014/main" id="{DF1C8E4E-B0B1-4E03-9DB0-F0FBA2DB2382}"/>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6350</xdr:rowOff>
    </xdr:from>
    <xdr:to>
      <xdr:col>45</xdr:col>
      <xdr:colOff>177800</xdr:colOff>
      <xdr:row>39</xdr:row>
      <xdr:rowOff>19050</xdr:rowOff>
    </xdr:to>
    <xdr:cxnSp macro="">
      <xdr:nvCxnSpPr>
        <xdr:cNvPr id="131" name="直線コネクタ 130">
          <a:extLst>
            <a:ext uri="{FF2B5EF4-FFF2-40B4-BE49-F238E27FC236}">
              <a16:creationId xmlns:a16="http://schemas.microsoft.com/office/drawing/2014/main" id="{57301060-02A6-4993-AFBD-C93D6AB6DF0C}"/>
            </a:ext>
          </a:extLst>
        </xdr:cNvPr>
        <xdr:cNvCxnSpPr/>
      </xdr:nvCxnSpPr>
      <xdr:spPr>
        <a:xfrm flipV="1">
          <a:off x="7861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a:extLst>
            <a:ext uri="{FF2B5EF4-FFF2-40B4-BE49-F238E27FC236}">
              <a16:creationId xmlns:a16="http://schemas.microsoft.com/office/drawing/2014/main" id="{7DAC59B4-7137-4D8B-8EB4-6E80D5EA165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a:extLst>
            <a:ext uri="{FF2B5EF4-FFF2-40B4-BE49-F238E27FC236}">
              <a16:creationId xmlns:a16="http://schemas.microsoft.com/office/drawing/2014/main" id="{5F6F7022-0EF5-4F97-9AB7-27F5B641E82F}"/>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a:extLst>
            <a:ext uri="{FF2B5EF4-FFF2-40B4-BE49-F238E27FC236}">
              <a16:creationId xmlns:a16="http://schemas.microsoft.com/office/drawing/2014/main" id="{9D336CB9-E2DD-493E-A770-5AF15108AC0B}"/>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48277</xdr:rowOff>
    </xdr:from>
    <xdr:ext cx="469744" cy="259045"/>
    <xdr:sp macro="" textlink="">
      <xdr:nvSpPr>
        <xdr:cNvPr id="135" name="n_1mainValue【図書館】&#10;一人当たり面積">
          <a:extLst>
            <a:ext uri="{FF2B5EF4-FFF2-40B4-BE49-F238E27FC236}">
              <a16:creationId xmlns:a16="http://schemas.microsoft.com/office/drawing/2014/main" id="{517930E4-39F9-4865-A339-60E3B7659E65}"/>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6" name="n_2mainValue【図書館】&#10;一人当たり面積">
          <a:extLst>
            <a:ext uri="{FF2B5EF4-FFF2-40B4-BE49-F238E27FC236}">
              <a16:creationId xmlns:a16="http://schemas.microsoft.com/office/drawing/2014/main" id="{61880247-43D0-46DE-A0BB-23C934FCFAB5}"/>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7" name="n_3mainValue【図書館】&#10;一人当たり面積">
          <a:extLst>
            <a:ext uri="{FF2B5EF4-FFF2-40B4-BE49-F238E27FC236}">
              <a16:creationId xmlns:a16="http://schemas.microsoft.com/office/drawing/2014/main" id="{F2CE4396-5A6A-4A43-A2E1-6506FF8E0EC1}"/>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0D52CAD-B447-4DBA-9D55-5C8F3F42EA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EF60277D-C7DD-4428-8B08-A1AA715A80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5C8AF20-557B-438E-B955-773CD71D54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C8CC4927-5091-4E81-9788-7E551F8FF1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CED171EC-63C0-4D6D-A9AA-96B37E6DEB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71FE5AB7-C63A-4430-B981-EDA95F90B3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B0E7818-204B-492E-8B3D-C666301934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E46E83C6-6EC7-404E-98F6-2053C719A1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2588B70-337D-4788-AFAC-CC3FBA9694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0718890-2F8C-42DD-B901-EA836CC866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42C1ABDA-6DDE-4EB2-9CCE-AE18A987F9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E5D9C9B8-78F0-4EEC-8832-25A1BF3C2B6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2664F249-8384-4A42-8E6E-A3D62CBBD1B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5897FD19-A058-4EE1-87E6-1BD6FE471D7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57D6021D-A1FC-44E1-8C99-8D07EF9EC76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6CF1163B-1D11-4014-B940-22DABD68C07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A121936-32E5-4AC1-B8BD-19247D85F17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9B6D31-4288-4EE0-BC20-F15B6AD85B6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D1EDB697-2A51-4BA1-AD60-A1F9945D1C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608DF6CD-5530-43B3-A575-D6652692B66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8F83A24B-F57F-449E-A278-0F93AB42C8D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F0B1A3A4-193D-4E53-8F96-46E07A21498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C99A852E-A88B-43B0-A608-648B936D97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615D4E00-CE23-46C6-9FE4-511EB967675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37BBA323-14E4-4148-98C9-E345125D53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a:extLst>
            <a:ext uri="{FF2B5EF4-FFF2-40B4-BE49-F238E27FC236}">
              <a16:creationId xmlns:a16="http://schemas.microsoft.com/office/drawing/2014/main" id="{1EA8A3E4-0D0B-4347-962E-B8DE821B14CB}"/>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3DAEA14C-C42E-471F-BB85-4084093F07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a:extLst>
            <a:ext uri="{FF2B5EF4-FFF2-40B4-BE49-F238E27FC236}">
              <a16:creationId xmlns:a16="http://schemas.microsoft.com/office/drawing/2014/main" id="{562015A8-5DB8-4384-9572-787E92144B0D}"/>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7E5B5AC3-41A0-4386-B972-6BFB9BD0938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a:extLst>
            <a:ext uri="{FF2B5EF4-FFF2-40B4-BE49-F238E27FC236}">
              <a16:creationId xmlns:a16="http://schemas.microsoft.com/office/drawing/2014/main" id="{5D697F98-C742-4E7F-A7F2-FA4725253B09}"/>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7B2BBEE5-E060-40F4-B1CB-1FC1ECAF597F}"/>
            </a:ext>
          </a:extLst>
        </xdr:cNvPr>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id="{35DCF528-91DB-4209-A6E6-C100F9CF1DFF}"/>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id="{1A9D6572-3A3D-4981-A334-474FEB0B6B69}"/>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a:extLst>
            <a:ext uri="{FF2B5EF4-FFF2-40B4-BE49-F238E27FC236}">
              <a16:creationId xmlns:a16="http://schemas.microsoft.com/office/drawing/2014/main" id="{D701FD2F-9FBA-4236-BD20-58DF7427B7A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id="{5BE875BA-1D67-41E8-A483-790364BC466E}"/>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B82FFDB-9660-4B01-98A4-D7E2487726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EA8D048-F14A-42ED-B4CD-5964BA36253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8DDE686-3FBD-4D8A-B119-236CD30EA0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D1647DC-DFD0-400B-8DA9-9A035DC25A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105DC9A-5887-4B68-8124-B7B7B3F29C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66766</xdr:rowOff>
    </xdr:from>
    <xdr:to>
      <xdr:col>24</xdr:col>
      <xdr:colOff>114300</xdr:colOff>
      <xdr:row>58</xdr:row>
      <xdr:rowOff>168366</xdr:rowOff>
    </xdr:to>
    <xdr:sp macro="" textlink="">
      <xdr:nvSpPr>
        <xdr:cNvPr id="178" name="楕円 177">
          <a:extLst>
            <a:ext uri="{FF2B5EF4-FFF2-40B4-BE49-F238E27FC236}">
              <a16:creationId xmlns:a16="http://schemas.microsoft.com/office/drawing/2014/main" id="{577E38BE-BC12-4C94-981C-017A5A8656FD}"/>
            </a:ext>
          </a:extLst>
        </xdr:cNvPr>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45193</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E9248B41-4EAA-4C3C-9E59-CED9EFFA8249}"/>
            </a:ext>
          </a:extLst>
        </xdr:cNvPr>
        <xdr:cNvSpPr txBox="1"/>
      </xdr:nvSpPr>
      <xdr:spPr>
        <a:xfrm>
          <a:off x="4673600" y="998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135346</xdr:rowOff>
    </xdr:from>
    <xdr:to>
      <xdr:col>20</xdr:col>
      <xdr:colOff>38100</xdr:colOff>
      <xdr:row>59</xdr:row>
      <xdr:rowOff>65496</xdr:rowOff>
    </xdr:to>
    <xdr:sp macro="" textlink="">
      <xdr:nvSpPr>
        <xdr:cNvPr id="180" name="楕円 179">
          <a:extLst>
            <a:ext uri="{FF2B5EF4-FFF2-40B4-BE49-F238E27FC236}">
              <a16:creationId xmlns:a16="http://schemas.microsoft.com/office/drawing/2014/main" id="{E51B1048-3D87-4211-9040-0E581094ECB5}"/>
            </a:ext>
          </a:extLst>
        </xdr:cNvPr>
        <xdr:cNvSpPr/>
      </xdr:nvSpPr>
      <xdr:spPr>
        <a:xfrm>
          <a:off x="3746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117566</xdr:rowOff>
    </xdr:from>
    <xdr:to>
      <xdr:col>24</xdr:col>
      <xdr:colOff>63500</xdr:colOff>
      <xdr:row>59</xdr:row>
      <xdr:rowOff>14696</xdr:rowOff>
    </xdr:to>
    <xdr:cxnSp macro="">
      <xdr:nvCxnSpPr>
        <xdr:cNvPr id="181" name="直線コネクタ 180">
          <a:extLst>
            <a:ext uri="{FF2B5EF4-FFF2-40B4-BE49-F238E27FC236}">
              <a16:creationId xmlns:a16="http://schemas.microsoft.com/office/drawing/2014/main" id="{F12F9FF1-68D8-407B-8069-C85CCE06185F}"/>
            </a:ext>
          </a:extLst>
        </xdr:cNvPr>
        <xdr:cNvCxnSpPr/>
      </xdr:nvCxnSpPr>
      <xdr:spPr>
        <a:xfrm flipV="1">
          <a:off x="3797300" y="1006166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135346</xdr:rowOff>
    </xdr:from>
    <xdr:to>
      <xdr:col>15</xdr:col>
      <xdr:colOff>101600</xdr:colOff>
      <xdr:row>59</xdr:row>
      <xdr:rowOff>65496</xdr:rowOff>
    </xdr:to>
    <xdr:sp macro="" textlink="">
      <xdr:nvSpPr>
        <xdr:cNvPr id="182" name="楕円 181">
          <a:extLst>
            <a:ext uri="{FF2B5EF4-FFF2-40B4-BE49-F238E27FC236}">
              <a16:creationId xmlns:a16="http://schemas.microsoft.com/office/drawing/2014/main" id="{0440C2F9-75B0-4829-97EC-BDFEF86C3A3C}"/>
            </a:ext>
          </a:extLst>
        </xdr:cNvPr>
        <xdr:cNvSpPr/>
      </xdr:nvSpPr>
      <xdr:spPr>
        <a:xfrm>
          <a:off x="2857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14696</xdr:rowOff>
    </xdr:from>
    <xdr:to>
      <xdr:col>19</xdr:col>
      <xdr:colOff>177800</xdr:colOff>
      <xdr:row>59</xdr:row>
      <xdr:rowOff>14696</xdr:rowOff>
    </xdr:to>
    <xdr:cxnSp macro="">
      <xdr:nvCxnSpPr>
        <xdr:cNvPr id="183" name="直線コネクタ 182">
          <a:extLst>
            <a:ext uri="{FF2B5EF4-FFF2-40B4-BE49-F238E27FC236}">
              <a16:creationId xmlns:a16="http://schemas.microsoft.com/office/drawing/2014/main" id="{5E180D7D-1357-45E7-8DFC-D4D99A1E597C}"/>
            </a:ext>
          </a:extLst>
        </xdr:cNvPr>
        <xdr:cNvCxnSpPr/>
      </xdr:nvCxnSpPr>
      <xdr:spPr>
        <a:xfrm>
          <a:off x="2908300" y="10130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84" name="楕円 183">
          <a:extLst>
            <a:ext uri="{FF2B5EF4-FFF2-40B4-BE49-F238E27FC236}">
              <a16:creationId xmlns:a16="http://schemas.microsoft.com/office/drawing/2014/main" id="{7B5D39DB-0188-4916-B47D-F306A2E8F5BC}"/>
            </a:ext>
          </a:extLst>
        </xdr:cNvPr>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57150</xdr:rowOff>
    </xdr:to>
    <xdr:cxnSp macro="">
      <xdr:nvCxnSpPr>
        <xdr:cNvPr id="185" name="直線コネクタ 184">
          <a:extLst>
            <a:ext uri="{FF2B5EF4-FFF2-40B4-BE49-F238E27FC236}">
              <a16:creationId xmlns:a16="http://schemas.microsoft.com/office/drawing/2014/main" id="{DEF3902F-3031-4C7D-A011-75FEB4053C66}"/>
            </a:ext>
          </a:extLst>
        </xdr:cNvPr>
        <xdr:cNvCxnSpPr/>
      </xdr:nvCxnSpPr>
      <xdr:spPr>
        <a:xfrm flipV="1">
          <a:off x="2019300" y="101302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a:extLst>
            <a:ext uri="{FF2B5EF4-FFF2-40B4-BE49-F238E27FC236}">
              <a16:creationId xmlns:a16="http://schemas.microsoft.com/office/drawing/2014/main" id="{1264E2E7-4F12-4DEF-B8AE-94E042186223}"/>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a:extLst>
            <a:ext uri="{FF2B5EF4-FFF2-40B4-BE49-F238E27FC236}">
              <a16:creationId xmlns:a16="http://schemas.microsoft.com/office/drawing/2014/main" id="{36E97A3F-5ED3-47EC-A702-87AB546314DE}"/>
            </a:ext>
          </a:extLst>
        </xdr:cNvPr>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a:extLst>
            <a:ext uri="{FF2B5EF4-FFF2-40B4-BE49-F238E27FC236}">
              <a16:creationId xmlns:a16="http://schemas.microsoft.com/office/drawing/2014/main" id="{8AECD46B-C25E-4093-84A3-123D5FB3F199}"/>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56623</xdr:rowOff>
    </xdr:from>
    <xdr:ext cx="405111" cy="259045"/>
    <xdr:sp macro="" textlink="">
      <xdr:nvSpPr>
        <xdr:cNvPr id="189" name="n_1mainValue【体育館・プール】&#10;有形固定資産減価償却率">
          <a:extLst>
            <a:ext uri="{FF2B5EF4-FFF2-40B4-BE49-F238E27FC236}">
              <a16:creationId xmlns:a16="http://schemas.microsoft.com/office/drawing/2014/main" id="{CC0EEF45-6EFD-4B25-9FBF-356B2DFC9B0D}"/>
            </a:ext>
          </a:extLst>
        </xdr:cNvPr>
        <xdr:cNvSpPr txBox="1"/>
      </xdr:nvSpPr>
      <xdr:spPr>
        <a:xfrm>
          <a:off x="3582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56623</xdr:rowOff>
    </xdr:from>
    <xdr:ext cx="405111" cy="259045"/>
    <xdr:sp macro="" textlink="">
      <xdr:nvSpPr>
        <xdr:cNvPr id="190" name="n_2mainValue【体育館・プール】&#10;有形固定資産減価償却率">
          <a:extLst>
            <a:ext uri="{FF2B5EF4-FFF2-40B4-BE49-F238E27FC236}">
              <a16:creationId xmlns:a16="http://schemas.microsoft.com/office/drawing/2014/main" id="{343C492D-6D29-4103-A5E5-283CE09EC117}"/>
            </a:ext>
          </a:extLst>
        </xdr:cNvPr>
        <xdr:cNvSpPr txBox="1"/>
      </xdr:nvSpPr>
      <xdr:spPr>
        <a:xfrm>
          <a:off x="2705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99077</xdr:rowOff>
    </xdr:from>
    <xdr:ext cx="405111" cy="259045"/>
    <xdr:sp macro="" textlink="">
      <xdr:nvSpPr>
        <xdr:cNvPr id="191" name="n_3mainValue【体育館・プール】&#10;有形固定資産減価償却率">
          <a:extLst>
            <a:ext uri="{FF2B5EF4-FFF2-40B4-BE49-F238E27FC236}">
              <a16:creationId xmlns:a16="http://schemas.microsoft.com/office/drawing/2014/main" id="{E85117DE-5E50-485E-9780-BC26142EF2D5}"/>
            </a:ext>
          </a:extLst>
        </xdr:cNvPr>
        <xdr:cNvSpPr txBox="1"/>
      </xdr:nvSpPr>
      <xdr:spPr>
        <a:xfrm>
          <a:off x="1816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E109B2D7-40BF-41DC-B7EA-C3D814DE62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EC01CA9B-5A1F-45D3-B911-CC14B3F07D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2FE2984C-260D-4311-8824-886E71181D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B1E89F07-381A-4417-9088-73E0CD2133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FC113570-1542-4574-90C0-D1C01BFE675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9D532C9-C165-49A9-884A-7A19115C83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35BB288C-BBF3-423C-B0BC-78045AC86EA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6B96FAE3-29D1-473E-93D0-341F58055E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352B72E9-B6D9-4D28-8010-35E4E4141E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365A4847-00C8-48F1-9EAC-2BA5DECB4A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EBF1B841-D125-4F58-8FF1-A1412FD09D2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FA0F2F67-DA9E-4D1E-B196-67DA51C0D8D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50822D84-FD6D-439A-AA7B-D810E2BB533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51F76E3E-815D-425B-9CD9-90B5DA96328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3ADF0886-6DBE-4ADC-995C-CCE912BFDBF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29D4F525-F1F1-4AE0-B50E-7D14BDD450C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D6D6D461-02D5-4415-BD26-F073C71EB5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D70778A2-5231-4D64-B2FF-AFCC66B1EFC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C60DBD52-4133-4BA1-A385-B7CD94D90C5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018055FB-BDB1-4B15-97FA-2CEFEF43494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896FAD0E-6493-4CA4-83DD-1B8FCC402B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278F061E-B621-442F-B2EB-C1FFE54AB53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64B31C48-77B8-480D-B301-D3B638ADE29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a:extLst>
            <a:ext uri="{FF2B5EF4-FFF2-40B4-BE49-F238E27FC236}">
              <a16:creationId xmlns:a16="http://schemas.microsoft.com/office/drawing/2014/main" id="{ECB05ABA-5290-423E-9379-E800A06DB018}"/>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a:extLst>
            <a:ext uri="{FF2B5EF4-FFF2-40B4-BE49-F238E27FC236}">
              <a16:creationId xmlns:a16="http://schemas.microsoft.com/office/drawing/2014/main" id="{9A9536CB-279D-4FBA-8CC1-961160878BF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a:extLst>
            <a:ext uri="{FF2B5EF4-FFF2-40B4-BE49-F238E27FC236}">
              <a16:creationId xmlns:a16="http://schemas.microsoft.com/office/drawing/2014/main" id="{E5CA44D3-DC53-46CF-95FA-7F98FD2E03CB}"/>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a:extLst>
            <a:ext uri="{FF2B5EF4-FFF2-40B4-BE49-F238E27FC236}">
              <a16:creationId xmlns:a16="http://schemas.microsoft.com/office/drawing/2014/main" id="{1A410E44-E70C-40B5-B3A5-826753480708}"/>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a:extLst>
            <a:ext uri="{FF2B5EF4-FFF2-40B4-BE49-F238E27FC236}">
              <a16:creationId xmlns:a16="http://schemas.microsoft.com/office/drawing/2014/main" id="{8D573170-8450-4386-A1B4-9EDDED586CB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a:extLst>
            <a:ext uri="{FF2B5EF4-FFF2-40B4-BE49-F238E27FC236}">
              <a16:creationId xmlns:a16="http://schemas.microsoft.com/office/drawing/2014/main" id="{40319138-C160-4F09-B624-4A2445A831F6}"/>
            </a:ext>
          </a:extLst>
        </xdr:cNvPr>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a:extLst>
            <a:ext uri="{FF2B5EF4-FFF2-40B4-BE49-F238E27FC236}">
              <a16:creationId xmlns:a16="http://schemas.microsoft.com/office/drawing/2014/main" id="{A44EF871-40D7-4463-B613-DE3BCEFF00BB}"/>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a:extLst>
            <a:ext uri="{FF2B5EF4-FFF2-40B4-BE49-F238E27FC236}">
              <a16:creationId xmlns:a16="http://schemas.microsoft.com/office/drawing/2014/main" id="{B488BA26-7CA9-48BE-BCC8-F8EF268D3E52}"/>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a:extLst>
            <a:ext uri="{FF2B5EF4-FFF2-40B4-BE49-F238E27FC236}">
              <a16:creationId xmlns:a16="http://schemas.microsoft.com/office/drawing/2014/main" id="{F975AF28-5133-45B9-9C40-200E250ABA11}"/>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a:extLst>
            <a:ext uri="{FF2B5EF4-FFF2-40B4-BE49-F238E27FC236}">
              <a16:creationId xmlns:a16="http://schemas.microsoft.com/office/drawing/2014/main" id="{07266F3F-B0C8-4A17-923D-848B9042369E}"/>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87AC9A5-295E-4657-94B5-0B516B5FC9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50A8997-C5E4-4F31-BBF4-77876F4685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C82B4F1-DF92-4CAA-99A4-96665196F6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F041B91-8123-40E6-BD50-02C2B2FB5A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5C18318-D184-4723-B188-A90975504A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113411</xdr:rowOff>
    </xdr:from>
    <xdr:to>
      <xdr:col>55</xdr:col>
      <xdr:colOff>50800</xdr:colOff>
      <xdr:row>64</xdr:row>
      <xdr:rowOff>43561</xdr:rowOff>
    </xdr:to>
    <xdr:sp macro="" textlink="">
      <xdr:nvSpPr>
        <xdr:cNvPr id="230" name="楕円 229">
          <a:extLst>
            <a:ext uri="{FF2B5EF4-FFF2-40B4-BE49-F238E27FC236}">
              <a16:creationId xmlns:a16="http://schemas.microsoft.com/office/drawing/2014/main" id="{CB7CE277-9FB9-4DD8-9164-0A15C5597DDC}"/>
            </a:ext>
          </a:extLst>
        </xdr:cNvPr>
        <xdr:cNvSpPr/>
      </xdr:nvSpPr>
      <xdr:spPr>
        <a:xfrm>
          <a:off x="10426700" y="10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a:extLst>
            <a:ext uri="{FF2B5EF4-FFF2-40B4-BE49-F238E27FC236}">
              <a16:creationId xmlns:a16="http://schemas.microsoft.com/office/drawing/2014/main" id="{F8D91BA2-AEA3-49E8-BBA6-C534C8B437DD}"/>
            </a:ext>
          </a:extLst>
        </xdr:cNvPr>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108839</xdr:rowOff>
    </xdr:from>
    <xdr:to>
      <xdr:col>50</xdr:col>
      <xdr:colOff>165100</xdr:colOff>
      <xdr:row>64</xdr:row>
      <xdr:rowOff>38989</xdr:rowOff>
    </xdr:to>
    <xdr:sp macro="" textlink="">
      <xdr:nvSpPr>
        <xdr:cNvPr id="232" name="楕円 231">
          <a:extLst>
            <a:ext uri="{FF2B5EF4-FFF2-40B4-BE49-F238E27FC236}">
              <a16:creationId xmlns:a16="http://schemas.microsoft.com/office/drawing/2014/main" id="{3697A0C7-5331-4403-9C00-36317D84B229}"/>
            </a:ext>
          </a:extLst>
        </xdr:cNvPr>
        <xdr:cNvSpPr/>
      </xdr:nvSpPr>
      <xdr:spPr>
        <a:xfrm>
          <a:off x="9588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159639</xdr:rowOff>
    </xdr:from>
    <xdr:to>
      <xdr:col>55</xdr:col>
      <xdr:colOff>0</xdr:colOff>
      <xdr:row>63</xdr:row>
      <xdr:rowOff>164211</xdr:rowOff>
    </xdr:to>
    <xdr:cxnSp macro="">
      <xdr:nvCxnSpPr>
        <xdr:cNvPr id="233" name="直線コネクタ 232">
          <a:extLst>
            <a:ext uri="{FF2B5EF4-FFF2-40B4-BE49-F238E27FC236}">
              <a16:creationId xmlns:a16="http://schemas.microsoft.com/office/drawing/2014/main" id="{FFC6D5C8-B359-4E58-8F11-6CA4897DB462}"/>
            </a:ext>
          </a:extLst>
        </xdr:cNvPr>
        <xdr:cNvCxnSpPr/>
      </xdr:nvCxnSpPr>
      <xdr:spPr>
        <a:xfrm>
          <a:off x="9639300" y="1096098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109982</xdr:rowOff>
    </xdr:from>
    <xdr:to>
      <xdr:col>46</xdr:col>
      <xdr:colOff>38100</xdr:colOff>
      <xdr:row>64</xdr:row>
      <xdr:rowOff>40132</xdr:rowOff>
    </xdr:to>
    <xdr:sp macro="" textlink="">
      <xdr:nvSpPr>
        <xdr:cNvPr id="234" name="楕円 233">
          <a:extLst>
            <a:ext uri="{FF2B5EF4-FFF2-40B4-BE49-F238E27FC236}">
              <a16:creationId xmlns:a16="http://schemas.microsoft.com/office/drawing/2014/main" id="{C299C0FA-E6DD-40EE-9EB5-583B2F7E419D}"/>
            </a:ext>
          </a:extLst>
        </xdr:cNvPr>
        <xdr:cNvSpPr/>
      </xdr:nvSpPr>
      <xdr:spPr>
        <a:xfrm>
          <a:off x="8699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159639</xdr:rowOff>
    </xdr:from>
    <xdr:to>
      <xdr:col>50</xdr:col>
      <xdr:colOff>114300</xdr:colOff>
      <xdr:row>63</xdr:row>
      <xdr:rowOff>160782</xdr:rowOff>
    </xdr:to>
    <xdr:cxnSp macro="">
      <xdr:nvCxnSpPr>
        <xdr:cNvPr id="235" name="直線コネクタ 234">
          <a:extLst>
            <a:ext uri="{FF2B5EF4-FFF2-40B4-BE49-F238E27FC236}">
              <a16:creationId xmlns:a16="http://schemas.microsoft.com/office/drawing/2014/main" id="{35E23B24-9AE3-450A-8D77-D4E3FC7EB502}"/>
            </a:ext>
          </a:extLst>
        </xdr:cNvPr>
        <xdr:cNvCxnSpPr/>
      </xdr:nvCxnSpPr>
      <xdr:spPr>
        <a:xfrm flipV="1">
          <a:off x="8750300" y="109609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110744</xdr:rowOff>
    </xdr:from>
    <xdr:to>
      <xdr:col>41</xdr:col>
      <xdr:colOff>101600</xdr:colOff>
      <xdr:row>64</xdr:row>
      <xdr:rowOff>40894</xdr:rowOff>
    </xdr:to>
    <xdr:sp macro="" textlink="">
      <xdr:nvSpPr>
        <xdr:cNvPr id="236" name="楕円 235">
          <a:extLst>
            <a:ext uri="{FF2B5EF4-FFF2-40B4-BE49-F238E27FC236}">
              <a16:creationId xmlns:a16="http://schemas.microsoft.com/office/drawing/2014/main" id="{E9D9BE4D-09A4-42CF-8F10-43BAEA1C322A}"/>
            </a:ext>
          </a:extLst>
        </xdr:cNvPr>
        <xdr:cNvSpPr/>
      </xdr:nvSpPr>
      <xdr:spPr>
        <a:xfrm>
          <a:off x="7810500" y="109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160782</xdr:rowOff>
    </xdr:from>
    <xdr:to>
      <xdr:col>45</xdr:col>
      <xdr:colOff>177800</xdr:colOff>
      <xdr:row>63</xdr:row>
      <xdr:rowOff>161544</xdr:rowOff>
    </xdr:to>
    <xdr:cxnSp macro="">
      <xdr:nvCxnSpPr>
        <xdr:cNvPr id="237" name="直線コネクタ 236">
          <a:extLst>
            <a:ext uri="{FF2B5EF4-FFF2-40B4-BE49-F238E27FC236}">
              <a16:creationId xmlns:a16="http://schemas.microsoft.com/office/drawing/2014/main" id="{5B8933D5-1E69-4006-8797-ACF380903985}"/>
            </a:ext>
          </a:extLst>
        </xdr:cNvPr>
        <xdr:cNvCxnSpPr/>
      </xdr:nvCxnSpPr>
      <xdr:spPr>
        <a:xfrm flipV="1">
          <a:off x="7861300" y="109621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a:extLst>
            <a:ext uri="{FF2B5EF4-FFF2-40B4-BE49-F238E27FC236}">
              <a16:creationId xmlns:a16="http://schemas.microsoft.com/office/drawing/2014/main" id="{772F330F-7947-408D-BABC-07C91DFC3A96}"/>
            </a:ext>
          </a:extLst>
        </xdr:cNvPr>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a:extLst>
            <a:ext uri="{FF2B5EF4-FFF2-40B4-BE49-F238E27FC236}">
              <a16:creationId xmlns:a16="http://schemas.microsoft.com/office/drawing/2014/main" id="{70830273-DC9A-4049-867D-DAAACA906B27}"/>
            </a:ext>
          </a:extLst>
        </xdr:cNvPr>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a:extLst>
            <a:ext uri="{FF2B5EF4-FFF2-40B4-BE49-F238E27FC236}">
              <a16:creationId xmlns:a16="http://schemas.microsoft.com/office/drawing/2014/main" id="{1550BBE8-E11E-4700-9162-AEE99775CCB6}"/>
            </a:ext>
          </a:extLst>
        </xdr:cNvPr>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55516</xdr:rowOff>
    </xdr:from>
    <xdr:ext cx="469744" cy="259045"/>
    <xdr:sp macro="" textlink="">
      <xdr:nvSpPr>
        <xdr:cNvPr id="241" name="n_1mainValue【体育館・プール】&#10;一人当たり面積">
          <a:extLst>
            <a:ext uri="{FF2B5EF4-FFF2-40B4-BE49-F238E27FC236}">
              <a16:creationId xmlns:a16="http://schemas.microsoft.com/office/drawing/2014/main" id="{BA9A4942-EF1D-4B97-9FAE-E7AD9213BAEC}"/>
            </a:ext>
          </a:extLst>
        </xdr:cNvPr>
        <xdr:cNvSpPr txBox="1"/>
      </xdr:nvSpPr>
      <xdr:spPr>
        <a:xfrm>
          <a:off x="9391727" y="1068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56659</xdr:rowOff>
    </xdr:from>
    <xdr:ext cx="469744" cy="259045"/>
    <xdr:sp macro="" textlink="">
      <xdr:nvSpPr>
        <xdr:cNvPr id="242" name="n_2mainValue【体育館・プール】&#10;一人当たり面積">
          <a:extLst>
            <a:ext uri="{FF2B5EF4-FFF2-40B4-BE49-F238E27FC236}">
              <a16:creationId xmlns:a16="http://schemas.microsoft.com/office/drawing/2014/main" id="{B483CE29-4831-401A-B043-AA4D5DF7473A}"/>
            </a:ext>
          </a:extLst>
        </xdr:cNvPr>
        <xdr:cNvSpPr txBox="1"/>
      </xdr:nvSpPr>
      <xdr:spPr>
        <a:xfrm>
          <a:off x="8515427" y="106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57421</xdr:rowOff>
    </xdr:from>
    <xdr:ext cx="469744" cy="259045"/>
    <xdr:sp macro="" textlink="">
      <xdr:nvSpPr>
        <xdr:cNvPr id="243" name="n_3mainValue【体育館・プール】&#10;一人当たり面積">
          <a:extLst>
            <a:ext uri="{FF2B5EF4-FFF2-40B4-BE49-F238E27FC236}">
              <a16:creationId xmlns:a16="http://schemas.microsoft.com/office/drawing/2014/main" id="{C1107F42-9436-430B-AEAB-DE1B88A8DB10}"/>
            </a:ext>
          </a:extLst>
        </xdr:cNvPr>
        <xdr:cNvSpPr txBox="1"/>
      </xdr:nvSpPr>
      <xdr:spPr>
        <a:xfrm>
          <a:off x="7626427" y="1068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3CBC30C0-A5D4-496F-A4C8-80F9748713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99DD37DF-2255-4CFB-8C3A-98866D332C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B4C455DB-10F3-4C49-B75D-E3B8D11432A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1A3F1E5A-7DD9-4321-B910-0C0F6143E1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38DA80D6-7204-48D6-A7CD-670C695F03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51BAE8DA-ACDA-40A8-BF19-D9DEFF891D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619906AA-468D-4E02-96BB-4CB8302685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CCEBD7B4-BEB4-439E-9A0C-3F88B07A0D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B1A01F25-DA2D-45EC-B574-327B52B1A0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92845F1E-D5D3-4908-A06F-698448689F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DEDE5F27-F59E-40C7-9AA5-D7AD3751C67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DF896767-C1F7-4443-99F1-2F79CA20EC1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680BF33E-E914-4FCA-B25E-5A48F4B5775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F80BB663-9482-4DCB-BFF1-CF54489419A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F982F952-DCAC-45B7-A6ED-BC80E315216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87CAE547-AD9E-4196-B86B-E362E79019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C8306DF5-19AE-4D9C-BCA8-0F3B3DA516A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5D0C64C6-FCB6-413D-911A-30E9DEA59E4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97ABB378-2F62-4D74-AA45-E347C11846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CDC9FEDD-DC6A-4375-8CE1-4FF2463A883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4AD571E2-E160-4FD2-9CE5-92ED5FB4A9F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85E80A6F-A9F2-490B-A0B3-00863CED15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21C5C8C9-6214-4C69-A39F-EAC3127C5A1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248FB456-CAAF-49E1-A062-10136F582C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id="{B8C6CFE8-BB7E-4FD3-8570-AD66B0812E98}"/>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A13217D1-1398-42D0-8AB7-487683392A4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id="{6A57915D-DF69-4C18-AB2C-33B4E9A9692A}"/>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E7F257F1-3714-4052-BD45-AFF683433625}"/>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a:extLst>
            <a:ext uri="{FF2B5EF4-FFF2-40B4-BE49-F238E27FC236}">
              <a16:creationId xmlns:a16="http://schemas.microsoft.com/office/drawing/2014/main" id="{5C02E0F6-C2ED-4A7B-A31E-96A2D0AE378E}"/>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6BA4BE9E-FFE2-4855-ADCB-FB998C4D42D8}"/>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a:extLst>
            <a:ext uri="{FF2B5EF4-FFF2-40B4-BE49-F238E27FC236}">
              <a16:creationId xmlns:a16="http://schemas.microsoft.com/office/drawing/2014/main" id="{33B294D9-11EB-4F7B-B93A-92C4A8A4B778}"/>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id="{56D5AC4B-6A65-4D10-A960-A8E229FB90B2}"/>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id="{84996E58-0EDD-462D-9843-6527A78697B1}"/>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a:extLst>
            <a:ext uri="{FF2B5EF4-FFF2-40B4-BE49-F238E27FC236}">
              <a16:creationId xmlns:a16="http://schemas.microsoft.com/office/drawing/2014/main" id="{513E64CA-C58C-4415-8A74-55613741713E}"/>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B26414A-327D-479F-8904-3DF2A54D35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6675542-2D1F-46A5-9C28-E2FE8AC9D0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944A09AD-1627-4349-A27C-B206612737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A0EB540-E5FB-47D7-851C-07996841EE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1FDE44-9C46-4680-AAB4-192281EE2E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83" name="楕円 282">
          <a:extLst>
            <a:ext uri="{FF2B5EF4-FFF2-40B4-BE49-F238E27FC236}">
              <a16:creationId xmlns:a16="http://schemas.microsoft.com/office/drawing/2014/main" id="{2CD48F3A-5ACA-4189-9216-0AFAE1D3C95E}"/>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0BC5326E-BBAD-4564-AB77-55FE70F5A081}"/>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85" name="楕円 284">
          <a:extLst>
            <a:ext uri="{FF2B5EF4-FFF2-40B4-BE49-F238E27FC236}">
              <a16:creationId xmlns:a16="http://schemas.microsoft.com/office/drawing/2014/main" id="{E0905877-18CA-4C05-926D-F84F82F97941}"/>
            </a:ext>
          </a:extLst>
        </xdr:cNvPr>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5714</xdr:rowOff>
    </xdr:to>
    <xdr:cxnSp macro="">
      <xdr:nvCxnSpPr>
        <xdr:cNvPr id="286" name="直線コネクタ 285">
          <a:extLst>
            <a:ext uri="{FF2B5EF4-FFF2-40B4-BE49-F238E27FC236}">
              <a16:creationId xmlns:a16="http://schemas.microsoft.com/office/drawing/2014/main" id="{85637353-206D-4986-B4B5-7B0F94E31A6D}"/>
            </a:ext>
          </a:extLst>
        </xdr:cNvPr>
        <xdr:cNvCxnSpPr/>
      </xdr:nvCxnSpPr>
      <xdr:spPr>
        <a:xfrm flipV="1">
          <a:off x="3797300" y="140208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87" name="楕円 286">
          <a:extLst>
            <a:ext uri="{FF2B5EF4-FFF2-40B4-BE49-F238E27FC236}">
              <a16:creationId xmlns:a16="http://schemas.microsoft.com/office/drawing/2014/main" id="{4DFFFC64-74B3-40FA-A571-EDC39DF5D316}"/>
            </a:ext>
          </a:extLst>
        </xdr:cNvPr>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5714</xdr:rowOff>
    </xdr:to>
    <xdr:cxnSp macro="">
      <xdr:nvCxnSpPr>
        <xdr:cNvPr id="288" name="直線コネクタ 287">
          <a:extLst>
            <a:ext uri="{FF2B5EF4-FFF2-40B4-BE49-F238E27FC236}">
              <a16:creationId xmlns:a16="http://schemas.microsoft.com/office/drawing/2014/main" id="{BCDADCCB-4608-46E7-9475-0C7C98D2F4F2}"/>
            </a:ext>
          </a:extLst>
        </xdr:cNvPr>
        <xdr:cNvCxnSpPr/>
      </xdr:nvCxnSpPr>
      <xdr:spPr>
        <a:xfrm>
          <a:off x="2908300" y="14064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289" name="楕円 288">
          <a:extLst>
            <a:ext uri="{FF2B5EF4-FFF2-40B4-BE49-F238E27FC236}">
              <a16:creationId xmlns:a16="http://schemas.microsoft.com/office/drawing/2014/main" id="{41282F03-6ED3-40B6-99EE-6EE23A34F613}"/>
            </a:ext>
          </a:extLst>
        </xdr:cNvPr>
        <xdr:cNvSpPr/>
      </xdr:nvSpPr>
      <xdr:spPr>
        <a:xfrm>
          <a:off x="1968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5714</xdr:rowOff>
    </xdr:from>
    <xdr:to>
      <xdr:col>15</xdr:col>
      <xdr:colOff>50800</xdr:colOff>
      <xdr:row>82</xdr:row>
      <xdr:rowOff>51436</xdr:rowOff>
    </xdr:to>
    <xdr:cxnSp macro="">
      <xdr:nvCxnSpPr>
        <xdr:cNvPr id="290" name="直線コネクタ 289">
          <a:extLst>
            <a:ext uri="{FF2B5EF4-FFF2-40B4-BE49-F238E27FC236}">
              <a16:creationId xmlns:a16="http://schemas.microsoft.com/office/drawing/2014/main" id="{F1AE1BB0-0070-46F2-92E6-596A863EB077}"/>
            </a:ext>
          </a:extLst>
        </xdr:cNvPr>
        <xdr:cNvCxnSpPr/>
      </xdr:nvCxnSpPr>
      <xdr:spPr>
        <a:xfrm flipV="1">
          <a:off x="2019300" y="140646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a:extLst>
            <a:ext uri="{FF2B5EF4-FFF2-40B4-BE49-F238E27FC236}">
              <a16:creationId xmlns:a16="http://schemas.microsoft.com/office/drawing/2014/main" id="{8DF11C44-F39A-4368-8E45-BA2353504E7D}"/>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a:extLst>
            <a:ext uri="{FF2B5EF4-FFF2-40B4-BE49-F238E27FC236}">
              <a16:creationId xmlns:a16="http://schemas.microsoft.com/office/drawing/2014/main" id="{51BFBE12-7F46-4585-B26C-3D6B2B82FA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a:extLst>
            <a:ext uri="{FF2B5EF4-FFF2-40B4-BE49-F238E27FC236}">
              <a16:creationId xmlns:a16="http://schemas.microsoft.com/office/drawing/2014/main" id="{BB12ED59-D8D7-4B5D-8ADC-A4B4338ABC2F}"/>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73041</xdr:rowOff>
    </xdr:from>
    <xdr:ext cx="405111" cy="259045"/>
    <xdr:sp macro="" textlink="">
      <xdr:nvSpPr>
        <xdr:cNvPr id="294" name="n_1mainValue【福祉施設】&#10;有形固定資産減価償却率">
          <a:extLst>
            <a:ext uri="{FF2B5EF4-FFF2-40B4-BE49-F238E27FC236}">
              <a16:creationId xmlns:a16="http://schemas.microsoft.com/office/drawing/2014/main" id="{219B8285-E012-4E48-B8CC-47C2C8BF43AE}"/>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95" name="n_2mainValue【福祉施設】&#10;有形固定資産減価償却率">
          <a:extLst>
            <a:ext uri="{FF2B5EF4-FFF2-40B4-BE49-F238E27FC236}">
              <a16:creationId xmlns:a16="http://schemas.microsoft.com/office/drawing/2014/main" id="{0B5B27C8-0640-490A-AC6B-3EED3CBCD823}"/>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296" name="n_3mainValue【福祉施設】&#10;有形固定資産減価償却率">
          <a:extLst>
            <a:ext uri="{FF2B5EF4-FFF2-40B4-BE49-F238E27FC236}">
              <a16:creationId xmlns:a16="http://schemas.microsoft.com/office/drawing/2014/main" id="{C54DBE21-B095-41E7-AAE3-A9BB64922E41}"/>
            </a:ext>
          </a:extLst>
        </xdr:cNvPr>
        <xdr:cNvSpPr txBox="1"/>
      </xdr:nvSpPr>
      <xdr:spPr>
        <a:xfrm>
          <a:off x="1816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FF9363DA-AEB2-4EB3-BA77-C6DCB27F919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50A43396-CB1F-424E-A838-856EE264FA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241CAFB2-DA01-4A63-97AE-70911A2C7C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4945C62F-67A9-4FFB-AF49-4373F79B1CF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F9FA5473-B1A6-43CE-AC40-9E88B142E4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67F5F50A-C99A-427C-9F2B-C8B9009ED2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9A76C454-8520-4248-9183-9F8CCFC8AAE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8514727C-7B64-4CDE-86ED-E21D53C236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F50A5B5C-4075-4D77-873D-50A2F8C9CD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A7BC61C6-0CA3-4593-8132-FC93CDBADD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644BBC9-90CF-475E-A11E-AD8B66FDCAD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43844EF9-E34C-4140-8128-F9DAFB7A8D4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9BA48C7C-8F5E-4AC5-82DF-C2A46B0C86C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1FD8B140-F101-48FA-9AEF-789A50824CB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73BF47F3-4B65-4D99-9A98-A6E7FF51795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F60CA56A-FFF7-480D-9F5D-40AF72959EC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A0ABD6F7-D397-461E-BC4E-78F43781CB3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EAE01160-F8EC-4773-BAB1-5F9ABE2E556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DB4DB2CB-4CD4-4098-86E4-FA405E4D6CB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69618E1D-0026-4C23-AAA4-48D7292D378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997ECF81-9FB2-4D97-AAAF-1904D35B6EC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87740299-2D71-4283-8D27-429CFE47710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9DB0DE64-503D-4764-9835-193782AB97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85A0D7AA-AB3D-4B08-9982-C19AD17B3F2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D3E45227-31CB-4F58-8B68-E79A31BD8F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a:extLst>
            <a:ext uri="{FF2B5EF4-FFF2-40B4-BE49-F238E27FC236}">
              <a16:creationId xmlns:a16="http://schemas.microsoft.com/office/drawing/2014/main" id="{654AB998-1775-4077-A8ED-6F747AB865BB}"/>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a:extLst>
            <a:ext uri="{FF2B5EF4-FFF2-40B4-BE49-F238E27FC236}">
              <a16:creationId xmlns:a16="http://schemas.microsoft.com/office/drawing/2014/main" id="{1093FD65-FD1E-4ED6-8F9D-E714CC3C0C2B}"/>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a:extLst>
            <a:ext uri="{FF2B5EF4-FFF2-40B4-BE49-F238E27FC236}">
              <a16:creationId xmlns:a16="http://schemas.microsoft.com/office/drawing/2014/main" id="{B1DE4C94-C5A9-406B-8A51-65671D4C1646}"/>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a:extLst>
            <a:ext uri="{FF2B5EF4-FFF2-40B4-BE49-F238E27FC236}">
              <a16:creationId xmlns:a16="http://schemas.microsoft.com/office/drawing/2014/main" id="{41B1BE87-0D85-4A82-98FD-066FCAD99941}"/>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a:extLst>
            <a:ext uri="{FF2B5EF4-FFF2-40B4-BE49-F238E27FC236}">
              <a16:creationId xmlns:a16="http://schemas.microsoft.com/office/drawing/2014/main" id="{81DD3933-443F-4DE4-81AD-93043CBAE12C}"/>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a:extLst>
            <a:ext uri="{FF2B5EF4-FFF2-40B4-BE49-F238E27FC236}">
              <a16:creationId xmlns:a16="http://schemas.microsoft.com/office/drawing/2014/main" id="{C45236D5-8158-4301-B169-D696CB86FF45}"/>
            </a:ext>
          </a:extLst>
        </xdr:cNvPr>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a:extLst>
            <a:ext uri="{FF2B5EF4-FFF2-40B4-BE49-F238E27FC236}">
              <a16:creationId xmlns:a16="http://schemas.microsoft.com/office/drawing/2014/main" id="{4762ED1F-2FE1-4E61-A126-8054949DCAE6}"/>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a:extLst>
            <a:ext uri="{FF2B5EF4-FFF2-40B4-BE49-F238E27FC236}">
              <a16:creationId xmlns:a16="http://schemas.microsoft.com/office/drawing/2014/main" id="{FD8CCF3C-B189-49B4-A2D8-043A1ECF9281}"/>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a:extLst>
            <a:ext uri="{FF2B5EF4-FFF2-40B4-BE49-F238E27FC236}">
              <a16:creationId xmlns:a16="http://schemas.microsoft.com/office/drawing/2014/main" id="{AF8BA009-2203-4620-AA4C-1D363B8599A4}"/>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a:extLst>
            <a:ext uri="{FF2B5EF4-FFF2-40B4-BE49-F238E27FC236}">
              <a16:creationId xmlns:a16="http://schemas.microsoft.com/office/drawing/2014/main" id="{089296F1-F7B7-4436-A290-C25908A5825D}"/>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C2259F26-E52F-4D2B-9D8B-28E60EC5880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7541F5D6-8217-42E6-BA94-9007A6B610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3CA51D6-F4F2-4A51-B25C-382C52AD91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A3511FE2-D077-431F-8529-CA692A0DEA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2AF019B-4C5E-4F4A-B6F5-F7D6FA5483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83638</xdr:rowOff>
    </xdr:from>
    <xdr:to>
      <xdr:col>55</xdr:col>
      <xdr:colOff>50800</xdr:colOff>
      <xdr:row>86</xdr:row>
      <xdr:rowOff>13788</xdr:rowOff>
    </xdr:to>
    <xdr:sp macro="" textlink="">
      <xdr:nvSpPr>
        <xdr:cNvPr id="337" name="楕円 336">
          <a:extLst>
            <a:ext uri="{FF2B5EF4-FFF2-40B4-BE49-F238E27FC236}">
              <a16:creationId xmlns:a16="http://schemas.microsoft.com/office/drawing/2014/main" id="{89A08D76-CFEE-4097-8601-75611E370DE1}"/>
            </a:ext>
          </a:extLst>
        </xdr:cNvPr>
        <xdr:cNvSpPr/>
      </xdr:nvSpPr>
      <xdr:spPr>
        <a:xfrm>
          <a:off x="104267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62065</xdr:rowOff>
    </xdr:from>
    <xdr:ext cx="469744" cy="259045"/>
    <xdr:sp macro="" textlink="">
      <xdr:nvSpPr>
        <xdr:cNvPr id="338" name="【福祉施設】&#10;一人当たり面積該当値テキスト">
          <a:extLst>
            <a:ext uri="{FF2B5EF4-FFF2-40B4-BE49-F238E27FC236}">
              <a16:creationId xmlns:a16="http://schemas.microsoft.com/office/drawing/2014/main" id="{A8B5F268-1A4E-478F-A2B0-01123990F5CC}"/>
            </a:ext>
          </a:extLst>
        </xdr:cNvPr>
        <xdr:cNvSpPr txBox="1"/>
      </xdr:nvSpPr>
      <xdr:spPr>
        <a:xfrm>
          <a:off x="10515600"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64044</xdr:rowOff>
    </xdr:from>
    <xdr:to>
      <xdr:col>50</xdr:col>
      <xdr:colOff>165100</xdr:colOff>
      <xdr:row>85</xdr:row>
      <xdr:rowOff>165644</xdr:rowOff>
    </xdr:to>
    <xdr:sp macro="" textlink="">
      <xdr:nvSpPr>
        <xdr:cNvPr id="339" name="楕円 338">
          <a:extLst>
            <a:ext uri="{FF2B5EF4-FFF2-40B4-BE49-F238E27FC236}">
              <a16:creationId xmlns:a16="http://schemas.microsoft.com/office/drawing/2014/main" id="{114816E2-BF87-425B-813D-96177F72689C}"/>
            </a:ext>
          </a:extLst>
        </xdr:cNvPr>
        <xdr:cNvSpPr/>
      </xdr:nvSpPr>
      <xdr:spPr>
        <a:xfrm>
          <a:off x="958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114844</xdr:rowOff>
    </xdr:from>
    <xdr:to>
      <xdr:col>55</xdr:col>
      <xdr:colOff>0</xdr:colOff>
      <xdr:row>85</xdr:row>
      <xdr:rowOff>134438</xdr:rowOff>
    </xdr:to>
    <xdr:cxnSp macro="">
      <xdr:nvCxnSpPr>
        <xdr:cNvPr id="340" name="直線コネクタ 339">
          <a:extLst>
            <a:ext uri="{FF2B5EF4-FFF2-40B4-BE49-F238E27FC236}">
              <a16:creationId xmlns:a16="http://schemas.microsoft.com/office/drawing/2014/main" id="{E9FC0F9A-0854-4F70-A7D6-C7DAA0F44BE6}"/>
            </a:ext>
          </a:extLst>
        </xdr:cNvPr>
        <xdr:cNvCxnSpPr/>
      </xdr:nvCxnSpPr>
      <xdr:spPr>
        <a:xfrm>
          <a:off x="9639300" y="146880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64044</xdr:rowOff>
    </xdr:from>
    <xdr:to>
      <xdr:col>46</xdr:col>
      <xdr:colOff>38100</xdr:colOff>
      <xdr:row>85</xdr:row>
      <xdr:rowOff>165644</xdr:rowOff>
    </xdr:to>
    <xdr:sp macro="" textlink="">
      <xdr:nvSpPr>
        <xdr:cNvPr id="341" name="楕円 340">
          <a:extLst>
            <a:ext uri="{FF2B5EF4-FFF2-40B4-BE49-F238E27FC236}">
              <a16:creationId xmlns:a16="http://schemas.microsoft.com/office/drawing/2014/main" id="{24598E0E-2AFF-41BB-8608-88203513C919}"/>
            </a:ext>
          </a:extLst>
        </xdr:cNvPr>
        <xdr:cNvSpPr/>
      </xdr:nvSpPr>
      <xdr:spPr>
        <a:xfrm>
          <a:off x="8699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114844</xdr:rowOff>
    </xdr:from>
    <xdr:to>
      <xdr:col>50</xdr:col>
      <xdr:colOff>114300</xdr:colOff>
      <xdr:row>85</xdr:row>
      <xdr:rowOff>114844</xdr:rowOff>
    </xdr:to>
    <xdr:cxnSp macro="">
      <xdr:nvCxnSpPr>
        <xdr:cNvPr id="342" name="直線コネクタ 341">
          <a:extLst>
            <a:ext uri="{FF2B5EF4-FFF2-40B4-BE49-F238E27FC236}">
              <a16:creationId xmlns:a16="http://schemas.microsoft.com/office/drawing/2014/main" id="{F3306A89-3D00-46C6-9C72-E40FA48B259D}"/>
            </a:ext>
          </a:extLst>
        </xdr:cNvPr>
        <xdr:cNvCxnSpPr/>
      </xdr:nvCxnSpPr>
      <xdr:spPr>
        <a:xfrm>
          <a:off x="8750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43" name="楕円 342">
          <a:extLst>
            <a:ext uri="{FF2B5EF4-FFF2-40B4-BE49-F238E27FC236}">
              <a16:creationId xmlns:a16="http://schemas.microsoft.com/office/drawing/2014/main" id="{E6D03E9C-7DCA-4EAB-BBE2-5DD07FBC42A6}"/>
            </a:ext>
          </a:extLst>
        </xdr:cNvPr>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114844</xdr:rowOff>
    </xdr:from>
    <xdr:to>
      <xdr:col>45</xdr:col>
      <xdr:colOff>177800</xdr:colOff>
      <xdr:row>85</xdr:row>
      <xdr:rowOff>118111</xdr:rowOff>
    </xdr:to>
    <xdr:cxnSp macro="">
      <xdr:nvCxnSpPr>
        <xdr:cNvPr id="344" name="直線コネクタ 343">
          <a:extLst>
            <a:ext uri="{FF2B5EF4-FFF2-40B4-BE49-F238E27FC236}">
              <a16:creationId xmlns:a16="http://schemas.microsoft.com/office/drawing/2014/main" id="{F2AEA0AB-0E33-4CC5-B4B2-22F881312A95}"/>
            </a:ext>
          </a:extLst>
        </xdr:cNvPr>
        <xdr:cNvCxnSpPr/>
      </xdr:nvCxnSpPr>
      <xdr:spPr>
        <a:xfrm flipV="1">
          <a:off x="7861300" y="1468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a:extLst>
            <a:ext uri="{FF2B5EF4-FFF2-40B4-BE49-F238E27FC236}">
              <a16:creationId xmlns:a16="http://schemas.microsoft.com/office/drawing/2014/main" id="{124BAFF0-7B0A-4D43-9854-F162230979DA}"/>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a:extLst>
            <a:ext uri="{FF2B5EF4-FFF2-40B4-BE49-F238E27FC236}">
              <a16:creationId xmlns:a16="http://schemas.microsoft.com/office/drawing/2014/main" id="{C79CD559-699E-4A70-BE0B-7154B4BFCF35}"/>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a:extLst>
            <a:ext uri="{FF2B5EF4-FFF2-40B4-BE49-F238E27FC236}">
              <a16:creationId xmlns:a16="http://schemas.microsoft.com/office/drawing/2014/main" id="{C075E472-4A18-4047-92BF-955BB8F79439}"/>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156771</xdr:rowOff>
    </xdr:from>
    <xdr:ext cx="469744" cy="259045"/>
    <xdr:sp macro="" textlink="">
      <xdr:nvSpPr>
        <xdr:cNvPr id="348" name="n_1mainValue【福祉施設】&#10;一人当たり面積">
          <a:extLst>
            <a:ext uri="{FF2B5EF4-FFF2-40B4-BE49-F238E27FC236}">
              <a16:creationId xmlns:a16="http://schemas.microsoft.com/office/drawing/2014/main" id="{8F7E507D-795F-402D-AD9E-2609B72DF21D}"/>
            </a:ext>
          </a:extLst>
        </xdr:cNvPr>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156771</xdr:rowOff>
    </xdr:from>
    <xdr:ext cx="469744" cy="259045"/>
    <xdr:sp macro="" textlink="">
      <xdr:nvSpPr>
        <xdr:cNvPr id="349" name="n_2mainValue【福祉施設】&#10;一人当たり面積">
          <a:extLst>
            <a:ext uri="{FF2B5EF4-FFF2-40B4-BE49-F238E27FC236}">
              <a16:creationId xmlns:a16="http://schemas.microsoft.com/office/drawing/2014/main" id="{9A96840C-1B8F-4665-BDAE-DE2C19895B0E}"/>
            </a:ext>
          </a:extLst>
        </xdr:cNvPr>
        <xdr:cNvSpPr txBox="1"/>
      </xdr:nvSpPr>
      <xdr:spPr>
        <a:xfrm>
          <a:off x="8515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50" name="n_3mainValue【福祉施設】&#10;一人当たり面積">
          <a:extLst>
            <a:ext uri="{FF2B5EF4-FFF2-40B4-BE49-F238E27FC236}">
              <a16:creationId xmlns:a16="http://schemas.microsoft.com/office/drawing/2014/main" id="{E268D2B1-3277-422B-BB1F-DFEB3CFE74A3}"/>
            </a:ext>
          </a:extLst>
        </xdr:cNvPr>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6BF59F20-0E61-417D-B9E0-AEE847B239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414FA5F6-6A87-4FA8-8D68-AC4EF337F8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D6F261BC-437F-46EB-A7FC-D695CC8A8B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F4F0943B-D718-4DDE-88DB-F615A2BF3A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D6A2A543-B12E-419E-BCA0-57700CF971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6E4A75DA-D04F-4878-9AD8-15FC70F66E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738730B4-A977-48C7-81A1-92C0378A7A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31920620-A150-479A-B979-23CA2C2D475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1D8042CE-CE2C-4423-BAC2-C043281ED5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0EBAB006-DA46-4A8B-8BED-3010AF660B5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id="{BFB59860-52FD-48A6-9C93-8E5C0FC2D64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a:extLst>
            <a:ext uri="{FF2B5EF4-FFF2-40B4-BE49-F238E27FC236}">
              <a16:creationId xmlns:a16="http://schemas.microsoft.com/office/drawing/2014/main" id="{EBB0FD7E-B129-480A-8CA5-FA0B7EBBC57A}"/>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id="{00886F6A-37A2-415A-9360-D98BF52DF5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8C8FB02F-A2F7-4E8E-99B4-D3D0F035D23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id="{4586F43B-0776-4987-9CCA-CEBD97317EC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DDC77C3B-F91A-4DFC-ABCC-946CCB110A3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id="{95296138-705E-4CBD-BFF8-576D6CF9517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E823BE86-8E01-4164-B903-C1A1AB71CC2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id="{C93DD919-3525-4B58-B5AA-EF3326FB203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CA5CF621-3BC9-468F-AB1C-54AEFD1C577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id="{1D03A8E5-6E1D-4871-B768-B413A8F9E04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a:extLst>
            <a:ext uri="{FF2B5EF4-FFF2-40B4-BE49-F238E27FC236}">
              <a16:creationId xmlns:a16="http://schemas.microsoft.com/office/drawing/2014/main" id="{5D9250B3-A013-482D-A046-3CBC1F5B94D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A46B0999-38D9-44EF-AD4E-CF0A6D512B6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a:extLst>
            <a:ext uri="{FF2B5EF4-FFF2-40B4-BE49-F238E27FC236}">
              <a16:creationId xmlns:a16="http://schemas.microsoft.com/office/drawing/2014/main" id="{FF4543A5-2BCB-4BD0-8EEB-5DC1ABEDA05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A828559C-296F-40C7-8244-B68739D1CBA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a:extLst>
            <a:ext uri="{FF2B5EF4-FFF2-40B4-BE49-F238E27FC236}">
              <a16:creationId xmlns:a16="http://schemas.microsoft.com/office/drawing/2014/main" id="{A4CF65AB-E919-424A-B6E8-A14018948B6A}"/>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a:extLst>
            <a:ext uri="{FF2B5EF4-FFF2-40B4-BE49-F238E27FC236}">
              <a16:creationId xmlns:a16="http://schemas.microsoft.com/office/drawing/2014/main" id="{0EFB308B-6624-4C4B-8EC8-6330F96754AB}"/>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a:extLst>
            <a:ext uri="{FF2B5EF4-FFF2-40B4-BE49-F238E27FC236}">
              <a16:creationId xmlns:a16="http://schemas.microsoft.com/office/drawing/2014/main" id="{DF0D929D-E420-46A6-869D-F5A038B9755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a:extLst>
            <a:ext uri="{FF2B5EF4-FFF2-40B4-BE49-F238E27FC236}">
              <a16:creationId xmlns:a16="http://schemas.microsoft.com/office/drawing/2014/main" id="{EE914580-B49B-49E1-A675-CDC9A61A13BE}"/>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a:extLst>
            <a:ext uri="{FF2B5EF4-FFF2-40B4-BE49-F238E27FC236}">
              <a16:creationId xmlns:a16="http://schemas.microsoft.com/office/drawing/2014/main" id="{A85376A9-444F-481C-A5A7-A103E3AF77F1}"/>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a:extLst>
            <a:ext uri="{FF2B5EF4-FFF2-40B4-BE49-F238E27FC236}">
              <a16:creationId xmlns:a16="http://schemas.microsoft.com/office/drawing/2014/main" id="{2D2FA855-A516-4821-BC20-7F443AEBD48C}"/>
            </a:ext>
          </a:extLst>
        </xdr:cNvPr>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id="{30D64077-9D6C-4212-AFB8-16D4C276BD6F}"/>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a:extLst>
            <a:ext uri="{FF2B5EF4-FFF2-40B4-BE49-F238E27FC236}">
              <a16:creationId xmlns:a16="http://schemas.microsoft.com/office/drawing/2014/main" id="{0093E1C8-E385-4CDD-B840-0E99C2A49087}"/>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a:extLst>
            <a:ext uri="{FF2B5EF4-FFF2-40B4-BE49-F238E27FC236}">
              <a16:creationId xmlns:a16="http://schemas.microsoft.com/office/drawing/2014/main" id="{9DAE7475-E059-48AD-96C8-EC4AEEB4A669}"/>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a:extLst>
            <a:ext uri="{FF2B5EF4-FFF2-40B4-BE49-F238E27FC236}">
              <a16:creationId xmlns:a16="http://schemas.microsoft.com/office/drawing/2014/main" id="{A6184DC2-936F-410F-A72E-DACDE54C9EFD}"/>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35AC392C-A9C5-4CB2-9D91-E7A52358023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ADCFEEEC-8887-47BD-93BC-FF7DE765A9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A166A2A2-22C3-4EB8-9C34-C84888E5726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C673E259-38AA-475C-A409-79724C53883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DEE51AC5-CE8F-40B3-8262-13F4E14EC30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87449</xdr:rowOff>
    </xdr:from>
    <xdr:to>
      <xdr:col>24</xdr:col>
      <xdr:colOff>114300</xdr:colOff>
      <xdr:row>105</xdr:row>
      <xdr:rowOff>17599</xdr:rowOff>
    </xdr:to>
    <xdr:sp macro="" textlink="">
      <xdr:nvSpPr>
        <xdr:cNvPr id="391" name="楕円 390">
          <a:extLst>
            <a:ext uri="{FF2B5EF4-FFF2-40B4-BE49-F238E27FC236}">
              <a16:creationId xmlns:a16="http://schemas.microsoft.com/office/drawing/2014/main" id="{B433EB3A-D946-41A2-BAFE-5669429C788C}"/>
            </a:ext>
          </a:extLst>
        </xdr:cNvPr>
        <xdr:cNvSpPr/>
      </xdr:nvSpPr>
      <xdr:spPr>
        <a:xfrm>
          <a:off x="4584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65876</xdr:rowOff>
    </xdr:from>
    <xdr:ext cx="405111" cy="259045"/>
    <xdr:sp macro="" textlink="">
      <xdr:nvSpPr>
        <xdr:cNvPr id="392" name="【市民会館】&#10;有形固定資産減価償却率該当値テキスト">
          <a:extLst>
            <a:ext uri="{FF2B5EF4-FFF2-40B4-BE49-F238E27FC236}">
              <a16:creationId xmlns:a16="http://schemas.microsoft.com/office/drawing/2014/main" id="{BCA8EFA6-1A49-4732-AB1F-569710989ADE}"/>
            </a:ext>
          </a:extLst>
        </xdr:cNvPr>
        <xdr:cNvSpPr txBox="1"/>
      </xdr:nvSpPr>
      <xdr:spPr>
        <a:xfrm>
          <a:off x="4673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154395</xdr:rowOff>
    </xdr:from>
    <xdr:to>
      <xdr:col>20</xdr:col>
      <xdr:colOff>38100</xdr:colOff>
      <xdr:row>105</xdr:row>
      <xdr:rowOff>84545</xdr:rowOff>
    </xdr:to>
    <xdr:sp macro="" textlink="">
      <xdr:nvSpPr>
        <xdr:cNvPr id="393" name="楕円 392">
          <a:extLst>
            <a:ext uri="{FF2B5EF4-FFF2-40B4-BE49-F238E27FC236}">
              <a16:creationId xmlns:a16="http://schemas.microsoft.com/office/drawing/2014/main" id="{6A89AD36-E928-4EE8-9059-F85E21B75AB3}"/>
            </a:ext>
          </a:extLst>
        </xdr:cNvPr>
        <xdr:cNvSpPr/>
      </xdr:nvSpPr>
      <xdr:spPr>
        <a:xfrm>
          <a:off x="3746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138249</xdr:rowOff>
    </xdr:from>
    <xdr:to>
      <xdr:col>24</xdr:col>
      <xdr:colOff>63500</xdr:colOff>
      <xdr:row>105</xdr:row>
      <xdr:rowOff>33745</xdr:rowOff>
    </xdr:to>
    <xdr:cxnSp macro="">
      <xdr:nvCxnSpPr>
        <xdr:cNvPr id="394" name="直線コネクタ 393">
          <a:extLst>
            <a:ext uri="{FF2B5EF4-FFF2-40B4-BE49-F238E27FC236}">
              <a16:creationId xmlns:a16="http://schemas.microsoft.com/office/drawing/2014/main" id="{56581F55-E69F-44BD-9398-794249061745}"/>
            </a:ext>
          </a:extLst>
        </xdr:cNvPr>
        <xdr:cNvCxnSpPr/>
      </xdr:nvCxnSpPr>
      <xdr:spPr>
        <a:xfrm flipV="1">
          <a:off x="3797300" y="17969049"/>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154395</xdr:rowOff>
    </xdr:from>
    <xdr:to>
      <xdr:col>15</xdr:col>
      <xdr:colOff>101600</xdr:colOff>
      <xdr:row>105</xdr:row>
      <xdr:rowOff>84545</xdr:rowOff>
    </xdr:to>
    <xdr:sp macro="" textlink="">
      <xdr:nvSpPr>
        <xdr:cNvPr id="395" name="楕円 394">
          <a:extLst>
            <a:ext uri="{FF2B5EF4-FFF2-40B4-BE49-F238E27FC236}">
              <a16:creationId xmlns:a16="http://schemas.microsoft.com/office/drawing/2014/main" id="{DEF4E8F1-8003-428A-A3D0-3E316EAC65F0}"/>
            </a:ext>
          </a:extLst>
        </xdr:cNvPr>
        <xdr:cNvSpPr/>
      </xdr:nvSpPr>
      <xdr:spPr>
        <a:xfrm>
          <a:off x="2857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33745</xdr:rowOff>
    </xdr:from>
    <xdr:to>
      <xdr:col>19</xdr:col>
      <xdr:colOff>177800</xdr:colOff>
      <xdr:row>105</xdr:row>
      <xdr:rowOff>33745</xdr:rowOff>
    </xdr:to>
    <xdr:cxnSp macro="">
      <xdr:nvCxnSpPr>
        <xdr:cNvPr id="396" name="直線コネクタ 395">
          <a:extLst>
            <a:ext uri="{FF2B5EF4-FFF2-40B4-BE49-F238E27FC236}">
              <a16:creationId xmlns:a16="http://schemas.microsoft.com/office/drawing/2014/main" id="{BCD99B00-6928-4813-94D7-C9B9F525E149}"/>
            </a:ext>
          </a:extLst>
        </xdr:cNvPr>
        <xdr:cNvCxnSpPr/>
      </xdr:nvCxnSpPr>
      <xdr:spPr>
        <a:xfrm>
          <a:off x="2908300" y="18035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18869</xdr:rowOff>
    </xdr:from>
    <xdr:to>
      <xdr:col>10</xdr:col>
      <xdr:colOff>165100</xdr:colOff>
      <xdr:row>105</xdr:row>
      <xdr:rowOff>120469</xdr:rowOff>
    </xdr:to>
    <xdr:sp macro="" textlink="">
      <xdr:nvSpPr>
        <xdr:cNvPr id="397" name="楕円 396">
          <a:extLst>
            <a:ext uri="{FF2B5EF4-FFF2-40B4-BE49-F238E27FC236}">
              <a16:creationId xmlns:a16="http://schemas.microsoft.com/office/drawing/2014/main" id="{5EF1DD2E-FBEB-4952-8D14-56928534E0B7}"/>
            </a:ext>
          </a:extLst>
        </xdr:cNvPr>
        <xdr:cNvSpPr/>
      </xdr:nvSpPr>
      <xdr:spPr>
        <a:xfrm>
          <a:off x="1968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33745</xdr:rowOff>
    </xdr:from>
    <xdr:to>
      <xdr:col>15</xdr:col>
      <xdr:colOff>50800</xdr:colOff>
      <xdr:row>105</xdr:row>
      <xdr:rowOff>69669</xdr:rowOff>
    </xdr:to>
    <xdr:cxnSp macro="">
      <xdr:nvCxnSpPr>
        <xdr:cNvPr id="398" name="直線コネクタ 397">
          <a:extLst>
            <a:ext uri="{FF2B5EF4-FFF2-40B4-BE49-F238E27FC236}">
              <a16:creationId xmlns:a16="http://schemas.microsoft.com/office/drawing/2014/main" id="{B79FF4B3-5EDF-4F31-8A4C-186E73634105}"/>
            </a:ext>
          </a:extLst>
        </xdr:cNvPr>
        <xdr:cNvCxnSpPr/>
      </xdr:nvCxnSpPr>
      <xdr:spPr>
        <a:xfrm flipV="1">
          <a:off x="2019300" y="180359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a:extLst>
            <a:ext uri="{FF2B5EF4-FFF2-40B4-BE49-F238E27FC236}">
              <a16:creationId xmlns:a16="http://schemas.microsoft.com/office/drawing/2014/main" id="{33682283-07ED-44D9-B574-36980BE116DB}"/>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a:extLst>
            <a:ext uri="{FF2B5EF4-FFF2-40B4-BE49-F238E27FC236}">
              <a16:creationId xmlns:a16="http://schemas.microsoft.com/office/drawing/2014/main" id="{8114CE1C-2284-4689-AF2D-604BB2507728}"/>
            </a:ext>
          </a:extLst>
        </xdr:cNvPr>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a:extLst>
            <a:ext uri="{FF2B5EF4-FFF2-40B4-BE49-F238E27FC236}">
              <a16:creationId xmlns:a16="http://schemas.microsoft.com/office/drawing/2014/main" id="{BFA1584D-A27D-488C-ACE7-19B084A5B196}"/>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75672</xdr:rowOff>
    </xdr:from>
    <xdr:ext cx="405111" cy="259045"/>
    <xdr:sp macro="" textlink="">
      <xdr:nvSpPr>
        <xdr:cNvPr id="402" name="n_1mainValue【市民会館】&#10;有形固定資産減価償却率">
          <a:extLst>
            <a:ext uri="{FF2B5EF4-FFF2-40B4-BE49-F238E27FC236}">
              <a16:creationId xmlns:a16="http://schemas.microsoft.com/office/drawing/2014/main" id="{9EDD3D46-3249-4F36-A258-278BFB6926E9}"/>
            </a:ext>
          </a:extLst>
        </xdr:cNvPr>
        <xdr:cNvSpPr txBox="1"/>
      </xdr:nvSpPr>
      <xdr:spPr>
        <a:xfrm>
          <a:off x="35820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403" name="n_2mainValue【市民会館】&#10;有形固定資産減価償却率">
          <a:extLst>
            <a:ext uri="{FF2B5EF4-FFF2-40B4-BE49-F238E27FC236}">
              <a16:creationId xmlns:a16="http://schemas.microsoft.com/office/drawing/2014/main" id="{0A423E3A-129E-412E-B217-8073920560F4}"/>
            </a:ext>
          </a:extLst>
        </xdr:cNvPr>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111596</xdr:rowOff>
    </xdr:from>
    <xdr:ext cx="405111" cy="259045"/>
    <xdr:sp macro="" textlink="">
      <xdr:nvSpPr>
        <xdr:cNvPr id="404" name="n_3mainValue【市民会館】&#10;有形固定資産減価償却率">
          <a:extLst>
            <a:ext uri="{FF2B5EF4-FFF2-40B4-BE49-F238E27FC236}">
              <a16:creationId xmlns:a16="http://schemas.microsoft.com/office/drawing/2014/main" id="{0AA763B7-93C7-4B21-898D-62CE097CC1D9}"/>
            </a:ext>
          </a:extLst>
        </xdr:cNvPr>
        <xdr:cNvSpPr txBox="1"/>
      </xdr:nvSpPr>
      <xdr:spPr>
        <a:xfrm>
          <a:off x="1816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06528E0D-D182-4D2B-B389-0EE18F4923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3891D235-3D38-4C60-8244-DEFF487E3D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AFC6F2E6-2E03-459F-8B6A-0B1516AF95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D840AA8C-36B9-432F-ADF8-E12956365C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008CFC4F-6BDD-4B4A-A4BC-E0E3BFEC9B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6DEC02DF-48D0-4E78-863A-47C7CFF6C6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63402FC3-D910-4C31-BDA9-D7B25E5F48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D49EFF03-CEFA-49FB-A265-4E0D8C138BC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31EED819-5FCD-41B2-9B7E-652B6881AE8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40D9E555-B726-4E7B-8FD2-11063379C23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a:extLst>
            <a:ext uri="{FF2B5EF4-FFF2-40B4-BE49-F238E27FC236}">
              <a16:creationId xmlns:a16="http://schemas.microsoft.com/office/drawing/2014/main" id="{A9597262-E8DA-4D41-BCF4-E488777A0A7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id="{F5A66500-5511-48AF-94C8-F6A9E81A317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a:extLst>
            <a:ext uri="{FF2B5EF4-FFF2-40B4-BE49-F238E27FC236}">
              <a16:creationId xmlns:a16="http://schemas.microsoft.com/office/drawing/2014/main" id="{2FDC83D1-EADD-48F0-BC80-E10829C650D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id="{70BA9BC6-B311-42E4-953D-2120810A4CC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a:extLst>
            <a:ext uri="{FF2B5EF4-FFF2-40B4-BE49-F238E27FC236}">
              <a16:creationId xmlns:a16="http://schemas.microsoft.com/office/drawing/2014/main" id="{F11B4ED1-59BD-4D14-A7A2-D7944C9E4CE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id="{D4019596-6A09-401D-9B6B-5C0A8F2702A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a:extLst>
            <a:ext uri="{FF2B5EF4-FFF2-40B4-BE49-F238E27FC236}">
              <a16:creationId xmlns:a16="http://schemas.microsoft.com/office/drawing/2014/main" id="{57150A72-7769-4483-A4DC-EC2CC7C8BA9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id="{5C53D219-A4B6-41EF-BB46-1E7A2B40999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a:extLst>
            <a:ext uri="{FF2B5EF4-FFF2-40B4-BE49-F238E27FC236}">
              <a16:creationId xmlns:a16="http://schemas.microsoft.com/office/drawing/2014/main" id="{B746390D-5A3A-46F8-94BF-1C12673A99C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id="{9760B47E-BD18-4809-B02B-C6901112563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a:extLst>
            <a:ext uri="{FF2B5EF4-FFF2-40B4-BE49-F238E27FC236}">
              <a16:creationId xmlns:a16="http://schemas.microsoft.com/office/drawing/2014/main" id="{13708D32-FF66-46C6-8C33-0CB112C65F1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id="{75A6988C-FF00-4726-9E59-940E2A45A24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D64B5641-C314-43E5-B007-2EDF63C6B5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CED2C5A-3438-4ED2-896B-5793ECEDF73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C74B6A7B-CF8C-43EA-9A62-35BE851BEC0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a:extLst>
            <a:ext uri="{FF2B5EF4-FFF2-40B4-BE49-F238E27FC236}">
              <a16:creationId xmlns:a16="http://schemas.microsoft.com/office/drawing/2014/main" id="{32E34E4F-E405-4925-AB52-11D86A703BB1}"/>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a:extLst>
            <a:ext uri="{FF2B5EF4-FFF2-40B4-BE49-F238E27FC236}">
              <a16:creationId xmlns:a16="http://schemas.microsoft.com/office/drawing/2014/main" id="{4E8C8FEA-7CD4-4F78-BFF7-AAB21E290AB5}"/>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a:extLst>
            <a:ext uri="{FF2B5EF4-FFF2-40B4-BE49-F238E27FC236}">
              <a16:creationId xmlns:a16="http://schemas.microsoft.com/office/drawing/2014/main" id="{2A93E4F8-FAA9-4770-B8B5-1775B17731AE}"/>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a:extLst>
            <a:ext uri="{FF2B5EF4-FFF2-40B4-BE49-F238E27FC236}">
              <a16:creationId xmlns:a16="http://schemas.microsoft.com/office/drawing/2014/main" id="{AAE86C3F-D3FE-47D6-BB7D-20BB76140B2C}"/>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a:extLst>
            <a:ext uri="{FF2B5EF4-FFF2-40B4-BE49-F238E27FC236}">
              <a16:creationId xmlns:a16="http://schemas.microsoft.com/office/drawing/2014/main" id="{213EE262-2B06-4551-AE23-9EBBAFCA8CC5}"/>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a:extLst>
            <a:ext uri="{FF2B5EF4-FFF2-40B4-BE49-F238E27FC236}">
              <a16:creationId xmlns:a16="http://schemas.microsoft.com/office/drawing/2014/main" id="{33B7EE76-3976-42CE-9A1E-36A0A6A08FF7}"/>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a:extLst>
            <a:ext uri="{FF2B5EF4-FFF2-40B4-BE49-F238E27FC236}">
              <a16:creationId xmlns:a16="http://schemas.microsoft.com/office/drawing/2014/main" id="{576A4697-FE61-45E1-8AC6-8D06E425E1E9}"/>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a:extLst>
            <a:ext uri="{FF2B5EF4-FFF2-40B4-BE49-F238E27FC236}">
              <a16:creationId xmlns:a16="http://schemas.microsoft.com/office/drawing/2014/main" id="{EE97360E-0283-4B91-AAC7-6ED6E7A5463E}"/>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a:extLst>
            <a:ext uri="{FF2B5EF4-FFF2-40B4-BE49-F238E27FC236}">
              <a16:creationId xmlns:a16="http://schemas.microsoft.com/office/drawing/2014/main" id="{7343907E-37C1-458D-9A6B-E33B42D24007}"/>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a:extLst>
            <a:ext uri="{FF2B5EF4-FFF2-40B4-BE49-F238E27FC236}">
              <a16:creationId xmlns:a16="http://schemas.microsoft.com/office/drawing/2014/main" id="{59041D39-086E-49FB-AFD3-44781BC8D4A4}"/>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996C9165-43FE-47E4-87F6-C04A458E1D1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E5614EA5-D471-4664-A018-0725A56B1C2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1FAC862C-E0DE-42A7-9682-03CA237865A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8DE5A222-FB30-45A2-BC55-88AEDEA418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84B0652B-E526-4931-A19B-96994541437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45" name="楕円 444">
          <a:extLst>
            <a:ext uri="{FF2B5EF4-FFF2-40B4-BE49-F238E27FC236}">
              <a16:creationId xmlns:a16="http://schemas.microsoft.com/office/drawing/2014/main" id="{7168C996-A68E-4786-B932-DC0B6EDCF714}"/>
            </a:ext>
          </a:extLst>
        </xdr:cNvPr>
        <xdr:cNvSpPr/>
      </xdr:nvSpPr>
      <xdr:spPr>
        <a:xfrm>
          <a:off x="10426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80934</xdr:rowOff>
    </xdr:from>
    <xdr:ext cx="469744" cy="259045"/>
    <xdr:sp macro="" textlink="">
      <xdr:nvSpPr>
        <xdr:cNvPr id="446" name="【市民会館】&#10;一人当たり面積該当値テキスト">
          <a:extLst>
            <a:ext uri="{FF2B5EF4-FFF2-40B4-BE49-F238E27FC236}">
              <a16:creationId xmlns:a16="http://schemas.microsoft.com/office/drawing/2014/main" id="{321A5127-63B3-43C3-AF6F-A2BF496D2114}"/>
            </a:ext>
          </a:extLst>
        </xdr:cNvPr>
        <xdr:cNvSpPr txBox="1"/>
      </xdr:nvSpPr>
      <xdr:spPr>
        <a:xfrm>
          <a:off x="10515600" y="180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64588</xdr:rowOff>
    </xdr:from>
    <xdr:to>
      <xdr:col>50</xdr:col>
      <xdr:colOff>165100</xdr:colOff>
      <xdr:row>106</xdr:row>
      <xdr:rowOff>166188</xdr:rowOff>
    </xdr:to>
    <xdr:sp macro="" textlink="">
      <xdr:nvSpPr>
        <xdr:cNvPr id="447" name="楕円 446">
          <a:extLst>
            <a:ext uri="{FF2B5EF4-FFF2-40B4-BE49-F238E27FC236}">
              <a16:creationId xmlns:a16="http://schemas.microsoft.com/office/drawing/2014/main" id="{60E051AB-74FC-4D0D-AB19-9BEE036BB5B4}"/>
            </a:ext>
          </a:extLst>
        </xdr:cNvPr>
        <xdr:cNvSpPr/>
      </xdr:nvSpPr>
      <xdr:spPr>
        <a:xfrm>
          <a:off x="9588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108857</xdr:rowOff>
    </xdr:from>
    <xdr:to>
      <xdr:col>55</xdr:col>
      <xdr:colOff>0</xdr:colOff>
      <xdr:row>106</xdr:row>
      <xdr:rowOff>115388</xdr:rowOff>
    </xdr:to>
    <xdr:cxnSp macro="">
      <xdr:nvCxnSpPr>
        <xdr:cNvPr id="448" name="直線コネクタ 447">
          <a:extLst>
            <a:ext uri="{FF2B5EF4-FFF2-40B4-BE49-F238E27FC236}">
              <a16:creationId xmlns:a16="http://schemas.microsoft.com/office/drawing/2014/main" id="{DDC9F98D-CBAA-4649-8CA6-214749B310C6}"/>
            </a:ext>
          </a:extLst>
        </xdr:cNvPr>
        <xdr:cNvCxnSpPr/>
      </xdr:nvCxnSpPr>
      <xdr:spPr>
        <a:xfrm flipV="1">
          <a:off x="9639300" y="18282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67855</xdr:rowOff>
    </xdr:from>
    <xdr:to>
      <xdr:col>46</xdr:col>
      <xdr:colOff>38100</xdr:colOff>
      <xdr:row>106</xdr:row>
      <xdr:rowOff>169455</xdr:rowOff>
    </xdr:to>
    <xdr:sp macro="" textlink="">
      <xdr:nvSpPr>
        <xdr:cNvPr id="449" name="楕円 448">
          <a:extLst>
            <a:ext uri="{FF2B5EF4-FFF2-40B4-BE49-F238E27FC236}">
              <a16:creationId xmlns:a16="http://schemas.microsoft.com/office/drawing/2014/main" id="{CA7300EE-8C3C-45EC-BF4D-643CF7F0CFF4}"/>
            </a:ext>
          </a:extLst>
        </xdr:cNvPr>
        <xdr:cNvSpPr/>
      </xdr:nvSpPr>
      <xdr:spPr>
        <a:xfrm>
          <a:off x="8699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115388</xdr:rowOff>
    </xdr:from>
    <xdr:to>
      <xdr:col>50</xdr:col>
      <xdr:colOff>114300</xdr:colOff>
      <xdr:row>106</xdr:row>
      <xdr:rowOff>118655</xdr:rowOff>
    </xdr:to>
    <xdr:cxnSp macro="">
      <xdr:nvCxnSpPr>
        <xdr:cNvPr id="450" name="直線コネクタ 449">
          <a:extLst>
            <a:ext uri="{FF2B5EF4-FFF2-40B4-BE49-F238E27FC236}">
              <a16:creationId xmlns:a16="http://schemas.microsoft.com/office/drawing/2014/main" id="{F6BF7CF5-DCED-4E51-8F2C-2DA04013D98C}"/>
            </a:ext>
          </a:extLst>
        </xdr:cNvPr>
        <xdr:cNvCxnSpPr/>
      </xdr:nvCxnSpPr>
      <xdr:spPr>
        <a:xfrm flipV="1">
          <a:off x="8750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74386</xdr:rowOff>
    </xdr:from>
    <xdr:to>
      <xdr:col>41</xdr:col>
      <xdr:colOff>101600</xdr:colOff>
      <xdr:row>107</xdr:row>
      <xdr:rowOff>4536</xdr:rowOff>
    </xdr:to>
    <xdr:sp macro="" textlink="">
      <xdr:nvSpPr>
        <xdr:cNvPr id="451" name="楕円 450">
          <a:extLst>
            <a:ext uri="{FF2B5EF4-FFF2-40B4-BE49-F238E27FC236}">
              <a16:creationId xmlns:a16="http://schemas.microsoft.com/office/drawing/2014/main" id="{34356963-8DD1-4B55-B2B0-A8E9F1A0553F}"/>
            </a:ext>
          </a:extLst>
        </xdr:cNvPr>
        <xdr:cNvSpPr/>
      </xdr:nvSpPr>
      <xdr:spPr>
        <a:xfrm>
          <a:off x="781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118655</xdr:rowOff>
    </xdr:from>
    <xdr:to>
      <xdr:col>45</xdr:col>
      <xdr:colOff>177800</xdr:colOff>
      <xdr:row>106</xdr:row>
      <xdr:rowOff>125186</xdr:rowOff>
    </xdr:to>
    <xdr:cxnSp macro="">
      <xdr:nvCxnSpPr>
        <xdr:cNvPr id="452" name="直線コネクタ 451">
          <a:extLst>
            <a:ext uri="{FF2B5EF4-FFF2-40B4-BE49-F238E27FC236}">
              <a16:creationId xmlns:a16="http://schemas.microsoft.com/office/drawing/2014/main" id="{ADEB532D-8A5B-4355-AF6B-7960F82D8DDD}"/>
            </a:ext>
          </a:extLst>
        </xdr:cNvPr>
        <xdr:cNvCxnSpPr/>
      </xdr:nvCxnSpPr>
      <xdr:spPr>
        <a:xfrm flipV="1">
          <a:off x="7861300" y="182923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a:extLst>
            <a:ext uri="{FF2B5EF4-FFF2-40B4-BE49-F238E27FC236}">
              <a16:creationId xmlns:a16="http://schemas.microsoft.com/office/drawing/2014/main" id="{8881DD3C-3540-4527-BA52-1DE707E1704C}"/>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a:extLst>
            <a:ext uri="{FF2B5EF4-FFF2-40B4-BE49-F238E27FC236}">
              <a16:creationId xmlns:a16="http://schemas.microsoft.com/office/drawing/2014/main" id="{01B3047C-FF4F-4DB4-B8D6-5DEE6805CB7F}"/>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a:extLst>
            <a:ext uri="{FF2B5EF4-FFF2-40B4-BE49-F238E27FC236}">
              <a16:creationId xmlns:a16="http://schemas.microsoft.com/office/drawing/2014/main" id="{50B92F9B-B688-484D-8E4E-D93296F258AE}"/>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157315</xdr:rowOff>
    </xdr:from>
    <xdr:ext cx="469744" cy="259045"/>
    <xdr:sp macro="" textlink="">
      <xdr:nvSpPr>
        <xdr:cNvPr id="456" name="n_1mainValue【市民会館】&#10;一人当たり面積">
          <a:extLst>
            <a:ext uri="{FF2B5EF4-FFF2-40B4-BE49-F238E27FC236}">
              <a16:creationId xmlns:a16="http://schemas.microsoft.com/office/drawing/2014/main" id="{34E1B429-E962-4C15-9665-BDA58670EFDC}"/>
            </a:ext>
          </a:extLst>
        </xdr:cNvPr>
        <xdr:cNvSpPr txBox="1"/>
      </xdr:nvSpPr>
      <xdr:spPr>
        <a:xfrm>
          <a:off x="9391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160582</xdr:rowOff>
    </xdr:from>
    <xdr:ext cx="469744" cy="259045"/>
    <xdr:sp macro="" textlink="">
      <xdr:nvSpPr>
        <xdr:cNvPr id="457" name="n_2mainValue【市民会館】&#10;一人当たり面積">
          <a:extLst>
            <a:ext uri="{FF2B5EF4-FFF2-40B4-BE49-F238E27FC236}">
              <a16:creationId xmlns:a16="http://schemas.microsoft.com/office/drawing/2014/main" id="{A4CF421E-C8A5-4060-B18A-B150AD0E6812}"/>
            </a:ext>
          </a:extLst>
        </xdr:cNvPr>
        <xdr:cNvSpPr txBox="1"/>
      </xdr:nvSpPr>
      <xdr:spPr>
        <a:xfrm>
          <a:off x="8515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58" name="n_3mainValue【市民会館】&#10;一人当たり面積">
          <a:extLst>
            <a:ext uri="{FF2B5EF4-FFF2-40B4-BE49-F238E27FC236}">
              <a16:creationId xmlns:a16="http://schemas.microsoft.com/office/drawing/2014/main" id="{9161392E-F8F6-483A-860A-5DAB33222156}"/>
            </a:ext>
          </a:extLst>
        </xdr:cNvPr>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AFCCAD5A-2C02-4AF6-AE58-F5375D45AB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082B3918-207C-42AF-A698-A041AAB212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812C98F7-0CE3-46E5-80D0-4EC66387F2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CED5399C-7E64-495F-887B-D738C108278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5956260E-DF77-4C1D-9F94-2ADE57C5FA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600F85FF-4C95-4C6E-BA4B-645A296E03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5767D726-48E7-44F2-9662-15965AB123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B4DD0C19-735B-46FF-ACB6-F7703FFE9D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0E6D86B7-D45B-4406-894B-914AD85AFD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51F5BD66-5830-41A8-9F65-361E28DAB4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a:extLst>
            <a:ext uri="{FF2B5EF4-FFF2-40B4-BE49-F238E27FC236}">
              <a16:creationId xmlns:a16="http://schemas.microsoft.com/office/drawing/2014/main" id="{38BF1A28-0B77-4182-BA0F-C06A2410E2E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a:extLst>
            <a:ext uri="{FF2B5EF4-FFF2-40B4-BE49-F238E27FC236}">
              <a16:creationId xmlns:a16="http://schemas.microsoft.com/office/drawing/2014/main" id="{621F5CCA-D8E2-48F7-AC80-69E98C6084F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a:extLst>
            <a:ext uri="{FF2B5EF4-FFF2-40B4-BE49-F238E27FC236}">
              <a16:creationId xmlns:a16="http://schemas.microsoft.com/office/drawing/2014/main" id="{29ACC3CA-63AF-4F37-A795-9C6F93E2816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a:extLst>
            <a:ext uri="{FF2B5EF4-FFF2-40B4-BE49-F238E27FC236}">
              <a16:creationId xmlns:a16="http://schemas.microsoft.com/office/drawing/2014/main" id="{C23F33B4-33A4-42F0-A656-2974061CB86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a:extLst>
            <a:ext uri="{FF2B5EF4-FFF2-40B4-BE49-F238E27FC236}">
              <a16:creationId xmlns:a16="http://schemas.microsoft.com/office/drawing/2014/main" id="{B349E922-FE18-439A-91A8-0DA732FC97A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a:extLst>
            <a:ext uri="{FF2B5EF4-FFF2-40B4-BE49-F238E27FC236}">
              <a16:creationId xmlns:a16="http://schemas.microsoft.com/office/drawing/2014/main" id="{A4084E89-FC8D-41DC-B3B8-380F56E84E8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a:extLst>
            <a:ext uri="{FF2B5EF4-FFF2-40B4-BE49-F238E27FC236}">
              <a16:creationId xmlns:a16="http://schemas.microsoft.com/office/drawing/2014/main" id="{B38719DD-7984-4108-9BDD-06D57CFFF9D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a:extLst>
            <a:ext uri="{FF2B5EF4-FFF2-40B4-BE49-F238E27FC236}">
              <a16:creationId xmlns:a16="http://schemas.microsoft.com/office/drawing/2014/main" id="{12C78410-D63D-430E-B8A9-74A24A17D09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a:extLst>
            <a:ext uri="{FF2B5EF4-FFF2-40B4-BE49-F238E27FC236}">
              <a16:creationId xmlns:a16="http://schemas.microsoft.com/office/drawing/2014/main" id="{AF0F853B-D54A-4E28-8010-3F256B2D2CE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a:extLst>
            <a:ext uri="{FF2B5EF4-FFF2-40B4-BE49-F238E27FC236}">
              <a16:creationId xmlns:a16="http://schemas.microsoft.com/office/drawing/2014/main" id="{B294FDB6-B713-4499-AAF4-8B75443544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a:extLst>
            <a:ext uri="{FF2B5EF4-FFF2-40B4-BE49-F238E27FC236}">
              <a16:creationId xmlns:a16="http://schemas.microsoft.com/office/drawing/2014/main" id="{630E55A7-E9C5-45CC-80CE-B4A4F3C3EE7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a:extLst>
            <a:ext uri="{FF2B5EF4-FFF2-40B4-BE49-F238E27FC236}">
              <a16:creationId xmlns:a16="http://schemas.microsoft.com/office/drawing/2014/main" id="{6E1ED484-E733-4752-9A1E-0B6DC897776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C8308597-3300-4904-9956-758F82F720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a:extLst>
            <a:ext uri="{FF2B5EF4-FFF2-40B4-BE49-F238E27FC236}">
              <a16:creationId xmlns:a16="http://schemas.microsoft.com/office/drawing/2014/main" id="{97691FEF-D8A0-4383-98AC-2C93AD603A1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FF13D499-D670-457C-A725-62CA069ABE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a:extLst>
            <a:ext uri="{FF2B5EF4-FFF2-40B4-BE49-F238E27FC236}">
              <a16:creationId xmlns:a16="http://schemas.microsoft.com/office/drawing/2014/main" id="{3FE7D000-C9C6-45E4-A542-E68EAFEE89AC}"/>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a:extLst>
            <a:ext uri="{FF2B5EF4-FFF2-40B4-BE49-F238E27FC236}">
              <a16:creationId xmlns:a16="http://schemas.microsoft.com/office/drawing/2014/main" id="{41C29FFD-03A8-40C5-B9F2-54338CF9F24D}"/>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a:extLst>
            <a:ext uri="{FF2B5EF4-FFF2-40B4-BE49-F238E27FC236}">
              <a16:creationId xmlns:a16="http://schemas.microsoft.com/office/drawing/2014/main" id="{B6D6D181-7CEA-4326-A4EB-806AF1F363C4}"/>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BBAB7E0E-2E6A-4F2B-A473-37E441CBF63C}"/>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a:extLst>
            <a:ext uri="{FF2B5EF4-FFF2-40B4-BE49-F238E27FC236}">
              <a16:creationId xmlns:a16="http://schemas.microsoft.com/office/drawing/2014/main" id="{92438FFA-A8F2-4985-86F8-7214DDAE2BE9}"/>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8FE6D972-F9BB-4B9D-8D1B-DCA73C651683}"/>
            </a:ext>
          </a:extLst>
        </xdr:cNvPr>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a:extLst>
            <a:ext uri="{FF2B5EF4-FFF2-40B4-BE49-F238E27FC236}">
              <a16:creationId xmlns:a16="http://schemas.microsoft.com/office/drawing/2014/main" id="{4ED02772-168B-49EB-981D-994D83BAF0A4}"/>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a:extLst>
            <a:ext uri="{FF2B5EF4-FFF2-40B4-BE49-F238E27FC236}">
              <a16:creationId xmlns:a16="http://schemas.microsoft.com/office/drawing/2014/main" id="{2602726F-8495-46A2-B93F-BDD5B3F8F994}"/>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a:extLst>
            <a:ext uri="{FF2B5EF4-FFF2-40B4-BE49-F238E27FC236}">
              <a16:creationId xmlns:a16="http://schemas.microsoft.com/office/drawing/2014/main" id="{5503FCB2-4018-49B9-ADBD-508F71D77273}"/>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a:extLst>
            <a:ext uri="{FF2B5EF4-FFF2-40B4-BE49-F238E27FC236}">
              <a16:creationId xmlns:a16="http://schemas.microsoft.com/office/drawing/2014/main" id="{3DB8652E-F5B9-4674-9986-FB6FE3E7ED10}"/>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E88D732-41BC-4FCB-A1E6-5E5C69D5A2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866C025-8B42-472C-8B73-29162D6F13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8D93FE80-FD1D-419E-90E2-97137FC089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C7DD329-EFD8-4295-924E-F46CD3DA31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334D7849-C1D6-4917-AF63-5ADD84BBB3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27033</xdr:rowOff>
    </xdr:from>
    <xdr:to>
      <xdr:col>85</xdr:col>
      <xdr:colOff>177800</xdr:colOff>
      <xdr:row>39</xdr:row>
      <xdr:rowOff>128633</xdr:rowOff>
    </xdr:to>
    <xdr:sp macro="" textlink="">
      <xdr:nvSpPr>
        <xdr:cNvPr id="499" name="楕円 498">
          <a:extLst>
            <a:ext uri="{FF2B5EF4-FFF2-40B4-BE49-F238E27FC236}">
              <a16:creationId xmlns:a16="http://schemas.microsoft.com/office/drawing/2014/main" id="{97A517A6-9C82-4797-A794-ADA6540BCD14}"/>
            </a:ext>
          </a:extLst>
        </xdr:cNvPr>
        <xdr:cNvSpPr/>
      </xdr:nvSpPr>
      <xdr:spPr>
        <a:xfrm>
          <a:off x="16268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5460</xdr:rowOff>
    </xdr:from>
    <xdr:ext cx="405111" cy="259045"/>
    <xdr:sp macro="" textlink="">
      <xdr:nvSpPr>
        <xdr:cNvPr id="500" name="【一般廃棄物処理施設】&#10;有形固定資産減価償却率該当値テキスト">
          <a:extLst>
            <a:ext uri="{FF2B5EF4-FFF2-40B4-BE49-F238E27FC236}">
              <a16:creationId xmlns:a16="http://schemas.microsoft.com/office/drawing/2014/main" id="{B1B237D7-35D8-43FF-A143-591B37A50981}"/>
            </a:ext>
          </a:extLst>
        </xdr:cNvPr>
        <xdr:cNvSpPr txBox="1"/>
      </xdr:nvSpPr>
      <xdr:spPr>
        <a:xfrm>
          <a:off x="16357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501" name="楕円 500">
          <a:extLst>
            <a:ext uri="{FF2B5EF4-FFF2-40B4-BE49-F238E27FC236}">
              <a16:creationId xmlns:a16="http://schemas.microsoft.com/office/drawing/2014/main" id="{404E0701-475B-4160-BA61-31C7B4D12C97}"/>
            </a:ext>
          </a:extLst>
        </xdr:cNvPr>
        <xdr:cNvSpPr/>
      </xdr:nvSpPr>
      <xdr:spPr>
        <a:xfrm>
          <a:off x="1543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77833</xdr:rowOff>
    </xdr:from>
    <xdr:to>
      <xdr:col>85</xdr:col>
      <xdr:colOff>127000</xdr:colOff>
      <xdr:row>39</xdr:row>
      <xdr:rowOff>117022</xdr:rowOff>
    </xdr:to>
    <xdr:cxnSp macro="">
      <xdr:nvCxnSpPr>
        <xdr:cNvPr id="502" name="直線コネクタ 501">
          <a:extLst>
            <a:ext uri="{FF2B5EF4-FFF2-40B4-BE49-F238E27FC236}">
              <a16:creationId xmlns:a16="http://schemas.microsoft.com/office/drawing/2014/main" id="{89080B3E-6E5B-4534-BC6A-64B5543C8039}"/>
            </a:ext>
          </a:extLst>
        </xdr:cNvPr>
        <xdr:cNvCxnSpPr/>
      </xdr:nvCxnSpPr>
      <xdr:spPr>
        <a:xfrm flipV="1">
          <a:off x="15481300" y="67643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66222</xdr:rowOff>
    </xdr:from>
    <xdr:to>
      <xdr:col>76</xdr:col>
      <xdr:colOff>165100</xdr:colOff>
      <xdr:row>39</xdr:row>
      <xdr:rowOff>167822</xdr:rowOff>
    </xdr:to>
    <xdr:sp macro="" textlink="">
      <xdr:nvSpPr>
        <xdr:cNvPr id="503" name="楕円 502">
          <a:extLst>
            <a:ext uri="{FF2B5EF4-FFF2-40B4-BE49-F238E27FC236}">
              <a16:creationId xmlns:a16="http://schemas.microsoft.com/office/drawing/2014/main" id="{4F91B67B-4A94-447F-853E-75FEBFF9A477}"/>
            </a:ext>
          </a:extLst>
        </xdr:cNvPr>
        <xdr:cNvSpPr/>
      </xdr:nvSpPr>
      <xdr:spPr>
        <a:xfrm>
          <a:off x="14541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117022</xdr:rowOff>
    </xdr:from>
    <xdr:to>
      <xdr:col>81</xdr:col>
      <xdr:colOff>50800</xdr:colOff>
      <xdr:row>39</xdr:row>
      <xdr:rowOff>117022</xdr:rowOff>
    </xdr:to>
    <xdr:cxnSp macro="">
      <xdr:nvCxnSpPr>
        <xdr:cNvPr id="504" name="直線コネクタ 503">
          <a:extLst>
            <a:ext uri="{FF2B5EF4-FFF2-40B4-BE49-F238E27FC236}">
              <a16:creationId xmlns:a16="http://schemas.microsoft.com/office/drawing/2014/main" id="{0BCAC9F7-7E91-413B-B4EC-C62619D1601D}"/>
            </a:ext>
          </a:extLst>
        </xdr:cNvPr>
        <xdr:cNvCxnSpPr/>
      </xdr:nvCxnSpPr>
      <xdr:spPr>
        <a:xfrm>
          <a:off x="14592300" y="680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5" name="n_1aveValue【一般廃棄物処理施設】&#10;有形固定資産減価償却率">
          <a:extLst>
            <a:ext uri="{FF2B5EF4-FFF2-40B4-BE49-F238E27FC236}">
              <a16:creationId xmlns:a16="http://schemas.microsoft.com/office/drawing/2014/main" id="{3CC094F1-DC24-4691-A05F-EA85EA29F191}"/>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6" name="n_2aveValue【一般廃棄物処理施設】&#10;有形固定資産減価償却率">
          <a:extLst>
            <a:ext uri="{FF2B5EF4-FFF2-40B4-BE49-F238E27FC236}">
              <a16:creationId xmlns:a16="http://schemas.microsoft.com/office/drawing/2014/main" id="{A6705CDA-86AC-4B87-AB51-257EABC4B26F}"/>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7" name="n_3aveValue【一般廃棄物処理施設】&#10;有形固定資産減価償却率">
          <a:extLst>
            <a:ext uri="{FF2B5EF4-FFF2-40B4-BE49-F238E27FC236}">
              <a16:creationId xmlns:a16="http://schemas.microsoft.com/office/drawing/2014/main" id="{B9CC8E56-5346-4F35-930F-4DCE7FE45773}"/>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158949</xdr:rowOff>
    </xdr:from>
    <xdr:ext cx="405111" cy="259045"/>
    <xdr:sp macro="" textlink="">
      <xdr:nvSpPr>
        <xdr:cNvPr id="508" name="n_1mainValue【一般廃棄物処理施設】&#10;有形固定資産減価償却率">
          <a:extLst>
            <a:ext uri="{FF2B5EF4-FFF2-40B4-BE49-F238E27FC236}">
              <a16:creationId xmlns:a16="http://schemas.microsoft.com/office/drawing/2014/main" id="{C6F412E3-5BDC-4D84-89E3-01B11A1CFAFA}"/>
            </a:ext>
          </a:extLst>
        </xdr:cNvPr>
        <xdr:cNvSpPr txBox="1"/>
      </xdr:nvSpPr>
      <xdr:spPr>
        <a:xfrm>
          <a:off x="15266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158949</xdr:rowOff>
    </xdr:from>
    <xdr:ext cx="405111" cy="259045"/>
    <xdr:sp macro="" textlink="">
      <xdr:nvSpPr>
        <xdr:cNvPr id="509" name="n_2mainValue【一般廃棄物処理施設】&#10;有形固定資産減価償却率">
          <a:extLst>
            <a:ext uri="{FF2B5EF4-FFF2-40B4-BE49-F238E27FC236}">
              <a16:creationId xmlns:a16="http://schemas.microsoft.com/office/drawing/2014/main" id="{AA9D0A8D-9132-47E0-A19A-008B85551C97}"/>
            </a:ext>
          </a:extLst>
        </xdr:cNvPr>
        <xdr:cNvSpPr txBox="1"/>
      </xdr:nvSpPr>
      <xdr:spPr>
        <a:xfrm>
          <a:off x="14389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a:extLst>
            <a:ext uri="{FF2B5EF4-FFF2-40B4-BE49-F238E27FC236}">
              <a16:creationId xmlns:a16="http://schemas.microsoft.com/office/drawing/2014/main" id="{E67036B2-FFB7-4351-89A7-DCE684141A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a:extLst>
            <a:ext uri="{FF2B5EF4-FFF2-40B4-BE49-F238E27FC236}">
              <a16:creationId xmlns:a16="http://schemas.microsoft.com/office/drawing/2014/main" id="{69396B83-29FE-42FA-81CB-134677AAF5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a:extLst>
            <a:ext uri="{FF2B5EF4-FFF2-40B4-BE49-F238E27FC236}">
              <a16:creationId xmlns:a16="http://schemas.microsoft.com/office/drawing/2014/main" id="{6669978A-1434-4D78-A64E-F6E181758E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a:extLst>
            <a:ext uri="{FF2B5EF4-FFF2-40B4-BE49-F238E27FC236}">
              <a16:creationId xmlns:a16="http://schemas.microsoft.com/office/drawing/2014/main" id="{0B2C0A20-2FE5-4EA9-81B3-FBA1057705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a:extLst>
            <a:ext uri="{FF2B5EF4-FFF2-40B4-BE49-F238E27FC236}">
              <a16:creationId xmlns:a16="http://schemas.microsoft.com/office/drawing/2014/main" id="{BC0BD253-5545-4477-9D2D-9E7BBE6A6A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a:extLst>
            <a:ext uri="{FF2B5EF4-FFF2-40B4-BE49-F238E27FC236}">
              <a16:creationId xmlns:a16="http://schemas.microsoft.com/office/drawing/2014/main" id="{572BDD2A-4B55-4402-889E-9E30FF5434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a:extLst>
            <a:ext uri="{FF2B5EF4-FFF2-40B4-BE49-F238E27FC236}">
              <a16:creationId xmlns:a16="http://schemas.microsoft.com/office/drawing/2014/main" id="{5809B8EF-D56C-4B20-9F52-CE131860E7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a:extLst>
            <a:ext uri="{FF2B5EF4-FFF2-40B4-BE49-F238E27FC236}">
              <a16:creationId xmlns:a16="http://schemas.microsoft.com/office/drawing/2014/main" id="{B1D77A6E-40E0-4675-B5A9-695420A198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a:extLst>
            <a:ext uri="{FF2B5EF4-FFF2-40B4-BE49-F238E27FC236}">
              <a16:creationId xmlns:a16="http://schemas.microsoft.com/office/drawing/2014/main" id="{4F607786-202F-41D2-828E-CEE57FD80B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a:extLst>
            <a:ext uri="{FF2B5EF4-FFF2-40B4-BE49-F238E27FC236}">
              <a16:creationId xmlns:a16="http://schemas.microsoft.com/office/drawing/2014/main" id="{BB03A1BF-C439-405C-BDAC-7529BE9E59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a:extLst>
            <a:ext uri="{FF2B5EF4-FFF2-40B4-BE49-F238E27FC236}">
              <a16:creationId xmlns:a16="http://schemas.microsoft.com/office/drawing/2014/main" id="{526BB3B6-36C5-417D-96A7-885E305C89F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a:extLst>
            <a:ext uri="{FF2B5EF4-FFF2-40B4-BE49-F238E27FC236}">
              <a16:creationId xmlns:a16="http://schemas.microsoft.com/office/drawing/2014/main" id="{9F66AA0B-AAFF-45F8-83C3-C145DBAFE13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a:extLst>
            <a:ext uri="{FF2B5EF4-FFF2-40B4-BE49-F238E27FC236}">
              <a16:creationId xmlns:a16="http://schemas.microsoft.com/office/drawing/2014/main" id="{49B8CF92-CA72-4640-9D23-F48E84C789B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a:extLst>
            <a:ext uri="{FF2B5EF4-FFF2-40B4-BE49-F238E27FC236}">
              <a16:creationId xmlns:a16="http://schemas.microsoft.com/office/drawing/2014/main" id="{81320228-4E93-498D-AE62-1703F93C12F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a:extLst>
            <a:ext uri="{FF2B5EF4-FFF2-40B4-BE49-F238E27FC236}">
              <a16:creationId xmlns:a16="http://schemas.microsoft.com/office/drawing/2014/main" id="{6DC51D41-03E4-4963-9F2E-61C0AC90735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a:extLst>
            <a:ext uri="{FF2B5EF4-FFF2-40B4-BE49-F238E27FC236}">
              <a16:creationId xmlns:a16="http://schemas.microsoft.com/office/drawing/2014/main" id="{12A2191C-6966-4D12-B8BD-60B20B41431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a:extLst>
            <a:ext uri="{FF2B5EF4-FFF2-40B4-BE49-F238E27FC236}">
              <a16:creationId xmlns:a16="http://schemas.microsoft.com/office/drawing/2014/main" id="{8A139470-ED8C-4FBC-A5B6-4AD3E23685A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a:extLst>
            <a:ext uri="{FF2B5EF4-FFF2-40B4-BE49-F238E27FC236}">
              <a16:creationId xmlns:a16="http://schemas.microsoft.com/office/drawing/2014/main" id="{D1B0F3DB-AA10-4B77-B6E1-D0403655768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a:extLst>
            <a:ext uri="{FF2B5EF4-FFF2-40B4-BE49-F238E27FC236}">
              <a16:creationId xmlns:a16="http://schemas.microsoft.com/office/drawing/2014/main" id="{1297D935-4538-4F6D-B415-5535C233986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a:extLst>
            <a:ext uri="{FF2B5EF4-FFF2-40B4-BE49-F238E27FC236}">
              <a16:creationId xmlns:a16="http://schemas.microsoft.com/office/drawing/2014/main" id="{D28F93EE-9497-4193-A36C-3B37815CD6E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89479A7B-D98E-4EC1-BA37-17677EB3F1B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a:extLst>
            <a:ext uri="{FF2B5EF4-FFF2-40B4-BE49-F238E27FC236}">
              <a16:creationId xmlns:a16="http://schemas.microsoft.com/office/drawing/2014/main" id="{92743A03-4B51-47F9-8CAC-2CF4F280C25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id="{191BA93C-F379-437A-BE8C-892F5D1DF6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a:extLst>
            <a:ext uri="{FF2B5EF4-FFF2-40B4-BE49-F238E27FC236}">
              <a16:creationId xmlns:a16="http://schemas.microsoft.com/office/drawing/2014/main" id="{F167C009-4A99-423B-8CEF-3005871571B6}"/>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a:extLst>
            <a:ext uri="{FF2B5EF4-FFF2-40B4-BE49-F238E27FC236}">
              <a16:creationId xmlns:a16="http://schemas.microsoft.com/office/drawing/2014/main" id="{7082E0D2-2438-4A2F-81BA-A1DEC78D1E4C}"/>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a:extLst>
            <a:ext uri="{FF2B5EF4-FFF2-40B4-BE49-F238E27FC236}">
              <a16:creationId xmlns:a16="http://schemas.microsoft.com/office/drawing/2014/main" id="{90CB1D59-2C51-4626-ACAE-702D32E1A9A9}"/>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id="{3E2AD3DA-8D8F-4982-80B1-E9D432FB6927}"/>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a:extLst>
            <a:ext uri="{FF2B5EF4-FFF2-40B4-BE49-F238E27FC236}">
              <a16:creationId xmlns:a16="http://schemas.microsoft.com/office/drawing/2014/main" id="{238358E3-D6B7-4B54-8C55-23FF55B6C476}"/>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id="{169DC29A-77E9-4452-AE80-4B6892F20AF7}"/>
            </a:ext>
          </a:extLst>
        </xdr:cNvPr>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a:extLst>
            <a:ext uri="{FF2B5EF4-FFF2-40B4-BE49-F238E27FC236}">
              <a16:creationId xmlns:a16="http://schemas.microsoft.com/office/drawing/2014/main" id="{2C378960-22B4-4E99-8D1D-A92630E7C870}"/>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a:extLst>
            <a:ext uri="{FF2B5EF4-FFF2-40B4-BE49-F238E27FC236}">
              <a16:creationId xmlns:a16="http://schemas.microsoft.com/office/drawing/2014/main" id="{7ABD4993-2848-4244-91A9-5C4BD60CBA9E}"/>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a:extLst>
            <a:ext uri="{FF2B5EF4-FFF2-40B4-BE49-F238E27FC236}">
              <a16:creationId xmlns:a16="http://schemas.microsoft.com/office/drawing/2014/main" id="{F2024DBA-DD5F-4788-B442-D65F78276027}"/>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2" name="フローチャート: 判断 541">
          <a:extLst>
            <a:ext uri="{FF2B5EF4-FFF2-40B4-BE49-F238E27FC236}">
              <a16:creationId xmlns:a16="http://schemas.microsoft.com/office/drawing/2014/main" id="{0E668171-9407-46FB-82A2-F984B6CF15BE}"/>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F06D848A-5DDC-4307-94A9-DE84C28326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A7C4B23E-6C78-4C7E-8586-67EE792DC6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57C50D03-D6C4-491A-88B2-4B2AA493EE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63428A5C-3F1C-45C0-811D-E4FE30A946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55739E4A-6E96-4B0C-AC8B-A5B131C21B9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73290</xdr:rowOff>
    </xdr:from>
    <xdr:to>
      <xdr:col>116</xdr:col>
      <xdr:colOff>114300</xdr:colOff>
      <xdr:row>41</xdr:row>
      <xdr:rowOff>3440</xdr:rowOff>
    </xdr:to>
    <xdr:sp macro="" textlink="">
      <xdr:nvSpPr>
        <xdr:cNvPr id="548" name="楕円 547">
          <a:extLst>
            <a:ext uri="{FF2B5EF4-FFF2-40B4-BE49-F238E27FC236}">
              <a16:creationId xmlns:a16="http://schemas.microsoft.com/office/drawing/2014/main" id="{86636E7C-DB60-420F-95E1-414C329C6743}"/>
            </a:ext>
          </a:extLst>
        </xdr:cNvPr>
        <xdr:cNvSpPr/>
      </xdr:nvSpPr>
      <xdr:spPr>
        <a:xfrm>
          <a:off x="22110700" y="69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96167</xdr:rowOff>
    </xdr:from>
    <xdr:ext cx="599010" cy="259045"/>
    <xdr:sp macro="" textlink="">
      <xdr:nvSpPr>
        <xdr:cNvPr id="549" name="【一般廃棄物処理施設】&#10;一人当たり有形固定資産（償却資産）額該当値テキスト">
          <a:extLst>
            <a:ext uri="{FF2B5EF4-FFF2-40B4-BE49-F238E27FC236}">
              <a16:creationId xmlns:a16="http://schemas.microsoft.com/office/drawing/2014/main" id="{C8C007D5-AF4B-4FB1-BD5D-3D324AE5A1C9}"/>
            </a:ext>
          </a:extLst>
        </xdr:cNvPr>
        <xdr:cNvSpPr txBox="1"/>
      </xdr:nvSpPr>
      <xdr:spPr>
        <a:xfrm>
          <a:off x="22199600" y="6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40074</xdr:rowOff>
    </xdr:from>
    <xdr:to>
      <xdr:col>112</xdr:col>
      <xdr:colOff>38100</xdr:colOff>
      <xdr:row>40</xdr:row>
      <xdr:rowOff>141674</xdr:rowOff>
    </xdr:to>
    <xdr:sp macro="" textlink="">
      <xdr:nvSpPr>
        <xdr:cNvPr id="550" name="楕円 549">
          <a:extLst>
            <a:ext uri="{FF2B5EF4-FFF2-40B4-BE49-F238E27FC236}">
              <a16:creationId xmlns:a16="http://schemas.microsoft.com/office/drawing/2014/main" id="{A74BAAF9-5157-46B1-BA12-F11E0CB78B87}"/>
            </a:ext>
          </a:extLst>
        </xdr:cNvPr>
        <xdr:cNvSpPr/>
      </xdr:nvSpPr>
      <xdr:spPr>
        <a:xfrm>
          <a:off x="21272500" y="68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90874</xdr:rowOff>
    </xdr:from>
    <xdr:to>
      <xdr:col>116</xdr:col>
      <xdr:colOff>63500</xdr:colOff>
      <xdr:row>40</xdr:row>
      <xdr:rowOff>124090</xdr:rowOff>
    </xdr:to>
    <xdr:cxnSp macro="">
      <xdr:nvCxnSpPr>
        <xdr:cNvPr id="551" name="直線コネクタ 550">
          <a:extLst>
            <a:ext uri="{FF2B5EF4-FFF2-40B4-BE49-F238E27FC236}">
              <a16:creationId xmlns:a16="http://schemas.microsoft.com/office/drawing/2014/main" id="{C9681070-56DD-42EE-88FC-4624BE6A154B}"/>
            </a:ext>
          </a:extLst>
        </xdr:cNvPr>
        <xdr:cNvCxnSpPr/>
      </xdr:nvCxnSpPr>
      <xdr:spPr>
        <a:xfrm>
          <a:off x="21323300" y="6948874"/>
          <a:ext cx="8382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42972</xdr:rowOff>
    </xdr:from>
    <xdr:to>
      <xdr:col>107</xdr:col>
      <xdr:colOff>101600</xdr:colOff>
      <xdr:row>40</xdr:row>
      <xdr:rowOff>144572</xdr:rowOff>
    </xdr:to>
    <xdr:sp macro="" textlink="">
      <xdr:nvSpPr>
        <xdr:cNvPr id="552" name="楕円 551">
          <a:extLst>
            <a:ext uri="{FF2B5EF4-FFF2-40B4-BE49-F238E27FC236}">
              <a16:creationId xmlns:a16="http://schemas.microsoft.com/office/drawing/2014/main" id="{3888569A-0F0C-4BF5-A73F-EB5AEE43E9D3}"/>
            </a:ext>
          </a:extLst>
        </xdr:cNvPr>
        <xdr:cNvSpPr/>
      </xdr:nvSpPr>
      <xdr:spPr>
        <a:xfrm>
          <a:off x="20383500" y="690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90874</xdr:rowOff>
    </xdr:from>
    <xdr:to>
      <xdr:col>111</xdr:col>
      <xdr:colOff>177800</xdr:colOff>
      <xdr:row>40</xdr:row>
      <xdr:rowOff>93772</xdr:rowOff>
    </xdr:to>
    <xdr:cxnSp macro="">
      <xdr:nvCxnSpPr>
        <xdr:cNvPr id="553" name="直線コネクタ 552">
          <a:extLst>
            <a:ext uri="{FF2B5EF4-FFF2-40B4-BE49-F238E27FC236}">
              <a16:creationId xmlns:a16="http://schemas.microsoft.com/office/drawing/2014/main" id="{E1F927E3-214E-4AF5-9E1C-C4E5C54D19B9}"/>
            </a:ext>
          </a:extLst>
        </xdr:cNvPr>
        <xdr:cNvCxnSpPr/>
      </xdr:nvCxnSpPr>
      <xdr:spPr>
        <a:xfrm flipV="1">
          <a:off x="20434300" y="6948874"/>
          <a:ext cx="889000" cy="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4" name="n_1aveValue【一般廃棄物処理施設】&#10;一人当たり有形固定資産（償却資産）額">
          <a:extLst>
            <a:ext uri="{FF2B5EF4-FFF2-40B4-BE49-F238E27FC236}">
              <a16:creationId xmlns:a16="http://schemas.microsoft.com/office/drawing/2014/main" id="{073E9DC6-6092-4476-8D69-BF1D101D4132}"/>
            </a:ext>
          </a:extLst>
        </xdr:cNvPr>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55" name="n_2aveValue【一般廃棄物処理施設】&#10;一人当たり有形固定資産（償却資産）額">
          <a:extLst>
            <a:ext uri="{FF2B5EF4-FFF2-40B4-BE49-F238E27FC236}">
              <a16:creationId xmlns:a16="http://schemas.microsoft.com/office/drawing/2014/main" id="{E1AD2762-9D9C-4CBF-ACB8-D4EB45665A05}"/>
            </a:ext>
          </a:extLst>
        </xdr:cNvPr>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56" name="n_3aveValue【一般廃棄物処理施設】&#10;一人当たり有形固定資産（償却資産）額">
          <a:extLst>
            <a:ext uri="{FF2B5EF4-FFF2-40B4-BE49-F238E27FC236}">
              <a16:creationId xmlns:a16="http://schemas.microsoft.com/office/drawing/2014/main" id="{04F609C0-511C-4023-AA4A-775D28429A89}"/>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158201</xdr:rowOff>
    </xdr:from>
    <xdr:ext cx="599010" cy="259045"/>
    <xdr:sp macro="" textlink="">
      <xdr:nvSpPr>
        <xdr:cNvPr id="557" name="n_1mainValue【一般廃棄物処理施設】&#10;一人当たり有形固定資産（償却資産）額">
          <a:extLst>
            <a:ext uri="{FF2B5EF4-FFF2-40B4-BE49-F238E27FC236}">
              <a16:creationId xmlns:a16="http://schemas.microsoft.com/office/drawing/2014/main" id="{D3C07387-A590-4CC2-AF4F-779508E159D3}"/>
            </a:ext>
          </a:extLst>
        </xdr:cNvPr>
        <xdr:cNvSpPr txBox="1"/>
      </xdr:nvSpPr>
      <xdr:spPr>
        <a:xfrm>
          <a:off x="21011095" y="667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161099</xdr:rowOff>
    </xdr:from>
    <xdr:ext cx="599010" cy="259045"/>
    <xdr:sp macro="" textlink="">
      <xdr:nvSpPr>
        <xdr:cNvPr id="558" name="n_2mainValue【一般廃棄物処理施設】&#10;一人当たり有形固定資産（償却資産）額">
          <a:extLst>
            <a:ext uri="{FF2B5EF4-FFF2-40B4-BE49-F238E27FC236}">
              <a16:creationId xmlns:a16="http://schemas.microsoft.com/office/drawing/2014/main" id="{83956F6A-DA5B-48EA-9790-CBCEA7F44B1A}"/>
            </a:ext>
          </a:extLst>
        </xdr:cNvPr>
        <xdr:cNvSpPr txBox="1"/>
      </xdr:nvSpPr>
      <xdr:spPr>
        <a:xfrm>
          <a:off x="20134795" y="667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6CE859C1-E5F9-4C5E-9416-427D60F38A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AD01916B-4C0C-4056-8C8F-6393C39A6D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1B767F39-9FAA-4F1C-AB1F-8377914B5C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5DF1CD5A-7B17-4145-8889-A565381BA3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8ADD675E-FBC4-4663-BEBD-2A2370E4245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9D1CB4DB-A85F-4F19-9A61-A3C6C8F096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5CD9E920-6B65-436E-B58A-69A10E338B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63549EFC-3D03-4A29-996E-9193FDAB23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882A5097-B469-4294-B7E5-868CD8D667D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EE1F10E8-4206-4399-AC2F-9079E7BD43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a:extLst>
            <a:ext uri="{FF2B5EF4-FFF2-40B4-BE49-F238E27FC236}">
              <a16:creationId xmlns:a16="http://schemas.microsoft.com/office/drawing/2014/main" id="{7DA4C6F5-0FF4-43E7-AB55-46B62C67598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a:extLst>
            <a:ext uri="{FF2B5EF4-FFF2-40B4-BE49-F238E27FC236}">
              <a16:creationId xmlns:a16="http://schemas.microsoft.com/office/drawing/2014/main" id="{6BC75F53-D735-4E17-846E-44E54137DA3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a:extLst>
            <a:ext uri="{FF2B5EF4-FFF2-40B4-BE49-F238E27FC236}">
              <a16:creationId xmlns:a16="http://schemas.microsoft.com/office/drawing/2014/main" id="{F8135B64-977C-4B9B-9118-CF88D169BE3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a:extLst>
            <a:ext uri="{FF2B5EF4-FFF2-40B4-BE49-F238E27FC236}">
              <a16:creationId xmlns:a16="http://schemas.microsoft.com/office/drawing/2014/main" id="{4E22AB34-2E14-46B9-8FFE-22863E528DB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a:extLst>
            <a:ext uri="{FF2B5EF4-FFF2-40B4-BE49-F238E27FC236}">
              <a16:creationId xmlns:a16="http://schemas.microsoft.com/office/drawing/2014/main" id="{5C697BD8-BD5F-4C39-88A3-96E3C16B048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a:extLst>
            <a:ext uri="{FF2B5EF4-FFF2-40B4-BE49-F238E27FC236}">
              <a16:creationId xmlns:a16="http://schemas.microsoft.com/office/drawing/2014/main" id="{67A4A3FF-6066-4569-9DA0-3A2E91845C7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a:extLst>
            <a:ext uri="{FF2B5EF4-FFF2-40B4-BE49-F238E27FC236}">
              <a16:creationId xmlns:a16="http://schemas.microsoft.com/office/drawing/2014/main" id="{B91636DD-DB6F-493A-BE02-1BF94531131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a:extLst>
            <a:ext uri="{FF2B5EF4-FFF2-40B4-BE49-F238E27FC236}">
              <a16:creationId xmlns:a16="http://schemas.microsoft.com/office/drawing/2014/main" id="{6810C35B-76E4-4EA6-907B-38CB6784D75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a:extLst>
            <a:ext uri="{FF2B5EF4-FFF2-40B4-BE49-F238E27FC236}">
              <a16:creationId xmlns:a16="http://schemas.microsoft.com/office/drawing/2014/main" id="{8BEF8B81-0489-44D1-ACE8-1B84DB20887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a:extLst>
            <a:ext uri="{FF2B5EF4-FFF2-40B4-BE49-F238E27FC236}">
              <a16:creationId xmlns:a16="http://schemas.microsoft.com/office/drawing/2014/main" id="{8B464281-9451-48E8-9547-BA47E3B5FA8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a:extLst>
            <a:ext uri="{FF2B5EF4-FFF2-40B4-BE49-F238E27FC236}">
              <a16:creationId xmlns:a16="http://schemas.microsoft.com/office/drawing/2014/main" id="{3A7C29C2-8A12-4C17-98D1-89DF6B44B30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a:extLst>
            <a:ext uri="{FF2B5EF4-FFF2-40B4-BE49-F238E27FC236}">
              <a16:creationId xmlns:a16="http://schemas.microsoft.com/office/drawing/2014/main" id="{6FCACA5F-49D5-4BE7-BD91-6F8DC2C41C6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4B6EA2F6-E67A-458C-AC12-3EAE20907A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E01CFFA-F704-479E-B102-BA4599F1957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a:extLst>
            <a:ext uri="{FF2B5EF4-FFF2-40B4-BE49-F238E27FC236}">
              <a16:creationId xmlns:a16="http://schemas.microsoft.com/office/drawing/2014/main" id="{5B97D17F-5E59-4DF8-B881-ECDE54D870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a:extLst>
            <a:ext uri="{FF2B5EF4-FFF2-40B4-BE49-F238E27FC236}">
              <a16:creationId xmlns:a16="http://schemas.microsoft.com/office/drawing/2014/main" id="{922B2D2B-327A-4E80-91B4-67ED7D439409}"/>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a:extLst>
            <a:ext uri="{FF2B5EF4-FFF2-40B4-BE49-F238E27FC236}">
              <a16:creationId xmlns:a16="http://schemas.microsoft.com/office/drawing/2014/main" id="{A2E558C7-5042-4732-B8B1-62071391EDE2}"/>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a:extLst>
            <a:ext uri="{FF2B5EF4-FFF2-40B4-BE49-F238E27FC236}">
              <a16:creationId xmlns:a16="http://schemas.microsoft.com/office/drawing/2014/main" id="{D542DA07-5508-4A2C-9C02-BD947C92C1E5}"/>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a:extLst>
            <a:ext uri="{FF2B5EF4-FFF2-40B4-BE49-F238E27FC236}">
              <a16:creationId xmlns:a16="http://schemas.microsoft.com/office/drawing/2014/main" id="{80189ADF-ED25-4960-A861-72FEBF77EE9F}"/>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a:extLst>
            <a:ext uri="{FF2B5EF4-FFF2-40B4-BE49-F238E27FC236}">
              <a16:creationId xmlns:a16="http://schemas.microsoft.com/office/drawing/2014/main" id="{8039C5FC-467A-4313-B511-17C4278CAE6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89" name="【保健センター・保健所】&#10;有形固定資産減価償却率平均値テキスト">
          <a:extLst>
            <a:ext uri="{FF2B5EF4-FFF2-40B4-BE49-F238E27FC236}">
              <a16:creationId xmlns:a16="http://schemas.microsoft.com/office/drawing/2014/main" id="{E5994041-68EC-404D-A3F2-2FFB6C3FDC9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a:extLst>
            <a:ext uri="{FF2B5EF4-FFF2-40B4-BE49-F238E27FC236}">
              <a16:creationId xmlns:a16="http://schemas.microsoft.com/office/drawing/2014/main" id="{4B2565CD-3733-4C7C-A787-5C8F4D5B28DB}"/>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a:extLst>
            <a:ext uri="{FF2B5EF4-FFF2-40B4-BE49-F238E27FC236}">
              <a16:creationId xmlns:a16="http://schemas.microsoft.com/office/drawing/2014/main" id="{B5D8BEF8-D2F8-4853-835E-542CAB5FA6B4}"/>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a:extLst>
            <a:ext uri="{FF2B5EF4-FFF2-40B4-BE49-F238E27FC236}">
              <a16:creationId xmlns:a16="http://schemas.microsoft.com/office/drawing/2014/main" id="{85321732-1660-4FB1-9CF8-B386DAB1838E}"/>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3" name="フローチャート: 判断 592">
          <a:extLst>
            <a:ext uri="{FF2B5EF4-FFF2-40B4-BE49-F238E27FC236}">
              <a16:creationId xmlns:a16="http://schemas.microsoft.com/office/drawing/2014/main" id="{9E57E162-3385-4D53-8D9E-0DD7D2B6E260}"/>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141FB72D-5310-4F1E-81EC-1DC908E97B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03CFDC5-B50C-4C83-A908-00BE5081B5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AC3DC54-4A75-4BE0-BCE2-96FEA13D9E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E037DC96-F0A1-456C-849F-F72FA91E70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4927B69-6816-496D-B087-2D25F69E79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599" name="楕円 598">
          <a:extLst>
            <a:ext uri="{FF2B5EF4-FFF2-40B4-BE49-F238E27FC236}">
              <a16:creationId xmlns:a16="http://schemas.microsoft.com/office/drawing/2014/main" id="{138334AF-3E8E-488E-B44A-B0DFF9022C2C}"/>
            </a:ext>
          </a:extLst>
        </xdr:cNvPr>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600" name="【保健センター・保健所】&#10;有形固定資産減価償却率該当値テキスト">
          <a:extLst>
            <a:ext uri="{FF2B5EF4-FFF2-40B4-BE49-F238E27FC236}">
              <a16:creationId xmlns:a16="http://schemas.microsoft.com/office/drawing/2014/main" id="{1DDF14B0-E6AD-4A54-B8AA-5C18417451B8}"/>
            </a:ext>
          </a:extLst>
        </xdr:cNvPr>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601" name="楕円 600">
          <a:extLst>
            <a:ext uri="{FF2B5EF4-FFF2-40B4-BE49-F238E27FC236}">
              <a16:creationId xmlns:a16="http://schemas.microsoft.com/office/drawing/2014/main" id="{CFB4BAB5-F351-4D2C-A7E3-699B5F2F6B05}"/>
            </a:ext>
          </a:extLst>
        </xdr:cNvPr>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29391</xdr:rowOff>
    </xdr:to>
    <xdr:cxnSp macro="">
      <xdr:nvCxnSpPr>
        <xdr:cNvPr id="602" name="直線コネクタ 601">
          <a:extLst>
            <a:ext uri="{FF2B5EF4-FFF2-40B4-BE49-F238E27FC236}">
              <a16:creationId xmlns:a16="http://schemas.microsoft.com/office/drawing/2014/main" id="{151F60A0-3075-41A4-B17E-7756E99EAD9B}"/>
            </a:ext>
          </a:extLst>
        </xdr:cNvPr>
        <xdr:cNvCxnSpPr/>
      </xdr:nvCxnSpPr>
      <xdr:spPr>
        <a:xfrm flipV="1">
          <a:off x="15481300" y="10420894"/>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603" name="楕円 602">
          <a:extLst>
            <a:ext uri="{FF2B5EF4-FFF2-40B4-BE49-F238E27FC236}">
              <a16:creationId xmlns:a16="http://schemas.microsoft.com/office/drawing/2014/main" id="{CDAB82CA-62B6-4A31-A92D-92373670E819}"/>
            </a:ext>
          </a:extLst>
        </xdr:cNvPr>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29391</xdr:rowOff>
    </xdr:to>
    <xdr:cxnSp macro="">
      <xdr:nvCxnSpPr>
        <xdr:cNvPr id="604" name="直線コネクタ 603">
          <a:extLst>
            <a:ext uri="{FF2B5EF4-FFF2-40B4-BE49-F238E27FC236}">
              <a16:creationId xmlns:a16="http://schemas.microsoft.com/office/drawing/2014/main" id="{15C7E9FD-27BC-436B-8B55-BAD867EF430C}"/>
            </a:ext>
          </a:extLst>
        </xdr:cNvPr>
        <xdr:cNvCxnSpPr/>
      </xdr:nvCxnSpPr>
      <xdr:spPr>
        <a:xfrm>
          <a:off x="14592300" y="10487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xdr:rowOff>
    </xdr:from>
    <xdr:to>
      <xdr:col>72</xdr:col>
      <xdr:colOff>38100</xdr:colOff>
      <xdr:row>61</xdr:row>
      <xdr:rowOff>114481</xdr:rowOff>
    </xdr:to>
    <xdr:sp macro="" textlink="">
      <xdr:nvSpPr>
        <xdr:cNvPr id="605" name="楕円 604">
          <a:extLst>
            <a:ext uri="{FF2B5EF4-FFF2-40B4-BE49-F238E27FC236}">
              <a16:creationId xmlns:a16="http://schemas.microsoft.com/office/drawing/2014/main" id="{347FBD1A-3CE5-46C2-9058-7BAA41B3DB57}"/>
            </a:ext>
          </a:extLst>
        </xdr:cNvPr>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29391</xdr:rowOff>
    </xdr:from>
    <xdr:to>
      <xdr:col>76</xdr:col>
      <xdr:colOff>114300</xdr:colOff>
      <xdr:row>61</xdr:row>
      <xdr:rowOff>63681</xdr:rowOff>
    </xdr:to>
    <xdr:cxnSp macro="">
      <xdr:nvCxnSpPr>
        <xdr:cNvPr id="606" name="直線コネクタ 605">
          <a:extLst>
            <a:ext uri="{FF2B5EF4-FFF2-40B4-BE49-F238E27FC236}">
              <a16:creationId xmlns:a16="http://schemas.microsoft.com/office/drawing/2014/main" id="{B9F45496-A52C-4B60-8675-A1F9F8D178A2}"/>
            </a:ext>
          </a:extLst>
        </xdr:cNvPr>
        <xdr:cNvCxnSpPr/>
      </xdr:nvCxnSpPr>
      <xdr:spPr>
        <a:xfrm flipV="1">
          <a:off x="13703300" y="104878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07" name="n_1aveValue【保健センター・保健所】&#10;有形固定資産減価償却率">
          <a:extLst>
            <a:ext uri="{FF2B5EF4-FFF2-40B4-BE49-F238E27FC236}">
              <a16:creationId xmlns:a16="http://schemas.microsoft.com/office/drawing/2014/main" id="{1A290BD8-3D24-49A0-852B-DC27A0AA7A1C}"/>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08" name="n_2aveValue【保健センター・保健所】&#10;有形固定資産減価償却率">
          <a:extLst>
            <a:ext uri="{FF2B5EF4-FFF2-40B4-BE49-F238E27FC236}">
              <a16:creationId xmlns:a16="http://schemas.microsoft.com/office/drawing/2014/main" id="{4314E69B-7D8F-433C-978C-19EC6747E199}"/>
            </a:ext>
          </a:extLst>
        </xdr:cNvPr>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09" name="n_3aveValue【保健センター・保健所】&#10;有形固定資産減価償却率">
          <a:extLst>
            <a:ext uri="{FF2B5EF4-FFF2-40B4-BE49-F238E27FC236}">
              <a16:creationId xmlns:a16="http://schemas.microsoft.com/office/drawing/2014/main" id="{EB4637F9-2E46-469E-92AE-0FD1F6D995A4}"/>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610" name="n_1mainValue【保健センター・保健所】&#10;有形固定資産減価償却率">
          <a:extLst>
            <a:ext uri="{FF2B5EF4-FFF2-40B4-BE49-F238E27FC236}">
              <a16:creationId xmlns:a16="http://schemas.microsoft.com/office/drawing/2014/main" id="{D43C88C0-D231-44E8-AA63-B1F155A740AA}"/>
            </a:ext>
          </a:extLst>
        </xdr:cNvPr>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611" name="n_2mainValue【保健センター・保健所】&#10;有形固定資産減価償却率">
          <a:extLst>
            <a:ext uri="{FF2B5EF4-FFF2-40B4-BE49-F238E27FC236}">
              <a16:creationId xmlns:a16="http://schemas.microsoft.com/office/drawing/2014/main" id="{B1963921-89A9-4C67-A3B5-FF089F172FF0}"/>
            </a:ext>
          </a:extLst>
        </xdr:cNvPr>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105608</xdr:rowOff>
    </xdr:from>
    <xdr:ext cx="405111" cy="259045"/>
    <xdr:sp macro="" textlink="">
      <xdr:nvSpPr>
        <xdr:cNvPr id="612" name="n_3mainValue【保健センター・保健所】&#10;有形固定資産減価償却率">
          <a:extLst>
            <a:ext uri="{FF2B5EF4-FFF2-40B4-BE49-F238E27FC236}">
              <a16:creationId xmlns:a16="http://schemas.microsoft.com/office/drawing/2014/main" id="{AC559671-A168-44F3-858C-1282DEAD8490}"/>
            </a:ext>
          </a:extLst>
        </xdr:cNvPr>
        <xdr:cNvSpPr txBox="1"/>
      </xdr:nvSpPr>
      <xdr:spPr>
        <a:xfrm>
          <a:off x="13500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BA28F9B5-57A6-47B9-BB1E-CF5CB28717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57190645-E5F2-4147-926B-536F392259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FE4AC50B-26AC-409E-A35A-F3BCB4C9284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1BA15EE8-FED6-4B49-8EF7-A91F3E3F1E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3FA6C6F2-4334-411E-9DD0-B19C2712F8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D085A693-D7AE-4125-A28E-470F78EEB1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439E2C6D-639E-4B95-957F-8D80C1E060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C008BBC8-03EC-4719-B4E0-0DCBC03FC45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id="{F42E5A70-C026-40C4-A325-E4BFD70C486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id="{1E88360A-8EB7-4835-93D7-451465A70D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a:extLst>
            <a:ext uri="{FF2B5EF4-FFF2-40B4-BE49-F238E27FC236}">
              <a16:creationId xmlns:a16="http://schemas.microsoft.com/office/drawing/2014/main" id="{CAB1A242-BF36-42E9-8CE3-861800545D0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606E08F1-EC62-467D-AAC1-1C995C62F4A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a:extLst>
            <a:ext uri="{FF2B5EF4-FFF2-40B4-BE49-F238E27FC236}">
              <a16:creationId xmlns:a16="http://schemas.microsoft.com/office/drawing/2014/main" id="{77C9CFF1-8891-4C4C-8D18-AAC2862B48F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a:extLst>
            <a:ext uri="{FF2B5EF4-FFF2-40B4-BE49-F238E27FC236}">
              <a16:creationId xmlns:a16="http://schemas.microsoft.com/office/drawing/2014/main" id="{918E8617-F9AA-49B3-A5B0-A0C0E45A8F6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a:extLst>
            <a:ext uri="{FF2B5EF4-FFF2-40B4-BE49-F238E27FC236}">
              <a16:creationId xmlns:a16="http://schemas.microsoft.com/office/drawing/2014/main" id="{5278A6EA-026D-46E7-9683-A74AFAF86B8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a:extLst>
            <a:ext uri="{FF2B5EF4-FFF2-40B4-BE49-F238E27FC236}">
              <a16:creationId xmlns:a16="http://schemas.microsoft.com/office/drawing/2014/main" id="{081315CB-6E64-437F-9BA6-BF2DBA46857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a:extLst>
            <a:ext uri="{FF2B5EF4-FFF2-40B4-BE49-F238E27FC236}">
              <a16:creationId xmlns:a16="http://schemas.microsoft.com/office/drawing/2014/main" id="{E58314A0-172E-43E3-9708-93067FB9347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a:extLst>
            <a:ext uri="{FF2B5EF4-FFF2-40B4-BE49-F238E27FC236}">
              <a16:creationId xmlns:a16="http://schemas.microsoft.com/office/drawing/2014/main" id="{9D3556F3-0EC6-4A1F-AA33-BF91BDD8359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a:extLst>
            <a:ext uri="{FF2B5EF4-FFF2-40B4-BE49-F238E27FC236}">
              <a16:creationId xmlns:a16="http://schemas.microsoft.com/office/drawing/2014/main" id="{4B99F1A0-5C8E-431C-A203-F5DE86C2110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a:extLst>
            <a:ext uri="{FF2B5EF4-FFF2-40B4-BE49-F238E27FC236}">
              <a16:creationId xmlns:a16="http://schemas.microsoft.com/office/drawing/2014/main" id="{A5FD5745-51A7-4C4C-98C0-C8F03CD25F1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a:extLst>
            <a:ext uri="{FF2B5EF4-FFF2-40B4-BE49-F238E27FC236}">
              <a16:creationId xmlns:a16="http://schemas.microsoft.com/office/drawing/2014/main" id="{D9818AE5-F2BD-4249-B791-3397DC867A0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a:extLst>
            <a:ext uri="{FF2B5EF4-FFF2-40B4-BE49-F238E27FC236}">
              <a16:creationId xmlns:a16="http://schemas.microsoft.com/office/drawing/2014/main" id="{822F688B-5A07-4736-B3D2-9E8D8A21DAA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a:extLst>
            <a:ext uri="{FF2B5EF4-FFF2-40B4-BE49-F238E27FC236}">
              <a16:creationId xmlns:a16="http://schemas.microsoft.com/office/drawing/2014/main" id="{4B07E8FA-A6B0-4787-BB42-C402AC4DCC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a:extLst>
            <a:ext uri="{FF2B5EF4-FFF2-40B4-BE49-F238E27FC236}">
              <a16:creationId xmlns:a16="http://schemas.microsoft.com/office/drawing/2014/main" id="{09C34BF7-E28F-4107-84A9-F62EF0EADD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a:extLst>
            <a:ext uri="{FF2B5EF4-FFF2-40B4-BE49-F238E27FC236}">
              <a16:creationId xmlns:a16="http://schemas.microsoft.com/office/drawing/2014/main" id="{1F6F5710-E21E-49B7-A5FA-C0E6351862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a:extLst>
            <a:ext uri="{FF2B5EF4-FFF2-40B4-BE49-F238E27FC236}">
              <a16:creationId xmlns:a16="http://schemas.microsoft.com/office/drawing/2014/main" id="{2C059827-73D3-422F-830E-172412C5D4C4}"/>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a:extLst>
            <a:ext uri="{FF2B5EF4-FFF2-40B4-BE49-F238E27FC236}">
              <a16:creationId xmlns:a16="http://schemas.microsoft.com/office/drawing/2014/main" id="{4D15BF9C-C8BB-4400-80CD-11A1F1C0FACC}"/>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a:extLst>
            <a:ext uri="{FF2B5EF4-FFF2-40B4-BE49-F238E27FC236}">
              <a16:creationId xmlns:a16="http://schemas.microsoft.com/office/drawing/2014/main" id="{D2209881-35C0-40AD-AC79-B32ED4B47CBB}"/>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a:extLst>
            <a:ext uri="{FF2B5EF4-FFF2-40B4-BE49-F238E27FC236}">
              <a16:creationId xmlns:a16="http://schemas.microsoft.com/office/drawing/2014/main" id="{89380861-0004-4B95-ADB2-FCC6A192DCD5}"/>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a:extLst>
            <a:ext uri="{FF2B5EF4-FFF2-40B4-BE49-F238E27FC236}">
              <a16:creationId xmlns:a16="http://schemas.microsoft.com/office/drawing/2014/main" id="{541B99BC-7092-4B7E-B859-EB9E3C11C394}"/>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3" name="【保健センター・保健所】&#10;一人当たり面積平均値テキスト">
          <a:extLst>
            <a:ext uri="{FF2B5EF4-FFF2-40B4-BE49-F238E27FC236}">
              <a16:creationId xmlns:a16="http://schemas.microsoft.com/office/drawing/2014/main" id="{DE9881BF-AD01-4F75-8EFD-9F99562EE726}"/>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a:extLst>
            <a:ext uri="{FF2B5EF4-FFF2-40B4-BE49-F238E27FC236}">
              <a16:creationId xmlns:a16="http://schemas.microsoft.com/office/drawing/2014/main" id="{5C49A062-D1C1-4B14-935F-CAA164C9B61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a:extLst>
            <a:ext uri="{FF2B5EF4-FFF2-40B4-BE49-F238E27FC236}">
              <a16:creationId xmlns:a16="http://schemas.microsoft.com/office/drawing/2014/main" id="{17B2FAD1-8C95-424F-8A20-30495BE7FC29}"/>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a:extLst>
            <a:ext uri="{FF2B5EF4-FFF2-40B4-BE49-F238E27FC236}">
              <a16:creationId xmlns:a16="http://schemas.microsoft.com/office/drawing/2014/main" id="{E61AB5B2-5F10-4146-AB8B-8D0C5A0EADF4}"/>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47" name="フローチャート: 判断 646">
          <a:extLst>
            <a:ext uri="{FF2B5EF4-FFF2-40B4-BE49-F238E27FC236}">
              <a16:creationId xmlns:a16="http://schemas.microsoft.com/office/drawing/2014/main" id="{E2206561-C80C-4C58-83E4-03DFA7766BEA}"/>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F962714-4FD7-4191-83BC-A4248D76F0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1360B2D-8FC6-499A-A5E1-598BE60CCD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EAA8B30-5305-4E1B-BB76-792CB62780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38ACAC3-3B13-4416-8540-91750F1B72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9327E81-A000-46A1-9343-31B9506AEEF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134257</xdr:rowOff>
    </xdr:from>
    <xdr:to>
      <xdr:col>116</xdr:col>
      <xdr:colOff>114300</xdr:colOff>
      <xdr:row>61</xdr:row>
      <xdr:rowOff>64407</xdr:rowOff>
    </xdr:to>
    <xdr:sp macro="" textlink="">
      <xdr:nvSpPr>
        <xdr:cNvPr id="653" name="楕円 652">
          <a:extLst>
            <a:ext uri="{FF2B5EF4-FFF2-40B4-BE49-F238E27FC236}">
              <a16:creationId xmlns:a16="http://schemas.microsoft.com/office/drawing/2014/main" id="{B4EE04C5-4B5B-4633-930B-387FC908B7E2}"/>
            </a:ext>
          </a:extLst>
        </xdr:cNvPr>
        <xdr:cNvSpPr/>
      </xdr:nvSpPr>
      <xdr:spPr>
        <a:xfrm>
          <a:off x="221107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157134</xdr:rowOff>
    </xdr:from>
    <xdr:ext cx="469744" cy="259045"/>
    <xdr:sp macro="" textlink="">
      <xdr:nvSpPr>
        <xdr:cNvPr id="654" name="【保健センター・保健所】&#10;一人当たり面積該当値テキスト">
          <a:extLst>
            <a:ext uri="{FF2B5EF4-FFF2-40B4-BE49-F238E27FC236}">
              <a16:creationId xmlns:a16="http://schemas.microsoft.com/office/drawing/2014/main" id="{35BC98D8-32FD-4BE9-933B-E7169B081646}"/>
            </a:ext>
          </a:extLst>
        </xdr:cNvPr>
        <xdr:cNvSpPr txBox="1"/>
      </xdr:nvSpPr>
      <xdr:spPr>
        <a:xfrm>
          <a:off x="22199600"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655" name="楕円 654">
          <a:extLst>
            <a:ext uri="{FF2B5EF4-FFF2-40B4-BE49-F238E27FC236}">
              <a16:creationId xmlns:a16="http://schemas.microsoft.com/office/drawing/2014/main" id="{51C58E43-F8CE-4D59-B765-5A6FFFCB3093}"/>
            </a:ext>
          </a:extLst>
        </xdr:cNvPr>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13607</xdr:rowOff>
    </xdr:from>
    <xdr:to>
      <xdr:col>116</xdr:col>
      <xdr:colOff>63500</xdr:colOff>
      <xdr:row>61</xdr:row>
      <xdr:rowOff>24493</xdr:rowOff>
    </xdr:to>
    <xdr:cxnSp macro="">
      <xdr:nvCxnSpPr>
        <xdr:cNvPr id="656" name="直線コネクタ 655">
          <a:extLst>
            <a:ext uri="{FF2B5EF4-FFF2-40B4-BE49-F238E27FC236}">
              <a16:creationId xmlns:a16="http://schemas.microsoft.com/office/drawing/2014/main" id="{C5BED4EC-82C9-46EF-ABE3-3F1670092B22}"/>
            </a:ext>
          </a:extLst>
        </xdr:cNvPr>
        <xdr:cNvCxnSpPr/>
      </xdr:nvCxnSpPr>
      <xdr:spPr>
        <a:xfrm flipV="1">
          <a:off x="21323300" y="10472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145143</xdr:rowOff>
    </xdr:from>
    <xdr:to>
      <xdr:col>107</xdr:col>
      <xdr:colOff>101600</xdr:colOff>
      <xdr:row>61</xdr:row>
      <xdr:rowOff>75293</xdr:rowOff>
    </xdr:to>
    <xdr:sp macro="" textlink="">
      <xdr:nvSpPr>
        <xdr:cNvPr id="657" name="楕円 656">
          <a:extLst>
            <a:ext uri="{FF2B5EF4-FFF2-40B4-BE49-F238E27FC236}">
              <a16:creationId xmlns:a16="http://schemas.microsoft.com/office/drawing/2014/main" id="{2F2AF56A-3607-4097-B7FA-139951FC6CA8}"/>
            </a:ext>
          </a:extLst>
        </xdr:cNvPr>
        <xdr:cNvSpPr/>
      </xdr:nvSpPr>
      <xdr:spPr>
        <a:xfrm>
          <a:off x="2038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24493</xdr:rowOff>
    </xdr:from>
    <xdr:to>
      <xdr:col>111</xdr:col>
      <xdr:colOff>177800</xdr:colOff>
      <xdr:row>61</xdr:row>
      <xdr:rowOff>24493</xdr:rowOff>
    </xdr:to>
    <xdr:cxnSp macro="">
      <xdr:nvCxnSpPr>
        <xdr:cNvPr id="658" name="直線コネクタ 657">
          <a:extLst>
            <a:ext uri="{FF2B5EF4-FFF2-40B4-BE49-F238E27FC236}">
              <a16:creationId xmlns:a16="http://schemas.microsoft.com/office/drawing/2014/main" id="{03C5754A-B92F-4BB9-AFDB-E168F9DA1400}"/>
            </a:ext>
          </a:extLst>
        </xdr:cNvPr>
        <xdr:cNvCxnSpPr/>
      </xdr:nvCxnSpPr>
      <xdr:spPr>
        <a:xfrm>
          <a:off x="20434300" y="1048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156028</xdr:rowOff>
    </xdr:from>
    <xdr:to>
      <xdr:col>102</xdr:col>
      <xdr:colOff>165100</xdr:colOff>
      <xdr:row>61</xdr:row>
      <xdr:rowOff>86178</xdr:rowOff>
    </xdr:to>
    <xdr:sp macro="" textlink="">
      <xdr:nvSpPr>
        <xdr:cNvPr id="659" name="楕円 658">
          <a:extLst>
            <a:ext uri="{FF2B5EF4-FFF2-40B4-BE49-F238E27FC236}">
              <a16:creationId xmlns:a16="http://schemas.microsoft.com/office/drawing/2014/main" id="{B001FE6F-6260-4C4D-A642-34E960E5B1D0}"/>
            </a:ext>
          </a:extLst>
        </xdr:cNvPr>
        <xdr:cNvSpPr/>
      </xdr:nvSpPr>
      <xdr:spPr>
        <a:xfrm>
          <a:off x="19494500" y="104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24493</xdr:rowOff>
    </xdr:from>
    <xdr:to>
      <xdr:col>107</xdr:col>
      <xdr:colOff>50800</xdr:colOff>
      <xdr:row>61</xdr:row>
      <xdr:rowOff>35378</xdr:rowOff>
    </xdr:to>
    <xdr:cxnSp macro="">
      <xdr:nvCxnSpPr>
        <xdr:cNvPr id="660" name="直線コネクタ 659">
          <a:extLst>
            <a:ext uri="{FF2B5EF4-FFF2-40B4-BE49-F238E27FC236}">
              <a16:creationId xmlns:a16="http://schemas.microsoft.com/office/drawing/2014/main" id="{61A2429B-8B88-4446-930E-670B83DC8293}"/>
            </a:ext>
          </a:extLst>
        </xdr:cNvPr>
        <xdr:cNvCxnSpPr/>
      </xdr:nvCxnSpPr>
      <xdr:spPr>
        <a:xfrm flipV="1">
          <a:off x="19545300" y="10482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1" name="n_1aveValue【保健センター・保健所】&#10;一人当たり面積">
          <a:extLst>
            <a:ext uri="{FF2B5EF4-FFF2-40B4-BE49-F238E27FC236}">
              <a16:creationId xmlns:a16="http://schemas.microsoft.com/office/drawing/2014/main" id="{415849CF-7BCF-4623-A5F7-7A4303F077C5}"/>
            </a:ext>
          </a:extLst>
        </xdr:cNvPr>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2" name="n_2aveValue【保健センター・保健所】&#10;一人当たり面積">
          <a:extLst>
            <a:ext uri="{FF2B5EF4-FFF2-40B4-BE49-F238E27FC236}">
              <a16:creationId xmlns:a16="http://schemas.microsoft.com/office/drawing/2014/main" id="{31BF040B-5E9E-4C90-9C0F-1DEE8837D9E4}"/>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63" name="n_3aveValue【保健センター・保健所】&#10;一人当たり面積">
          <a:extLst>
            <a:ext uri="{FF2B5EF4-FFF2-40B4-BE49-F238E27FC236}">
              <a16:creationId xmlns:a16="http://schemas.microsoft.com/office/drawing/2014/main" id="{6B5741C2-0B24-4F57-8AEC-0473434B7CF9}"/>
            </a:ext>
          </a:extLst>
        </xdr:cNvPr>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91820</xdr:rowOff>
    </xdr:from>
    <xdr:ext cx="469744" cy="259045"/>
    <xdr:sp macro="" textlink="">
      <xdr:nvSpPr>
        <xdr:cNvPr id="664" name="n_1mainValue【保健センター・保健所】&#10;一人当たり面積">
          <a:extLst>
            <a:ext uri="{FF2B5EF4-FFF2-40B4-BE49-F238E27FC236}">
              <a16:creationId xmlns:a16="http://schemas.microsoft.com/office/drawing/2014/main" id="{073A6040-7B50-4C44-9800-5ADD609984AC}"/>
            </a:ext>
          </a:extLst>
        </xdr:cNvPr>
        <xdr:cNvSpPr txBox="1"/>
      </xdr:nvSpPr>
      <xdr:spPr>
        <a:xfrm>
          <a:off x="210757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91820</xdr:rowOff>
    </xdr:from>
    <xdr:ext cx="469744" cy="259045"/>
    <xdr:sp macro="" textlink="">
      <xdr:nvSpPr>
        <xdr:cNvPr id="665" name="n_2mainValue【保健センター・保健所】&#10;一人当たり面積">
          <a:extLst>
            <a:ext uri="{FF2B5EF4-FFF2-40B4-BE49-F238E27FC236}">
              <a16:creationId xmlns:a16="http://schemas.microsoft.com/office/drawing/2014/main" id="{A7CF876A-06E2-406A-8F34-9DD81B9C1037}"/>
            </a:ext>
          </a:extLst>
        </xdr:cNvPr>
        <xdr:cNvSpPr txBox="1"/>
      </xdr:nvSpPr>
      <xdr:spPr>
        <a:xfrm>
          <a:off x="201994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102705</xdr:rowOff>
    </xdr:from>
    <xdr:ext cx="469744" cy="259045"/>
    <xdr:sp macro="" textlink="">
      <xdr:nvSpPr>
        <xdr:cNvPr id="666" name="n_3mainValue【保健センター・保健所】&#10;一人当たり面積">
          <a:extLst>
            <a:ext uri="{FF2B5EF4-FFF2-40B4-BE49-F238E27FC236}">
              <a16:creationId xmlns:a16="http://schemas.microsoft.com/office/drawing/2014/main" id="{496466FA-B439-4E70-B7DC-B922A64319AE}"/>
            </a:ext>
          </a:extLst>
        </xdr:cNvPr>
        <xdr:cNvSpPr txBox="1"/>
      </xdr:nvSpPr>
      <xdr:spPr>
        <a:xfrm>
          <a:off x="19310427"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a:extLst>
            <a:ext uri="{FF2B5EF4-FFF2-40B4-BE49-F238E27FC236}">
              <a16:creationId xmlns:a16="http://schemas.microsoft.com/office/drawing/2014/main" id="{03AA356B-1085-4A12-8C3B-551FDC4894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a:extLst>
            <a:ext uri="{FF2B5EF4-FFF2-40B4-BE49-F238E27FC236}">
              <a16:creationId xmlns:a16="http://schemas.microsoft.com/office/drawing/2014/main" id="{F6F014C8-8958-4E91-BBDE-27AAEC18E1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a:extLst>
            <a:ext uri="{FF2B5EF4-FFF2-40B4-BE49-F238E27FC236}">
              <a16:creationId xmlns:a16="http://schemas.microsoft.com/office/drawing/2014/main" id="{88E613CF-B351-4FB8-9DDF-ACECD386FF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a:extLst>
            <a:ext uri="{FF2B5EF4-FFF2-40B4-BE49-F238E27FC236}">
              <a16:creationId xmlns:a16="http://schemas.microsoft.com/office/drawing/2014/main" id="{C075FE52-A626-46D1-BE96-3EC87AA63B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a:extLst>
            <a:ext uri="{FF2B5EF4-FFF2-40B4-BE49-F238E27FC236}">
              <a16:creationId xmlns:a16="http://schemas.microsoft.com/office/drawing/2014/main" id="{2F16C8D5-31CF-4C5E-BAA9-70EF952921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a:extLst>
            <a:ext uri="{FF2B5EF4-FFF2-40B4-BE49-F238E27FC236}">
              <a16:creationId xmlns:a16="http://schemas.microsoft.com/office/drawing/2014/main" id="{4B4CE95F-7D4A-4625-AA40-593D4C4E53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a:extLst>
            <a:ext uri="{FF2B5EF4-FFF2-40B4-BE49-F238E27FC236}">
              <a16:creationId xmlns:a16="http://schemas.microsoft.com/office/drawing/2014/main" id="{AE8A6A26-3A0E-450C-96E7-E097D1620F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a:extLst>
            <a:ext uri="{FF2B5EF4-FFF2-40B4-BE49-F238E27FC236}">
              <a16:creationId xmlns:a16="http://schemas.microsoft.com/office/drawing/2014/main" id="{F1B650BB-3F60-4C9D-9B59-3D9129B8E0B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a:extLst>
            <a:ext uri="{FF2B5EF4-FFF2-40B4-BE49-F238E27FC236}">
              <a16:creationId xmlns:a16="http://schemas.microsoft.com/office/drawing/2014/main" id="{FDB045FD-0EF7-4AF4-A33F-484E33B986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a:extLst>
            <a:ext uri="{FF2B5EF4-FFF2-40B4-BE49-F238E27FC236}">
              <a16:creationId xmlns:a16="http://schemas.microsoft.com/office/drawing/2014/main" id="{261B8401-9985-4DF9-B36B-EE0C434ECD4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a:extLst>
            <a:ext uri="{FF2B5EF4-FFF2-40B4-BE49-F238E27FC236}">
              <a16:creationId xmlns:a16="http://schemas.microsoft.com/office/drawing/2014/main" id="{65982CEC-F22A-496F-85BD-61CF17A96E7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a:extLst>
            <a:ext uri="{FF2B5EF4-FFF2-40B4-BE49-F238E27FC236}">
              <a16:creationId xmlns:a16="http://schemas.microsoft.com/office/drawing/2014/main" id="{627716C6-AB78-4CCB-B362-A18A504E0D1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a:extLst>
            <a:ext uri="{FF2B5EF4-FFF2-40B4-BE49-F238E27FC236}">
              <a16:creationId xmlns:a16="http://schemas.microsoft.com/office/drawing/2014/main" id="{CF36779B-FD2C-4C5E-97B4-8F553793508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a:extLst>
            <a:ext uri="{FF2B5EF4-FFF2-40B4-BE49-F238E27FC236}">
              <a16:creationId xmlns:a16="http://schemas.microsoft.com/office/drawing/2014/main" id="{2857E045-A444-4DB0-A0CF-B8A2433FE81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a:extLst>
            <a:ext uri="{FF2B5EF4-FFF2-40B4-BE49-F238E27FC236}">
              <a16:creationId xmlns:a16="http://schemas.microsoft.com/office/drawing/2014/main" id="{80934743-B793-4BCE-BA3E-57973F33381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a:extLst>
            <a:ext uri="{FF2B5EF4-FFF2-40B4-BE49-F238E27FC236}">
              <a16:creationId xmlns:a16="http://schemas.microsoft.com/office/drawing/2014/main" id="{8F63E953-ECE5-473F-AE04-E9EB3118DE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a:extLst>
            <a:ext uri="{FF2B5EF4-FFF2-40B4-BE49-F238E27FC236}">
              <a16:creationId xmlns:a16="http://schemas.microsoft.com/office/drawing/2014/main" id="{A78C66AB-ECE4-4FF5-A179-EBADAE30029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a:extLst>
            <a:ext uri="{FF2B5EF4-FFF2-40B4-BE49-F238E27FC236}">
              <a16:creationId xmlns:a16="http://schemas.microsoft.com/office/drawing/2014/main" id="{63184D69-E2EF-4C7C-AC13-D2E81F56C86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a:extLst>
            <a:ext uri="{FF2B5EF4-FFF2-40B4-BE49-F238E27FC236}">
              <a16:creationId xmlns:a16="http://schemas.microsoft.com/office/drawing/2014/main" id="{C9A88A16-8D41-425B-ACBE-EAF7B592EC0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a:extLst>
            <a:ext uri="{FF2B5EF4-FFF2-40B4-BE49-F238E27FC236}">
              <a16:creationId xmlns:a16="http://schemas.microsoft.com/office/drawing/2014/main" id="{4A151FCA-AE2F-49DD-B2CD-E2F774C7FB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a:extLst>
            <a:ext uri="{FF2B5EF4-FFF2-40B4-BE49-F238E27FC236}">
              <a16:creationId xmlns:a16="http://schemas.microsoft.com/office/drawing/2014/main" id="{076ACD8E-E720-4293-BD2B-774DE601AEE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a:extLst>
            <a:ext uri="{FF2B5EF4-FFF2-40B4-BE49-F238E27FC236}">
              <a16:creationId xmlns:a16="http://schemas.microsoft.com/office/drawing/2014/main" id="{B32610C9-53B9-485A-B6D5-A07F2D9F8F1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a:extLst>
            <a:ext uri="{FF2B5EF4-FFF2-40B4-BE49-F238E27FC236}">
              <a16:creationId xmlns:a16="http://schemas.microsoft.com/office/drawing/2014/main" id="{8FEB02C4-7182-48D9-A4B9-009F54D0D39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30EF0CEB-9A05-42F1-9B85-0A0B610256C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a:extLst>
            <a:ext uri="{FF2B5EF4-FFF2-40B4-BE49-F238E27FC236}">
              <a16:creationId xmlns:a16="http://schemas.microsoft.com/office/drawing/2014/main" id="{B515B4E2-315D-47E0-9440-BB46A880FA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a:extLst>
            <a:ext uri="{FF2B5EF4-FFF2-40B4-BE49-F238E27FC236}">
              <a16:creationId xmlns:a16="http://schemas.microsoft.com/office/drawing/2014/main" id="{DAAD69F2-84DB-438C-9982-595377F5494F}"/>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a:extLst>
            <a:ext uri="{FF2B5EF4-FFF2-40B4-BE49-F238E27FC236}">
              <a16:creationId xmlns:a16="http://schemas.microsoft.com/office/drawing/2014/main" id="{964620BF-2CB4-4DE4-ACF6-362EDA8D84E6}"/>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a:extLst>
            <a:ext uri="{FF2B5EF4-FFF2-40B4-BE49-F238E27FC236}">
              <a16:creationId xmlns:a16="http://schemas.microsoft.com/office/drawing/2014/main" id="{38874992-3DBF-4D32-A65E-B0B5D9473436}"/>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a:extLst>
            <a:ext uri="{FF2B5EF4-FFF2-40B4-BE49-F238E27FC236}">
              <a16:creationId xmlns:a16="http://schemas.microsoft.com/office/drawing/2014/main" id="{108EF401-9EE0-4C19-B6AA-7A1BE547B181}"/>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a:extLst>
            <a:ext uri="{FF2B5EF4-FFF2-40B4-BE49-F238E27FC236}">
              <a16:creationId xmlns:a16="http://schemas.microsoft.com/office/drawing/2014/main" id="{A4D147F2-624A-42A9-8265-012FD1E8A58B}"/>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a:extLst>
            <a:ext uri="{FF2B5EF4-FFF2-40B4-BE49-F238E27FC236}">
              <a16:creationId xmlns:a16="http://schemas.microsoft.com/office/drawing/2014/main" id="{4494EDC4-8081-439D-B7F5-6655B85591BA}"/>
            </a:ext>
          </a:extLst>
        </xdr:cNvPr>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a:extLst>
            <a:ext uri="{FF2B5EF4-FFF2-40B4-BE49-F238E27FC236}">
              <a16:creationId xmlns:a16="http://schemas.microsoft.com/office/drawing/2014/main" id="{B3AE170A-F5AD-4953-A070-6715CF6209D6}"/>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a:extLst>
            <a:ext uri="{FF2B5EF4-FFF2-40B4-BE49-F238E27FC236}">
              <a16:creationId xmlns:a16="http://schemas.microsoft.com/office/drawing/2014/main" id="{BEF3A20B-56DE-4CDE-9834-F1A781E8ED0C}"/>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a:extLst>
            <a:ext uri="{FF2B5EF4-FFF2-40B4-BE49-F238E27FC236}">
              <a16:creationId xmlns:a16="http://schemas.microsoft.com/office/drawing/2014/main" id="{8A4CFCF1-EA55-4BDE-A022-4E384030548E}"/>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1" name="フローチャート: 判断 700">
          <a:extLst>
            <a:ext uri="{FF2B5EF4-FFF2-40B4-BE49-F238E27FC236}">
              <a16:creationId xmlns:a16="http://schemas.microsoft.com/office/drawing/2014/main" id="{607BB9AF-9686-41E2-A3FA-6AA2DEE4849A}"/>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25CF6D2-B14C-485C-B6D9-FA7D5CA1AA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F5BF4F8A-5965-47EC-9D91-02D13E6AF3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B3D7747B-6CE8-489F-B753-A765854CE79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D4577A02-EC8E-4A42-BD11-39B58740BA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DAD7E00A-68D1-44F6-BB77-B7B308F4FB5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153851</xdr:rowOff>
    </xdr:from>
    <xdr:to>
      <xdr:col>85</xdr:col>
      <xdr:colOff>177800</xdr:colOff>
      <xdr:row>83</xdr:row>
      <xdr:rowOff>84001</xdr:rowOff>
    </xdr:to>
    <xdr:sp macro="" textlink="">
      <xdr:nvSpPr>
        <xdr:cNvPr id="707" name="楕円 706">
          <a:extLst>
            <a:ext uri="{FF2B5EF4-FFF2-40B4-BE49-F238E27FC236}">
              <a16:creationId xmlns:a16="http://schemas.microsoft.com/office/drawing/2014/main" id="{3FA5B1E2-1605-41D8-8A61-4495B941810A}"/>
            </a:ext>
          </a:extLst>
        </xdr:cNvPr>
        <xdr:cNvSpPr/>
      </xdr:nvSpPr>
      <xdr:spPr>
        <a:xfrm>
          <a:off x="16268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132278</xdr:rowOff>
    </xdr:from>
    <xdr:ext cx="405111" cy="259045"/>
    <xdr:sp macro="" textlink="">
      <xdr:nvSpPr>
        <xdr:cNvPr id="708" name="【消防施設】&#10;有形固定資産減価償却率該当値テキスト">
          <a:extLst>
            <a:ext uri="{FF2B5EF4-FFF2-40B4-BE49-F238E27FC236}">
              <a16:creationId xmlns:a16="http://schemas.microsoft.com/office/drawing/2014/main" id="{6D85D8D8-5CCF-4BE0-BA0C-CF4B0BB5E1B5}"/>
            </a:ext>
          </a:extLst>
        </xdr:cNvPr>
        <xdr:cNvSpPr txBox="1"/>
      </xdr:nvSpPr>
      <xdr:spPr>
        <a:xfrm>
          <a:off x="16357600"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709" name="楕円 708">
          <a:extLst>
            <a:ext uri="{FF2B5EF4-FFF2-40B4-BE49-F238E27FC236}">
              <a16:creationId xmlns:a16="http://schemas.microsoft.com/office/drawing/2014/main" id="{9460223D-F9EE-4DD4-9A9E-9BDBF4C5BD0D}"/>
            </a:ext>
          </a:extLst>
        </xdr:cNvPr>
        <xdr:cNvSpPr/>
      </xdr:nvSpPr>
      <xdr:spPr>
        <a:xfrm>
          <a:off x="15430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25037</xdr:rowOff>
    </xdr:from>
    <xdr:to>
      <xdr:col>85</xdr:col>
      <xdr:colOff>127000</xdr:colOff>
      <xdr:row>83</xdr:row>
      <xdr:rowOff>33201</xdr:rowOff>
    </xdr:to>
    <xdr:cxnSp macro="">
      <xdr:nvCxnSpPr>
        <xdr:cNvPr id="710" name="直線コネクタ 709">
          <a:extLst>
            <a:ext uri="{FF2B5EF4-FFF2-40B4-BE49-F238E27FC236}">
              <a16:creationId xmlns:a16="http://schemas.microsoft.com/office/drawing/2014/main" id="{7C07F358-0BDF-4398-9A32-43C95F295E58}"/>
            </a:ext>
          </a:extLst>
        </xdr:cNvPr>
        <xdr:cNvCxnSpPr/>
      </xdr:nvCxnSpPr>
      <xdr:spPr>
        <a:xfrm>
          <a:off x="15481300" y="142553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145687</xdr:rowOff>
    </xdr:from>
    <xdr:to>
      <xdr:col>76</xdr:col>
      <xdr:colOff>165100</xdr:colOff>
      <xdr:row>83</xdr:row>
      <xdr:rowOff>75837</xdr:rowOff>
    </xdr:to>
    <xdr:sp macro="" textlink="">
      <xdr:nvSpPr>
        <xdr:cNvPr id="711" name="楕円 710">
          <a:extLst>
            <a:ext uri="{FF2B5EF4-FFF2-40B4-BE49-F238E27FC236}">
              <a16:creationId xmlns:a16="http://schemas.microsoft.com/office/drawing/2014/main" id="{10362A6B-E513-4880-9305-815C554FCD97}"/>
            </a:ext>
          </a:extLst>
        </xdr:cNvPr>
        <xdr:cNvSpPr/>
      </xdr:nvSpPr>
      <xdr:spPr>
        <a:xfrm>
          <a:off x="14541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25037</xdr:rowOff>
    </xdr:from>
    <xdr:to>
      <xdr:col>81</xdr:col>
      <xdr:colOff>50800</xdr:colOff>
      <xdr:row>83</xdr:row>
      <xdr:rowOff>25037</xdr:rowOff>
    </xdr:to>
    <xdr:cxnSp macro="">
      <xdr:nvCxnSpPr>
        <xdr:cNvPr id="712" name="直線コネクタ 711">
          <a:extLst>
            <a:ext uri="{FF2B5EF4-FFF2-40B4-BE49-F238E27FC236}">
              <a16:creationId xmlns:a16="http://schemas.microsoft.com/office/drawing/2014/main" id="{1D72B819-8186-4BEC-A02C-1EE7E6E7B89A}"/>
            </a:ext>
          </a:extLst>
        </xdr:cNvPr>
        <xdr:cNvCxnSpPr/>
      </xdr:nvCxnSpPr>
      <xdr:spPr>
        <a:xfrm>
          <a:off x="14592300" y="14255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713" name="楕円 712">
          <a:extLst>
            <a:ext uri="{FF2B5EF4-FFF2-40B4-BE49-F238E27FC236}">
              <a16:creationId xmlns:a16="http://schemas.microsoft.com/office/drawing/2014/main" id="{A109E4F0-8CB2-4178-B47F-C48B950E7EF4}"/>
            </a:ext>
          </a:extLst>
        </xdr:cNvPr>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25037</xdr:rowOff>
    </xdr:from>
    <xdr:to>
      <xdr:col>76</xdr:col>
      <xdr:colOff>114300</xdr:colOff>
      <xdr:row>83</xdr:row>
      <xdr:rowOff>72389</xdr:rowOff>
    </xdr:to>
    <xdr:cxnSp macro="">
      <xdr:nvCxnSpPr>
        <xdr:cNvPr id="714" name="直線コネクタ 713">
          <a:extLst>
            <a:ext uri="{FF2B5EF4-FFF2-40B4-BE49-F238E27FC236}">
              <a16:creationId xmlns:a16="http://schemas.microsoft.com/office/drawing/2014/main" id="{319D0B57-1FD3-4663-AAF7-2CD9A7DA1014}"/>
            </a:ext>
          </a:extLst>
        </xdr:cNvPr>
        <xdr:cNvCxnSpPr/>
      </xdr:nvCxnSpPr>
      <xdr:spPr>
        <a:xfrm flipV="1">
          <a:off x="13703300" y="1425538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5" name="n_1aveValue【消防施設】&#10;有形固定資産減価償却率">
          <a:extLst>
            <a:ext uri="{FF2B5EF4-FFF2-40B4-BE49-F238E27FC236}">
              <a16:creationId xmlns:a16="http://schemas.microsoft.com/office/drawing/2014/main" id="{BCDA7F47-811B-46E7-A039-E3D5D777633D}"/>
            </a:ext>
          </a:extLst>
        </xdr:cNvPr>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6" name="n_2aveValue【消防施設】&#10;有形固定資産減価償却率">
          <a:extLst>
            <a:ext uri="{FF2B5EF4-FFF2-40B4-BE49-F238E27FC236}">
              <a16:creationId xmlns:a16="http://schemas.microsoft.com/office/drawing/2014/main" id="{D40385D2-AC90-4D30-8E2E-2A3EA4C08906}"/>
            </a:ext>
          </a:extLst>
        </xdr:cNvPr>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7" name="n_3aveValue【消防施設】&#10;有形固定資産減価償却率">
          <a:extLst>
            <a:ext uri="{FF2B5EF4-FFF2-40B4-BE49-F238E27FC236}">
              <a16:creationId xmlns:a16="http://schemas.microsoft.com/office/drawing/2014/main" id="{58FAD0EC-694F-4B79-91B8-F53FA23970BE}"/>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66964</xdr:rowOff>
    </xdr:from>
    <xdr:ext cx="405111" cy="259045"/>
    <xdr:sp macro="" textlink="">
      <xdr:nvSpPr>
        <xdr:cNvPr id="718" name="n_1mainValue【消防施設】&#10;有形固定資産減価償却率">
          <a:extLst>
            <a:ext uri="{FF2B5EF4-FFF2-40B4-BE49-F238E27FC236}">
              <a16:creationId xmlns:a16="http://schemas.microsoft.com/office/drawing/2014/main" id="{823D2524-62C5-4B01-A9AE-981E5E46AB74}"/>
            </a:ext>
          </a:extLst>
        </xdr:cNvPr>
        <xdr:cNvSpPr txBox="1"/>
      </xdr:nvSpPr>
      <xdr:spPr>
        <a:xfrm>
          <a:off x="152660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66964</xdr:rowOff>
    </xdr:from>
    <xdr:ext cx="405111" cy="259045"/>
    <xdr:sp macro="" textlink="">
      <xdr:nvSpPr>
        <xdr:cNvPr id="719" name="n_2mainValue【消防施設】&#10;有形固定資産減価償却率">
          <a:extLst>
            <a:ext uri="{FF2B5EF4-FFF2-40B4-BE49-F238E27FC236}">
              <a16:creationId xmlns:a16="http://schemas.microsoft.com/office/drawing/2014/main" id="{94CFB74C-83E3-456F-9468-AE5F19751CBF}"/>
            </a:ext>
          </a:extLst>
        </xdr:cNvPr>
        <xdr:cNvSpPr txBox="1"/>
      </xdr:nvSpPr>
      <xdr:spPr>
        <a:xfrm>
          <a:off x="143897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20" name="n_3mainValue【消防施設】&#10;有形固定資産減価償却率">
          <a:extLst>
            <a:ext uri="{FF2B5EF4-FFF2-40B4-BE49-F238E27FC236}">
              <a16:creationId xmlns:a16="http://schemas.microsoft.com/office/drawing/2014/main" id="{30E4ABA2-A66E-413F-984D-D2DFA544A6F2}"/>
            </a:ext>
          </a:extLst>
        </xdr:cNvPr>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a:extLst>
            <a:ext uri="{FF2B5EF4-FFF2-40B4-BE49-F238E27FC236}">
              <a16:creationId xmlns:a16="http://schemas.microsoft.com/office/drawing/2014/main" id="{FBD8678D-1947-4B10-938E-81BAC349D6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a:extLst>
            <a:ext uri="{FF2B5EF4-FFF2-40B4-BE49-F238E27FC236}">
              <a16:creationId xmlns:a16="http://schemas.microsoft.com/office/drawing/2014/main" id="{DA285876-D2F5-4C6B-A681-FDE6C08846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a:extLst>
            <a:ext uri="{FF2B5EF4-FFF2-40B4-BE49-F238E27FC236}">
              <a16:creationId xmlns:a16="http://schemas.microsoft.com/office/drawing/2014/main" id="{A0AF1FE3-9737-42E9-9040-14D9F9048A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a:extLst>
            <a:ext uri="{FF2B5EF4-FFF2-40B4-BE49-F238E27FC236}">
              <a16:creationId xmlns:a16="http://schemas.microsoft.com/office/drawing/2014/main" id="{1D1791FA-FC24-457D-A6A5-1E9590B3C8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a:extLst>
            <a:ext uri="{FF2B5EF4-FFF2-40B4-BE49-F238E27FC236}">
              <a16:creationId xmlns:a16="http://schemas.microsoft.com/office/drawing/2014/main" id="{2A7F9EA1-AD7E-4D32-AA46-BD0DE3DAFF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a:extLst>
            <a:ext uri="{FF2B5EF4-FFF2-40B4-BE49-F238E27FC236}">
              <a16:creationId xmlns:a16="http://schemas.microsoft.com/office/drawing/2014/main" id="{8DA7D6EA-08DB-4E45-91A7-5ABA5DE41D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a:extLst>
            <a:ext uri="{FF2B5EF4-FFF2-40B4-BE49-F238E27FC236}">
              <a16:creationId xmlns:a16="http://schemas.microsoft.com/office/drawing/2014/main" id="{371108E6-D69D-4F97-9CA5-C22BDD8D2C1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a:extLst>
            <a:ext uri="{FF2B5EF4-FFF2-40B4-BE49-F238E27FC236}">
              <a16:creationId xmlns:a16="http://schemas.microsoft.com/office/drawing/2014/main" id="{5AEEB112-6E22-4ABE-A6CC-89D512EF35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a:extLst>
            <a:ext uri="{FF2B5EF4-FFF2-40B4-BE49-F238E27FC236}">
              <a16:creationId xmlns:a16="http://schemas.microsoft.com/office/drawing/2014/main" id="{63A51DB9-68CB-4063-AF44-A76A9A6D54E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a:extLst>
            <a:ext uri="{FF2B5EF4-FFF2-40B4-BE49-F238E27FC236}">
              <a16:creationId xmlns:a16="http://schemas.microsoft.com/office/drawing/2014/main" id="{BB70D99E-D5AA-4D2C-90B0-CBE1BCCCDB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a:extLst>
            <a:ext uri="{FF2B5EF4-FFF2-40B4-BE49-F238E27FC236}">
              <a16:creationId xmlns:a16="http://schemas.microsoft.com/office/drawing/2014/main" id="{D209FD49-6ECC-4090-98EB-D42D7D12493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a:extLst>
            <a:ext uri="{FF2B5EF4-FFF2-40B4-BE49-F238E27FC236}">
              <a16:creationId xmlns:a16="http://schemas.microsoft.com/office/drawing/2014/main" id="{8F3B2F7B-52D0-425C-B6B7-F92C95B2CC8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a:extLst>
            <a:ext uri="{FF2B5EF4-FFF2-40B4-BE49-F238E27FC236}">
              <a16:creationId xmlns:a16="http://schemas.microsoft.com/office/drawing/2014/main" id="{1DBC4200-9136-45DF-867C-273AF56E825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a:extLst>
            <a:ext uri="{FF2B5EF4-FFF2-40B4-BE49-F238E27FC236}">
              <a16:creationId xmlns:a16="http://schemas.microsoft.com/office/drawing/2014/main" id="{3805DE2E-B14A-46B9-96DE-CD18F0AB94A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a:extLst>
            <a:ext uri="{FF2B5EF4-FFF2-40B4-BE49-F238E27FC236}">
              <a16:creationId xmlns:a16="http://schemas.microsoft.com/office/drawing/2014/main" id="{C51B0688-200D-48E3-A016-15361AA3CB1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a:extLst>
            <a:ext uri="{FF2B5EF4-FFF2-40B4-BE49-F238E27FC236}">
              <a16:creationId xmlns:a16="http://schemas.microsoft.com/office/drawing/2014/main" id="{1B7DB4A2-66B5-437E-89F1-2475DFCF86C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a:extLst>
            <a:ext uri="{FF2B5EF4-FFF2-40B4-BE49-F238E27FC236}">
              <a16:creationId xmlns:a16="http://schemas.microsoft.com/office/drawing/2014/main" id="{56A93441-2C58-4969-B090-146CD4CD5A9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a:extLst>
            <a:ext uri="{FF2B5EF4-FFF2-40B4-BE49-F238E27FC236}">
              <a16:creationId xmlns:a16="http://schemas.microsoft.com/office/drawing/2014/main" id="{E7E6A8F6-43F0-4691-9261-38E28C0EB7A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a16="http://schemas.microsoft.com/office/drawing/2014/main" id="{842D7919-E034-412A-BC30-C805C8ADE0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a16="http://schemas.microsoft.com/office/drawing/2014/main" id="{7AE5A40A-650D-4EE3-A19D-75E323487C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a:extLst>
            <a:ext uri="{FF2B5EF4-FFF2-40B4-BE49-F238E27FC236}">
              <a16:creationId xmlns:a16="http://schemas.microsoft.com/office/drawing/2014/main" id="{B966BB8B-6FA4-4634-B175-4BF43A9AB96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2" name="直線コネクタ 741">
          <a:extLst>
            <a:ext uri="{FF2B5EF4-FFF2-40B4-BE49-F238E27FC236}">
              <a16:creationId xmlns:a16="http://schemas.microsoft.com/office/drawing/2014/main" id="{68B7C633-15B7-4A62-A7B3-5BA0B83E1216}"/>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3" name="【消防施設】&#10;一人当たり面積最小値テキスト">
          <a:extLst>
            <a:ext uri="{FF2B5EF4-FFF2-40B4-BE49-F238E27FC236}">
              <a16:creationId xmlns:a16="http://schemas.microsoft.com/office/drawing/2014/main" id="{B7328FEA-AF8B-4505-B4AB-DFE4052F7711}"/>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4" name="直線コネクタ 743">
          <a:extLst>
            <a:ext uri="{FF2B5EF4-FFF2-40B4-BE49-F238E27FC236}">
              <a16:creationId xmlns:a16="http://schemas.microsoft.com/office/drawing/2014/main" id="{7355EAD5-0F39-4B5E-ABB4-48EA785E85D1}"/>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5" name="【消防施設】&#10;一人当たり面積最大値テキスト">
          <a:extLst>
            <a:ext uri="{FF2B5EF4-FFF2-40B4-BE49-F238E27FC236}">
              <a16:creationId xmlns:a16="http://schemas.microsoft.com/office/drawing/2014/main" id="{D1120090-5BC5-4D02-9FC5-8839B6075D1B}"/>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6" name="直線コネクタ 745">
          <a:extLst>
            <a:ext uri="{FF2B5EF4-FFF2-40B4-BE49-F238E27FC236}">
              <a16:creationId xmlns:a16="http://schemas.microsoft.com/office/drawing/2014/main" id="{ECE05BDE-FF3F-4E9D-BB3E-93FD7BCF34C8}"/>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47" name="【消防施設】&#10;一人当たり面積平均値テキスト">
          <a:extLst>
            <a:ext uri="{FF2B5EF4-FFF2-40B4-BE49-F238E27FC236}">
              <a16:creationId xmlns:a16="http://schemas.microsoft.com/office/drawing/2014/main" id="{59C73123-617F-47D7-946A-8EDA145957EC}"/>
            </a:ext>
          </a:extLst>
        </xdr:cNvPr>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8" name="フローチャート: 判断 747">
          <a:extLst>
            <a:ext uri="{FF2B5EF4-FFF2-40B4-BE49-F238E27FC236}">
              <a16:creationId xmlns:a16="http://schemas.microsoft.com/office/drawing/2014/main" id="{8A96F06C-586B-4A30-A741-49668DAA63D1}"/>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9" name="フローチャート: 判断 748">
          <a:extLst>
            <a:ext uri="{FF2B5EF4-FFF2-40B4-BE49-F238E27FC236}">
              <a16:creationId xmlns:a16="http://schemas.microsoft.com/office/drawing/2014/main" id="{06447BC0-9C0E-4B20-9328-4F0B4F543968}"/>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0" name="フローチャート: 判断 749">
          <a:extLst>
            <a:ext uri="{FF2B5EF4-FFF2-40B4-BE49-F238E27FC236}">
              <a16:creationId xmlns:a16="http://schemas.microsoft.com/office/drawing/2014/main" id="{CB804915-E386-42E8-85EC-20B9C82F4815}"/>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1" name="フローチャート: 判断 750">
          <a:extLst>
            <a:ext uri="{FF2B5EF4-FFF2-40B4-BE49-F238E27FC236}">
              <a16:creationId xmlns:a16="http://schemas.microsoft.com/office/drawing/2014/main" id="{5364B67D-DED6-4349-9CF1-6F3CB2FB1A57}"/>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7F4F53C-26F7-4B2A-AF71-A0E7705A77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84593F38-E8F4-4714-9233-B7690366FA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34EECB7-485F-4FDE-B42E-56D039CFB4C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A5E108D-0150-4595-88C7-21691BD5B2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57A372F-FE15-4B23-973F-A134F0A8E5D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57" name="楕円 756">
          <a:extLst>
            <a:ext uri="{FF2B5EF4-FFF2-40B4-BE49-F238E27FC236}">
              <a16:creationId xmlns:a16="http://schemas.microsoft.com/office/drawing/2014/main" id="{CF901A80-D755-4812-834E-6C92FC843093}"/>
            </a:ext>
          </a:extLst>
        </xdr:cNvPr>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49040</xdr:rowOff>
    </xdr:from>
    <xdr:ext cx="469744" cy="259045"/>
    <xdr:sp macro="" textlink="">
      <xdr:nvSpPr>
        <xdr:cNvPr id="758" name="【消防施設】&#10;一人当たり面積該当値テキスト">
          <a:extLst>
            <a:ext uri="{FF2B5EF4-FFF2-40B4-BE49-F238E27FC236}">
              <a16:creationId xmlns:a16="http://schemas.microsoft.com/office/drawing/2014/main" id="{19FD33E8-8D12-4641-A00C-DED150F7CC60}"/>
            </a:ext>
          </a:extLst>
        </xdr:cNvPr>
        <xdr:cNvSpPr txBox="1"/>
      </xdr:nvSpPr>
      <xdr:spPr>
        <a:xfrm>
          <a:off x="2219960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759" name="楕円 758">
          <a:extLst>
            <a:ext uri="{FF2B5EF4-FFF2-40B4-BE49-F238E27FC236}">
              <a16:creationId xmlns:a16="http://schemas.microsoft.com/office/drawing/2014/main" id="{2DFC5385-6CFC-47AB-B421-921F9B7E35F6}"/>
            </a:ext>
          </a:extLst>
        </xdr:cNvPr>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138685</xdr:rowOff>
    </xdr:from>
    <xdr:to>
      <xdr:col>116</xdr:col>
      <xdr:colOff>63500</xdr:colOff>
      <xdr:row>83</xdr:row>
      <xdr:rowOff>76963</xdr:rowOff>
    </xdr:to>
    <xdr:cxnSp macro="">
      <xdr:nvCxnSpPr>
        <xdr:cNvPr id="760" name="直線コネクタ 759">
          <a:extLst>
            <a:ext uri="{FF2B5EF4-FFF2-40B4-BE49-F238E27FC236}">
              <a16:creationId xmlns:a16="http://schemas.microsoft.com/office/drawing/2014/main" id="{2A112A2F-3BA5-4FFC-9BDC-86D869DA9C16}"/>
            </a:ext>
          </a:extLst>
        </xdr:cNvPr>
        <xdr:cNvCxnSpPr/>
      </xdr:nvCxnSpPr>
      <xdr:spPr>
        <a:xfrm>
          <a:off x="21323300" y="1419758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761" name="楕円 760">
          <a:extLst>
            <a:ext uri="{FF2B5EF4-FFF2-40B4-BE49-F238E27FC236}">
              <a16:creationId xmlns:a16="http://schemas.microsoft.com/office/drawing/2014/main" id="{6857412F-DEA5-4320-B946-466B7B4A24F8}"/>
            </a:ext>
          </a:extLst>
        </xdr:cNvPr>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138685</xdr:rowOff>
    </xdr:from>
    <xdr:to>
      <xdr:col>111</xdr:col>
      <xdr:colOff>177800</xdr:colOff>
      <xdr:row>82</xdr:row>
      <xdr:rowOff>143256</xdr:rowOff>
    </xdr:to>
    <xdr:cxnSp macro="">
      <xdr:nvCxnSpPr>
        <xdr:cNvPr id="762" name="直線コネクタ 761">
          <a:extLst>
            <a:ext uri="{FF2B5EF4-FFF2-40B4-BE49-F238E27FC236}">
              <a16:creationId xmlns:a16="http://schemas.microsoft.com/office/drawing/2014/main" id="{BA4D9BEF-230D-42B1-A375-29FBD372B474}"/>
            </a:ext>
          </a:extLst>
        </xdr:cNvPr>
        <xdr:cNvCxnSpPr/>
      </xdr:nvCxnSpPr>
      <xdr:spPr>
        <a:xfrm flipV="1">
          <a:off x="20434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63" name="楕円 762">
          <a:extLst>
            <a:ext uri="{FF2B5EF4-FFF2-40B4-BE49-F238E27FC236}">
              <a16:creationId xmlns:a16="http://schemas.microsoft.com/office/drawing/2014/main" id="{5E08E1DB-1EA5-4DFE-9E83-382826B60DA1}"/>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143256</xdr:rowOff>
    </xdr:from>
    <xdr:to>
      <xdr:col>107</xdr:col>
      <xdr:colOff>50800</xdr:colOff>
      <xdr:row>82</xdr:row>
      <xdr:rowOff>152400</xdr:rowOff>
    </xdr:to>
    <xdr:cxnSp macro="">
      <xdr:nvCxnSpPr>
        <xdr:cNvPr id="764" name="直線コネクタ 763">
          <a:extLst>
            <a:ext uri="{FF2B5EF4-FFF2-40B4-BE49-F238E27FC236}">
              <a16:creationId xmlns:a16="http://schemas.microsoft.com/office/drawing/2014/main" id="{8668F220-D8F3-4A20-80A3-9ABED4DC0F5D}"/>
            </a:ext>
          </a:extLst>
        </xdr:cNvPr>
        <xdr:cNvCxnSpPr/>
      </xdr:nvCxnSpPr>
      <xdr:spPr>
        <a:xfrm flipV="1">
          <a:off x="19545300" y="1420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65" name="n_1aveValue【消防施設】&#10;一人当たり面積">
          <a:extLst>
            <a:ext uri="{FF2B5EF4-FFF2-40B4-BE49-F238E27FC236}">
              <a16:creationId xmlns:a16="http://schemas.microsoft.com/office/drawing/2014/main" id="{E1C0303A-3E85-45FC-BB34-4E20A2D2FD79}"/>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66" name="n_2aveValue【消防施設】&#10;一人当たり面積">
          <a:extLst>
            <a:ext uri="{FF2B5EF4-FFF2-40B4-BE49-F238E27FC236}">
              <a16:creationId xmlns:a16="http://schemas.microsoft.com/office/drawing/2014/main" id="{F2E7560D-F802-4FE2-9C7E-3314B9E85CCD}"/>
            </a:ext>
          </a:extLst>
        </xdr:cNvPr>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67" name="n_3aveValue【消防施設】&#10;一人当たり面積">
          <a:extLst>
            <a:ext uri="{FF2B5EF4-FFF2-40B4-BE49-F238E27FC236}">
              <a16:creationId xmlns:a16="http://schemas.microsoft.com/office/drawing/2014/main" id="{710E37A5-5835-4049-9F40-C0A2D16D9DB2}"/>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34562</xdr:rowOff>
    </xdr:from>
    <xdr:ext cx="469744" cy="259045"/>
    <xdr:sp macro="" textlink="">
      <xdr:nvSpPr>
        <xdr:cNvPr id="768" name="n_1mainValue【消防施設】&#10;一人当たり面積">
          <a:extLst>
            <a:ext uri="{FF2B5EF4-FFF2-40B4-BE49-F238E27FC236}">
              <a16:creationId xmlns:a16="http://schemas.microsoft.com/office/drawing/2014/main" id="{C9B643EF-38B0-4EF8-BB62-782AF846B193}"/>
            </a:ext>
          </a:extLst>
        </xdr:cNvPr>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769" name="n_2mainValue【消防施設】&#10;一人当たり面積">
          <a:extLst>
            <a:ext uri="{FF2B5EF4-FFF2-40B4-BE49-F238E27FC236}">
              <a16:creationId xmlns:a16="http://schemas.microsoft.com/office/drawing/2014/main" id="{F9EC0829-7F42-41F2-A105-4A5824CF32AE}"/>
            </a:ext>
          </a:extLst>
        </xdr:cNvPr>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70" name="n_3mainValue【消防施設】&#10;一人当たり面積">
          <a:extLst>
            <a:ext uri="{FF2B5EF4-FFF2-40B4-BE49-F238E27FC236}">
              <a16:creationId xmlns:a16="http://schemas.microsoft.com/office/drawing/2014/main" id="{62B4A7B6-CE2F-4C43-BD24-37DD8A75058E}"/>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1BD1DAC4-026C-4FDC-AA20-09788967B6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47713309-FDB4-44BD-9C81-7CADAE49023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7E4055AD-71FF-47D0-ABCA-6C33FFFC03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7E7C61E5-2E13-4BAA-A048-3ED6F0C068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6E41856B-2EB9-491C-BA94-1F3681B2669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ADC085A1-DD7C-4968-AAED-CF75C10698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5D001739-18D1-4728-9E4A-EF8404999A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93366378-8819-4BFD-91E7-7B2C7713BD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82217A9E-8EFF-4959-AC2A-AE5D63965CA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E04A74B9-E622-44C2-8E66-20D74E10AF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a:extLst>
            <a:ext uri="{FF2B5EF4-FFF2-40B4-BE49-F238E27FC236}">
              <a16:creationId xmlns:a16="http://schemas.microsoft.com/office/drawing/2014/main" id="{E89A2AA4-37D6-475D-B3D3-31F8CDC90FE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a:extLst>
            <a:ext uri="{FF2B5EF4-FFF2-40B4-BE49-F238E27FC236}">
              <a16:creationId xmlns:a16="http://schemas.microsoft.com/office/drawing/2014/main" id="{405DF448-B74E-4936-A1CB-6B0DE3C3204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a:extLst>
            <a:ext uri="{FF2B5EF4-FFF2-40B4-BE49-F238E27FC236}">
              <a16:creationId xmlns:a16="http://schemas.microsoft.com/office/drawing/2014/main" id="{CE3B4BE2-89B5-4D8F-8E5A-7E2C03E5595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a:extLst>
            <a:ext uri="{FF2B5EF4-FFF2-40B4-BE49-F238E27FC236}">
              <a16:creationId xmlns:a16="http://schemas.microsoft.com/office/drawing/2014/main" id="{F06F0695-7AA3-464F-91F9-1856C546D43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a:extLst>
            <a:ext uri="{FF2B5EF4-FFF2-40B4-BE49-F238E27FC236}">
              <a16:creationId xmlns:a16="http://schemas.microsoft.com/office/drawing/2014/main" id="{A3316187-CA40-4EE2-B97C-4B86FD19519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a:extLst>
            <a:ext uri="{FF2B5EF4-FFF2-40B4-BE49-F238E27FC236}">
              <a16:creationId xmlns:a16="http://schemas.microsoft.com/office/drawing/2014/main" id="{639B0F31-9D55-42FF-968A-E9E4D992FC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a:extLst>
            <a:ext uri="{FF2B5EF4-FFF2-40B4-BE49-F238E27FC236}">
              <a16:creationId xmlns:a16="http://schemas.microsoft.com/office/drawing/2014/main" id="{009D9F29-32E6-43FD-9568-2B03786306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a:extLst>
            <a:ext uri="{FF2B5EF4-FFF2-40B4-BE49-F238E27FC236}">
              <a16:creationId xmlns:a16="http://schemas.microsoft.com/office/drawing/2014/main" id="{A15DF339-AB95-430A-965B-E685ABE6CE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a:extLst>
            <a:ext uri="{FF2B5EF4-FFF2-40B4-BE49-F238E27FC236}">
              <a16:creationId xmlns:a16="http://schemas.microsoft.com/office/drawing/2014/main" id="{6FBCF69E-9ED5-4269-8E39-AE92B9D5A4B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a:extLst>
            <a:ext uri="{FF2B5EF4-FFF2-40B4-BE49-F238E27FC236}">
              <a16:creationId xmlns:a16="http://schemas.microsoft.com/office/drawing/2014/main" id="{81F849C9-86EC-4B4E-904F-FB015DC3D1B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a:extLst>
            <a:ext uri="{FF2B5EF4-FFF2-40B4-BE49-F238E27FC236}">
              <a16:creationId xmlns:a16="http://schemas.microsoft.com/office/drawing/2014/main" id="{F0E229DF-D6C3-467D-B39B-0621F389F6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BDA661E1-E36D-494D-A386-A3C4E19532A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a:extLst>
            <a:ext uri="{FF2B5EF4-FFF2-40B4-BE49-F238E27FC236}">
              <a16:creationId xmlns:a16="http://schemas.microsoft.com/office/drawing/2014/main" id="{BD40E6D1-1274-4EED-A679-7DF6E7BF56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30133BB-5EB3-468A-9639-A487B3D0D52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a:extLst>
            <a:ext uri="{FF2B5EF4-FFF2-40B4-BE49-F238E27FC236}">
              <a16:creationId xmlns:a16="http://schemas.microsoft.com/office/drawing/2014/main" id="{4D4D6744-220A-49A1-989B-1D6F570A34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6" name="直線コネクタ 795">
          <a:extLst>
            <a:ext uri="{FF2B5EF4-FFF2-40B4-BE49-F238E27FC236}">
              <a16:creationId xmlns:a16="http://schemas.microsoft.com/office/drawing/2014/main" id="{37B8C25B-721D-475A-BDF5-A98910C1BC69}"/>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7" name="【庁舎】&#10;有形固定資産減価償却率最小値テキスト">
          <a:extLst>
            <a:ext uri="{FF2B5EF4-FFF2-40B4-BE49-F238E27FC236}">
              <a16:creationId xmlns:a16="http://schemas.microsoft.com/office/drawing/2014/main" id="{840CAFA6-1BB2-4F88-8647-BD799C1E4AD8}"/>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8" name="直線コネクタ 797">
          <a:extLst>
            <a:ext uri="{FF2B5EF4-FFF2-40B4-BE49-F238E27FC236}">
              <a16:creationId xmlns:a16="http://schemas.microsoft.com/office/drawing/2014/main" id="{910BDD37-08C6-48F6-886C-98667DA9925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a:extLst>
            <a:ext uri="{FF2B5EF4-FFF2-40B4-BE49-F238E27FC236}">
              <a16:creationId xmlns:a16="http://schemas.microsoft.com/office/drawing/2014/main" id="{E2AEBAAC-1B7E-4D6F-93FE-917E3ED0070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a:extLst>
            <a:ext uri="{FF2B5EF4-FFF2-40B4-BE49-F238E27FC236}">
              <a16:creationId xmlns:a16="http://schemas.microsoft.com/office/drawing/2014/main" id="{7EB7DA1B-317F-43A9-A167-ABDACA6BDAA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801" name="【庁舎】&#10;有形固定資産減価償却率平均値テキスト">
          <a:extLst>
            <a:ext uri="{FF2B5EF4-FFF2-40B4-BE49-F238E27FC236}">
              <a16:creationId xmlns:a16="http://schemas.microsoft.com/office/drawing/2014/main" id="{06CED75B-C23F-4797-B671-580029D18927}"/>
            </a:ext>
          </a:extLst>
        </xdr:cNvPr>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2" name="フローチャート: 判断 801">
          <a:extLst>
            <a:ext uri="{FF2B5EF4-FFF2-40B4-BE49-F238E27FC236}">
              <a16:creationId xmlns:a16="http://schemas.microsoft.com/office/drawing/2014/main" id="{EC86B2AE-78B6-456C-BD10-1CAC92D0AA63}"/>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3" name="フローチャート: 判断 802">
          <a:extLst>
            <a:ext uri="{FF2B5EF4-FFF2-40B4-BE49-F238E27FC236}">
              <a16:creationId xmlns:a16="http://schemas.microsoft.com/office/drawing/2014/main" id="{5F1EAAEA-7B9E-40C3-95B5-6D17092531CB}"/>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04" name="フローチャート: 判断 803">
          <a:extLst>
            <a:ext uri="{FF2B5EF4-FFF2-40B4-BE49-F238E27FC236}">
              <a16:creationId xmlns:a16="http://schemas.microsoft.com/office/drawing/2014/main" id="{FF5FCAC6-E9C6-44D0-8C14-E48CE6C90454}"/>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05" name="フローチャート: 判断 804">
          <a:extLst>
            <a:ext uri="{FF2B5EF4-FFF2-40B4-BE49-F238E27FC236}">
              <a16:creationId xmlns:a16="http://schemas.microsoft.com/office/drawing/2014/main" id="{4536A47D-D3F4-43E1-B2AE-EAE106039F2A}"/>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A9CC535A-388B-4186-B0E1-2AD7DADBFF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53DA1C03-6841-442E-9ACD-0B2A2D7742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801A051B-9C6F-4EE2-95B4-64EB6EAC1B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4382D8DF-EA48-49DE-93B0-00AAA75B21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D318A50C-7F89-454E-899C-34E0A25E17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811" name="楕円 810">
          <a:extLst>
            <a:ext uri="{FF2B5EF4-FFF2-40B4-BE49-F238E27FC236}">
              <a16:creationId xmlns:a16="http://schemas.microsoft.com/office/drawing/2014/main" id="{37316A63-4F69-4054-9C08-5C401C4505E6}"/>
            </a:ext>
          </a:extLst>
        </xdr:cNvPr>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160582</xdr:rowOff>
    </xdr:from>
    <xdr:ext cx="405111" cy="259045"/>
    <xdr:sp macro="" textlink="">
      <xdr:nvSpPr>
        <xdr:cNvPr id="812" name="【庁舎】&#10;有形固定資産減価償却率該当値テキスト">
          <a:extLst>
            <a:ext uri="{FF2B5EF4-FFF2-40B4-BE49-F238E27FC236}">
              <a16:creationId xmlns:a16="http://schemas.microsoft.com/office/drawing/2014/main" id="{6DC2D176-AEBF-4C91-AAE4-09569F0969E4}"/>
            </a:ext>
          </a:extLst>
        </xdr:cNvPr>
        <xdr:cNvSpPr txBox="1"/>
      </xdr:nvSpPr>
      <xdr:spPr>
        <a:xfrm>
          <a:off x="16357600"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813" name="楕円 812">
          <a:extLst>
            <a:ext uri="{FF2B5EF4-FFF2-40B4-BE49-F238E27FC236}">
              <a16:creationId xmlns:a16="http://schemas.microsoft.com/office/drawing/2014/main" id="{1B8D1525-F458-46EE-9271-C1CEA757E453}"/>
            </a:ext>
          </a:extLst>
        </xdr:cNvPr>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61505</xdr:rowOff>
    </xdr:from>
    <xdr:to>
      <xdr:col>85</xdr:col>
      <xdr:colOff>127000</xdr:colOff>
      <xdr:row>104</xdr:row>
      <xdr:rowOff>112123</xdr:rowOff>
    </xdr:to>
    <xdr:cxnSp macro="">
      <xdr:nvCxnSpPr>
        <xdr:cNvPr id="814" name="直線コネクタ 813">
          <a:extLst>
            <a:ext uri="{FF2B5EF4-FFF2-40B4-BE49-F238E27FC236}">
              <a16:creationId xmlns:a16="http://schemas.microsoft.com/office/drawing/2014/main" id="{2A05CCCC-0BBE-453F-A358-5C75DEF47AFB}"/>
            </a:ext>
          </a:extLst>
        </xdr:cNvPr>
        <xdr:cNvCxnSpPr/>
      </xdr:nvCxnSpPr>
      <xdr:spPr>
        <a:xfrm flipV="1">
          <a:off x="15481300" y="17892305"/>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815" name="楕円 814">
          <a:extLst>
            <a:ext uri="{FF2B5EF4-FFF2-40B4-BE49-F238E27FC236}">
              <a16:creationId xmlns:a16="http://schemas.microsoft.com/office/drawing/2014/main" id="{0F59F84B-39E7-4F06-B101-169035226E95}"/>
            </a:ext>
          </a:extLst>
        </xdr:cNvPr>
        <xdr:cNvSpPr/>
      </xdr:nvSpPr>
      <xdr:spPr>
        <a:xfrm>
          <a:off x="14541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112123</xdr:rowOff>
    </xdr:to>
    <xdr:cxnSp macro="">
      <xdr:nvCxnSpPr>
        <xdr:cNvPr id="816" name="直線コネクタ 815">
          <a:extLst>
            <a:ext uri="{FF2B5EF4-FFF2-40B4-BE49-F238E27FC236}">
              <a16:creationId xmlns:a16="http://schemas.microsoft.com/office/drawing/2014/main" id="{931AFD38-5108-4FEC-9636-0EA75F0A8C86}"/>
            </a:ext>
          </a:extLst>
        </xdr:cNvPr>
        <xdr:cNvCxnSpPr/>
      </xdr:nvCxnSpPr>
      <xdr:spPr>
        <a:xfrm>
          <a:off x="14592300" y="17942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17" name="楕円 816">
          <a:extLst>
            <a:ext uri="{FF2B5EF4-FFF2-40B4-BE49-F238E27FC236}">
              <a16:creationId xmlns:a16="http://schemas.microsoft.com/office/drawing/2014/main" id="{F8C13057-83B1-4249-8056-3FAE0719A45C}"/>
            </a:ext>
          </a:extLst>
        </xdr:cNvPr>
        <xdr:cNvSpPr/>
      </xdr:nvSpPr>
      <xdr:spPr>
        <a:xfrm>
          <a:off x="1365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104</xdr:row>
      <xdr:rowOff>148045</xdr:rowOff>
    </xdr:to>
    <xdr:cxnSp macro="">
      <xdr:nvCxnSpPr>
        <xdr:cNvPr id="818" name="直線コネクタ 817">
          <a:extLst>
            <a:ext uri="{FF2B5EF4-FFF2-40B4-BE49-F238E27FC236}">
              <a16:creationId xmlns:a16="http://schemas.microsoft.com/office/drawing/2014/main" id="{6941B30D-336A-483C-B516-2DBCF0FD091B}"/>
            </a:ext>
          </a:extLst>
        </xdr:cNvPr>
        <xdr:cNvCxnSpPr/>
      </xdr:nvCxnSpPr>
      <xdr:spPr>
        <a:xfrm flipV="1">
          <a:off x="13703300" y="179429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819" name="n_1aveValue【庁舎】&#10;有形固定資産減価償却率">
          <a:extLst>
            <a:ext uri="{FF2B5EF4-FFF2-40B4-BE49-F238E27FC236}">
              <a16:creationId xmlns:a16="http://schemas.microsoft.com/office/drawing/2014/main" id="{343B015A-874E-427A-BC29-EDCF4F649318}"/>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20" name="n_2aveValue【庁舎】&#10;有形固定資産減価償却率">
          <a:extLst>
            <a:ext uri="{FF2B5EF4-FFF2-40B4-BE49-F238E27FC236}">
              <a16:creationId xmlns:a16="http://schemas.microsoft.com/office/drawing/2014/main" id="{0AC2890D-C486-4BFC-B926-8EDA3D804A46}"/>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21" name="n_3aveValue【庁舎】&#10;有形固定資産減価償却率">
          <a:extLst>
            <a:ext uri="{FF2B5EF4-FFF2-40B4-BE49-F238E27FC236}">
              <a16:creationId xmlns:a16="http://schemas.microsoft.com/office/drawing/2014/main" id="{C72D25F5-E922-4D47-B59F-62697677D3FD}"/>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154050</xdr:rowOff>
    </xdr:from>
    <xdr:ext cx="405111" cy="259045"/>
    <xdr:sp macro="" textlink="">
      <xdr:nvSpPr>
        <xdr:cNvPr id="822" name="n_1mainValue【庁舎】&#10;有形固定資産減価償却率">
          <a:extLst>
            <a:ext uri="{FF2B5EF4-FFF2-40B4-BE49-F238E27FC236}">
              <a16:creationId xmlns:a16="http://schemas.microsoft.com/office/drawing/2014/main" id="{1F9A3B5D-79B4-4BBD-B44C-C9D3750F0607}"/>
            </a:ext>
          </a:extLst>
        </xdr:cNvPr>
        <xdr:cNvSpPr txBox="1"/>
      </xdr:nvSpPr>
      <xdr:spPr>
        <a:xfrm>
          <a:off x="15266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154050</xdr:rowOff>
    </xdr:from>
    <xdr:ext cx="405111" cy="259045"/>
    <xdr:sp macro="" textlink="">
      <xdr:nvSpPr>
        <xdr:cNvPr id="823" name="n_2mainValue【庁舎】&#10;有形固定資産減価償却率">
          <a:extLst>
            <a:ext uri="{FF2B5EF4-FFF2-40B4-BE49-F238E27FC236}">
              <a16:creationId xmlns:a16="http://schemas.microsoft.com/office/drawing/2014/main" id="{DF095437-8AFB-4B2A-9D2B-450893164437}"/>
            </a:ext>
          </a:extLst>
        </xdr:cNvPr>
        <xdr:cNvSpPr txBox="1"/>
      </xdr:nvSpPr>
      <xdr:spPr>
        <a:xfrm>
          <a:off x="14389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824" name="n_3mainValue【庁舎】&#10;有形固定資産減価償却率">
          <a:extLst>
            <a:ext uri="{FF2B5EF4-FFF2-40B4-BE49-F238E27FC236}">
              <a16:creationId xmlns:a16="http://schemas.microsoft.com/office/drawing/2014/main" id="{0F6A4CD8-4D8E-4923-9D3F-3A534A57A27E}"/>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a:extLst>
            <a:ext uri="{FF2B5EF4-FFF2-40B4-BE49-F238E27FC236}">
              <a16:creationId xmlns:a16="http://schemas.microsoft.com/office/drawing/2014/main" id="{0D1A6789-9098-4B88-A921-66A5211D2E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a:extLst>
            <a:ext uri="{FF2B5EF4-FFF2-40B4-BE49-F238E27FC236}">
              <a16:creationId xmlns:a16="http://schemas.microsoft.com/office/drawing/2014/main" id="{368062FD-75F8-46BB-BE26-BECDF70A36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a:extLst>
            <a:ext uri="{FF2B5EF4-FFF2-40B4-BE49-F238E27FC236}">
              <a16:creationId xmlns:a16="http://schemas.microsoft.com/office/drawing/2014/main" id="{0B18698D-CF54-40D7-866A-D035A5D59A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a:extLst>
            <a:ext uri="{FF2B5EF4-FFF2-40B4-BE49-F238E27FC236}">
              <a16:creationId xmlns:a16="http://schemas.microsoft.com/office/drawing/2014/main" id="{386B82AC-09AA-436B-9B32-2328773717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a:extLst>
            <a:ext uri="{FF2B5EF4-FFF2-40B4-BE49-F238E27FC236}">
              <a16:creationId xmlns:a16="http://schemas.microsoft.com/office/drawing/2014/main" id="{EC16CDB6-80EC-4C1A-80C5-CC8F67A0D6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a:extLst>
            <a:ext uri="{FF2B5EF4-FFF2-40B4-BE49-F238E27FC236}">
              <a16:creationId xmlns:a16="http://schemas.microsoft.com/office/drawing/2014/main" id="{14C81C3F-3BA6-4F9B-803D-A86A558BD1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a:extLst>
            <a:ext uri="{FF2B5EF4-FFF2-40B4-BE49-F238E27FC236}">
              <a16:creationId xmlns:a16="http://schemas.microsoft.com/office/drawing/2014/main" id="{8E8C08CF-7BD6-43C4-B79A-D4326ADFC3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a:extLst>
            <a:ext uri="{FF2B5EF4-FFF2-40B4-BE49-F238E27FC236}">
              <a16:creationId xmlns:a16="http://schemas.microsoft.com/office/drawing/2014/main" id="{047C5DC8-4BAE-469D-8EC3-302369FE49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a:extLst>
            <a:ext uri="{FF2B5EF4-FFF2-40B4-BE49-F238E27FC236}">
              <a16:creationId xmlns:a16="http://schemas.microsoft.com/office/drawing/2014/main" id="{D435EAE2-C2FE-4C0F-94ED-A19CFD15B9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a:extLst>
            <a:ext uri="{FF2B5EF4-FFF2-40B4-BE49-F238E27FC236}">
              <a16:creationId xmlns:a16="http://schemas.microsoft.com/office/drawing/2014/main" id="{D24E9C9A-3CC7-43AC-94C4-4DC462FAD8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5" name="テキスト ボックス 834">
          <a:extLst>
            <a:ext uri="{FF2B5EF4-FFF2-40B4-BE49-F238E27FC236}">
              <a16:creationId xmlns:a16="http://schemas.microsoft.com/office/drawing/2014/main" id="{19E43B5F-EF9F-4160-B4C5-93AFB87B409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a:extLst>
            <a:ext uri="{FF2B5EF4-FFF2-40B4-BE49-F238E27FC236}">
              <a16:creationId xmlns:a16="http://schemas.microsoft.com/office/drawing/2014/main" id="{5B98D7C6-D202-47EA-BAE2-F4DE37CF07F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id="{0C4640E0-CD25-4855-8A86-6E2AE1BEF85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a:extLst>
            <a:ext uri="{FF2B5EF4-FFF2-40B4-BE49-F238E27FC236}">
              <a16:creationId xmlns:a16="http://schemas.microsoft.com/office/drawing/2014/main" id="{E9132C4D-AD55-40B7-9360-692159E83B9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a:extLst>
            <a:ext uri="{FF2B5EF4-FFF2-40B4-BE49-F238E27FC236}">
              <a16:creationId xmlns:a16="http://schemas.microsoft.com/office/drawing/2014/main" id="{97BDE259-8226-4DC5-943F-EBAA22A7247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a:extLst>
            <a:ext uri="{FF2B5EF4-FFF2-40B4-BE49-F238E27FC236}">
              <a16:creationId xmlns:a16="http://schemas.microsoft.com/office/drawing/2014/main" id="{5D8199B7-86F4-493C-B9D5-974909C6245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a:extLst>
            <a:ext uri="{FF2B5EF4-FFF2-40B4-BE49-F238E27FC236}">
              <a16:creationId xmlns:a16="http://schemas.microsoft.com/office/drawing/2014/main" id="{E42196FF-C22D-4888-82BB-E729BA78925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a:extLst>
            <a:ext uri="{FF2B5EF4-FFF2-40B4-BE49-F238E27FC236}">
              <a16:creationId xmlns:a16="http://schemas.microsoft.com/office/drawing/2014/main" id="{29012651-F911-47BF-A25A-FCCED755622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a:extLst>
            <a:ext uri="{FF2B5EF4-FFF2-40B4-BE49-F238E27FC236}">
              <a16:creationId xmlns:a16="http://schemas.microsoft.com/office/drawing/2014/main" id="{E0DB1C01-47F1-4BB1-8993-1A5CF49C5D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a:extLst>
            <a:ext uri="{FF2B5EF4-FFF2-40B4-BE49-F238E27FC236}">
              <a16:creationId xmlns:a16="http://schemas.microsoft.com/office/drawing/2014/main" id="{3A2F8C63-6C59-42F6-812F-C2F089F2C36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a:extLst>
            <a:ext uri="{FF2B5EF4-FFF2-40B4-BE49-F238E27FC236}">
              <a16:creationId xmlns:a16="http://schemas.microsoft.com/office/drawing/2014/main" id="{20E900D5-DEE0-4BE4-8D3A-0CBB9D42198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a:extLst>
            <a:ext uri="{FF2B5EF4-FFF2-40B4-BE49-F238E27FC236}">
              <a16:creationId xmlns:a16="http://schemas.microsoft.com/office/drawing/2014/main" id="{7ABA81C9-3C71-401C-A745-051BD64D56F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a:extLst>
            <a:ext uri="{FF2B5EF4-FFF2-40B4-BE49-F238E27FC236}">
              <a16:creationId xmlns:a16="http://schemas.microsoft.com/office/drawing/2014/main" id="{4F136C64-07D2-4992-AAE5-30E0CDEF94B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a:extLst>
            <a:ext uri="{FF2B5EF4-FFF2-40B4-BE49-F238E27FC236}">
              <a16:creationId xmlns:a16="http://schemas.microsoft.com/office/drawing/2014/main" id="{6F9D4AD5-D623-4E0F-8521-3482F0D1778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a:extLst>
            <a:ext uri="{FF2B5EF4-FFF2-40B4-BE49-F238E27FC236}">
              <a16:creationId xmlns:a16="http://schemas.microsoft.com/office/drawing/2014/main" id="{7630F0DB-AA1D-4F75-AEE0-FA24BC7610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a:extLst>
            <a:ext uri="{FF2B5EF4-FFF2-40B4-BE49-F238E27FC236}">
              <a16:creationId xmlns:a16="http://schemas.microsoft.com/office/drawing/2014/main" id="{B618FD64-7BF0-423D-9785-6C2B6E52E47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1" name="直線コネクタ 850">
          <a:extLst>
            <a:ext uri="{FF2B5EF4-FFF2-40B4-BE49-F238E27FC236}">
              <a16:creationId xmlns:a16="http://schemas.microsoft.com/office/drawing/2014/main" id="{98DE3591-A41E-4860-AEEA-80D92EDB230C}"/>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2" name="【庁舎】&#10;一人当たり面積最小値テキスト">
          <a:extLst>
            <a:ext uri="{FF2B5EF4-FFF2-40B4-BE49-F238E27FC236}">
              <a16:creationId xmlns:a16="http://schemas.microsoft.com/office/drawing/2014/main" id="{49802CE1-C372-4B4A-82ED-7DA273EC309D}"/>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3" name="直線コネクタ 852">
          <a:extLst>
            <a:ext uri="{FF2B5EF4-FFF2-40B4-BE49-F238E27FC236}">
              <a16:creationId xmlns:a16="http://schemas.microsoft.com/office/drawing/2014/main" id="{738A83BE-181C-423C-ADA8-A8EBC75BDF7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54" name="【庁舎】&#10;一人当たり面積最大値テキスト">
          <a:extLst>
            <a:ext uri="{FF2B5EF4-FFF2-40B4-BE49-F238E27FC236}">
              <a16:creationId xmlns:a16="http://schemas.microsoft.com/office/drawing/2014/main" id="{72AC0DDF-3101-4D3A-B803-B56EB1F1ABB6}"/>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55" name="直線コネクタ 854">
          <a:extLst>
            <a:ext uri="{FF2B5EF4-FFF2-40B4-BE49-F238E27FC236}">
              <a16:creationId xmlns:a16="http://schemas.microsoft.com/office/drawing/2014/main" id="{911A1C45-F3E2-479D-983D-CBAC6A3C1044}"/>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56" name="【庁舎】&#10;一人当たり面積平均値テキスト">
          <a:extLst>
            <a:ext uri="{FF2B5EF4-FFF2-40B4-BE49-F238E27FC236}">
              <a16:creationId xmlns:a16="http://schemas.microsoft.com/office/drawing/2014/main" id="{4A12B48D-2475-4F1E-893C-BF1B8D03CAD4}"/>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7" name="フローチャート: 判断 856">
          <a:extLst>
            <a:ext uri="{FF2B5EF4-FFF2-40B4-BE49-F238E27FC236}">
              <a16:creationId xmlns:a16="http://schemas.microsoft.com/office/drawing/2014/main" id="{B25E89B7-B56C-4510-A4F9-3FAC723EA9CE}"/>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8" name="フローチャート: 判断 857">
          <a:extLst>
            <a:ext uri="{FF2B5EF4-FFF2-40B4-BE49-F238E27FC236}">
              <a16:creationId xmlns:a16="http://schemas.microsoft.com/office/drawing/2014/main" id="{092156AE-7241-4D22-8D41-FE953BB1D454}"/>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9" name="フローチャート: 判断 858">
          <a:extLst>
            <a:ext uri="{FF2B5EF4-FFF2-40B4-BE49-F238E27FC236}">
              <a16:creationId xmlns:a16="http://schemas.microsoft.com/office/drawing/2014/main" id="{81D4761F-9AA0-4A2C-9588-1717432149EB}"/>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0" name="フローチャート: 判断 859">
          <a:extLst>
            <a:ext uri="{FF2B5EF4-FFF2-40B4-BE49-F238E27FC236}">
              <a16:creationId xmlns:a16="http://schemas.microsoft.com/office/drawing/2014/main" id="{CA96C9CB-17AF-44FD-BC77-519E36F42019}"/>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D24408F1-052F-4C1E-91FE-4FA8C54A5E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E3574A7B-A129-4889-BFAF-E84B2EE113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56EEA849-9FCA-49D0-A566-5090C2A07F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BBD43637-DF58-45BD-9869-451267FC40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AF328479-2C03-43A2-B56A-06FC6921F7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133169</xdr:rowOff>
    </xdr:from>
    <xdr:to>
      <xdr:col>116</xdr:col>
      <xdr:colOff>114300</xdr:colOff>
      <xdr:row>105</xdr:row>
      <xdr:rowOff>63319</xdr:rowOff>
    </xdr:to>
    <xdr:sp macro="" textlink="">
      <xdr:nvSpPr>
        <xdr:cNvPr id="866" name="楕円 865">
          <a:extLst>
            <a:ext uri="{FF2B5EF4-FFF2-40B4-BE49-F238E27FC236}">
              <a16:creationId xmlns:a16="http://schemas.microsoft.com/office/drawing/2014/main" id="{D9546218-BC06-470C-9730-ECA61B8EDF92}"/>
            </a:ext>
          </a:extLst>
        </xdr:cNvPr>
        <xdr:cNvSpPr/>
      </xdr:nvSpPr>
      <xdr:spPr>
        <a:xfrm>
          <a:off x="22110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156046</xdr:rowOff>
    </xdr:from>
    <xdr:ext cx="469744" cy="259045"/>
    <xdr:sp macro="" textlink="">
      <xdr:nvSpPr>
        <xdr:cNvPr id="867" name="【庁舎】&#10;一人当たり面積該当値テキスト">
          <a:extLst>
            <a:ext uri="{FF2B5EF4-FFF2-40B4-BE49-F238E27FC236}">
              <a16:creationId xmlns:a16="http://schemas.microsoft.com/office/drawing/2014/main" id="{506CDB81-E4A3-4BEE-97EE-AEA5F0B14FA3}"/>
            </a:ext>
          </a:extLst>
        </xdr:cNvPr>
        <xdr:cNvSpPr txBox="1"/>
      </xdr:nvSpPr>
      <xdr:spPr>
        <a:xfrm>
          <a:off x="22199600" y="178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44994</xdr:rowOff>
    </xdr:from>
    <xdr:to>
      <xdr:col>112</xdr:col>
      <xdr:colOff>38100</xdr:colOff>
      <xdr:row>104</xdr:row>
      <xdr:rowOff>146594</xdr:rowOff>
    </xdr:to>
    <xdr:sp macro="" textlink="">
      <xdr:nvSpPr>
        <xdr:cNvPr id="868" name="楕円 867">
          <a:extLst>
            <a:ext uri="{FF2B5EF4-FFF2-40B4-BE49-F238E27FC236}">
              <a16:creationId xmlns:a16="http://schemas.microsoft.com/office/drawing/2014/main" id="{5B6C20CA-32CC-417D-8BAC-56EF946E1732}"/>
            </a:ext>
          </a:extLst>
        </xdr:cNvPr>
        <xdr:cNvSpPr/>
      </xdr:nvSpPr>
      <xdr:spPr>
        <a:xfrm>
          <a:off x="2127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95794</xdr:rowOff>
    </xdr:from>
    <xdr:to>
      <xdr:col>116</xdr:col>
      <xdr:colOff>63500</xdr:colOff>
      <xdr:row>105</xdr:row>
      <xdr:rowOff>12519</xdr:rowOff>
    </xdr:to>
    <xdr:cxnSp macro="">
      <xdr:nvCxnSpPr>
        <xdr:cNvPr id="869" name="直線コネクタ 868">
          <a:extLst>
            <a:ext uri="{FF2B5EF4-FFF2-40B4-BE49-F238E27FC236}">
              <a16:creationId xmlns:a16="http://schemas.microsoft.com/office/drawing/2014/main" id="{7011F174-BFAE-4056-B549-004B0A103B74}"/>
            </a:ext>
          </a:extLst>
        </xdr:cNvPr>
        <xdr:cNvCxnSpPr/>
      </xdr:nvCxnSpPr>
      <xdr:spPr>
        <a:xfrm>
          <a:off x="21323300" y="17926594"/>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870" name="楕円 869">
          <a:extLst>
            <a:ext uri="{FF2B5EF4-FFF2-40B4-BE49-F238E27FC236}">
              <a16:creationId xmlns:a16="http://schemas.microsoft.com/office/drawing/2014/main" id="{43F5BD3A-7B17-484D-B189-8EB0839AC9E2}"/>
            </a:ext>
          </a:extLst>
        </xdr:cNvPr>
        <xdr:cNvSpPr/>
      </xdr:nvSpPr>
      <xdr:spPr>
        <a:xfrm>
          <a:off x="2038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95794</xdr:rowOff>
    </xdr:from>
    <xdr:to>
      <xdr:col>111</xdr:col>
      <xdr:colOff>177800</xdr:colOff>
      <xdr:row>104</xdr:row>
      <xdr:rowOff>108857</xdr:rowOff>
    </xdr:to>
    <xdr:cxnSp macro="">
      <xdr:nvCxnSpPr>
        <xdr:cNvPr id="871" name="直線コネクタ 870">
          <a:extLst>
            <a:ext uri="{FF2B5EF4-FFF2-40B4-BE49-F238E27FC236}">
              <a16:creationId xmlns:a16="http://schemas.microsoft.com/office/drawing/2014/main" id="{9BBACD93-37A0-4F5D-AACA-5CE70FF54130}"/>
            </a:ext>
          </a:extLst>
        </xdr:cNvPr>
        <xdr:cNvCxnSpPr/>
      </xdr:nvCxnSpPr>
      <xdr:spPr>
        <a:xfrm flipV="1">
          <a:off x="20434300" y="179265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872" name="楕円 871">
          <a:extLst>
            <a:ext uri="{FF2B5EF4-FFF2-40B4-BE49-F238E27FC236}">
              <a16:creationId xmlns:a16="http://schemas.microsoft.com/office/drawing/2014/main" id="{D154DD86-440B-469B-BC6C-51E712BA1378}"/>
            </a:ext>
          </a:extLst>
        </xdr:cNvPr>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121920</xdr:rowOff>
    </xdr:to>
    <xdr:cxnSp macro="">
      <xdr:nvCxnSpPr>
        <xdr:cNvPr id="873" name="直線コネクタ 872">
          <a:extLst>
            <a:ext uri="{FF2B5EF4-FFF2-40B4-BE49-F238E27FC236}">
              <a16:creationId xmlns:a16="http://schemas.microsoft.com/office/drawing/2014/main" id="{2E1D5B20-3A18-477E-8882-26275E8C0984}"/>
            </a:ext>
          </a:extLst>
        </xdr:cNvPr>
        <xdr:cNvCxnSpPr/>
      </xdr:nvCxnSpPr>
      <xdr:spPr>
        <a:xfrm flipV="1">
          <a:off x="19545300" y="17939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74" name="n_1aveValue【庁舎】&#10;一人当たり面積">
          <a:extLst>
            <a:ext uri="{FF2B5EF4-FFF2-40B4-BE49-F238E27FC236}">
              <a16:creationId xmlns:a16="http://schemas.microsoft.com/office/drawing/2014/main" id="{CE70ED8E-3242-484A-8E80-E39DC9FC2C75}"/>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75" name="n_2aveValue【庁舎】&#10;一人当たり面積">
          <a:extLst>
            <a:ext uri="{FF2B5EF4-FFF2-40B4-BE49-F238E27FC236}">
              <a16:creationId xmlns:a16="http://schemas.microsoft.com/office/drawing/2014/main" id="{2CACB38E-4099-4535-AE4B-440E82AA0D9D}"/>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76" name="n_3aveValue【庁舎】&#10;一人当たり面積">
          <a:extLst>
            <a:ext uri="{FF2B5EF4-FFF2-40B4-BE49-F238E27FC236}">
              <a16:creationId xmlns:a16="http://schemas.microsoft.com/office/drawing/2014/main" id="{DBC84F45-A4B1-48D9-B3BB-93D003690ABF}"/>
            </a:ext>
          </a:extLst>
        </xdr:cNvPr>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163121</xdr:rowOff>
    </xdr:from>
    <xdr:ext cx="469744" cy="259045"/>
    <xdr:sp macro="" textlink="">
      <xdr:nvSpPr>
        <xdr:cNvPr id="877" name="n_1mainValue【庁舎】&#10;一人当たり面積">
          <a:extLst>
            <a:ext uri="{FF2B5EF4-FFF2-40B4-BE49-F238E27FC236}">
              <a16:creationId xmlns:a16="http://schemas.microsoft.com/office/drawing/2014/main" id="{5AC315EB-6537-43D0-8CEA-223C961E5067}"/>
            </a:ext>
          </a:extLst>
        </xdr:cNvPr>
        <xdr:cNvSpPr txBox="1"/>
      </xdr:nvSpPr>
      <xdr:spPr>
        <a:xfrm>
          <a:off x="210757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878" name="n_2mainValue【庁舎】&#10;一人当たり面積">
          <a:extLst>
            <a:ext uri="{FF2B5EF4-FFF2-40B4-BE49-F238E27FC236}">
              <a16:creationId xmlns:a16="http://schemas.microsoft.com/office/drawing/2014/main" id="{7D5AEC8B-0F19-4F69-AF23-4B1769725C8A}"/>
            </a:ext>
          </a:extLst>
        </xdr:cNvPr>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879" name="n_3mainValue【庁舎】&#10;一人当たり面積">
          <a:extLst>
            <a:ext uri="{FF2B5EF4-FFF2-40B4-BE49-F238E27FC236}">
              <a16:creationId xmlns:a16="http://schemas.microsoft.com/office/drawing/2014/main" id="{99BE1B55-FEE1-4C47-B00F-E1C176E02A69}"/>
            </a:ext>
          </a:extLst>
        </xdr:cNvPr>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a:extLst>
            <a:ext uri="{FF2B5EF4-FFF2-40B4-BE49-F238E27FC236}">
              <a16:creationId xmlns:a16="http://schemas.microsoft.com/office/drawing/2014/main" id="{D5E4A07E-37A8-4C93-94C4-AF4E65CD5B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a:extLst>
            <a:ext uri="{FF2B5EF4-FFF2-40B4-BE49-F238E27FC236}">
              <a16:creationId xmlns:a16="http://schemas.microsoft.com/office/drawing/2014/main" id="{3B896432-A4CE-4FEA-BC41-D7DCE194A2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a:extLst>
            <a:ext uri="{FF2B5EF4-FFF2-40B4-BE49-F238E27FC236}">
              <a16:creationId xmlns:a16="http://schemas.microsoft.com/office/drawing/2014/main" id="{5C3B0416-08FB-4FB6-9726-20CF23147E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有形固定資産減価償却率は、ほとんどの類型で類似団体内平均値を下回っているが、福祉施設で類似団体内平均値を上回っている。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福祉施設のうち、高齢福祉施設については、すべての施設が新耐震基準に整備されているが、５年以内に築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年以上を経過し、隣保館などについても、築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ている施設が２施設あり、老朽化への対策が求められている。令和２年度中に、個別施設計画を策定予定であり、同計画に基づいて長寿命化工事などを行うことで、老朽化対策に取り組む必要があ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一般廃棄物処理施設については、類似団体内平均値を大きく下回っているが、平成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年度に丹波市クリーンセンターを新設し、合併以前の各町で設置されていたクリーンセンター、リサイクルセンターを統合したためである。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64,691
63,761
493.21
40,166,858
37,844,050
1,395,751
21,268,877
37,479,279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台で推移し、全国平均、兵庫県平均よりも低い値となっており、類似団体内でも下位に位置している。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年度に制定した第２次行政改革大綱、平成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第３次行政改革プランに基づき、定員管理化による人件費の抑制や、効果的・効率的な行政サービスを維持するため、徹底した事務事業の見直しによる経常経費の削減、補助金に終期を設定するなどの見直し、市税徴収強化の取り組みを通じて、財政基盤の強化と健全化に努めている。しかし、現時点で大きな効果は表れていない。今後も施策、予算を見直し、数値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87788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87.0</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歳入では、市税において、法人市民税が増額、固定資産税が償却資産の太陽光発電申告等により増額となったが、合併後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年が経過した平成</a:t>
          </a:r>
          <a:r>
            <a:rPr kumimoji="1" lang="en-US" altLang="ja-JP" sz="1100">
              <a:latin typeface="ＭＳ Ｐゴシック" panose="020B0600070205080204" pitchFamily="50" charset="-128"/>
              <a:ea typeface="ＭＳ Ｐゴシック" panose="020B0600070205080204" pitchFamily="50" charset="-128"/>
            </a:rPr>
            <a:t>27 </a:t>
          </a:r>
          <a:r>
            <a:rPr kumimoji="1" lang="ja-JP" altLang="en-US" sz="1100">
              <a:latin typeface="ＭＳ Ｐゴシック" panose="020B0600070205080204" pitchFamily="50" charset="-128"/>
              <a:ea typeface="ＭＳ Ｐゴシック" panose="020B0600070205080204" pitchFamily="50" charset="-128"/>
            </a:rPr>
            <a:t>年度から、普通交付税の特例措置（算定替）の段階的減額が始まったことにより、臨時財政対策債を含む経常一般財源は減額となっている。歳出では、補助費、投資及び出資金・貸付金等の経常経費が減額となったことにより、経常経費充当一般財源等が減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令和２年度からの普通交付税の一本算定移行や国勢調査人口の減少に伴う普通交付税の減収など、今後も経常一般財源の減額が見込まれることから、経常経費充当一般財源の抑制が必要となる。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133604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91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63</xdr:row>
      <xdr:rowOff>138430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349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138430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853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155448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9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21.4</a:t>
          </a:r>
          <a:r>
            <a:rPr kumimoji="1" lang="ja-JP" altLang="en-US" sz="1100">
              <a:latin typeface="ＭＳ Ｐゴシック" panose="020B0600070205080204" pitchFamily="50" charset="-128"/>
              <a:ea typeface="ＭＳ Ｐゴシック" panose="020B0600070205080204" pitchFamily="50" charset="-128"/>
            </a:rPr>
            <a:t>％となっている。主な要因としては、新たに再任用職員（短時間勤務）を採用したこと、前年度に引き続き、任期付職員を採用したことによる職員数の増加や、豪雨災害への対応及び復旧に係る時間外勤務手当の増加があげられる。全国平均、兵庫県平均、類似団体内平均よりも低い値となっているが、昨年度に引き続き悪化していることを踏まえ、人件費の抑制を図る必要がある。</a:t>
          </a:r>
        </a:p>
        <a:p>
          <a:r>
            <a:rPr kumimoji="1" lang="ja-JP" altLang="en-US" sz="1100">
              <a:latin typeface="ＭＳ Ｐゴシック" panose="020B0600070205080204" pitchFamily="50" charset="-128"/>
              <a:ea typeface="ＭＳ Ｐゴシック" panose="020B0600070205080204" pitchFamily="50" charset="-128"/>
            </a:rPr>
            <a:t>　物件費については、委託料・賃金・旅費・交際費が増加したため、増額となっている。</a:t>
          </a:r>
        </a:p>
        <a:p>
          <a:r>
            <a:rPr kumimoji="1" lang="ja-JP" altLang="en-US" sz="1100">
              <a:latin typeface="ＭＳ Ｐゴシック" panose="020B0600070205080204" pitchFamily="50" charset="-128"/>
              <a:ea typeface="ＭＳ Ｐゴシック" panose="020B0600070205080204" pitchFamily="50" charset="-128"/>
            </a:rPr>
            <a:t>　今後も、定員適正化計画に基づいた職員数の削減に引き続き取り組み、行政サービスの適正化を進めることで、物件費の抑制を図っていく必要がある。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149479</xdr:rowOff>
    </xdr:from>
    <xdr:to>
      <xdr:col>23</xdr:col>
      <xdr:colOff>133350</xdr:colOff>
      <xdr:row>83</xdr:row>
      <xdr:rowOff>165095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79829"/>
          <a:ext cx="8382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143292</xdr:rowOff>
    </xdr:from>
    <xdr:to>
      <xdr:col>19</xdr:col>
      <xdr:colOff>133350</xdr:colOff>
      <xdr:row>83</xdr:row>
      <xdr:rowOff>149479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73642"/>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106990</xdr:rowOff>
    </xdr:from>
    <xdr:to>
      <xdr:col>15</xdr:col>
      <xdr:colOff>82550</xdr:colOff>
      <xdr:row>83</xdr:row>
      <xdr:rowOff>143292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37340"/>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43335</xdr:rowOff>
    </xdr:from>
    <xdr:to>
      <xdr:col>11</xdr:col>
      <xdr:colOff>31750</xdr:colOff>
      <xdr:row>83</xdr:row>
      <xdr:rowOff>106990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73685"/>
          <a:ext cx="889000" cy="6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114295</xdr:rowOff>
    </xdr:from>
    <xdr:to>
      <xdr:col>23</xdr:col>
      <xdr:colOff>184150</xdr:colOff>
      <xdr:row>84</xdr:row>
      <xdr:rowOff>44445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86372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1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98679</xdr:rowOff>
    </xdr:from>
    <xdr:to>
      <xdr:col>19</xdr:col>
      <xdr:colOff>184150</xdr:colOff>
      <xdr:row>84</xdr:row>
      <xdr:rowOff>28829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2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13606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1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92492</xdr:rowOff>
    </xdr:from>
    <xdr:to>
      <xdr:col>15</xdr:col>
      <xdr:colOff>133350</xdr:colOff>
      <xdr:row>84</xdr:row>
      <xdr:rowOff>22642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7419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0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56190</xdr:rowOff>
    </xdr:from>
    <xdr:to>
      <xdr:col>11</xdr:col>
      <xdr:colOff>82550</xdr:colOff>
      <xdr:row>83</xdr:row>
      <xdr:rowOff>157790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142567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7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163985</xdr:rowOff>
    </xdr:from>
    <xdr:to>
      <xdr:col>7</xdr:col>
      <xdr:colOff>31750</xdr:colOff>
      <xdr:row>83</xdr:row>
      <xdr:rowOff>94135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78912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0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前年度と同値で、</a:t>
          </a:r>
          <a:r>
            <a:rPr kumimoji="1" lang="en-US" altLang="ja-JP" sz="1100">
              <a:latin typeface="ＭＳ Ｐゴシック" panose="020B0600070205080204" pitchFamily="50" charset="-128"/>
              <a:ea typeface="ＭＳ Ｐゴシック" panose="020B0600070205080204" pitchFamily="50" charset="-128"/>
            </a:rPr>
            <a:t>97.1</a:t>
          </a:r>
          <a:r>
            <a:rPr kumimoji="1" lang="ja-JP" altLang="en-US" sz="1100">
              <a:latin typeface="ＭＳ Ｐゴシック" panose="020B0600070205080204" pitchFamily="50" charset="-128"/>
              <a:ea typeface="ＭＳ Ｐゴシック" panose="020B0600070205080204" pitchFamily="50" charset="-128"/>
            </a:rPr>
            <a:t>となっている。全国市平均、類似団体内平均よりも低い値となっている。</a:t>
          </a:r>
        </a:p>
        <a:p>
          <a:r>
            <a:rPr kumimoji="1" lang="ja-JP" altLang="en-US" sz="1100">
              <a:latin typeface="ＭＳ Ｐゴシック" panose="020B0600070205080204" pitchFamily="50" charset="-128"/>
              <a:ea typeface="ＭＳ Ｐゴシック" panose="020B0600070205080204" pitchFamily="50" charset="-128"/>
            </a:rPr>
            <a:t>　人事院勧告に準拠し給与改定を行っているが、平成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年度以降、類似団体内平均を常に下回っている。　</a:t>
          </a:r>
        </a:p>
        <a:p>
          <a:r>
            <a:rPr kumimoji="1" lang="ja-JP" altLang="en-US" sz="1100">
              <a:latin typeface="ＭＳ Ｐゴシック" panose="020B0600070205080204" pitchFamily="50" charset="-128"/>
              <a:ea typeface="ＭＳ Ｐゴシック" panose="020B0600070205080204" pitchFamily="50" charset="-128"/>
            </a:rPr>
            <a:t>　今後も人事院勧告に対応し、給与の適正化を図る必要がある。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47171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775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47171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913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132443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82</xdr:row>
      <xdr:rowOff>149679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1568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人改善し、</a:t>
          </a:r>
          <a:r>
            <a:rPr kumimoji="1" lang="en-US" altLang="ja-JP" sz="1100">
              <a:latin typeface="ＭＳ Ｐゴシック" panose="020B0600070205080204" pitchFamily="50" charset="-128"/>
              <a:ea typeface="ＭＳ Ｐゴシック" panose="020B0600070205080204" pitchFamily="50" charset="-128"/>
            </a:rPr>
            <a:t>9.09</a:t>
          </a:r>
          <a:r>
            <a:rPr kumimoji="1" lang="ja-JP" altLang="en-US" sz="1100">
              <a:latin typeface="ＭＳ Ｐゴシック" panose="020B0600070205080204" pitchFamily="50" charset="-128"/>
              <a:ea typeface="ＭＳ Ｐゴシック" panose="020B0600070205080204" pitchFamily="50" charset="-128"/>
            </a:rPr>
            <a:t>人となっている。全国平均、兵庫県平均、類似団体内平均よりも高い値となっている。</a:t>
          </a:r>
        </a:p>
        <a:p>
          <a:r>
            <a:rPr kumimoji="1" lang="ja-JP" altLang="en-US" sz="1100">
              <a:latin typeface="ＭＳ Ｐゴシック" panose="020B0600070205080204" pitchFamily="50" charset="-128"/>
              <a:ea typeface="ＭＳ Ｐゴシック" panose="020B0600070205080204" pitchFamily="50" charset="-128"/>
            </a:rPr>
            <a:t>　定員適正化計画に基づく退職勧奨を行うなど、職員数の削減を図っている。　</a:t>
          </a:r>
        </a:p>
        <a:p>
          <a:r>
            <a:rPr kumimoji="1" lang="ja-JP" altLang="en-US" sz="1100">
              <a:latin typeface="ＭＳ Ｐゴシック" panose="020B0600070205080204" pitchFamily="50" charset="-128"/>
              <a:ea typeface="ＭＳ Ｐゴシック" panose="020B0600070205080204" pitchFamily="50" charset="-128"/>
            </a:rPr>
            <a:t>　人口の減少や定年延長、また、今後予定されている大量の定年退職者も踏まえ、業務に支障がないよう、適宜、定員適正化計画を見直すなど適正な定員管理を行う必要がある。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41381</xdr:rowOff>
    </xdr:from>
    <xdr:to>
      <xdr:col>81</xdr:col>
      <xdr:colOff>44450</xdr:colOff>
      <xdr:row>64</xdr:row>
      <xdr:rowOff>51435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1418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7196</xdr:rowOff>
    </xdr:from>
    <xdr:to>
      <xdr:col>77</xdr:col>
      <xdr:colOff>44450</xdr:colOff>
      <xdr:row>64</xdr:row>
      <xdr:rowOff>51435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7999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120332</xdr:rowOff>
    </xdr:from>
    <xdr:to>
      <xdr:col>72</xdr:col>
      <xdr:colOff>203200</xdr:colOff>
      <xdr:row>64</xdr:row>
      <xdr:rowOff>7196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21682"/>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120332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915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162031</xdr:rowOff>
    </xdr:from>
    <xdr:to>
      <xdr:col>81</xdr:col>
      <xdr:colOff>95250</xdr:colOff>
      <xdr:row>64</xdr:row>
      <xdr:rowOff>92181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134108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3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635</xdr:rowOff>
    </xdr:from>
    <xdr:to>
      <xdr:col>77</xdr:col>
      <xdr:colOff>95250</xdr:colOff>
      <xdr:row>64</xdr:row>
      <xdr:rowOff>102235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87012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127846</xdr:rowOff>
    </xdr:from>
    <xdr:to>
      <xdr:col>73</xdr:col>
      <xdr:colOff>44450</xdr:colOff>
      <xdr:row>64</xdr:row>
      <xdr:rowOff>57996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42773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69532</xdr:rowOff>
    </xdr:from>
    <xdr:to>
      <xdr:col>68</xdr:col>
      <xdr:colOff>203200</xdr:colOff>
      <xdr:row>63</xdr:row>
      <xdr:rowOff>171132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155909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％となっている。全国平均よりもやや高い値となっているが、兵庫県平均、類似団体内平均よりもやや低い値となっており、地方債発行に許可を要する</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％以下の水準内である。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年度の単年度数値は</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％となっており、単年度で比較すると</a:t>
          </a:r>
          <a:r>
            <a:rPr kumimoji="1" lang="en-US" altLang="ja-JP" sz="1100">
              <a:latin typeface="ＭＳ Ｐゴシック" panose="020B0600070205080204" pitchFamily="50" charset="-128"/>
              <a:ea typeface="ＭＳ Ｐゴシック" panose="020B0600070205080204" pitchFamily="50" charset="-128"/>
            </a:rPr>
            <a:t>0.8 </a:t>
          </a:r>
          <a:r>
            <a:rPr kumimoji="1" lang="ja-JP" altLang="en-US" sz="1100">
              <a:latin typeface="ＭＳ Ｐゴシック" panose="020B0600070205080204" pitchFamily="50" charset="-128"/>
              <a:ea typeface="ＭＳ Ｐゴシック" panose="020B0600070205080204" pitchFamily="50" charset="-128"/>
            </a:rPr>
            <a:t>ポイント改善している。その主な要因としては、平成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水道事業と下水道事業において、高料金対策に要する経費や、統合水道に係る統合前の簡易水道の建設改良に要する経費等に対する繰出金の減少等による分子側の数値の減少があげられる。市債残高の推移や公債費の動向を十分に管理するとともに、特別会計にかかる公債費繰出額や公債費に準ずる債務負担行為等も管理を徹底し、実質公債費比率を抑制することが必要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44269</xdr:rowOff>
    </xdr:from>
    <xdr:to>
      <xdr:col>81</xdr:col>
      <xdr:colOff>44450</xdr:colOff>
      <xdr:row>40</xdr:row>
      <xdr:rowOff>71846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0226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51163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0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51163</xdr:rowOff>
    </xdr:from>
    <xdr:to>
      <xdr:col>72</xdr:col>
      <xdr:colOff>203200</xdr:colOff>
      <xdr:row>40</xdr:row>
      <xdr:rowOff>78740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091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17599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3674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78576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前年度から３ポイント改善し、</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％となっている。全国平均、兵庫県平均、類似団体内平均よりも低い値となっており、早期健全化基準以内である。</a:t>
          </a:r>
        </a:p>
        <a:p>
          <a:r>
            <a:rPr kumimoji="1" lang="ja-JP" altLang="en-US" sz="1100">
              <a:latin typeface="ＭＳ Ｐゴシック" panose="020B0600070205080204" pitchFamily="50" charset="-128"/>
              <a:ea typeface="ＭＳ Ｐゴシック" panose="020B0600070205080204" pitchFamily="50" charset="-128"/>
            </a:rPr>
            <a:t>　将来負担比率の改善は、分子である公営企業等繰入見込額が約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億円減少したことが主な要因にあげられる。</a:t>
          </a:r>
        </a:p>
        <a:p>
          <a:r>
            <a:rPr kumimoji="1" lang="ja-JP" altLang="en-US" sz="1100">
              <a:latin typeface="ＭＳ Ｐゴシック" panose="020B0600070205080204" pitchFamily="50" charset="-128"/>
              <a:ea typeface="ＭＳ Ｐゴシック" panose="020B0600070205080204" pitchFamily="50" charset="-128"/>
            </a:rPr>
            <a:t>　今後も、継続的に地方債の繰上償還を実施し、地方債現在高の累増の抑制に努める。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81365</xdr:rowOff>
    </xdr:from>
    <xdr:to>
      <xdr:col>81</xdr:col>
      <xdr:colOff>44450</xdr:colOff>
      <xdr:row>14</xdr:row>
      <xdr:rowOff>105495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8166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98256</xdr:rowOff>
    </xdr:from>
    <xdr:to>
      <xdr:col>77</xdr:col>
      <xdr:colOff>44450</xdr:colOff>
      <xdr:row>14</xdr:row>
      <xdr:rowOff>105495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985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98256</xdr:rowOff>
    </xdr:from>
    <xdr:to>
      <xdr:col>72</xdr:col>
      <xdr:colOff>203200</xdr:colOff>
      <xdr:row>14</xdr:row>
      <xdr:rowOff>119168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98556"/>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119168</xdr:rowOff>
    </xdr:from>
    <xdr:to>
      <xdr:col>68</xdr:col>
      <xdr:colOff>152400</xdr:colOff>
      <xdr:row>15</xdr:row>
      <xdr:rowOff>8848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19468"/>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30565</xdr:rowOff>
    </xdr:from>
    <xdr:to>
      <xdr:col>81</xdr:col>
      <xdr:colOff>95250</xdr:colOff>
      <xdr:row>14</xdr:row>
      <xdr:rowOff>132165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123292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5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54695</xdr:rowOff>
    </xdr:from>
    <xdr:to>
      <xdr:col>77</xdr:col>
      <xdr:colOff>95250</xdr:colOff>
      <xdr:row>14</xdr:row>
      <xdr:rowOff>156295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166472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2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47456</xdr:rowOff>
    </xdr:from>
    <xdr:to>
      <xdr:col>73</xdr:col>
      <xdr:colOff>44450</xdr:colOff>
      <xdr:row>14</xdr:row>
      <xdr:rowOff>149056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159233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68368</xdr:rowOff>
    </xdr:from>
    <xdr:to>
      <xdr:col>68</xdr:col>
      <xdr:colOff>203200</xdr:colOff>
      <xdr:row>14</xdr:row>
      <xdr:rowOff>169968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8695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129498</xdr:rowOff>
    </xdr:from>
    <xdr:to>
      <xdr:col>64</xdr:col>
      <xdr:colOff>152400</xdr:colOff>
      <xdr:row>15</xdr:row>
      <xdr:rowOff>59648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69825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9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64,691
63,761
493.21
40,166,858
37,844,050
1,395,751
21,268,877
37,479,279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21.4</a:t>
          </a:r>
          <a:r>
            <a:rPr kumimoji="1" lang="ja-JP" altLang="en-US" sz="1100">
              <a:latin typeface="ＭＳ Ｐゴシック" panose="020B0600070205080204" pitchFamily="50" charset="-128"/>
              <a:ea typeface="ＭＳ Ｐゴシック" panose="020B0600070205080204" pitchFamily="50" charset="-128"/>
            </a:rPr>
            <a:t>％となっている。主な要因としては、新たに再任用職員（短時間勤務）を採用したこと、前年度に引き続き、任期付職員を採用したことによる職員数の増加や、豪雨災害への対応及び復旧に係る時間外勤務手当の増加があげられる。</a:t>
          </a:r>
        </a:p>
        <a:p>
          <a:r>
            <a:rPr kumimoji="1" lang="ja-JP" altLang="en-US" sz="1100">
              <a:latin typeface="ＭＳ Ｐゴシック" panose="020B0600070205080204" pitchFamily="50" charset="-128"/>
              <a:ea typeface="ＭＳ Ｐゴシック" panose="020B0600070205080204" pitchFamily="50" charset="-128"/>
            </a:rPr>
            <a:t>　全国平均、兵庫県平均、類似団体内平均よりも低い値となっているが、昨年度に引き続き悪化していることを踏まえ、人件費の抑制を図る必要がある。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％となっている。全国平均、類似団体内平均よりも低い値となっているが、兵庫県平均よりも高い値となっている。</a:t>
          </a:r>
        </a:p>
        <a:p>
          <a:r>
            <a:rPr kumimoji="1" lang="ja-JP" altLang="en-US" sz="1100">
              <a:latin typeface="ＭＳ Ｐゴシック" panose="020B0600070205080204" pitchFamily="50" charset="-128"/>
              <a:ea typeface="ＭＳ Ｐゴシック" panose="020B0600070205080204" pitchFamily="50" charset="-128"/>
            </a:rPr>
            <a:t>　主な要因としては、委託料・賃金・旅費・交際費の増額があげられる。</a:t>
          </a:r>
        </a:p>
        <a:p>
          <a:r>
            <a:rPr kumimoji="1" lang="ja-JP" altLang="en-US" sz="1100">
              <a:latin typeface="ＭＳ Ｐゴシック" panose="020B0600070205080204" pitchFamily="50" charset="-128"/>
              <a:ea typeface="ＭＳ Ｐゴシック" panose="020B0600070205080204" pitchFamily="50" charset="-128"/>
            </a:rPr>
            <a:t>　今後も事務の効率化を図り、経常経費の削減に取り組む必要がある。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8890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93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7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％となっている。全国平均、兵庫県平均、類似団体内平均よりも低い値となっている。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117856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67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108712</xdr:rowOff>
    </xdr:from>
    <xdr:to>
      <xdr:col>19</xdr:col>
      <xdr:colOff>187325</xdr:colOff>
      <xdr:row>54</xdr:row>
      <xdr:rowOff>117856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67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90424</xdr:rowOff>
    </xdr:from>
    <xdr:to>
      <xdr:col>15</xdr:col>
      <xdr:colOff>98425</xdr:colOff>
      <xdr:row>54</xdr:row>
      <xdr:rowOff>108712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48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90424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481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57912</xdr:rowOff>
    </xdr:from>
    <xdr:to>
      <xdr:col>24</xdr:col>
      <xdr:colOff>76200</xdr:colOff>
      <xdr:row>54</xdr:row>
      <xdr:rowOff>159512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74439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67056</xdr:rowOff>
    </xdr:from>
    <xdr:to>
      <xdr:col>20</xdr:col>
      <xdr:colOff>38100</xdr:colOff>
      <xdr:row>54</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57912</xdr:rowOff>
    </xdr:from>
    <xdr:to>
      <xdr:col>15</xdr:col>
      <xdr:colOff>149225</xdr:colOff>
      <xdr:row>54</xdr:row>
      <xdr:rowOff>159512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169689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39624</xdr:rowOff>
    </xdr:from>
    <xdr:to>
      <xdr:col>11</xdr:col>
      <xdr:colOff>60325</xdr:colOff>
      <xdr:row>54</xdr:row>
      <xdr:rowOff>141224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151401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％となっている。全国平均、兵庫県平均、類似団体内平均よりもやや低い値となっている。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36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52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60</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52000"/>
          <a:ext cx="889000" cy="7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11.5</a:t>
          </a:r>
          <a:r>
            <a:rPr kumimoji="1" lang="ja-JP" altLang="en-US" sz="1100">
              <a:latin typeface="ＭＳ Ｐゴシック" panose="020B0600070205080204" pitchFamily="50" charset="-128"/>
              <a:ea typeface="ＭＳ Ｐゴシック" panose="020B0600070205080204" pitchFamily="50" charset="-128"/>
            </a:rPr>
            <a:t>％となっている。全国平均、兵庫県平均よりもやや高い値となっているが、類似団体内平均よりもやや低い値となっている。</a:t>
          </a:r>
        </a:p>
        <a:p>
          <a:r>
            <a:rPr kumimoji="1" lang="ja-JP" altLang="en-US" sz="1100">
              <a:latin typeface="ＭＳ Ｐゴシック" panose="020B0600070205080204" pitchFamily="50" charset="-128"/>
              <a:ea typeface="ＭＳ Ｐゴシック" panose="020B0600070205080204" pitchFamily="50" charset="-128"/>
            </a:rPr>
            <a:t>　主な要因としては、プレミアム商品券発行支援補助金、企業誘致促進補助金の減額があげられる。</a:t>
          </a:r>
        </a:p>
        <a:p>
          <a:r>
            <a:rPr kumimoji="1" lang="ja-JP" altLang="en-US" sz="1100">
              <a:latin typeface="ＭＳ Ｐゴシック" panose="020B0600070205080204" pitchFamily="50" charset="-128"/>
              <a:ea typeface="ＭＳ Ｐゴシック" panose="020B0600070205080204" pitchFamily="50" charset="-128"/>
            </a:rPr>
            <a:t>　依然として、下水道事業への繰出金比率が高いことが課題である。下水道事業債の償還額のピークは過ぎ、減少傾向にあるが、収納率の向上、人件費や維持管理費の削減に取り組み、下水道事業への繰出金の抑制に努め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53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67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37</xdr:row>
      <xdr:rowOff>101854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65444"/>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20.3</a:t>
          </a:r>
          <a:r>
            <a:rPr kumimoji="1" lang="ja-JP" altLang="en-US" sz="1100">
              <a:latin typeface="ＭＳ Ｐゴシック" panose="020B0600070205080204" pitchFamily="50" charset="-128"/>
              <a:ea typeface="ＭＳ Ｐゴシック" panose="020B0600070205080204" pitchFamily="50" charset="-128"/>
            </a:rPr>
            <a:t>％となっている。全国平均、兵庫県平均、類似団体内平均よりも高い値となっている。主な要因としては、一般単独事業債等（合併特例債）の増額があげられる。</a:t>
          </a:r>
        </a:p>
        <a:p>
          <a:r>
            <a:rPr kumimoji="1" lang="ja-JP" altLang="en-US" sz="1100">
              <a:latin typeface="ＭＳ Ｐゴシック" panose="020B0600070205080204" pitchFamily="50" charset="-128"/>
              <a:ea typeface="ＭＳ Ｐゴシック" panose="020B0600070205080204" pitchFamily="50" charset="-128"/>
            </a:rPr>
            <a:t>　今後も、公債費の増加に備え、繰上償還を行うことによる後年の公債費削減や市債残高の圧縮に積極的に取り組む必要がある。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863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360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30987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89915</xdr:rowOff>
    </xdr:from>
    <xdr:to>
      <xdr:col>24</xdr:col>
      <xdr:colOff>76200</xdr:colOff>
      <xdr:row>79</xdr:row>
      <xdr:rowOff>20065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61992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66.7</a:t>
          </a:r>
          <a:r>
            <a:rPr kumimoji="1" lang="ja-JP" altLang="en-US" sz="1100">
              <a:latin typeface="ＭＳ Ｐゴシック" panose="020B0600070205080204" pitchFamily="50" charset="-128"/>
              <a:ea typeface="ＭＳ Ｐゴシック" panose="020B0600070205080204" pitchFamily="50" charset="-128"/>
            </a:rPr>
            <a:t>％となっている。全国平均、兵庫県平均よりも低い値であり、類似団体内では、最も低い値である。</a:t>
          </a:r>
        </a:p>
        <a:p>
          <a:r>
            <a:rPr kumimoji="1" lang="ja-JP" altLang="en-US" sz="1100">
              <a:latin typeface="ＭＳ Ｐゴシック" panose="020B0600070205080204" pitchFamily="50" charset="-128"/>
              <a:ea typeface="ＭＳ Ｐゴシック" panose="020B0600070205080204" pitchFamily="50" charset="-128"/>
            </a:rPr>
            <a:t>　今後も引き続き、人件費の抑制や行政サービスの適正化などにより、経常経費の抑制を図っていく必要がある。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8920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960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011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42418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371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62501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136939</xdr:rowOff>
    </xdr:from>
    <xdr:to>
      <xdr:col>29</xdr:col>
      <xdr:colOff>127000</xdr:colOff>
      <xdr:row>17</xdr:row>
      <xdr:rowOff>17185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7764"/>
          <a:ext cx="647700" cy="5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17185</xdr:rowOff>
    </xdr:from>
    <xdr:to>
      <xdr:col>26</xdr:col>
      <xdr:colOff>50800</xdr:colOff>
      <xdr:row>17</xdr:row>
      <xdr:rowOff>45401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9460"/>
          <a:ext cx="6985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45401</xdr:rowOff>
    </xdr:from>
    <xdr:to>
      <xdr:col>22</xdr:col>
      <xdr:colOff>114300</xdr:colOff>
      <xdr:row>17</xdr:row>
      <xdr:rowOff>48715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7676"/>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48421</xdr:rowOff>
    </xdr:from>
    <xdr:to>
      <xdr:col>18</xdr:col>
      <xdr:colOff>177800</xdr:colOff>
      <xdr:row>17</xdr:row>
      <xdr:rowOff>48715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10696"/>
          <a:ext cx="6985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86139</xdr:rowOff>
    </xdr:from>
    <xdr:to>
      <xdr:col>29</xdr:col>
      <xdr:colOff>177800</xdr:colOff>
      <xdr:row>17</xdr:row>
      <xdr:rowOff>16289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102666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2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137835</xdr:rowOff>
    </xdr:from>
    <xdr:to>
      <xdr:col>26</xdr:col>
      <xdr:colOff>101600</xdr:colOff>
      <xdr:row>17</xdr:row>
      <xdr:rowOff>67985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78162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166051</xdr:rowOff>
    </xdr:from>
    <xdr:to>
      <xdr:col>22</xdr:col>
      <xdr:colOff>165100</xdr:colOff>
      <xdr:row>17</xdr:row>
      <xdr:rowOff>96201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106378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169365</xdr:rowOff>
    </xdr:from>
    <xdr:to>
      <xdr:col>19</xdr:col>
      <xdr:colOff>38100</xdr:colOff>
      <xdr:row>17</xdr:row>
      <xdr:rowOff>99515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109692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169071</xdr:rowOff>
    </xdr:from>
    <xdr:to>
      <xdr:col>15</xdr:col>
      <xdr:colOff>101600</xdr:colOff>
      <xdr:row>17</xdr:row>
      <xdr:rowOff>99221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109398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129646</xdr:rowOff>
    </xdr:from>
    <xdr:to>
      <xdr:col>29</xdr:col>
      <xdr:colOff>127000</xdr:colOff>
      <xdr:row>35</xdr:row>
      <xdr:rowOff>185652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39996"/>
          <a:ext cx="647700" cy="56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170429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48982</xdr:rowOff>
    </xdr:from>
    <xdr:to>
      <xdr:col>26</xdr:col>
      <xdr:colOff>50800</xdr:colOff>
      <xdr:row>35</xdr:row>
      <xdr:rowOff>129646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59332"/>
          <a:ext cx="698500" cy="80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48982</xdr:rowOff>
    </xdr:from>
    <xdr:to>
      <xdr:col>22</xdr:col>
      <xdr:colOff>114300</xdr:colOff>
      <xdr:row>35</xdr:row>
      <xdr:rowOff>271997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59332"/>
          <a:ext cx="698500" cy="22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105773</xdr:rowOff>
    </xdr:from>
    <xdr:to>
      <xdr:col>18</xdr:col>
      <xdr:colOff>177800</xdr:colOff>
      <xdr:row>35</xdr:row>
      <xdr:rowOff>271997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16123"/>
          <a:ext cx="698500" cy="16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134852</xdr:rowOff>
    </xdr:from>
    <xdr:to>
      <xdr:col>29</xdr:col>
      <xdr:colOff>177800</xdr:colOff>
      <xdr:row>35</xdr:row>
      <xdr:rowOff>236452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4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322829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78846</xdr:rowOff>
    </xdr:from>
    <xdr:to>
      <xdr:col>26</xdr:col>
      <xdr:colOff>101600</xdr:colOff>
      <xdr:row>35</xdr:row>
      <xdr:rowOff>180446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8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190623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5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341082</xdr:rowOff>
    </xdr:from>
    <xdr:to>
      <xdr:col>22</xdr:col>
      <xdr:colOff>165100</xdr:colOff>
      <xdr:row>35</xdr:row>
      <xdr:rowOff>99782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0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109959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221197</xdr:rowOff>
    </xdr:from>
    <xdr:to>
      <xdr:col>19</xdr:col>
      <xdr:colOff>38100</xdr:colOff>
      <xdr:row>35</xdr:row>
      <xdr:rowOff>322797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31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307574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54973</xdr:rowOff>
    </xdr:from>
    <xdr:to>
      <xdr:col>15</xdr:col>
      <xdr:colOff>101600</xdr:colOff>
      <xdr:row>35</xdr:row>
      <xdr:rowOff>156573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6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166750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64,691
63,761
493.21
40,166,858
37,844,050
1,395,751
21,268,877
37,479,279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139357</xdr:rowOff>
    </xdr:from>
    <xdr:to>
      <xdr:col>24</xdr:col>
      <xdr:colOff>63500</xdr:colOff>
      <xdr:row>34</xdr:row>
      <xdr:rowOff>20942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97207"/>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20942</xdr:rowOff>
    </xdr:from>
    <xdr:to>
      <xdr:col>19</xdr:col>
      <xdr:colOff>177800</xdr:colOff>
      <xdr:row>34</xdr:row>
      <xdr:rowOff>94277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50242"/>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80401</xdr:rowOff>
    </xdr:from>
    <xdr:to>
      <xdr:col>15</xdr:col>
      <xdr:colOff>50800</xdr:colOff>
      <xdr:row>34</xdr:row>
      <xdr:rowOff>94277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909701"/>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46729</xdr:rowOff>
    </xdr:from>
    <xdr:to>
      <xdr:col>10</xdr:col>
      <xdr:colOff>114300</xdr:colOff>
      <xdr:row>34</xdr:row>
      <xdr:rowOff>80401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876029"/>
          <a:ext cx="889000" cy="3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88557</xdr:rowOff>
    </xdr:from>
    <xdr:to>
      <xdr:col>24</xdr:col>
      <xdr:colOff>114300</xdr:colOff>
      <xdr:row>34</xdr:row>
      <xdr:rowOff>18707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111434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141592</xdr:rowOff>
    </xdr:from>
    <xdr:to>
      <xdr:col>20</xdr:col>
      <xdr:colOff>38100</xdr:colOff>
      <xdr:row>34</xdr:row>
      <xdr:rowOff>71742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88269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7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43477</xdr:rowOff>
    </xdr:from>
    <xdr:to>
      <xdr:col>15</xdr:col>
      <xdr:colOff>101600</xdr:colOff>
      <xdr:row>34</xdr:row>
      <xdr:rowOff>145077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161604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29601</xdr:rowOff>
    </xdr:from>
    <xdr:to>
      <xdr:col>10</xdr:col>
      <xdr:colOff>165100</xdr:colOff>
      <xdr:row>34</xdr:row>
      <xdr:rowOff>131201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147728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167379</xdr:rowOff>
    </xdr:from>
    <xdr:to>
      <xdr:col>6</xdr:col>
      <xdr:colOff>38100</xdr:colOff>
      <xdr:row>34</xdr:row>
      <xdr:rowOff>97529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114056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139929</xdr:rowOff>
    </xdr:from>
    <xdr:to>
      <xdr:col>24</xdr:col>
      <xdr:colOff>63500</xdr:colOff>
      <xdr:row>55</xdr:row>
      <xdr:rowOff>167487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69679"/>
          <a:ext cx="8382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144208</xdr:rowOff>
    </xdr:from>
    <xdr:to>
      <xdr:col>19</xdr:col>
      <xdr:colOff>177800</xdr:colOff>
      <xdr:row>55</xdr:row>
      <xdr:rowOff>167487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573958"/>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144208</xdr:rowOff>
    </xdr:from>
    <xdr:to>
      <xdr:col>15</xdr:col>
      <xdr:colOff>50800</xdr:colOff>
      <xdr:row>56</xdr:row>
      <xdr:rowOff>7239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73958"/>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7239</xdr:rowOff>
    </xdr:from>
    <xdr:to>
      <xdr:col>10</xdr:col>
      <xdr:colOff>114300</xdr:colOff>
      <xdr:row>56</xdr:row>
      <xdr:rowOff>77915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08439"/>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89129</xdr:rowOff>
    </xdr:from>
    <xdr:to>
      <xdr:col>24</xdr:col>
      <xdr:colOff>114300</xdr:colOff>
      <xdr:row>56</xdr:row>
      <xdr:rowOff>19279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112006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116687</xdr:rowOff>
    </xdr:from>
    <xdr:to>
      <xdr:col>20</xdr:col>
      <xdr:colOff>38100</xdr:colOff>
      <xdr:row>56</xdr:row>
      <xdr:rowOff>46837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63364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93408</xdr:rowOff>
    </xdr:from>
    <xdr:to>
      <xdr:col>15</xdr:col>
      <xdr:colOff>101600</xdr:colOff>
      <xdr:row>56</xdr:row>
      <xdr:rowOff>23558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40085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9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127889</xdr:rowOff>
    </xdr:from>
    <xdr:to>
      <xdr:col>10</xdr:col>
      <xdr:colOff>165100</xdr:colOff>
      <xdr:row>56</xdr:row>
      <xdr:rowOff>58039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74566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27115</xdr:rowOff>
    </xdr:from>
    <xdr:to>
      <xdr:col>6</xdr:col>
      <xdr:colOff>38100</xdr:colOff>
      <xdr:row>56</xdr:row>
      <xdr:rowOff>128715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145242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139014</xdr:rowOff>
    </xdr:from>
    <xdr:to>
      <xdr:col>24</xdr:col>
      <xdr:colOff>63500</xdr:colOff>
      <xdr:row>76</xdr:row>
      <xdr:rowOff>32486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826314"/>
          <a:ext cx="8382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139014</xdr:rowOff>
    </xdr:from>
    <xdr:to>
      <xdr:col>19</xdr:col>
      <xdr:colOff>177800</xdr:colOff>
      <xdr:row>74</xdr:row>
      <xdr:rowOff>159588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8263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159588</xdr:rowOff>
    </xdr:from>
    <xdr:to>
      <xdr:col>15</xdr:col>
      <xdr:colOff>50800</xdr:colOff>
      <xdr:row>75</xdr:row>
      <xdr:rowOff>97257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46888"/>
          <a:ext cx="8890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97257</xdr:rowOff>
    </xdr:from>
    <xdr:to>
      <xdr:col>10</xdr:col>
      <xdr:colOff>114300</xdr:colOff>
      <xdr:row>76</xdr:row>
      <xdr:rowOff>17627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56007"/>
          <a:ext cx="889000" cy="9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153136</xdr:rowOff>
    </xdr:from>
    <xdr:to>
      <xdr:col>24</xdr:col>
      <xdr:colOff>114300</xdr:colOff>
      <xdr:row>76</xdr:row>
      <xdr:rowOff>83286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4563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6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88214</xdr:rowOff>
    </xdr:from>
    <xdr:to>
      <xdr:col>20</xdr:col>
      <xdr:colOff>38100</xdr:colOff>
      <xdr:row>75</xdr:row>
      <xdr:rowOff>18364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34891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5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108788</xdr:rowOff>
    </xdr:from>
    <xdr:to>
      <xdr:col>15</xdr:col>
      <xdr:colOff>101600</xdr:colOff>
      <xdr:row>75</xdr:row>
      <xdr:rowOff>38938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7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55465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5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46457</xdr:rowOff>
    </xdr:from>
    <xdr:to>
      <xdr:col>10</xdr:col>
      <xdr:colOff>165100</xdr:colOff>
      <xdr:row>75</xdr:row>
      <xdr:rowOff>148056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05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164584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6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138278</xdr:rowOff>
    </xdr:from>
    <xdr:to>
      <xdr:col>6</xdr:col>
      <xdr:colOff>38100</xdr:colOff>
      <xdr:row>76</xdr:row>
      <xdr:rowOff>68427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97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84955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13970</xdr:rowOff>
    </xdr:from>
    <xdr:to>
      <xdr:col>24</xdr:col>
      <xdr:colOff>63500</xdr:colOff>
      <xdr:row>96</xdr:row>
      <xdr:rowOff>31242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73170"/>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13970</xdr:rowOff>
    </xdr:from>
    <xdr:to>
      <xdr:col>19</xdr:col>
      <xdr:colOff>177800</xdr:colOff>
      <xdr:row>96</xdr:row>
      <xdr:rowOff>23013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73170"/>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23013</xdr:rowOff>
    </xdr:from>
    <xdr:to>
      <xdr:col>15</xdr:col>
      <xdr:colOff>50800</xdr:colOff>
      <xdr:row>96</xdr:row>
      <xdr:rowOff>69075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82213"/>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69075</xdr:rowOff>
    </xdr:from>
    <xdr:to>
      <xdr:col>10</xdr:col>
      <xdr:colOff>114300</xdr:colOff>
      <xdr:row>96</xdr:row>
      <xdr:rowOff>73927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28275"/>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151892</xdr:rowOff>
    </xdr:from>
    <xdr:to>
      <xdr:col>24</xdr:col>
      <xdr:colOff>114300</xdr:colOff>
      <xdr:row>96</xdr:row>
      <xdr:rowOff>82042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130319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134620</xdr:rowOff>
    </xdr:from>
    <xdr:to>
      <xdr:col>20</xdr:col>
      <xdr:colOff>38100</xdr:colOff>
      <xdr:row>96</xdr:row>
      <xdr:rowOff>64770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55897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143663</xdr:rowOff>
    </xdr:from>
    <xdr:to>
      <xdr:col>15</xdr:col>
      <xdr:colOff>101600</xdr:colOff>
      <xdr:row>96</xdr:row>
      <xdr:rowOff>73813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64940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18275</xdr:rowOff>
    </xdr:from>
    <xdr:to>
      <xdr:col>10</xdr:col>
      <xdr:colOff>165100</xdr:colOff>
      <xdr:row>96</xdr:row>
      <xdr:rowOff>119875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111002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23127</xdr:rowOff>
    </xdr:from>
    <xdr:to>
      <xdr:col>6</xdr:col>
      <xdr:colOff>38100</xdr:colOff>
      <xdr:row>96</xdr:row>
      <xdr:rowOff>124727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63282</xdr:rowOff>
    </xdr:from>
    <xdr:to>
      <xdr:col>55</xdr:col>
      <xdr:colOff>0</xdr:colOff>
      <xdr:row>34</xdr:row>
      <xdr:rowOff>135117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92582"/>
          <a:ext cx="838200" cy="7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159436</xdr:rowOff>
    </xdr:from>
    <xdr:to>
      <xdr:col>50</xdr:col>
      <xdr:colOff>114300</xdr:colOff>
      <xdr:row>34</xdr:row>
      <xdr:rowOff>63282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17286"/>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159436</xdr:rowOff>
    </xdr:from>
    <xdr:to>
      <xdr:col>45</xdr:col>
      <xdr:colOff>177800</xdr:colOff>
      <xdr:row>34</xdr:row>
      <xdr:rowOff>13589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17286"/>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13589</xdr:rowOff>
    </xdr:from>
    <xdr:to>
      <xdr:col>41</xdr:col>
      <xdr:colOff>50800</xdr:colOff>
      <xdr:row>36</xdr:row>
      <xdr:rowOff>108676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842889"/>
          <a:ext cx="889000" cy="4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84317</xdr:rowOff>
    </xdr:from>
    <xdr:to>
      <xdr:col>55</xdr:col>
      <xdr:colOff>50800</xdr:colOff>
      <xdr:row>35</xdr:row>
      <xdr:rowOff>14467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107194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12482</xdr:rowOff>
    </xdr:from>
    <xdr:to>
      <xdr:col>50</xdr:col>
      <xdr:colOff>165100</xdr:colOff>
      <xdr:row>34</xdr:row>
      <xdr:rowOff>114082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130609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61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108636</xdr:rowOff>
    </xdr:from>
    <xdr:to>
      <xdr:col>46</xdr:col>
      <xdr:colOff>38100</xdr:colOff>
      <xdr:row>34</xdr:row>
      <xdr:rowOff>38786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55313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5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134239</xdr:rowOff>
    </xdr:from>
    <xdr:to>
      <xdr:col>41</xdr:col>
      <xdr:colOff>101600</xdr:colOff>
      <xdr:row>34</xdr:row>
      <xdr:rowOff>64389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80916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57876</xdr:rowOff>
    </xdr:from>
    <xdr:to>
      <xdr:col>36</xdr:col>
      <xdr:colOff>165100</xdr:colOff>
      <xdr:row>36</xdr:row>
      <xdr:rowOff>159476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39235</xdr:rowOff>
    </xdr:from>
    <xdr:to>
      <xdr:col>55</xdr:col>
      <xdr:colOff>0</xdr:colOff>
      <xdr:row>57</xdr:row>
      <xdr:rowOff>167116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11885"/>
          <a:ext cx="838200" cy="12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93800</xdr:rowOff>
    </xdr:from>
    <xdr:to>
      <xdr:col>50</xdr:col>
      <xdr:colOff>114300</xdr:colOff>
      <xdr:row>57</xdr:row>
      <xdr:rowOff>167116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66450"/>
          <a:ext cx="8890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93800</xdr:rowOff>
    </xdr:from>
    <xdr:to>
      <xdr:col>45</xdr:col>
      <xdr:colOff>177800</xdr:colOff>
      <xdr:row>57</xdr:row>
      <xdr:rowOff>165898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66450"/>
          <a:ext cx="889000" cy="7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112837</xdr:rowOff>
    </xdr:from>
    <xdr:to>
      <xdr:col>41</xdr:col>
      <xdr:colOff>50800</xdr:colOff>
      <xdr:row>57</xdr:row>
      <xdr:rowOff>165898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14037"/>
          <a:ext cx="889000" cy="2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159885</xdr:rowOff>
    </xdr:from>
    <xdr:to>
      <xdr:col>55</xdr:col>
      <xdr:colOff>50800</xdr:colOff>
      <xdr:row>57</xdr:row>
      <xdr:rowOff>90035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11312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1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116316</xdr:rowOff>
    </xdr:from>
    <xdr:to>
      <xdr:col>50</xdr:col>
      <xdr:colOff>165100</xdr:colOff>
      <xdr:row>58</xdr:row>
      <xdr:rowOff>46466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62993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43000</xdr:rowOff>
    </xdr:from>
    <xdr:to>
      <xdr:col>46</xdr:col>
      <xdr:colOff>38100</xdr:colOff>
      <xdr:row>57</xdr:row>
      <xdr:rowOff>144600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115098</xdr:rowOff>
    </xdr:from>
    <xdr:to>
      <xdr:col>41</xdr:col>
      <xdr:colOff>101600</xdr:colOff>
      <xdr:row>58</xdr:row>
      <xdr:rowOff>45248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61775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6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62037</xdr:rowOff>
    </xdr:from>
    <xdr:to>
      <xdr:col>36</xdr:col>
      <xdr:colOff>165100</xdr:colOff>
      <xdr:row>56</xdr:row>
      <xdr:rowOff>163637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8714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3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18937</xdr:rowOff>
    </xdr:from>
    <xdr:to>
      <xdr:col>55</xdr:col>
      <xdr:colOff>0</xdr:colOff>
      <xdr:row>79</xdr:row>
      <xdr:rowOff>23960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63487"/>
          <a:ext cx="8382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18937</xdr:rowOff>
    </xdr:from>
    <xdr:to>
      <xdr:col>50</xdr:col>
      <xdr:colOff>114300</xdr:colOff>
      <xdr:row>79</xdr:row>
      <xdr:rowOff>28130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6348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28130</xdr:rowOff>
    </xdr:from>
    <xdr:to>
      <xdr:col>45</xdr:col>
      <xdr:colOff>177800</xdr:colOff>
      <xdr:row>79</xdr:row>
      <xdr:rowOff>41966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72680"/>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41966</xdr:rowOff>
    </xdr:from>
    <xdr:to>
      <xdr:col>41</xdr:col>
      <xdr:colOff>50800</xdr:colOff>
      <xdr:row>79</xdr:row>
      <xdr:rowOff>67371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86516"/>
          <a:ext cx="889000" cy="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144610</xdr:rowOff>
    </xdr:from>
    <xdr:to>
      <xdr:col>55</xdr:col>
      <xdr:colOff>50800</xdr:colOff>
      <xdr:row>79</xdr:row>
      <xdr:rowOff>74760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103987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139587</xdr:rowOff>
    </xdr:from>
    <xdr:to>
      <xdr:col>50</xdr:col>
      <xdr:colOff>165100</xdr:colOff>
      <xdr:row>79</xdr:row>
      <xdr:rowOff>69737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86264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2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148780</xdr:rowOff>
    </xdr:from>
    <xdr:to>
      <xdr:col>46</xdr:col>
      <xdr:colOff>38100</xdr:colOff>
      <xdr:row>79</xdr:row>
      <xdr:rowOff>78930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95457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9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162616</xdr:rowOff>
    </xdr:from>
    <xdr:to>
      <xdr:col>41</xdr:col>
      <xdr:colOff>101600</xdr:colOff>
      <xdr:row>79</xdr:row>
      <xdr:rowOff>92766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83893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2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16571</xdr:rowOff>
    </xdr:from>
    <xdr:to>
      <xdr:col>36</xdr:col>
      <xdr:colOff>165100</xdr:colOff>
      <xdr:row>79</xdr:row>
      <xdr:rowOff>118171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109298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5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149707</xdr:rowOff>
    </xdr:from>
    <xdr:to>
      <xdr:col>54</xdr:col>
      <xdr:colOff>189865</xdr:colOff>
      <xdr:row>98</xdr:row>
      <xdr:rowOff>127279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51657"/>
          <a:ext cx="1270" cy="1177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131106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3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127279</xdr:rowOff>
    </xdr:from>
    <xdr:to>
      <xdr:col>55</xdr:col>
      <xdr:colOff>88900</xdr:colOff>
      <xdr:row>98</xdr:row>
      <xdr:rowOff>127279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96384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149707</xdr:rowOff>
    </xdr:from>
    <xdr:to>
      <xdr:col>55</xdr:col>
      <xdr:colOff>88900</xdr:colOff>
      <xdr:row>91</xdr:row>
      <xdr:rowOff>149707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41211</xdr:rowOff>
    </xdr:from>
    <xdr:to>
      <xdr:col>55</xdr:col>
      <xdr:colOff>0</xdr:colOff>
      <xdr:row>97</xdr:row>
      <xdr:rowOff>45605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328961"/>
          <a:ext cx="838200" cy="3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102164</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123737</xdr:rowOff>
    </xdr:from>
    <xdr:to>
      <xdr:col>55</xdr:col>
      <xdr:colOff>50800</xdr:colOff>
      <xdr:row>97</xdr:row>
      <xdr:rowOff>53887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103899</xdr:rowOff>
    </xdr:from>
    <xdr:to>
      <xdr:col>50</xdr:col>
      <xdr:colOff>114300</xdr:colOff>
      <xdr:row>97</xdr:row>
      <xdr:rowOff>45605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220199"/>
          <a:ext cx="889000" cy="4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157784</xdr:rowOff>
    </xdr:from>
    <xdr:to>
      <xdr:col>50</xdr:col>
      <xdr:colOff>165100</xdr:colOff>
      <xdr:row>97</xdr:row>
      <xdr:rowOff>87934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104461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103899</xdr:rowOff>
    </xdr:from>
    <xdr:to>
      <xdr:col>45</xdr:col>
      <xdr:colOff>177800</xdr:colOff>
      <xdr:row>96</xdr:row>
      <xdr:rowOff>68098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220199"/>
          <a:ext cx="889000" cy="3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145745</xdr:rowOff>
    </xdr:from>
    <xdr:to>
      <xdr:col>46</xdr:col>
      <xdr:colOff>38100</xdr:colOff>
      <xdr:row>97</xdr:row>
      <xdr:rowOff>75895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67022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23634</xdr:rowOff>
    </xdr:from>
    <xdr:to>
      <xdr:col>41</xdr:col>
      <xdr:colOff>50800</xdr:colOff>
      <xdr:row>96</xdr:row>
      <xdr:rowOff>68098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5454134"/>
          <a:ext cx="889000" cy="10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32398</xdr:rowOff>
    </xdr:from>
    <xdr:to>
      <xdr:col>41</xdr:col>
      <xdr:colOff>101600</xdr:colOff>
      <xdr:row>97</xdr:row>
      <xdr:rowOff>133998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125125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9092</xdr:rowOff>
    </xdr:from>
    <xdr:to>
      <xdr:col>36</xdr:col>
      <xdr:colOff>165100</xdr:colOff>
      <xdr:row>97</xdr:row>
      <xdr:rowOff>110692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101819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161861</xdr:rowOff>
    </xdr:from>
    <xdr:to>
      <xdr:col>55</xdr:col>
      <xdr:colOff>50800</xdr:colOff>
      <xdr:row>95</xdr:row>
      <xdr:rowOff>92011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13288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166255</xdr:rowOff>
    </xdr:from>
    <xdr:to>
      <xdr:col>50</xdr:col>
      <xdr:colOff>165100</xdr:colOff>
      <xdr:row>97</xdr:row>
      <xdr:rowOff>96405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87532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53099</xdr:rowOff>
    </xdr:from>
    <xdr:to>
      <xdr:col>46</xdr:col>
      <xdr:colOff>38100</xdr:colOff>
      <xdr:row>94</xdr:row>
      <xdr:rowOff>154699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171226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17298</xdr:rowOff>
    </xdr:from>
    <xdr:to>
      <xdr:col>41</xdr:col>
      <xdr:colOff>101600</xdr:colOff>
      <xdr:row>96</xdr:row>
      <xdr:rowOff>118898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135425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144284</xdr:rowOff>
    </xdr:from>
    <xdr:to>
      <xdr:col>36</xdr:col>
      <xdr:colOff>165100</xdr:colOff>
      <xdr:row>90</xdr:row>
      <xdr:rowOff>74434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4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90961</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672795" y="1517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109766</xdr:rowOff>
    </xdr:from>
    <xdr:to>
      <xdr:col>85</xdr:col>
      <xdr:colOff>127000</xdr:colOff>
      <xdr:row>39</xdr:row>
      <xdr:rowOff>23647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24866"/>
          <a:ext cx="838200" cy="8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14783</xdr:rowOff>
    </xdr:from>
    <xdr:to>
      <xdr:col>81</xdr:col>
      <xdr:colOff>50800</xdr:colOff>
      <xdr:row>39</xdr:row>
      <xdr:rowOff>23647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29883"/>
          <a:ext cx="889000" cy="1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109918</xdr:rowOff>
    </xdr:from>
    <xdr:to>
      <xdr:col>76</xdr:col>
      <xdr:colOff>114300</xdr:colOff>
      <xdr:row>38</xdr:row>
      <xdr:rowOff>14783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282118"/>
          <a:ext cx="889000" cy="24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109918</xdr:rowOff>
    </xdr:from>
    <xdr:to>
      <xdr:col>71</xdr:col>
      <xdr:colOff>177800</xdr:colOff>
      <xdr:row>38</xdr:row>
      <xdr:rowOff>13398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282118"/>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58966</xdr:rowOff>
    </xdr:from>
    <xdr:to>
      <xdr:col>85</xdr:col>
      <xdr:colOff>177800</xdr:colOff>
      <xdr:row>38</xdr:row>
      <xdr:rowOff>160566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18343</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144297</xdr:rowOff>
    </xdr:from>
    <xdr:to>
      <xdr:col>81</xdr:col>
      <xdr:colOff>101600</xdr:colOff>
      <xdr:row>39</xdr:row>
      <xdr:rowOff>74447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90974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43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135433</xdr:rowOff>
    </xdr:from>
    <xdr:to>
      <xdr:col>76</xdr:col>
      <xdr:colOff>165100</xdr:colOff>
      <xdr:row>38</xdr:row>
      <xdr:rowOff>65583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82110</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2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59118</xdr:rowOff>
    </xdr:from>
    <xdr:to>
      <xdr:col>72</xdr:col>
      <xdr:colOff>38100</xdr:colOff>
      <xdr:row>36</xdr:row>
      <xdr:rowOff>160718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2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5795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0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134048</xdr:rowOff>
    </xdr:from>
    <xdr:to>
      <xdr:col>67</xdr:col>
      <xdr:colOff>101600</xdr:colOff>
      <xdr:row>38</xdr:row>
      <xdr:rowOff>64198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80725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2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72279</xdr:rowOff>
    </xdr:from>
    <xdr:to>
      <xdr:col>85</xdr:col>
      <xdr:colOff>127000</xdr:colOff>
      <xdr:row>72</xdr:row>
      <xdr:rowOff>76509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416679"/>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72279</xdr:rowOff>
    </xdr:from>
    <xdr:to>
      <xdr:col>81</xdr:col>
      <xdr:colOff>50800</xdr:colOff>
      <xdr:row>72</xdr:row>
      <xdr:rowOff>143342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416679"/>
          <a:ext cx="889000" cy="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61405</xdr:rowOff>
    </xdr:from>
    <xdr:to>
      <xdr:col>76</xdr:col>
      <xdr:colOff>114300</xdr:colOff>
      <xdr:row>72</xdr:row>
      <xdr:rowOff>143342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405805"/>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146084</xdr:rowOff>
    </xdr:from>
    <xdr:to>
      <xdr:col>71</xdr:col>
      <xdr:colOff>177800</xdr:colOff>
      <xdr:row>72</xdr:row>
      <xdr:rowOff>61405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319034"/>
          <a:ext cx="889000" cy="8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25709</xdr:rowOff>
    </xdr:from>
    <xdr:to>
      <xdr:col>85</xdr:col>
      <xdr:colOff>177800</xdr:colOff>
      <xdr:row>72</xdr:row>
      <xdr:rowOff>127309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48586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2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21479</xdr:rowOff>
    </xdr:from>
    <xdr:to>
      <xdr:col>81</xdr:col>
      <xdr:colOff>101600</xdr:colOff>
      <xdr:row>72</xdr:row>
      <xdr:rowOff>123079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139606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1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92542</xdr:rowOff>
    </xdr:from>
    <xdr:to>
      <xdr:col>76</xdr:col>
      <xdr:colOff>165100</xdr:colOff>
      <xdr:row>73</xdr:row>
      <xdr:rowOff>22692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39219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1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10605</xdr:rowOff>
    </xdr:from>
    <xdr:to>
      <xdr:col>72</xdr:col>
      <xdr:colOff>38100</xdr:colOff>
      <xdr:row>72</xdr:row>
      <xdr:rowOff>112205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128732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1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95284</xdr:rowOff>
    </xdr:from>
    <xdr:to>
      <xdr:col>67</xdr:col>
      <xdr:colOff>101600</xdr:colOff>
      <xdr:row>72</xdr:row>
      <xdr:rowOff>25434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2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41961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0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60474</xdr:rowOff>
    </xdr:from>
    <xdr:to>
      <xdr:col>85</xdr:col>
      <xdr:colOff>127000</xdr:colOff>
      <xdr:row>98</xdr:row>
      <xdr:rowOff>61682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62574"/>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166936</xdr:rowOff>
    </xdr:from>
    <xdr:to>
      <xdr:col>81</xdr:col>
      <xdr:colOff>50800</xdr:colOff>
      <xdr:row>98</xdr:row>
      <xdr:rowOff>60474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97586"/>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166936</xdr:rowOff>
    </xdr:from>
    <xdr:to>
      <xdr:col>76</xdr:col>
      <xdr:colOff>114300</xdr:colOff>
      <xdr:row>98</xdr:row>
      <xdr:rowOff>124699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97586"/>
          <a:ext cx="889000" cy="1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124699</xdr:rowOff>
    </xdr:from>
    <xdr:to>
      <xdr:col>71</xdr:col>
      <xdr:colOff>177800</xdr:colOff>
      <xdr:row>98</xdr:row>
      <xdr:rowOff>132941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26799"/>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10882</xdr:rowOff>
    </xdr:from>
    <xdr:to>
      <xdr:col>85</xdr:col>
      <xdr:colOff>177800</xdr:colOff>
      <xdr:row>98</xdr:row>
      <xdr:rowOff>112482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33759</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9674</xdr:rowOff>
    </xdr:from>
    <xdr:to>
      <xdr:col>81</xdr:col>
      <xdr:colOff>101600</xdr:colOff>
      <xdr:row>98</xdr:row>
      <xdr:rowOff>111274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127801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116136</xdr:rowOff>
    </xdr:from>
    <xdr:to>
      <xdr:col>76</xdr:col>
      <xdr:colOff>165100</xdr:colOff>
      <xdr:row>98</xdr:row>
      <xdr:rowOff>46286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62813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73899</xdr:rowOff>
    </xdr:from>
    <xdr:to>
      <xdr:col>72</xdr:col>
      <xdr:colOff>38100</xdr:colOff>
      <xdr:row>99</xdr:row>
      <xdr:rowOff>4049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20576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6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82141</xdr:rowOff>
    </xdr:from>
    <xdr:to>
      <xdr:col>67</xdr:col>
      <xdr:colOff>101600</xdr:colOff>
      <xdr:row>99</xdr:row>
      <xdr:rowOff>12291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3418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160594</xdr:rowOff>
    </xdr:from>
    <xdr:to>
      <xdr:col>116</xdr:col>
      <xdr:colOff>63500</xdr:colOff>
      <xdr:row>37</xdr:row>
      <xdr:rowOff>140112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161344"/>
          <a:ext cx="838200" cy="3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160594</xdr:rowOff>
    </xdr:from>
    <xdr:to>
      <xdr:col>111</xdr:col>
      <xdr:colOff>177800</xdr:colOff>
      <xdr:row>36</xdr:row>
      <xdr:rowOff>77658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161344"/>
          <a:ext cx="8890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77658</xdr:rowOff>
    </xdr:from>
    <xdr:to>
      <xdr:col>107</xdr:col>
      <xdr:colOff>50800</xdr:colOff>
      <xdr:row>37</xdr:row>
      <xdr:rowOff>84653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249858"/>
          <a:ext cx="889000" cy="17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80264</xdr:rowOff>
    </xdr:from>
    <xdr:to>
      <xdr:col>102</xdr:col>
      <xdr:colOff>114300</xdr:colOff>
      <xdr:row>37</xdr:row>
      <xdr:rowOff>84653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42391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89312</xdr:rowOff>
    </xdr:from>
    <xdr:to>
      <xdr:col>116</xdr:col>
      <xdr:colOff>114300</xdr:colOff>
      <xdr:row>38</xdr:row>
      <xdr:rowOff>19462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112189</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8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109794</xdr:rowOff>
    </xdr:from>
    <xdr:to>
      <xdr:col>112</xdr:col>
      <xdr:colOff>38100</xdr:colOff>
      <xdr:row>36</xdr:row>
      <xdr:rowOff>39944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56471</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58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26858</xdr:rowOff>
    </xdr:from>
    <xdr:to>
      <xdr:col>107</xdr:col>
      <xdr:colOff>101600</xdr:colOff>
      <xdr:row>36</xdr:row>
      <xdr:rowOff>128458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144985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9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33853</xdr:rowOff>
    </xdr:from>
    <xdr:to>
      <xdr:col>102</xdr:col>
      <xdr:colOff>165100</xdr:colOff>
      <xdr:row>37</xdr:row>
      <xdr:rowOff>135453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3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151980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5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147591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68720</xdr:rowOff>
    </xdr:from>
    <xdr:to>
      <xdr:col>116</xdr:col>
      <xdr:colOff>63500</xdr:colOff>
      <xdr:row>57</xdr:row>
      <xdr:rowOff>72225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841370"/>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68720</xdr:rowOff>
    </xdr:from>
    <xdr:to>
      <xdr:col>111</xdr:col>
      <xdr:colOff>177800</xdr:colOff>
      <xdr:row>57</xdr:row>
      <xdr:rowOff>141605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841370"/>
          <a:ext cx="889000" cy="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141605</xdr:rowOff>
    </xdr:from>
    <xdr:to>
      <xdr:col>107</xdr:col>
      <xdr:colOff>50800</xdr:colOff>
      <xdr:row>57</xdr:row>
      <xdr:rowOff>148387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1425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148387</xdr:rowOff>
    </xdr:from>
    <xdr:to>
      <xdr:col>102</xdr:col>
      <xdr:colOff>114300</xdr:colOff>
      <xdr:row>57</xdr:row>
      <xdr:rowOff>152768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92103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21425</xdr:rowOff>
    </xdr:from>
    <xdr:to>
      <xdr:col>116</xdr:col>
      <xdr:colOff>114300</xdr:colOff>
      <xdr:row>57</xdr:row>
      <xdr:rowOff>123025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44302</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64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17920</xdr:rowOff>
    </xdr:from>
    <xdr:to>
      <xdr:col>112</xdr:col>
      <xdr:colOff>38100</xdr:colOff>
      <xdr:row>57</xdr:row>
      <xdr:rowOff>119520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7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136047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56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90805</xdr:rowOff>
    </xdr:from>
    <xdr:to>
      <xdr:col>107</xdr:col>
      <xdr:colOff>101600</xdr:colOff>
      <xdr:row>58</xdr:row>
      <xdr:rowOff>20955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37482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63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97587</xdr:rowOff>
    </xdr:from>
    <xdr:to>
      <xdr:col>102</xdr:col>
      <xdr:colOff>165100</xdr:colOff>
      <xdr:row>58</xdr:row>
      <xdr:rowOff>27737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18864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101968</xdr:rowOff>
    </xdr:from>
    <xdr:to>
      <xdr:col>98</xdr:col>
      <xdr:colOff>38100</xdr:colOff>
      <xdr:row>58</xdr:row>
      <xdr:rowOff>32118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48645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105829</xdr:rowOff>
    </xdr:from>
    <xdr:to>
      <xdr:col>116</xdr:col>
      <xdr:colOff>63500</xdr:colOff>
      <xdr:row>76</xdr:row>
      <xdr:rowOff>111564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36029"/>
          <a:ext cx="8382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111564</xdr:rowOff>
    </xdr:from>
    <xdr:to>
      <xdr:col>111</xdr:col>
      <xdr:colOff>177800</xdr:colOff>
      <xdr:row>76</xdr:row>
      <xdr:rowOff>111582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4176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111582</xdr:rowOff>
    </xdr:from>
    <xdr:to>
      <xdr:col>107</xdr:col>
      <xdr:colOff>50800</xdr:colOff>
      <xdr:row>76</xdr:row>
      <xdr:rowOff>152654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4178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28791</xdr:rowOff>
    </xdr:from>
    <xdr:to>
      <xdr:col>102</xdr:col>
      <xdr:colOff>114300</xdr:colOff>
      <xdr:row>76</xdr:row>
      <xdr:rowOff>152654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544641"/>
          <a:ext cx="889000" cy="6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55029</xdr:rowOff>
    </xdr:from>
    <xdr:to>
      <xdr:col>116</xdr:col>
      <xdr:colOff>114300</xdr:colOff>
      <xdr:row>76</xdr:row>
      <xdr:rowOff>156629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77906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60764</xdr:rowOff>
    </xdr:from>
    <xdr:to>
      <xdr:col>112</xdr:col>
      <xdr:colOff>38100</xdr:colOff>
      <xdr:row>76</xdr:row>
      <xdr:rowOff>162364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7440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60782</xdr:rowOff>
    </xdr:from>
    <xdr:to>
      <xdr:col>107</xdr:col>
      <xdr:colOff>101600</xdr:colOff>
      <xdr:row>76</xdr:row>
      <xdr:rowOff>162382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7459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101854</xdr:rowOff>
    </xdr:from>
    <xdr:to>
      <xdr:col>102</xdr:col>
      <xdr:colOff>165100</xdr:colOff>
      <xdr:row>77</xdr:row>
      <xdr:rowOff>32004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23131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149441</xdr:rowOff>
    </xdr:from>
    <xdr:to>
      <xdr:col>98</xdr:col>
      <xdr:colOff>38100</xdr:colOff>
      <xdr:row>73</xdr:row>
      <xdr:rowOff>79591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96118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585,332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普通建設事業費や災害復旧事業費の増額などの要因があり、全体としては前年度比</a:t>
          </a:r>
          <a:r>
            <a:rPr kumimoji="1" lang="en-US" altLang="ja-JP" sz="1300">
              <a:latin typeface="ＭＳ Ｐゴシック" panose="020B0600070205080204" pitchFamily="50" charset="-128"/>
              <a:ea typeface="ＭＳ Ｐゴシック" panose="020B0600070205080204" pitchFamily="50" charset="-128"/>
            </a:rPr>
            <a:t>2,756,117</a:t>
          </a:r>
          <a:r>
            <a:rPr kumimoji="1" lang="ja-JP" altLang="en-US" sz="1300">
              <a:latin typeface="ＭＳ Ｐゴシック" panose="020B0600070205080204" pitchFamily="50" charset="-128"/>
              <a:ea typeface="ＭＳ Ｐゴシック" panose="020B0600070205080204" pitchFamily="50" charset="-128"/>
            </a:rPr>
            <a:t>千円の増額となっている。</a:t>
          </a:r>
        </a:p>
        <a:p>
          <a:r>
            <a:rPr kumimoji="1" lang="ja-JP" altLang="en-US" sz="1300">
              <a:latin typeface="ＭＳ Ｐゴシック" panose="020B0600070205080204" pitchFamily="50" charset="-128"/>
              <a:ea typeface="ＭＳ Ｐゴシック" panose="020B0600070205080204" pitchFamily="50" charset="-128"/>
            </a:rPr>
            <a:t>　増額の主な要因としては、健康センターミルネ整備事業、看護専門学校施設整備費、幼保一元化事業、防災行政無線整備事業の普通建設事業費や、７月豪雨などの災害復旧事業費が増額となったこと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64,691
63,761
493.21
40,166,858
37,844,050
1,395,751
21,268,877
37,479,279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82550</xdr:rowOff>
    </xdr:from>
    <xdr:to>
      <xdr:col>24</xdr:col>
      <xdr:colOff>63500</xdr:colOff>
      <xdr:row>36</xdr:row>
      <xdr:rowOff>108839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4750"/>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108839</xdr:rowOff>
    </xdr:from>
    <xdr:to>
      <xdr:col>19</xdr:col>
      <xdr:colOff>177800</xdr:colOff>
      <xdr:row>36</xdr:row>
      <xdr:rowOff>117602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103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31877</xdr:rowOff>
    </xdr:from>
    <xdr:to>
      <xdr:col>15</xdr:col>
      <xdr:colOff>50800</xdr:colOff>
      <xdr:row>36</xdr:row>
      <xdr:rowOff>117602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407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31877</xdr:rowOff>
    </xdr:from>
    <xdr:to>
      <xdr:col>10</xdr:col>
      <xdr:colOff>114300</xdr:colOff>
      <xdr:row>36</xdr:row>
      <xdr:rowOff>92456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04077"/>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58039</xdr:rowOff>
    </xdr:from>
    <xdr:to>
      <xdr:col>20</xdr:col>
      <xdr:colOff>38100</xdr:colOff>
      <xdr:row>36</xdr:row>
      <xdr:rowOff>159639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150766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66802</xdr:rowOff>
    </xdr:from>
    <xdr:to>
      <xdr:col>15</xdr:col>
      <xdr:colOff>101600</xdr:colOff>
      <xdr:row>36</xdr:row>
      <xdr:rowOff>168402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159529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152527</xdr:rowOff>
    </xdr:from>
    <xdr:to>
      <xdr:col>10</xdr:col>
      <xdr:colOff>165100</xdr:colOff>
      <xdr:row>36</xdr:row>
      <xdr:rowOff>82677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73804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41656</xdr:rowOff>
    </xdr:from>
    <xdr:to>
      <xdr:col>6</xdr:col>
      <xdr:colOff>38100</xdr:colOff>
      <xdr:row>36</xdr:row>
      <xdr:rowOff>143256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134383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145950</xdr:rowOff>
    </xdr:from>
    <xdr:to>
      <xdr:col>24</xdr:col>
      <xdr:colOff>63500</xdr:colOff>
      <xdr:row>56</xdr:row>
      <xdr:rowOff>158546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47150"/>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116904</xdr:rowOff>
    </xdr:from>
    <xdr:to>
      <xdr:col>19</xdr:col>
      <xdr:colOff>177800</xdr:colOff>
      <xdr:row>56</xdr:row>
      <xdr:rowOff>158546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18104"/>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116904</xdr:rowOff>
    </xdr:from>
    <xdr:to>
      <xdr:col>15</xdr:col>
      <xdr:colOff>50800</xdr:colOff>
      <xdr:row>57</xdr:row>
      <xdr:rowOff>45142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18104"/>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45142</xdr:rowOff>
    </xdr:from>
    <xdr:to>
      <xdr:col>10</xdr:col>
      <xdr:colOff>114300</xdr:colOff>
      <xdr:row>57</xdr:row>
      <xdr:rowOff>45393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779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95150</xdr:rowOff>
    </xdr:from>
    <xdr:to>
      <xdr:col>24</xdr:col>
      <xdr:colOff>114300</xdr:colOff>
      <xdr:row>57</xdr:row>
      <xdr:rowOff>25300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118027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4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107746</xdr:rowOff>
    </xdr:from>
    <xdr:to>
      <xdr:col>20</xdr:col>
      <xdr:colOff>38100</xdr:colOff>
      <xdr:row>57</xdr:row>
      <xdr:rowOff>37896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54423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66104</xdr:rowOff>
    </xdr:from>
    <xdr:to>
      <xdr:col>15</xdr:col>
      <xdr:colOff>101600</xdr:colOff>
      <xdr:row>56</xdr:row>
      <xdr:rowOff>167704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12781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165792</xdr:rowOff>
    </xdr:from>
    <xdr:to>
      <xdr:col>10</xdr:col>
      <xdr:colOff>165100</xdr:colOff>
      <xdr:row>57</xdr:row>
      <xdr:rowOff>95942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112469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166043</xdr:rowOff>
    </xdr:from>
    <xdr:to>
      <xdr:col>6</xdr:col>
      <xdr:colOff>38100</xdr:colOff>
      <xdr:row>57</xdr:row>
      <xdr:rowOff>96193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87320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25629</xdr:rowOff>
    </xdr:from>
    <xdr:to>
      <xdr:col>24</xdr:col>
      <xdr:colOff>63500</xdr:colOff>
      <xdr:row>74</xdr:row>
      <xdr:rowOff>68542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41479"/>
          <a:ext cx="838200" cy="2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68542</xdr:rowOff>
    </xdr:from>
    <xdr:to>
      <xdr:col>19</xdr:col>
      <xdr:colOff>177800</xdr:colOff>
      <xdr:row>75</xdr:row>
      <xdr:rowOff>24765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55842"/>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24765</xdr:rowOff>
    </xdr:from>
    <xdr:to>
      <xdr:col>15</xdr:col>
      <xdr:colOff>50800</xdr:colOff>
      <xdr:row>75</xdr:row>
      <xdr:rowOff>34201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83515"/>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93180</xdr:rowOff>
    </xdr:from>
    <xdr:to>
      <xdr:col>10</xdr:col>
      <xdr:colOff>114300</xdr:colOff>
      <xdr:row>75</xdr:row>
      <xdr:rowOff>34201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609030"/>
          <a:ext cx="889000" cy="2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146279</xdr:rowOff>
    </xdr:from>
    <xdr:to>
      <xdr:col>24</xdr:col>
      <xdr:colOff>114300</xdr:colOff>
      <xdr:row>73</xdr:row>
      <xdr:rowOff>76429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169156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4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17742</xdr:rowOff>
    </xdr:from>
    <xdr:to>
      <xdr:col>20</xdr:col>
      <xdr:colOff>38100</xdr:colOff>
      <xdr:row>74</xdr:row>
      <xdr:rowOff>119342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135869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8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145415</xdr:rowOff>
    </xdr:from>
    <xdr:to>
      <xdr:col>15</xdr:col>
      <xdr:colOff>101600</xdr:colOff>
      <xdr:row>75</xdr:row>
      <xdr:rowOff>75565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154851</xdr:rowOff>
    </xdr:from>
    <xdr:to>
      <xdr:col>10</xdr:col>
      <xdr:colOff>165100</xdr:colOff>
      <xdr:row>75</xdr:row>
      <xdr:rowOff>85001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101528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1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42380</xdr:rowOff>
    </xdr:from>
    <xdr:to>
      <xdr:col>6</xdr:col>
      <xdr:colOff>38100</xdr:colOff>
      <xdr:row>73</xdr:row>
      <xdr:rowOff>143980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160507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3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56871</xdr:rowOff>
    </xdr:from>
    <xdr:to>
      <xdr:col>24</xdr:col>
      <xdr:colOff>63500</xdr:colOff>
      <xdr:row>94</xdr:row>
      <xdr:rowOff>116784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658821"/>
          <a:ext cx="838200" cy="5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116784</xdr:rowOff>
    </xdr:from>
    <xdr:to>
      <xdr:col>19</xdr:col>
      <xdr:colOff>177800</xdr:colOff>
      <xdr:row>94</xdr:row>
      <xdr:rowOff>168427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33084"/>
          <a:ext cx="889000" cy="5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168427</xdr:rowOff>
    </xdr:from>
    <xdr:to>
      <xdr:col>15</xdr:col>
      <xdr:colOff>50800</xdr:colOff>
      <xdr:row>95</xdr:row>
      <xdr:rowOff>168466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284727"/>
          <a:ext cx="889000" cy="1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79063</xdr:rowOff>
    </xdr:from>
    <xdr:to>
      <xdr:col>10</xdr:col>
      <xdr:colOff>114300</xdr:colOff>
      <xdr:row>95</xdr:row>
      <xdr:rowOff>168466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509563"/>
          <a:ext cx="889000" cy="9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6071</xdr:rowOff>
    </xdr:from>
    <xdr:to>
      <xdr:col>24</xdr:col>
      <xdr:colOff>114300</xdr:colOff>
      <xdr:row>91</xdr:row>
      <xdr:rowOff>107671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6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130548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56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65984</xdr:rowOff>
    </xdr:from>
    <xdr:to>
      <xdr:col>20</xdr:col>
      <xdr:colOff>38100</xdr:colOff>
      <xdr:row>94</xdr:row>
      <xdr:rowOff>167584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12661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9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117627</xdr:rowOff>
    </xdr:from>
    <xdr:to>
      <xdr:col>15</xdr:col>
      <xdr:colOff>101600</xdr:colOff>
      <xdr:row>95</xdr:row>
      <xdr:rowOff>47777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64304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117666</xdr:rowOff>
    </xdr:from>
    <xdr:to>
      <xdr:col>10</xdr:col>
      <xdr:colOff>165100</xdr:colOff>
      <xdr:row>96</xdr:row>
      <xdr:rowOff>47816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64343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28263</xdr:rowOff>
    </xdr:from>
    <xdr:to>
      <xdr:col>6</xdr:col>
      <xdr:colOff>38100</xdr:colOff>
      <xdr:row>90</xdr:row>
      <xdr:rowOff>129863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146390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2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117206</xdr:rowOff>
    </xdr:from>
    <xdr:to>
      <xdr:col>55</xdr:col>
      <xdr:colOff>0</xdr:colOff>
      <xdr:row>38</xdr:row>
      <xdr:rowOff>117663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3230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117206</xdr:rowOff>
    </xdr:from>
    <xdr:to>
      <xdr:col>50</xdr:col>
      <xdr:colOff>114300</xdr:colOff>
      <xdr:row>38</xdr:row>
      <xdr:rowOff>119904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3230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117297</xdr:rowOff>
    </xdr:from>
    <xdr:to>
      <xdr:col>45</xdr:col>
      <xdr:colOff>177800</xdr:colOff>
      <xdr:row>38</xdr:row>
      <xdr:rowOff>119904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32397"/>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85659</xdr:rowOff>
    </xdr:from>
    <xdr:to>
      <xdr:col>41</xdr:col>
      <xdr:colOff>50800</xdr:colOff>
      <xdr:row>38</xdr:row>
      <xdr:rowOff>117297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00759"/>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66863</xdr:rowOff>
    </xdr:from>
    <xdr:to>
      <xdr:col>55</xdr:col>
      <xdr:colOff>50800</xdr:colOff>
      <xdr:row>38</xdr:row>
      <xdr:rowOff>168463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66406</xdr:rowOff>
    </xdr:from>
    <xdr:to>
      <xdr:col>50</xdr:col>
      <xdr:colOff>165100</xdr:colOff>
      <xdr:row>38</xdr:row>
      <xdr:rowOff>168006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159133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7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69104</xdr:rowOff>
    </xdr:from>
    <xdr:to>
      <xdr:col>46</xdr:col>
      <xdr:colOff>38100</xdr:colOff>
      <xdr:row>38</xdr:row>
      <xdr:rowOff>170704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161831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7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66497</xdr:rowOff>
    </xdr:from>
    <xdr:to>
      <xdr:col>41</xdr:col>
      <xdr:colOff>101600</xdr:colOff>
      <xdr:row>38</xdr:row>
      <xdr:rowOff>168097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159224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34859</xdr:rowOff>
    </xdr:from>
    <xdr:to>
      <xdr:col>36</xdr:col>
      <xdr:colOff>165100</xdr:colOff>
      <xdr:row>38</xdr:row>
      <xdr:rowOff>136459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127586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38072</xdr:rowOff>
    </xdr:from>
    <xdr:to>
      <xdr:col>55</xdr:col>
      <xdr:colOff>0</xdr:colOff>
      <xdr:row>58</xdr:row>
      <xdr:rowOff>44579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82172"/>
          <a:ext cx="8382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168130</xdr:rowOff>
    </xdr:from>
    <xdr:to>
      <xdr:col>50</xdr:col>
      <xdr:colOff>114300</xdr:colOff>
      <xdr:row>58</xdr:row>
      <xdr:rowOff>44579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40780"/>
          <a:ext cx="889000" cy="4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168130</xdr:rowOff>
    </xdr:from>
    <xdr:to>
      <xdr:col>45</xdr:col>
      <xdr:colOff>177800</xdr:colOff>
      <xdr:row>58</xdr:row>
      <xdr:rowOff>44359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40780"/>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123744</xdr:rowOff>
    </xdr:from>
    <xdr:to>
      <xdr:col>41</xdr:col>
      <xdr:colOff>50800</xdr:colOff>
      <xdr:row>58</xdr:row>
      <xdr:rowOff>44359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96394"/>
          <a:ext cx="889000" cy="9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158722</xdr:rowOff>
    </xdr:from>
    <xdr:to>
      <xdr:col>55</xdr:col>
      <xdr:colOff>50800</xdr:colOff>
      <xdr:row>58</xdr:row>
      <xdr:rowOff>88872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10149</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165229</xdr:rowOff>
    </xdr:from>
    <xdr:to>
      <xdr:col>50</xdr:col>
      <xdr:colOff>165100</xdr:colOff>
      <xdr:row>58</xdr:row>
      <xdr:rowOff>95379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111906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7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117330</xdr:rowOff>
    </xdr:from>
    <xdr:to>
      <xdr:col>46</xdr:col>
      <xdr:colOff>38100</xdr:colOff>
      <xdr:row>58</xdr:row>
      <xdr:rowOff>47480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6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165009</xdr:rowOff>
    </xdr:from>
    <xdr:to>
      <xdr:col>41</xdr:col>
      <xdr:colOff>101600</xdr:colOff>
      <xdr:row>58</xdr:row>
      <xdr:rowOff>95159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111686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72944</xdr:rowOff>
    </xdr:from>
    <xdr:to>
      <xdr:col>36</xdr:col>
      <xdr:colOff>165100</xdr:colOff>
      <xdr:row>58</xdr:row>
      <xdr:rowOff>3094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19621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37764</xdr:rowOff>
    </xdr:from>
    <xdr:to>
      <xdr:col>55</xdr:col>
      <xdr:colOff>0</xdr:colOff>
      <xdr:row>77</xdr:row>
      <xdr:rowOff>64833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39414"/>
          <a:ext cx="838200" cy="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161607</xdr:rowOff>
    </xdr:from>
    <xdr:to>
      <xdr:col>50</xdr:col>
      <xdr:colOff>114300</xdr:colOff>
      <xdr:row>77</xdr:row>
      <xdr:rowOff>37764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191807"/>
          <a:ext cx="889000" cy="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161607</xdr:rowOff>
    </xdr:from>
    <xdr:to>
      <xdr:col>45</xdr:col>
      <xdr:colOff>177800</xdr:colOff>
      <xdr:row>77</xdr:row>
      <xdr:rowOff>118669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91807"/>
          <a:ext cx="889000" cy="1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118669</xdr:rowOff>
    </xdr:from>
    <xdr:to>
      <xdr:col>41</xdr:col>
      <xdr:colOff>50800</xdr:colOff>
      <xdr:row>77</xdr:row>
      <xdr:rowOff>125698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20319"/>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14033</xdr:rowOff>
    </xdr:from>
    <xdr:to>
      <xdr:col>55</xdr:col>
      <xdr:colOff>50800</xdr:colOff>
      <xdr:row>77</xdr:row>
      <xdr:rowOff>115633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36910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158414</xdr:rowOff>
    </xdr:from>
    <xdr:to>
      <xdr:col>50</xdr:col>
      <xdr:colOff>165100</xdr:colOff>
      <xdr:row>77</xdr:row>
      <xdr:rowOff>88564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105091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9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110807</xdr:rowOff>
    </xdr:from>
    <xdr:to>
      <xdr:col>46</xdr:col>
      <xdr:colOff>38100</xdr:colOff>
      <xdr:row>77</xdr:row>
      <xdr:rowOff>40957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57484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67869</xdr:rowOff>
    </xdr:from>
    <xdr:to>
      <xdr:col>41</xdr:col>
      <xdr:colOff>101600</xdr:colOff>
      <xdr:row>77</xdr:row>
      <xdr:rowOff>169469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14546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74898</xdr:rowOff>
    </xdr:from>
    <xdr:to>
      <xdr:col>36</xdr:col>
      <xdr:colOff>165100</xdr:colOff>
      <xdr:row>78</xdr:row>
      <xdr:rowOff>5048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21575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147704</xdr:rowOff>
    </xdr:from>
    <xdr:to>
      <xdr:col>55</xdr:col>
      <xdr:colOff>0</xdr:colOff>
      <xdr:row>97</xdr:row>
      <xdr:rowOff>168157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78354"/>
          <a:ext cx="8382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86860</xdr:rowOff>
    </xdr:from>
    <xdr:to>
      <xdr:col>50</xdr:col>
      <xdr:colOff>114300</xdr:colOff>
      <xdr:row>97</xdr:row>
      <xdr:rowOff>147704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17510"/>
          <a:ext cx="889000" cy="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86860</xdr:rowOff>
    </xdr:from>
    <xdr:to>
      <xdr:col>45</xdr:col>
      <xdr:colOff>177800</xdr:colOff>
      <xdr:row>97</xdr:row>
      <xdr:rowOff>130172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17510"/>
          <a:ext cx="889000" cy="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130172</xdr:rowOff>
    </xdr:from>
    <xdr:to>
      <xdr:col>41</xdr:col>
      <xdr:colOff>50800</xdr:colOff>
      <xdr:row>98</xdr:row>
      <xdr:rowOff>10602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60822"/>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117357</xdr:rowOff>
    </xdr:from>
    <xdr:to>
      <xdr:col>55</xdr:col>
      <xdr:colOff>50800</xdr:colOff>
      <xdr:row>98</xdr:row>
      <xdr:rowOff>47507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140234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96904</xdr:rowOff>
    </xdr:from>
    <xdr:to>
      <xdr:col>50</xdr:col>
      <xdr:colOff>165100</xdr:colOff>
      <xdr:row>98</xdr:row>
      <xdr:rowOff>27054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43581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36060</xdr:rowOff>
    </xdr:from>
    <xdr:to>
      <xdr:col>46</xdr:col>
      <xdr:colOff>38100</xdr:colOff>
      <xdr:row>97</xdr:row>
      <xdr:rowOff>137660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154187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4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79372</xdr:rowOff>
    </xdr:from>
    <xdr:to>
      <xdr:col>41</xdr:col>
      <xdr:colOff>101600</xdr:colOff>
      <xdr:row>98</xdr:row>
      <xdr:rowOff>9522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26049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4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131252</xdr:rowOff>
    </xdr:from>
    <xdr:to>
      <xdr:col>36</xdr:col>
      <xdr:colOff>165100</xdr:colOff>
      <xdr:row>98</xdr:row>
      <xdr:rowOff>61402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77929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3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149347</xdr:rowOff>
    </xdr:from>
    <xdr:to>
      <xdr:col>85</xdr:col>
      <xdr:colOff>127000</xdr:colOff>
      <xdr:row>37</xdr:row>
      <xdr:rowOff>78435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21547"/>
          <a:ext cx="8382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149347</xdr:rowOff>
    </xdr:from>
    <xdr:to>
      <xdr:col>81</xdr:col>
      <xdr:colOff>50800</xdr:colOff>
      <xdr:row>37</xdr:row>
      <xdr:rowOff>47940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21547"/>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61199</xdr:rowOff>
    </xdr:from>
    <xdr:to>
      <xdr:col>76</xdr:col>
      <xdr:colOff>114300</xdr:colOff>
      <xdr:row>37</xdr:row>
      <xdr:rowOff>47940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233399"/>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161051</xdr:rowOff>
    </xdr:from>
    <xdr:to>
      <xdr:col>71</xdr:col>
      <xdr:colOff>177800</xdr:colOff>
      <xdr:row>36</xdr:row>
      <xdr:rowOff>61199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818901"/>
          <a:ext cx="889000" cy="4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27635</xdr:rowOff>
    </xdr:from>
    <xdr:to>
      <xdr:col>85</xdr:col>
      <xdr:colOff>177800</xdr:colOff>
      <xdr:row>37</xdr:row>
      <xdr:rowOff>129235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6062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98547</xdr:rowOff>
    </xdr:from>
    <xdr:to>
      <xdr:col>81</xdr:col>
      <xdr:colOff>101600</xdr:colOff>
      <xdr:row>37</xdr:row>
      <xdr:rowOff>28697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45224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4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168590</xdr:rowOff>
    </xdr:from>
    <xdr:to>
      <xdr:col>76</xdr:col>
      <xdr:colOff>165100</xdr:colOff>
      <xdr:row>37</xdr:row>
      <xdr:rowOff>98740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89867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10399</xdr:rowOff>
    </xdr:from>
    <xdr:to>
      <xdr:col>72</xdr:col>
      <xdr:colOff>38100</xdr:colOff>
      <xdr:row>36</xdr:row>
      <xdr:rowOff>111999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128526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110251</xdr:rowOff>
    </xdr:from>
    <xdr:to>
      <xdr:col>67</xdr:col>
      <xdr:colOff>101600</xdr:colOff>
      <xdr:row>34</xdr:row>
      <xdr:rowOff>40401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7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56928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5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41600</xdr:rowOff>
    </xdr:from>
    <xdr:to>
      <xdr:col>85</xdr:col>
      <xdr:colOff>127000</xdr:colOff>
      <xdr:row>57</xdr:row>
      <xdr:rowOff>52481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14250"/>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101737</xdr:rowOff>
    </xdr:from>
    <xdr:to>
      <xdr:col>81</xdr:col>
      <xdr:colOff>50800</xdr:colOff>
      <xdr:row>57</xdr:row>
      <xdr:rowOff>52481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531487"/>
          <a:ext cx="889000" cy="29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101737</xdr:rowOff>
    </xdr:from>
    <xdr:to>
      <xdr:col>76</xdr:col>
      <xdr:colOff>114300</xdr:colOff>
      <xdr:row>56</xdr:row>
      <xdr:rowOff>36769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531487"/>
          <a:ext cx="8890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126914</xdr:rowOff>
    </xdr:from>
    <xdr:to>
      <xdr:col>71</xdr:col>
      <xdr:colOff>177800</xdr:colOff>
      <xdr:row>56</xdr:row>
      <xdr:rowOff>36769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556664"/>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162250</xdr:rowOff>
    </xdr:from>
    <xdr:to>
      <xdr:col>85</xdr:col>
      <xdr:colOff>177800</xdr:colOff>
      <xdr:row>57</xdr:row>
      <xdr:rowOff>92400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13677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1681</xdr:rowOff>
    </xdr:from>
    <xdr:to>
      <xdr:col>81</xdr:col>
      <xdr:colOff>101600</xdr:colOff>
      <xdr:row>57</xdr:row>
      <xdr:rowOff>103281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119808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50937</xdr:rowOff>
    </xdr:from>
    <xdr:to>
      <xdr:col>76</xdr:col>
      <xdr:colOff>165100</xdr:colOff>
      <xdr:row>55</xdr:row>
      <xdr:rowOff>152537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4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169064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157419</xdr:rowOff>
    </xdr:from>
    <xdr:to>
      <xdr:col>72</xdr:col>
      <xdr:colOff>38100</xdr:colOff>
      <xdr:row>56</xdr:row>
      <xdr:rowOff>87569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104096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76114</xdr:rowOff>
    </xdr:from>
    <xdr:to>
      <xdr:col>67</xdr:col>
      <xdr:colOff>101600</xdr:colOff>
      <xdr:row>56</xdr:row>
      <xdr:rowOff>6264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0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22791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2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109765</xdr:rowOff>
    </xdr:from>
    <xdr:to>
      <xdr:col>85</xdr:col>
      <xdr:colOff>127000</xdr:colOff>
      <xdr:row>79</xdr:row>
      <xdr:rowOff>23648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82865"/>
          <a:ext cx="8382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14782</xdr:rowOff>
    </xdr:from>
    <xdr:to>
      <xdr:col>81</xdr:col>
      <xdr:colOff>50800</xdr:colOff>
      <xdr:row>79</xdr:row>
      <xdr:rowOff>23648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87882"/>
          <a:ext cx="889000" cy="18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109919</xdr:rowOff>
    </xdr:from>
    <xdr:to>
      <xdr:col>76</xdr:col>
      <xdr:colOff>114300</xdr:colOff>
      <xdr:row>78</xdr:row>
      <xdr:rowOff>14782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140119"/>
          <a:ext cx="889000" cy="2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109919</xdr:rowOff>
    </xdr:from>
    <xdr:to>
      <xdr:col>71</xdr:col>
      <xdr:colOff>177800</xdr:colOff>
      <xdr:row>78</xdr:row>
      <xdr:rowOff>13399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140119"/>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58965</xdr:rowOff>
    </xdr:from>
    <xdr:to>
      <xdr:col>85</xdr:col>
      <xdr:colOff>177800</xdr:colOff>
      <xdr:row>78</xdr:row>
      <xdr:rowOff>160565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18342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1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144298</xdr:rowOff>
    </xdr:from>
    <xdr:to>
      <xdr:col>81</xdr:col>
      <xdr:colOff>101600</xdr:colOff>
      <xdr:row>79</xdr:row>
      <xdr:rowOff>74448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90975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29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135432</xdr:rowOff>
    </xdr:from>
    <xdr:to>
      <xdr:col>76</xdr:col>
      <xdr:colOff>165100</xdr:colOff>
      <xdr:row>78</xdr:row>
      <xdr:rowOff>65582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82109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59119</xdr:rowOff>
    </xdr:from>
    <xdr:to>
      <xdr:col>72</xdr:col>
      <xdr:colOff>38100</xdr:colOff>
      <xdr:row>76</xdr:row>
      <xdr:rowOff>160719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0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28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134049</xdr:rowOff>
    </xdr:from>
    <xdr:to>
      <xdr:col>67</xdr:col>
      <xdr:colOff>101600</xdr:colOff>
      <xdr:row>78</xdr:row>
      <xdr:rowOff>64199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80726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72279</xdr:rowOff>
    </xdr:from>
    <xdr:to>
      <xdr:col>85</xdr:col>
      <xdr:colOff>127000</xdr:colOff>
      <xdr:row>92</xdr:row>
      <xdr:rowOff>76509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845679"/>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72279</xdr:rowOff>
    </xdr:from>
    <xdr:to>
      <xdr:col>81</xdr:col>
      <xdr:colOff>50800</xdr:colOff>
      <xdr:row>92</xdr:row>
      <xdr:rowOff>143342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5845679"/>
          <a:ext cx="889000" cy="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61404</xdr:rowOff>
    </xdr:from>
    <xdr:to>
      <xdr:col>76</xdr:col>
      <xdr:colOff>114300</xdr:colOff>
      <xdr:row>92</xdr:row>
      <xdr:rowOff>143342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834804"/>
          <a:ext cx="889000" cy="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146084</xdr:rowOff>
    </xdr:from>
    <xdr:to>
      <xdr:col>71</xdr:col>
      <xdr:colOff>177800</xdr:colOff>
      <xdr:row>92</xdr:row>
      <xdr:rowOff>61404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748034"/>
          <a:ext cx="889000" cy="8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25709</xdr:rowOff>
    </xdr:from>
    <xdr:to>
      <xdr:col>85</xdr:col>
      <xdr:colOff>177800</xdr:colOff>
      <xdr:row>92</xdr:row>
      <xdr:rowOff>127309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7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48586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6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21479</xdr:rowOff>
    </xdr:from>
    <xdr:to>
      <xdr:col>81</xdr:col>
      <xdr:colOff>101600</xdr:colOff>
      <xdr:row>92</xdr:row>
      <xdr:rowOff>123079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7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139606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5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92542</xdr:rowOff>
    </xdr:from>
    <xdr:to>
      <xdr:col>76</xdr:col>
      <xdr:colOff>165100</xdr:colOff>
      <xdr:row>93</xdr:row>
      <xdr:rowOff>22692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8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39219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64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10604</xdr:rowOff>
    </xdr:from>
    <xdr:to>
      <xdr:col>72</xdr:col>
      <xdr:colOff>38100</xdr:colOff>
      <xdr:row>92</xdr:row>
      <xdr:rowOff>112204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7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128731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5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95284</xdr:rowOff>
    </xdr:from>
    <xdr:to>
      <xdr:col>67</xdr:col>
      <xdr:colOff>101600</xdr:colOff>
      <xdr:row>92</xdr:row>
      <xdr:rowOff>25434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6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41961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4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585,332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普通建設事業費や災害復旧事業費の増額などの要因があり、全体としては前年度比</a:t>
          </a:r>
          <a:r>
            <a:rPr kumimoji="1" lang="en-US" altLang="ja-JP" sz="1300">
              <a:latin typeface="ＭＳ Ｐゴシック" panose="020B0600070205080204" pitchFamily="50" charset="-128"/>
              <a:ea typeface="ＭＳ Ｐゴシック" panose="020B0600070205080204" pitchFamily="50" charset="-128"/>
            </a:rPr>
            <a:t>2,756,117</a:t>
          </a:r>
          <a:r>
            <a:rPr kumimoji="1" lang="ja-JP" altLang="en-US" sz="1300">
              <a:latin typeface="ＭＳ Ｐゴシック" panose="020B0600070205080204" pitchFamily="50" charset="-128"/>
              <a:ea typeface="ＭＳ Ｐゴシック" panose="020B0600070205080204" pitchFamily="50" charset="-128"/>
            </a:rPr>
            <a:t>千円の増額となっている。</a:t>
          </a:r>
        </a:p>
        <a:p>
          <a:r>
            <a:rPr kumimoji="1" lang="ja-JP" altLang="en-US" sz="1300">
              <a:latin typeface="ＭＳ Ｐゴシック" panose="020B0600070205080204" pitchFamily="50" charset="-128"/>
              <a:ea typeface="ＭＳ Ｐゴシック" panose="020B0600070205080204" pitchFamily="50" charset="-128"/>
            </a:rPr>
            <a:t>　増額の主な要因としては、健康センターミルネ整備事業や看護専門学校施設整備費などの衛生費、幼保一元化事業などの民生費、７月豪雨などの災害復旧費が増額となったことがあげられる。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財政調整基金については、財源調整のため、２憶</a:t>
          </a:r>
          <a:r>
            <a:rPr kumimoji="1" lang="en-US" altLang="ja-JP" sz="1100">
              <a:latin typeface="ＭＳ ゴシック" pitchFamily="49" charset="-128"/>
              <a:ea typeface="ＭＳ ゴシック" pitchFamily="49" charset="-128"/>
            </a:rPr>
            <a:t>1,000</a:t>
          </a:r>
          <a:r>
            <a:rPr kumimoji="1" lang="ja-JP" altLang="en-US" sz="1100">
              <a:latin typeface="ＭＳ ゴシック" pitchFamily="49" charset="-128"/>
              <a:ea typeface="ＭＳ ゴシック" pitchFamily="49" charset="-128"/>
            </a:rPr>
            <a:t>万円を取り崩したことにより約１億</a:t>
          </a:r>
          <a:r>
            <a:rPr kumimoji="1" lang="en-US" altLang="ja-JP" sz="1100">
              <a:latin typeface="ＭＳ ゴシック" pitchFamily="49" charset="-128"/>
              <a:ea typeface="ＭＳ ゴシック" pitchFamily="49" charset="-128"/>
            </a:rPr>
            <a:t>9,600</a:t>
          </a:r>
          <a:r>
            <a:rPr kumimoji="1" lang="ja-JP" altLang="en-US" sz="1100">
              <a:latin typeface="ＭＳ ゴシック" pitchFamily="49" charset="-128"/>
              <a:ea typeface="ＭＳ ゴシック" pitchFamily="49" charset="-128"/>
            </a:rPr>
            <a:t>万円の減額となり、平成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年度末現在残高は、約４９億</a:t>
          </a:r>
          <a:r>
            <a:rPr kumimoji="1" lang="en-US" altLang="ja-JP" sz="1100">
              <a:latin typeface="ＭＳ ゴシック" pitchFamily="49" charset="-128"/>
              <a:ea typeface="ＭＳ ゴシック" pitchFamily="49" charset="-128"/>
            </a:rPr>
            <a:t>1,900</a:t>
          </a:r>
          <a:r>
            <a:rPr kumimoji="1" lang="ja-JP" altLang="en-US" sz="1100">
              <a:latin typeface="ＭＳ ゴシック" pitchFamily="49" charset="-128"/>
              <a:ea typeface="ＭＳ ゴシック" pitchFamily="49" charset="-128"/>
            </a:rPr>
            <a:t>万円となっている。</a:t>
          </a:r>
        </a:p>
        <a:p>
          <a:r>
            <a:rPr kumimoji="1" lang="ja-JP" altLang="en-US" sz="1100">
              <a:latin typeface="ＭＳ ゴシック" pitchFamily="49" charset="-128"/>
              <a:ea typeface="ＭＳ ゴシック" pitchFamily="49" charset="-128"/>
            </a:rPr>
            <a:t>　実質単年度収支については、約３億</a:t>
          </a:r>
          <a:r>
            <a:rPr kumimoji="1" lang="en-US" altLang="ja-JP" sz="1100">
              <a:latin typeface="ＭＳ ゴシック" pitchFamily="49" charset="-128"/>
              <a:ea typeface="ＭＳ ゴシック" pitchFamily="49" charset="-128"/>
            </a:rPr>
            <a:t>300</a:t>
          </a:r>
          <a:r>
            <a:rPr kumimoji="1" lang="ja-JP" altLang="en-US" sz="1100">
              <a:latin typeface="ＭＳ ゴシック" pitchFamily="49" charset="-128"/>
              <a:ea typeface="ＭＳ ゴシック" pitchFamily="49" charset="-128"/>
            </a:rPr>
            <a:t>万円の黒字となり、前年度から大幅な改善となっている。主な要因としては、税収の増加により、単年度収支が、約１億</a:t>
          </a:r>
          <a:r>
            <a:rPr kumimoji="1" lang="en-US" altLang="ja-JP" sz="1100">
              <a:latin typeface="ＭＳ ゴシック" pitchFamily="49" charset="-128"/>
              <a:ea typeface="ＭＳ ゴシック" pitchFamily="49" charset="-128"/>
            </a:rPr>
            <a:t>5,500</a:t>
          </a:r>
          <a:r>
            <a:rPr kumimoji="1" lang="ja-JP" altLang="en-US" sz="1100">
              <a:latin typeface="ＭＳ ゴシック" pitchFamily="49" charset="-128"/>
              <a:ea typeface="ＭＳ ゴシック" pitchFamily="49" charset="-128"/>
            </a:rPr>
            <a:t>万円の黒字となったことなどがあげられる。</a:t>
          </a:r>
        </a:p>
        <a:p>
          <a:r>
            <a:rPr kumimoji="1" lang="ja-JP" altLang="en-US" sz="1100">
              <a:latin typeface="ＭＳ ゴシック" pitchFamily="49" charset="-128"/>
              <a:ea typeface="ＭＳ ゴシック" pitchFamily="49" charset="-128"/>
            </a:rPr>
            <a:t>　引き続き、実質単年度収支の均衡を図り、適正な黒字額を確保することにより、持続可能で健全な財政運営を行う必要がある。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連結実質赤字は発生しておらず、黒字となっている。黒字額における標準財政規模比の構成割合は、上下水道事業会計及び一般会計で９割以上を占めている。</a:t>
          </a:r>
        </a:p>
        <a:p>
          <a:r>
            <a:rPr kumimoji="1" lang="ja-JP" altLang="en-US" sz="1100">
              <a:latin typeface="ＭＳ ゴシック" pitchFamily="49" charset="-128"/>
              <a:ea typeface="ＭＳ ゴシック" pitchFamily="49" charset="-128"/>
            </a:rPr>
            <a:t>　今後も事務の適正化を図り、引き続き健全な財政運営を行っていく。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40166858</v>
      </c>
      <c r="BO4" s="461"/>
      <c r="BP4" s="461"/>
      <c r="BQ4" s="461"/>
      <c r="BR4" s="461"/>
      <c r="BS4" s="461"/>
      <c r="BT4" s="461"/>
      <c r="BU4" s="462"/>
      <c r="BV4" s="460">
        <v>37216935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6.6</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37844050</v>
      </c>
      <c r="BO5" s="466"/>
      <c r="BP5" s="466"/>
      <c r="BQ5" s="466"/>
      <c r="BR5" s="466"/>
      <c r="BS5" s="466"/>
      <c r="BT5" s="466"/>
      <c r="BU5" s="467"/>
      <c r="BV5" s="465">
        <v>35087933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v>
      </c>
      <c r="CU5" s="436"/>
      <c r="CV5" s="436"/>
      <c r="CW5" s="436"/>
      <c r="CX5" s="436"/>
      <c r="CY5" s="436"/>
      <c r="CZ5" s="436"/>
      <c r="DA5" s="437"/>
      <c r="DB5" s="435">
        <v>87.9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2322808</v>
      </c>
      <c r="BO6" s="466"/>
      <c r="BP6" s="466"/>
      <c r="BQ6" s="466"/>
      <c r="BR6" s="466"/>
      <c r="BS6" s="466"/>
      <c r="BT6" s="466"/>
      <c r="BU6" s="467"/>
      <c r="BV6" s="465">
        <v>2129002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91.2</v>
      </c>
      <c r="CU6" s="616"/>
      <c r="CV6" s="616"/>
      <c r="CW6" s="616"/>
      <c r="CX6" s="616"/>
      <c r="CY6" s="616"/>
      <c r="CZ6" s="616"/>
      <c r="DA6" s="617"/>
      <c r="DB6" s="615">
        <v>92.2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927057</v>
      </c>
      <c r="BO7" s="466"/>
      <c r="BP7" s="466"/>
      <c r="BQ7" s="466"/>
      <c r="BR7" s="466"/>
      <c r="BS7" s="466"/>
      <c r="BT7" s="466"/>
      <c r="BU7" s="467"/>
      <c r="BV7" s="465">
        <v>888464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21268877</v>
      </c>
      <c r="CU7" s="466"/>
      <c r="CV7" s="466"/>
      <c r="CW7" s="466"/>
      <c r="CX7" s="466"/>
      <c r="CY7" s="466"/>
      <c r="CZ7" s="466"/>
      <c r="DA7" s="467"/>
      <c r="DB7" s="465">
        <v>21295221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1395751</v>
      </c>
      <c r="BO8" s="466"/>
      <c r="BP8" s="466"/>
      <c r="BQ8" s="466"/>
      <c r="BR8" s="466"/>
      <c r="BS8" s="466"/>
      <c r="BT8" s="466"/>
      <c r="BU8" s="467"/>
      <c r="BV8" s="465">
        <v>1240538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0.43</v>
      </c>
      <c r="CU8" s="579"/>
      <c r="CV8" s="579"/>
      <c r="CW8" s="579"/>
      <c r="CX8" s="579"/>
      <c r="CY8" s="579"/>
      <c r="CZ8" s="579"/>
      <c r="DA8" s="580"/>
      <c r="DB8" s="578">
        <v>0.43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64660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155213</v>
      </c>
      <c r="BO9" s="466"/>
      <c r="BP9" s="466"/>
      <c r="BQ9" s="466"/>
      <c r="BR9" s="466"/>
      <c r="BS9" s="466"/>
      <c r="BT9" s="466"/>
      <c r="BU9" s="467"/>
      <c r="BV9" s="465">
        <v>-547375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18</v>
      </c>
      <c r="CU9" s="436"/>
      <c r="CV9" s="436"/>
      <c r="CW9" s="436"/>
      <c r="CX9" s="436"/>
      <c r="CY9" s="436"/>
      <c r="CZ9" s="436"/>
      <c r="DA9" s="437"/>
      <c r="DB9" s="435">
        <v>18.399999999999999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67757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13808</v>
      </c>
      <c r="BO10" s="466"/>
      <c r="BP10" s="466"/>
      <c r="BQ10" s="466"/>
      <c r="BR10" s="466"/>
      <c r="BS10" s="466"/>
      <c r="BT10" s="466"/>
      <c r="BU10" s="467"/>
      <c r="BV10" s="465">
        <v>12612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344050</v>
      </c>
      <c r="BO11" s="466"/>
      <c r="BP11" s="466"/>
      <c r="BQ11" s="466"/>
      <c r="BR11" s="466"/>
      <c r="BS11" s="466"/>
      <c r="BT11" s="466"/>
      <c r="BU11" s="467"/>
      <c r="BV11" s="465">
        <v>510720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64691</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210000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63761</v>
      </c>
      <c r="S13" s="569"/>
      <c r="T13" s="569"/>
      <c r="U13" s="569"/>
      <c r="V13" s="570"/>
      <c r="W13" s="556" t="s">
        <v>141</v>
      </c>
      <c r="X13" s="478"/>
      <c r="Y13" s="478"/>
      <c r="Z13" s="478"/>
      <c r="AA13" s="478"/>
      <c r="AB13" s="479"/>
      <c r="AC13" s="441">
        <v>2550</v>
      </c>
      <c r="AD13" s="442"/>
      <c r="AE13" s="442"/>
      <c r="AF13" s="442"/>
      <c r="AG13" s="443"/>
      <c r="AH13" s="441">
        <v>2401</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303071</v>
      </c>
      <c r="BO13" s="466"/>
      <c r="BP13" s="466"/>
      <c r="BQ13" s="466"/>
      <c r="BR13" s="466"/>
      <c r="BS13" s="466"/>
      <c r="BT13" s="466"/>
      <c r="BU13" s="467"/>
      <c r="BV13" s="465">
        <v>-24043</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6.3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65448</v>
      </c>
      <c r="S14" s="569"/>
      <c r="T14" s="569"/>
      <c r="U14" s="569"/>
      <c r="V14" s="570"/>
      <c r="W14" s="571"/>
      <c r="X14" s="481"/>
      <c r="Y14" s="481"/>
      <c r="Z14" s="481"/>
      <c r="AA14" s="481"/>
      <c r="AB14" s="482"/>
      <c r="AC14" s="561">
        <v>8</v>
      </c>
      <c r="AD14" s="562"/>
      <c r="AE14" s="562"/>
      <c r="AF14" s="562"/>
      <c r="AG14" s="563"/>
      <c r="AH14" s="561">
        <v>7.4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13.8</v>
      </c>
      <c r="CU14" s="573"/>
      <c r="CV14" s="573"/>
      <c r="CW14" s="573"/>
      <c r="CX14" s="573"/>
      <c r="CY14" s="573"/>
      <c r="CZ14" s="573"/>
      <c r="DA14" s="574"/>
      <c r="DB14" s="572">
        <v>16.8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64619</v>
      </c>
      <c r="S15" s="569"/>
      <c r="T15" s="569"/>
      <c r="U15" s="569"/>
      <c r="V15" s="570"/>
      <c r="W15" s="556" t="s">
        <v>149</v>
      </c>
      <c r="X15" s="478"/>
      <c r="Y15" s="478"/>
      <c r="Z15" s="478"/>
      <c r="AA15" s="478"/>
      <c r="AB15" s="479"/>
      <c r="AC15" s="441">
        <v>11390</v>
      </c>
      <c r="AD15" s="442"/>
      <c r="AE15" s="442"/>
      <c r="AF15" s="442"/>
      <c r="AG15" s="443"/>
      <c r="AH15" s="441">
        <v>11969</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7663867</v>
      </c>
      <c r="BO15" s="461"/>
      <c r="BP15" s="461"/>
      <c r="BQ15" s="461"/>
      <c r="BR15" s="461"/>
      <c r="BS15" s="461"/>
      <c r="BT15" s="461"/>
      <c r="BU15" s="462"/>
      <c r="BV15" s="460">
        <v>7456271</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35.5</v>
      </c>
      <c r="AD16" s="562"/>
      <c r="AE16" s="562"/>
      <c r="AF16" s="562"/>
      <c r="AG16" s="563"/>
      <c r="AH16" s="561">
        <v>36.799999999999997</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17606021</v>
      </c>
      <c r="BO16" s="466"/>
      <c r="BP16" s="466"/>
      <c r="BQ16" s="466"/>
      <c r="BR16" s="466"/>
      <c r="BS16" s="466"/>
      <c r="BT16" s="466"/>
      <c r="BU16" s="467"/>
      <c r="BV16" s="465">
        <v>17350540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18122</v>
      </c>
      <c r="AD17" s="442"/>
      <c r="AE17" s="442"/>
      <c r="AF17" s="442"/>
      <c r="AG17" s="443"/>
      <c r="AH17" s="441">
        <v>18134</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9743300</v>
      </c>
      <c r="BO17" s="466"/>
      <c r="BP17" s="466"/>
      <c r="BQ17" s="466"/>
      <c r="BR17" s="466"/>
      <c r="BS17" s="466"/>
      <c r="BT17" s="466"/>
      <c r="BU17" s="467"/>
      <c r="BV17" s="465">
        <v>9465916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493.21</v>
      </c>
      <c r="M18" s="530"/>
      <c r="N18" s="530"/>
      <c r="O18" s="530"/>
      <c r="P18" s="530"/>
      <c r="Q18" s="530"/>
      <c r="R18" s="531"/>
      <c r="S18" s="531"/>
      <c r="T18" s="531"/>
      <c r="U18" s="531"/>
      <c r="V18" s="532"/>
      <c r="W18" s="546"/>
      <c r="X18" s="547"/>
      <c r="Y18" s="547"/>
      <c r="Z18" s="547"/>
      <c r="AA18" s="547"/>
      <c r="AB18" s="557"/>
      <c r="AC18" s="429">
        <v>56.5</v>
      </c>
      <c r="AD18" s="430"/>
      <c r="AE18" s="430"/>
      <c r="AF18" s="430"/>
      <c r="AG18" s="533"/>
      <c r="AH18" s="429">
        <v>55.8</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18731702</v>
      </c>
      <c r="BO18" s="466"/>
      <c r="BP18" s="466"/>
      <c r="BQ18" s="466"/>
      <c r="BR18" s="466"/>
      <c r="BS18" s="466"/>
      <c r="BT18" s="466"/>
      <c r="BU18" s="467"/>
      <c r="BV18" s="465">
        <v>19009067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131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26155011</v>
      </c>
      <c r="BO19" s="466"/>
      <c r="BP19" s="466"/>
      <c r="BQ19" s="466"/>
      <c r="BR19" s="466"/>
      <c r="BS19" s="466"/>
      <c r="BT19" s="466"/>
      <c r="BU19" s="467"/>
      <c r="BV19" s="465">
        <v>25904620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22553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37479279</v>
      </c>
      <c r="BO23" s="466"/>
      <c r="BP23" s="466"/>
      <c r="BQ23" s="466"/>
      <c r="BR23" s="466"/>
      <c r="BS23" s="466"/>
      <c r="BT23" s="466"/>
      <c r="BU23" s="467"/>
      <c r="BV23" s="465">
        <v>35483239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8360</v>
      </c>
      <c r="R24" s="442"/>
      <c r="S24" s="442"/>
      <c r="T24" s="442"/>
      <c r="U24" s="442"/>
      <c r="V24" s="443"/>
      <c r="W24" s="507"/>
      <c r="X24" s="498"/>
      <c r="Y24" s="499"/>
      <c r="Z24" s="438" t="s">
        <v>173</v>
      </c>
      <c r="AA24" s="439"/>
      <c r="AB24" s="439"/>
      <c r="AC24" s="439"/>
      <c r="AD24" s="439"/>
      <c r="AE24" s="439"/>
      <c r="AF24" s="439"/>
      <c r="AG24" s="440"/>
      <c r="AH24" s="441">
        <v>578</v>
      </c>
      <c r="AI24" s="442"/>
      <c r="AJ24" s="442"/>
      <c r="AK24" s="442"/>
      <c r="AL24" s="443"/>
      <c r="AM24" s="441">
        <v>1786020</v>
      </c>
      <c r="AN24" s="442"/>
      <c r="AO24" s="442"/>
      <c r="AP24" s="442"/>
      <c r="AQ24" s="442"/>
      <c r="AR24" s="443"/>
      <c r="AS24" s="441">
        <v>3090</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17863921</v>
      </c>
      <c r="BO24" s="466"/>
      <c r="BP24" s="466"/>
      <c r="BQ24" s="466"/>
      <c r="BR24" s="466"/>
      <c r="BS24" s="466"/>
      <c r="BT24" s="466"/>
      <c r="BU24" s="467"/>
      <c r="BV24" s="465">
        <v>17408715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6650</v>
      </c>
      <c r="R25" s="442"/>
      <c r="S25" s="442"/>
      <c r="T25" s="442"/>
      <c r="U25" s="442"/>
      <c r="V25" s="443"/>
      <c r="W25" s="507"/>
      <c r="X25" s="498"/>
      <c r="Y25" s="499"/>
      <c r="Z25" s="438" t="s">
        <v>176</v>
      </c>
      <c r="AA25" s="439"/>
      <c r="AB25" s="439"/>
      <c r="AC25" s="439"/>
      <c r="AD25" s="439"/>
      <c r="AE25" s="439"/>
      <c r="AF25" s="439"/>
      <c r="AG25" s="440"/>
      <c r="AH25" s="441">
        <v>82</v>
      </c>
      <c r="AI25" s="442"/>
      <c r="AJ25" s="442"/>
      <c r="AK25" s="442"/>
      <c r="AL25" s="443"/>
      <c r="AM25" s="441">
        <v>237964</v>
      </c>
      <c r="AN25" s="442"/>
      <c r="AO25" s="442"/>
      <c r="AP25" s="442"/>
      <c r="AQ25" s="442"/>
      <c r="AR25" s="443"/>
      <c r="AS25" s="441">
        <v>2902</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6634024</v>
      </c>
      <c r="BO25" s="461"/>
      <c r="BP25" s="461"/>
      <c r="BQ25" s="461"/>
      <c r="BR25" s="461"/>
      <c r="BS25" s="461"/>
      <c r="BT25" s="461"/>
      <c r="BU25" s="462"/>
      <c r="BV25" s="460">
        <v>11877771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5980</v>
      </c>
      <c r="R26" s="442"/>
      <c r="S26" s="442"/>
      <c r="T26" s="442"/>
      <c r="U26" s="442"/>
      <c r="V26" s="443"/>
      <c r="W26" s="507"/>
      <c r="X26" s="498"/>
      <c r="Y26" s="499"/>
      <c r="Z26" s="438" t="s">
        <v>179</v>
      </c>
      <c r="AA26" s="520"/>
      <c r="AB26" s="520"/>
      <c r="AC26" s="520"/>
      <c r="AD26" s="520"/>
      <c r="AE26" s="520"/>
      <c r="AF26" s="520"/>
      <c r="AG26" s="521"/>
      <c r="AH26" s="441">
        <v>31</v>
      </c>
      <c r="AI26" s="442"/>
      <c r="AJ26" s="442"/>
      <c r="AK26" s="442"/>
      <c r="AL26" s="443"/>
      <c r="AM26" s="441">
        <v>97929</v>
      </c>
      <c r="AN26" s="442"/>
      <c r="AO26" s="442"/>
      <c r="AP26" s="442"/>
      <c r="AQ26" s="442"/>
      <c r="AR26" s="443"/>
      <c r="AS26" s="441">
        <v>3159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4450</v>
      </c>
      <c r="R27" s="442"/>
      <c r="S27" s="442"/>
      <c r="T27" s="442"/>
      <c r="U27" s="442"/>
      <c r="V27" s="443"/>
      <c r="W27" s="507"/>
      <c r="X27" s="498"/>
      <c r="Y27" s="499"/>
      <c r="Z27" s="438" t="s">
        <v>183</v>
      </c>
      <c r="AA27" s="439"/>
      <c r="AB27" s="439"/>
      <c r="AC27" s="439"/>
      <c r="AD27" s="439"/>
      <c r="AE27" s="439"/>
      <c r="AF27" s="439"/>
      <c r="AG27" s="440"/>
      <c r="AH27" s="441">
        <v>10</v>
      </c>
      <c r="AI27" s="442"/>
      <c r="AJ27" s="442"/>
      <c r="AK27" s="442"/>
      <c r="AL27" s="443"/>
      <c r="AM27" s="441">
        <v>41970</v>
      </c>
      <c r="AN27" s="442"/>
      <c r="AO27" s="442"/>
      <c r="AP27" s="442"/>
      <c r="AQ27" s="442"/>
      <c r="AR27" s="443"/>
      <c r="AS27" s="441">
        <v>4197</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181</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3650</v>
      </c>
      <c r="R28" s="442"/>
      <c r="S28" s="442"/>
      <c r="T28" s="442"/>
      <c r="U28" s="442"/>
      <c r="V28" s="443"/>
      <c r="W28" s="507"/>
      <c r="X28" s="498"/>
      <c r="Y28" s="499"/>
      <c r="Z28" s="438" t="s">
        <v>186</v>
      </c>
      <c r="AA28" s="439"/>
      <c r="AB28" s="439"/>
      <c r="AC28" s="439"/>
      <c r="AD28" s="439"/>
      <c r="AE28" s="439"/>
      <c r="AF28" s="439"/>
      <c r="AG28" s="440"/>
      <c r="AH28" s="441" t="s">
        <v>181</v>
      </c>
      <c r="AI28" s="442"/>
      <c r="AJ28" s="442"/>
      <c r="AK28" s="442"/>
      <c r="AL28" s="443"/>
      <c r="AM28" s="441" t="s">
        <v>181</v>
      </c>
      <c r="AN28" s="442"/>
      <c r="AO28" s="442"/>
      <c r="AP28" s="442"/>
      <c r="AQ28" s="442"/>
      <c r="AR28" s="443"/>
      <c r="AS28" s="441" t="s">
        <v>181</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4918792</v>
      </c>
      <c r="BO28" s="461"/>
      <c r="BP28" s="461"/>
      <c r="BQ28" s="461"/>
      <c r="BR28" s="461"/>
      <c r="BS28" s="461"/>
      <c r="BT28" s="461"/>
      <c r="BU28" s="462"/>
      <c r="BV28" s="460">
        <v>5114984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18</v>
      </c>
      <c r="M29" s="442"/>
      <c r="N29" s="442"/>
      <c r="O29" s="442"/>
      <c r="P29" s="443"/>
      <c r="Q29" s="441">
        <v>3300</v>
      </c>
      <c r="R29" s="442"/>
      <c r="S29" s="442"/>
      <c r="T29" s="442"/>
      <c r="U29" s="442"/>
      <c r="V29" s="443"/>
      <c r="W29" s="508"/>
      <c r="X29" s="509"/>
      <c r="Y29" s="510"/>
      <c r="Z29" s="438" t="s">
        <v>189</v>
      </c>
      <c r="AA29" s="439"/>
      <c r="AB29" s="439"/>
      <c r="AC29" s="439"/>
      <c r="AD29" s="439"/>
      <c r="AE29" s="439"/>
      <c r="AF29" s="439"/>
      <c r="AG29" s="440"/>
      <c r="AH29" s="441">
        <v>588</v>
      </c>
      <c r="AI29" s="442"/>
      <c r="AJ29" s="442"/>
      <c r="AK29" s="442"/>
      <c r="AL29" s="443"/>
      <c r="AM29" s="441">
        <v>1827990</v>
      </c>
      <c r="AN29" s="442"/>
      <c r="AO29" s="442"/>
      <c r="AP29" s="442"/>
      <c r="AQ29" s="442"/>
      <c r="AR29" s="443"/>
      <c r="AS29" s="441">
        <v>3109</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925553</v>
      </c>
      <c r="BO29" s="466"/>
      <c r="BP29" s="466"/>
      <c r="BQ29" s="466"/>
      <c r="BR29" s="466"/>
      <c r="BS29" s="466"/>
      <c r="BT29" s="466"/>
      <c r="BU29" s="467"/>
      <c r="BV29" s="465">
        <v>1265943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8326786</v>
      </c>
      <c r="BO30" s="469"/>
      <c r="BP30" s="469"/>
      <c r="BQ30" s="469"/>
      <c r="BR30" s="469"/>
      <c r="BS30" s="469"/>
      <c r="BT30" s="469"/>
      <c r="BU30" s="470"/>
      <c r="BV30" s="468">
        <v>8133287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IF('各会計、関係団体の財政状況及び健全化判断比率'!B35="","",'各会計、関係団体の財政状況及び健全化判断比率'!B35)</f>
        <v>水道事業会計</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IF('各会計、関係団体の財政状況及び健全化判断比率'!B38="","",'各会計、関係団体の財政状況及び健全化判断比率'!B38)</f>
        <v>地方卸売市場特別会計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氷上多可衛生事務組合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兵庫丹波の森協会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看護専門学校特別会計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国民健康保険特別会計直診勘定</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IF('各会計、関係団体の財政状況及び健全化判断比率'!B36="","",'各会計、関係団体の財政状況及び健全化判断比率'!B36)</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兵庫県市町村職員退職手当組合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タンバンベルグ</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介護保険特別会計保険事業勘定</v>
      </c>
      <c r="X36" s="423"/>
      <c r="Y36" s="423"/>
      <c r="Z36" s="423"/>
      <c r="AA36" s="423"/>
      <c r="AB36" s="423"/>
      <c r="AC36" s="423"/>
      <c r="AD36" s="423"/>
      <c r="AE36" s="423"/>
      <c r="AF36" s="423"/>
      <c r="AG36" s="423"/>
      <c r="AH36" s="423"/>
      <c r="AI36" s="423"/>
      <c r="AJ36" s="423"/>
      <c r="AK36" s="423"/>
      <c r="AL36" s="213"/>
      <c r="AM36" s="424">
        <f t="shared" si="0"/>
        <v>12</v>
      </c>
      <c r="AN36" s="424"/>
      <c r="AO36" s="423" t="str">
        <f>IF('各会計、関係団体の財政状況及び健全化判断比率'!B37="","",'各会計、関係団体の財政状況及び健全化判断比率'!B37)</f>
        <v>農業共済特別会計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兵庫県市町交通災害共済組合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まちづくり柏原</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兵庫県町議会議員公務災害補償組合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介護保険特別会計サービス事業勘定</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丹波少年自然の家事務組合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8</v>
      </c>
      <c r="V39" s="424"/>
      <c r="W39" s="423" t="str">
        <f>IF('各会計、関係団体の財政状況及び健全化判断比率'!B33="","",'各会計、関係団体の財政状況及び健全化判断比率'!B33)</f>
        <v>訪問看護ステーション特別会計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兵庫県後期高齢者医療広域連合（一般会計）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f t="shared" si="4"/>
        <v>9</v>
      </c>
      <c r="V40" s="424"/>
      <c r="W40" s="423" t="str">
        <f>IF('各会計、関係団体の財政状況及び健全化判断比率'!B34="","",'各会計、関係団体の財政状況及び健全化判断比率'!B34)</f>
        <v>駐車場特別会計</v>
      </c>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兵庫県後期高齢者医療広域連合（特別会計）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TEbs0zcyLZnlgHsuANJXRLB9VNFS+DbIarElhI2Mh9o0jfqV7nugD4u69qZ4X7ITBYoBP8YdYbU6tNuIi9cug==" saltValue="ULFMeUI6kjXYKFVq/LE2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14.07</v>
      </c>
      <c r="G34" s="33">
        <v>12.75</v>
      </c>
      <c r="H34" s="33">
        <v>14.87</v>
      </c>
      <c r="I34" s="33">
        <v>16.87</v>
      </c>
      <c r="J34" s="34">
        <v>18.04</v>
      </c>
      <c r="K34" s="22"/>
      <c r="L34" s="22"/>
      <c r="M34" s="22"/>
      <c r="N34" s="22"/>
      <c r="O34" s="22"/>
      <c r="P34" s="22"/>
    </row>
    <row r="35" spans="1:16" ht="39" customHeight="1" x14ac:dyDescent="0.15">
      <c r="A35" s="22"/>
      <c r="B35" s="35"/>
      <c r="C35" s="1238" t="s">
        <v>567</v>
      </c>
      <c r="D35" s="1239"/>
      <c r="E35" s="1240"/>
      <c r="F35" s="36">
        <v>0.78</v>
      </c>
      <c r="G35" s="37">
        <v>7.42</v>
      </c>
      <c r="H35" s="37">
        <v>10.050000000000001</v>
      </c>
      <c r="I35" s="37">
        <v>12.04</v>
      </c>
      <c r="J35" s="38">
        <v>13.21</v>
      </c>
      <c r="K35" s="22"/>
      <c r="L35" s="22"/>
      <c r="M35" s="22"/>
      <c r="N35" s="22"/>
      <c r="O35" s="22"/>
      <c r="P35" s="22"/>
    </row>
    <row r="36" spans="1:16" ht="39" customHeight="1" x14ac:dyDescent="0.15">
      <c r="A36" s="22"/>
      <c r="B36" s="35"/>
      <c r="C36" s="1238" t="s">
        <v>568</v>
      </c>
      <c r="D36" s="1239"/>
      <c r="E36" s="1240"/>
      <c r="F36" s="36">
        <v>9.4600000000000009</v>
      </c>
      <c r="G36" s="37">
        <v>14.48</v>
      </c>
      <c r="H36" s="37">
        <v>8.1300000000000008</v>
      </c>
      <c r="I36" s="37">
        <v>5.75</v>
      </c>
      <c r="J36" s="38">
        <v>6.5</v>
      </c>
      <c r="K36" s="22"/>
      <c r="L36" s="22"/>
      <c r="M36" s="22"/>
      <c r="N36" s="22"/>
      <c r="O36" s="22"/>
      <c r="P36" s="22"/>
    </row>
    <row r="37" spans="1:16" ht="39" customHeight="1" x14ac:dyDescent="0.15">
      <c r="A37" s="22"/>
      <c r="B37" s="35"/>
      <c r="C37" s="1238" t="s">
        <v>569</v>
      </c>
      <c r="D37" s="1239"/>
      <c r="E37" s="1240"/>
      <c r="F37" s="36">
        <v>0.54</v>
      </c>
      <c r="G37" s="37">
        <v>0.66</v>
      </c>
      <c r="H37" s="37">
        <v>0.5</v>
      </c>
      <c r="I37" s="37">
        <v>0.73</v>
      </c>
      <c r="J37" s="38">
        <v>0.83</v>
      </c>
      <c r="K37" s="22"/>
      <c r="L37" s="22"/>
      <c r="M37" s="22"/>
      <c r="N37" s="22"/>
      <c r="O37" s="22"/>
      <c r="P37" s="22"/>
    </row>
    <row r="38" spans="1:16" ht="39" customHeight="1" x14ac:dyDescent="0.15">
      <c r="A38" s="22"/>
      <c r="B38" s="35"/>
      <c r="C38" s="1238" t="s">
        <v>570</v>
      </c>
      <c r="D38" s="1239"/>
      <c r="E38" s="1240"/>
      <c r="F38" s="36">
        <v>1.97</v>
      </c>
      <c r="G38" s="37">
        <v>1.65</v>
      </c>
      <c r="H38" s="37">
        <v>2.38</v>
      </c>
      <c r="I38" s="37">
        <v>2.69</v>
      </c>
      <c r="J38" s="38">
        <v>0.77</v>
      </c>
      <c r="K38" s="22"/>
      <c r="L38" s="22"/>
      <c r="M38" s="22"/>
      <c r="N38" s="22"/>
      <c r="O38" s="22"/>
      <c r="P38" s="22"/>
    </row>
    <row r="39" spans="1:16" ht="39" customHeight="1" x14ac:dyDescent="0.15">
      <c r="A39" s="22"/>
      <c r="B39" s="35"/>
      <c r="C39" s="1238" t="s">
        <v>571</v>
      </c>
      <c r="D39" s="1239"/>
      <c r="E39" s="1240"/>
      <c r="F39" s="36" t="s">
        <v>572</v>
      </c>
      <c r="G39" s="37">
        <v>0</v>
      </c>
      <c r="H39" s="37">
        <v>0.8</v>
      </c>
      <c r="I39" s="37">
        <v>0.79</v>
      </c>
      <c r="J39" s="38">
        <v>0.77</v>
      </c>
      <c r="K39" s="22"/>
      <c r="L39" s="22"/>
      <c r="M39" s="22"/>
      <c r="N39" s="22"/>
      <c r="O39" s="22"/>
      <c r="P39" s="22"/>
    </row>
    <row r="40" spans="1:16" ht="39" customHeight="1" x14ac:dyDescent="0.15">
      <c r="A40" s="22"/>
      <c r="B40" s="35"/>
      <c r="C40" s="1238" t="s">
        <v>573</v>
      </c>
      <c r="D40" s="1239"/>
      <c r="E40" s="1240"/>
      <c r="F40" s="36">
        <v>7.0000000000000007E-2</v>
      </c>
      <c r="G40" s="37">
        <v>7.0000000000000007E-2</v>
      </c>
      <c r="H40" s="37">
        <v>0.08</v>
      </c>
      <c r="I40" s="37">
        <v>0.08</v>
      </c>
      <c r="J40" s="38">
        <v>0.12</v>
      </c>
      <c r="K40" s="22"/>
      <c r="L40" s="22"/>
      <c r="M40" s="22"/>
      <c r="N40" s="22"/>
      <c r="O40" s="22"/>
      <c r="P40" s="22"/>
    </row>
    <row r="41" spans="1:16" ht="39" customHeight="1" x14ac:dyDescent="0.15">
      <c r="A41" s="22"/>
      <c r="B41" s="35"/>
      <c r="C41" s="1238" t="s">
        <v>574</v>
      </c>
      <c r="D41" s="1239"/>
      <c r="E41" s="1240"/>
      <c r="F41" s="36">
        <v>7.0000000000000007E-2</v>
      </c>
      <c r="G41" s="37">
        <v>7.0000000000000007E-2</v>
      </c>
      <c r="H41" s="37">
        <v>0.1</v>
      </c>
      <c r="I41" s="37">
        <v>0.12</v>
      </c>
      <c r="J41" s="38">
        <v>0.08</v>
      </c>
      <c r="K41" s="22"/>
      <c r="L41" s="22"/>
      <c r="M41" s="22"/>
      <c r="N41" s="22"/>
      <c r="O41" s="22"/>
      <c r="P41" s="22"/>
    </row>
    <row r="42" spans="1:16" ht="39" customHeight="1" x14ac:dyDescent="0.15">
      <c r="A42" s="22"/>
      <c r="B42" s="39"/>
      <c r="C42" s="1238" t="s">
        <v>575</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576</v>
      </c>
      <c r="D43" s="1242"/>
      <c r="E43" s="1243"/>
      <c r="F43" s="41">
        <v>0.03</v>
      </c>
      <c r="G43" s="42">
        <v>0.09</v>
      </c>
      <c r="H43" s="42">
        <v>0.1</v>
      </c>
      <c r="I43" s="42">
        <v>0.11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PY5NMyYJ4Zs2U639P7AtsUNfXnCTr9pr4xz02Rz2RQgAD6SXbo5VIHAtHSM+SwMtF4w6Wz03NlZlGvwGZrdag==" saltValue="VNQ+R8ScKqg9wzgGS5d6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4182</v>
      </c>
      <c r="L45" s="60">
        <v>4225</v>
      </c>
      <c r="M45" s="60">
        <v>4206</v>
      </c>
      <c r="N45" s="60">
        <v>4406</v>
      </c>
      <c r="O45" s="61">
        <v>4499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2458</v>
      </c>
      <c r="L48" s="64">
        <v>2074</v>
      </c>
      <c r="M48" s="64">
        <v>2313</v>
      </c>
      <c r="N48" s="64">
        <v>1991</v>
      </c>
      <c r="O48" s="65">
        <v>1640</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517</v>
      </c>
      <c r="L49" s="64" t="s">
        <v>517</v>
      </c>
      <c r="M49" s="64" t="s">
        <v>517</v>
      </c>
      <c r="N49" s="64" t="s">
        <v>517</v>
      </c>
      <c r="O49" s="65" t="s">
        <v>517</v>
      </c>
      <c r="P49" s="48"/>
      <c r="Q49" s="48"/>
      <c r="R49" s="48"/>
      <c r="S49" s="48"/>
      <c r="T49" s="48"/>
      <c r="U49" s="48"/>
    </row>
    <row r="50" spans="1:21" ht="30.75" customHeight="1" x14ac:dyDescent="0.15">
      <c r="A50" s="48"/>
      <c r="B50" s="1266"/>
      <c r="C50" s="1267"/>
      <c r="D50" s="62"/>
      <c r="E50" s="1248" t="s">
        <v>17</v>
      </c>
      <c r="F50" s="1248"/>
      <c r="G50" s="1248"/>
      <c r="H50" s="1248"/>
      <c r="I50" s="1248"/>
      <c r="J50" s="1249"/>
      <c r="K50" s="63">
        <v>85</v>
      </c>
      <c r="L50" s="64">
        <v>73</v>
      </c>
      <c r="M50" s="64">
        <v>42</v>
      </c>
      <c r="N50" s="64">
        <v>27</v>
      </c>
      <c r="O50" s="65">
        <v>17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5549</v>
      </c>
      <c r="L52" s="64">
        <v>5548</v>
      </c>
      <c r="M52" s="64">
        <v>5295</v>
      </c>
      <c r="N52" s="64">
        <v>5333</v>
      </c>
      <c r="O52" s="65">
        <v>5190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1176</v>
      </c>
      <c r="L53" s="69">
        <v>824</v>
      </c>
      <c r="M53" s="69">
        <v>1266</v>
      </c>
      <c r="N53" s="69">
        <v>1091</v>
      </c>
      <c r="O53" s="70">
        <v>966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517</v>
      </c>
      <c r="L57" s="83" t="s">
        <v>517</v>
      </c>
      <c r="M57" s="83" t="s">
        <v>517</v>
      </c>
      <c r="N57" s="83" t="s">
        <v>517</v>
      </c>
      <c r="O57" s="84" t="s">
        <v>517</v>
      </c>
    </row>
    <row r="58" spans="1:21" ht="31.5" customHeight="1" thickBot="1" x14ac:dyDescent="0.2">
      <c r="B58" s="1256"/>
      <c r="C58" s="1257"/>
      <c r="D58" s="1261" t="s">
        <v>27</v>
      </c>
      <c r="E58" s="1262"/>
      <c r="F58" s="1262"/>
      <c r="G58" s="1262"/>
      <c r="H58" s="1262"/>
      <c r="I58" s="1262"/>
      <c r="J58" s="1263"/>
      <c r="K58" s="85" t="s">
        <v>517</v>
      </c>
      <c r="L58" s="86" t="s">
        <v>517</v>
      </c>
      <c r="M58" s="86" t="s">
        <v>517</v>
      </c>
      <c r="N58" s="86" t="s">
        <v>517</v>
      </c>
      <c r="O58" s="87" t="s">
        <v>517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To61wc7dIiqechjVcbzXz/R4+w7mTm9cKptYtq8/WgM6fzzEHPI4HXXrpYQogVIWvEPZgjaXTUaBp18wHbk/w==" saltValue="k9iW9FcsB0lXOLqX0Non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36532</v>
      </c>
      <c r="J41" s="103">
        <v>35794</v>
      </c>
      <c r="K41" s="103">
        <v>36322</v>
      </c>
      <c r="L41" s="103">
        <v>35483</v>
      </c>
      <c r="M41" s="104">
        <v>37479</v>
      </c>
    </row>
    <row r="42" spans="2:13" ht="27.75" customHeight="1" x14ac:dyDescent="0.15">
      <c r="B42" s="1274"/>
      <c r="C42" s="1275"/>
      <c r="D42" s="105"/>
      <c r="E42" s="1278" t="s">
        <v>32</v>
      </c>
      <c r="F42" s="1278"/>
      <c r="G42" s="1278"/>
      <c r="H42" s="1279"/>
      <c r="I42" s="106">
        <v>164</v>
      </c>
      <c r="J42" s="107">
        <v>94</v>
      </c>
      <c r="K42" s="107">
        <v>54</v>
      </c>
      <c r="L42" s="107">
        <v>22</v>
      </c>
      <c r="M42" s="108">
        <v>6</v>
      </c>
    </row>
    <row r="43" spans="2:13" ht="27.75" customHeight="1" x14ac:dyDescent="0.15">
      <c r="B43" s="1274"/>
      <c r="C43" s="1275"/>
      <c r="D43" s="105"/>
      <c r="E43" s="1278" t="s">
        <v>33</v>
      </c>
      <c r="F43" s="1278"/>
      <c r="G43" s="1278"/>
      <c r="H43" s="1279"/>
      <c r="I43" s="106">
        <v>29225</v>
      </c>
      <c r="J43" s="107">
        <v>28246</v>
      </c>
      <c r="K43" s="107">
        <v>27682</v>
      </c>
      <c r="L43" s="107">
        <v>26612</v>
      </c>
      <c r="M43" s="108">
        <v>24428</v>
      </c>
    </row>
    <row r="44" spans="2:13" ht="27.75" customHeight="1" x14ac:dyDescent="0.15">
      <c r="B44" s="1274"/>
      <c r="C44" s="1275"/>
      <c r="D44" s="105"/>
      <c r="E44" s="1278" t="s">
        <v>34</v>
      </c>
      <c r="F44" s="1278"/>
      <c r="G44" s="1278"/>
      <c r="H44" s="1279"/>
      <c r="I44" s="106" t="s">
        <v>517</v>
      </c>
      <c r="J44" s="107" t="s">
        <v>517</v>
      </c>
      <c r="K44" s="107" t="s">
        <v>517</v>
      </c>
      <c r="L44" s="107" t="s">
        <v>517</v>
      </c>
      <c r="M44" s="108">
        <v>62</v>
      </c>
    </row>
    <row r="45" spans="2:13" ht="27.75" customHeight="1" x14ac:dyDescent="0.15">
      <c r="B45" s="1274"/>
      <c r="C45" s="1275"/>
      <c r="D45" s="105"/>
      <c r="E45" s="1278" t="s">
        <v>35</v>
      </c>
      <c r="F45" s="1278"/>
      <c r="G45" s="1278"/>
      <c r="H45" s="1279"/>
      <c r="I45" s="106">
        <v>6057</v>
      </c>
      <c r="J45" s="107">
        <v>5737</v>
      </c>
      <c r="K45" s="107">
        <v>5650</v>
      </c>
      <c r="L45" s="107">
        <v>5232</v>
      </c>
      <c r="M45" s="108">
        <v>4968</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11463</v>
      </c>
      <c r="J50" s="107">
        <v>11861</v>
      </c>
      <c r="K50" s="107">
        <v>12380</v>
      </c>
      <c r="L50" s="107">
        <v>12836</v>
      </c>
      <c r="M50" s="108">
        <v>13143</v>
      </c>
    </row>
    <row r="51" spans="2:13" ht="27.75" customHeight="1" x14ac:dyDescent="0.15">
      <c r="B51" s="1274"/>
      <c r="C51" s="1275"/>
      <c r="D51" s="105"/>
      <c r="E51" s="1278" t="s">
        <v>42</v>
      </c>
      <c r="F51" s="1278"/>
      <c r="G51" s="1278"/>
      <c r="H51" s="1279"/>
      <c r="I51" s="106">
        <v>1475</v>
      </c>
      <c r="J51" s="107">
        <v>1302</v>
      </c>
      <c r="K51" s="107">
        <v>1057</v>
      </c>
      <c r="L51" s="107">
        <v>851</v>
      </c>
      <c r="M51" s="108">
        <v>670</v>
      </c>
    </row>
    <row r="52" spans="2:13" ht="27.75" customHeight="1" x14ac:dyDescent="0.15">
      <c r="B52" s="1276"/>
      <c r="C52" s="1277"/>
      <c r="D52" s="105"/>
      <c r="E52" s="1278" t="s">
        <v>43</v>
      </c>
      <c r="F52" s="1278"/>
      <c r="G52" s="1278"/>
      <c r="H52" s="1279"/>
      <c r="I52" s="106">
        <v>54525</v>
      </c>
      <c r="J52" s="107">
        <v>53546</v>
      </c>
      <c r="K52" s="107">
        <v>53613</v>
      </c>
      <c r="L52" s="107">
        <v>50953</v>
      </c>
      <c r="M52" s="108">
        <v>50878</v>
      </c>
    </row>
    <row r="53" spans="2:13" ht="27.75" customHeight="1" thickBot="1" x14ac:dyDescent="0.2">
      <c r="B53" s="1280" t="s">
        <v>44</v>
      </c>
      <c r="C53" s="1281"/>
      <c r="D53" s="112"/>
      <c r="E53" s="1282" t="s">
        <v>45</v>
      </c>
      <c r="F53" s="1282"/>
      <c r="G53" s="1282"/>
      <c r="H53" s="1283"/>
      <c r="I53" s="113">
        <v>4516</v>
      </c>
      <c r="J53" s="114">
        <v>3163</v>
      </c>
      <c r="K53" s="114">
        <v>2657</v>
      </c>
      <c r="L53" s="114">
        <v>2708</v>
      </c>
      <c r="M53" s="115">
        <v>2252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vguc5uyESoFWeHb6ANpGH6bzun2z8dYsNYoJvVSqSdNjlw6/qk1wnPSf2i0ZJEPJg+soQzb4wFZrrRA44L0GA==" saltValue="auy7nwp8qqqWGz1qeclZ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58" sqref="C58: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5102</v>
      </c>
      <c r="G55" s="127">
        <v>5115</v>
      </c>
      <c r="H55" s="128">
        <v>4919</v>
      </c>
    </row>
    <row r="56" spans="2:8" ht="52.5" customHeight="1" x14ac:dyDescent="0.15">
      <c r="B56" s="129"/>
      <c r="C56" s="1301" t="s">
        <v>49</v>
      </c>
      <c r="D56" s="1301"/>
      <c r="E56" s="1302"/>
      <c r="F56" s="130">
        <v>1058</v>
      </c>
      <c r="G56" s="130">
        <v>1266</v>
      </c>
      <c r="H56" s="131">
        <v>926</v>
      </c>
    </row>
    <row r="57" spans="2:8" ht="53.25" customHeight="1" x14ac:dyDescent="0.15">
      <c r="B57" s="129"/>
      <c r="C57" s="1303" t="s">
        <v>50</v>
      </c>
      <c r="D57" s="1303"/>
      <c r="E57" s="1304"/>
      <c r="F57" s="132">
        <v>8088</v>
      </c>
      <c r="G57" s="132">
        <v>8133</v>
      </c>
      <c r="H57" s="133">
        <v>8327</v>
      </c>
    </row>
    <row r="58" spans="2:8" ht="45.75" customHeight="1" x14ac:dyDescent="0.15">
      <c r="B58" s="134"/>
      <c r="C58" s="1291" t="s">
        <v>592</v>
      </c>
      <c r="D58" s="1292"/>
      <c r="E58" s="1293"/>
      <c r="F58" s="135">
        <v>4416</v>
      </c>
      <c r="G58" s="135">
        <v>4241</v>
      </c>
      <c r="H58" s="136">
        <v>4245</v>
      </c>
    </row>
    <row r="59" spans="2:8" ht="45.75" customHeight="1" x14ac:dyDescent="0.15">
      <c r="B59" s="134"/>
      <c r="C59" s="1291" t="s">
        <v>593</v>
      </c>
      <c r="D59" s="1292"/>
      <c r="E59" s="1293"/>
      <c r="F59" s="135">
        <v>823</v>
      </c>
      <c r="G59" s="135">
        <v>1225</v>
      </c>
      <c r="H59" s="136">
        <v>1629</v>
      </c>
    </row>
    <row r="60" spans="2:8" ht="45.75" customHeight="1" x14ac:dyDescent="0.15">
      <c r="B60" s="134"/>
      <c r="C60" s="1291" t="s">
        <v>594</v>
      </c>
      <c r="D60" s="1292"/>
      <c r="E60" s="1293"/>
      <c r="F60" s="135">
        <v>463</v>
      </c>
      <c r="G60" s="135">
        <v>511</v>
      </c>
      <c r="H60" s="136">
        <v>544</v>
      </c>
    </row>
    <row r="61" spans="2:8" ht="45.75" customHeight="1" x14ac:dyDescent="0.15">
      <c r="B61" s="134"/>
      <c r="C61" s="1291" t="s">
        <v>595</v>
      </c>
      <c r="D61" s="1292"/>
      <c r="E61" s="1293"/>
      <c r="F61" s="135">
        <v>472</v>
      </c>
      <c r="G61" s="135">
        <v>421</v>
      </c>
      <c r="H61" s="136">
        <v>472</v>
      </c>
    </row>
    <row r="62" spans="2:8" ht="45.75" customHeight="1" thickBot="1" x14ac:dyDescent="0.2">
      <c r="B62" s="137"/>
      <c r="C62" s="1294" t="s">
        <v>596</v>
      </c>
      <c r="D62" s="1295"/>
      <c r="E62" s="1296"/>
      <c r="F62" s="138">
        <v>430</v>
      </c>
      <c r="G62" s="138">
        <v>431</v>
      </c>
      <c r="H62" s="139">
        <v>432</v>
      </c>
    </row>
    <row r="63" spans="2:8" ht="52.5" customHeight="1" thickBot="1" x14ac:dyDescent="0.2">
      <c r="B63" s="140"/>
      <c r="C63" s="1297" t="s">
        <v>51</v>
      </c>
      <c r="D63" s="1297"/>
      <c r="E63" s="1298"/>
      <c r="F63" s="141">
        <v>14248</v>
      </c>
      <c r="G63" s="141">
        <v>14514</v>
      </c>
      <c r="H63" s="142">
        <v>14171</v>
      </c>
    </row>
    <row r="64" spans="2:8" ht="15" customHeight="1" x14ac:dyDescent="0.15"/>
    <row r="65" ht="0" hidden="1" customHeight="1" x14ac:dyDescent="0.15"/>
    <row r="66" ht="0" hidden="1" customHeight="1" x14ac:dyDescent="0.15"/>
  </sheetData>
  <sheetProtection algorithmName="SHA-512" hashValue="MdExUSJeuyjtZrakzXQz6qOFQJWW+rvFih9aeYV+9e8uRret1gvOzyUcdEeh+qJjCNv1mOX2NhfW1qHizi2KNA==" saltValue="lNFkjlru4tvHXHTrrVe3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C11DC-4DA3-4829-9F04-40C7E508333E}">
  <sheetPr>
    <pageSetUpPr fitToPage="1"/>
  </sheetPr>
  <dimension ref="A1:WZM191"/>
  <sheetViews>
    <sheetView showGridLines="0" tabSelected="1"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607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601</v>
      </c>
    </row>
    <row r="50" spans="1:109" ht="13.5" x14ac:dyDescent="0.1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x14ac:dyDescent="0.15">
      <c r="B51" s="386"/>
      <c r="G51" s="1320"/>
      <c r="H51" s="1320"/>
      <c r="I51" s="1323"/>
      <c r="J51" s="1323"/>
      <c r="K51" s="1324"/>
      <c r="L51" s="1324"/>
      <c r="M51" s="1324"/>
      <c r="N51" s="1324"/>
      <c r="AM51" s="393"/>
      <c r="AN51" s="1322" t="s">
        <v>600</v>
      </c>
      <c r="AO51" s="1322"/>
      <c r="AP51" s="1322"/>
      <c r="AQ51" s="1322"/>
      <c r="AR51" s="1322"/>
      <c r="AS51" s="1322"/>
      <c r="AT51" s="1322"/>
      <c r="AU51" s="1322"/>
      <c r="AV51" s="1322"/>
      <c r="AW51" s="1322"/>
      <c r="AX51" s="1322"/>
      <c r="AY51" s="1322"/>
      <c r="AZ51" s="1322"/>
      <c r="BA51" s="1322"/>
      <c r="BB51" s="1322" t="s">
        <v>598</v>
      </c>
      <c r="BC51" s="1322"/>
      <c r="BD51" s="1322"/>
      <c r="BE51" s="1322"/>
      <c r="BF51" s="1322"/>
      <c r="BG51" s="1322"/>
      <c r="BH51" s="1322"/>
      <c r="BI51" s="1322"/>
      <c r="BJ51" s="1322"/>
      <c r="BK51" s="1322"/>
      <c r="BL51" s="1322"/>
      <c r="BM51" s="1322"/>
      <c r="BN51" s="1322"/>
      <c r="BO51" s="1322"/>
      <c r="BP51" s="1321"/>
      <c r="BQ51" s="1314"/>
      <c r="BR51" s="1314"/>
      <c r="BS51" s="1314"/>
      <c r="BT51" s="1314"/>
      <c r="BU51" s="1314"/>
      <c r="BV51" s="1314"/>
      <c r="BW51" s="1314"/>
      <c r="BX51" s="1314">
        <v>18.5</v>
      </c>
      <c r="BY51" s="1314"/>
      <c r="BZ51" s="1314"/>
      <c r="CA51" s="1314"/>
      <c r="CB51" s="1314"/>
      <c r="CC51" s="1314"/>
      <c r="CD51" s="1314"/>
      <c r="CE51" s="1314"/>
      <c r="CF51" s="1314">
        <v>15.9</v>
      </c>
      <c r="CG51" s="1314"/>
      <c r="CH51" s="1314"/>
      <c r="CI51" s="1314"/>
      <c r="CJ51" s="1314"/>
      <c r="CK51" s="1314"/>
      <c r="CL51" s="1314"/>
      <c r="CM51" s="1314"/>
      <c r="CN51" s="1314">
        <v>16.8</v>
      </c>
      <c r="CO51" s="1314"/>
      <c r="CP51" s="1314"/>
      <c r="CQ51" s="1314"/>
      <c r="CR51" s="1314"/>
      <c r="CS51" s="1314"/>
      <c r="CT51" s="1314"/>
      <c r="CU51" s="1314"/>
      <c r="CV51" s="1314">
        <v>13.8</v>
      </c>
      <c r="CW51" s="1314"/>
      <c r="CX51" s="1314"/>
      <c r="CY51" s="1314"/>
      <c r="CZ51" s="1314"/>
      <c r="DA51" s="1314"/>
      <c r="DB51" s="1314"/>
      <c r="DC51" s="1314"/>
    </row>
    <row r="52" spans="1:109" ht="13.5" x14ac:dyDescent="0.15">
      <c r="B52" s="386"/>
      <c r="G52" s="1320"/>
      <c r="H52" s="1320"/>
      <c r="I52" s="1323"/>
      <c r="J52" s="1323"/>
      <c r="K52" s="1324"/>
      <c r="L52" s="1324"/>
      <c r="M52" s="1324"/>
      <c r="N52" s="1324"/>
      <c r="AM52" s="39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1"/>
      <c r="B53" s="386"/>
      <c r="G53" s="1320"/>
      <c r="H53" s="1320"/>
      <c r="I53" s="1315"/>
      <c r="J53" s="1315"/>
      <c r="K53" s="1324"/>
      <c r="L53" s="1324"/>
      <c r="M53" s="1324"/>
      <c r="N53" s="1324"/>
      <c r="AM53" s="393"/>
      <c r="AN53" s="1322"/>
      <c r="AO53" s="1322"/>
      <c r="AP53" s="1322"/>
      <c r="AQ53" s="1322"/>
      <c r="AR53" s="1322"/>
      <c r="AS53" s="1322"/>
      <c r="AT53" s="1322"/>
      <c r="AU53" s="1322"/>
      <c r="AV53" s="1322"/>
      <c r="AW53" s="1322"/>
      <c r="AX53" s="1322"/>
      <c r="AY53" s="1322"/>
      <c r="AZ53" s="1322"/>
      <c r="BA53" s="1322"/>
      <c r="BB53" s="1322" t="s">
        <v>604</v>
      </c>
      <c r="BC53" s="1322"/>
      <c r="BD53" s="1322"/>
      <c r="BE53" s="1322"/>
      <c r="BF53" s="1322"/>
      <c r="BG53" s="1322"/>
      <c r="BH53" s="1322"/>
      <c r="BI53" s="1322"/>
      <c r="BJ53" s="1322"/>
      <c r="BK53" s="1322"/>
      <c r="BL53" s="1322"/>
      <c r="BM53" s="1322"/>
      <c r="BN53" s="1322"/>
      <c r="BO53" s="1322"/>
      <c r="BP53" s="1321"/>
      <c r="BQ53" s="1314"/>
      <c r="BR53" s="1314"/>
      <c r="BS53" s="1314"/>
      <c r="BT53" s="1314"/>
      <c r="BU53" s="1314"/>
      <c r="BV53" s="1314"/>
      <c r="BW53" s="1314"/>
      <c r="BX53" s="1314">
        <v>52.3</v>
      </c>
      <c r="BY53" s="1314"/>
      <c r="BZ53" s="1314"/>
      <c r="CA53" s="1314"/>
      <c r="CB53" s="1314"/>
      <c r="CC53" s="1314"/>
      <c r="CD53" s="1314"/>
      <c r="CE53" s="1314"/>
      <c r="CF53" s="1314">
        <v>53.5</v>
      </c>
      <c r="CG53" s="1314"/>
      <c r="CH53" s="1314"/>
      <c r="CI53" s="1314"/>
      <c r="CJ53" s="1314"/>
      <c r="CK53" s="1314"/>
      <c r="CL53" s="1314"/>
      <c r="CM53" s="1314"/>
      <c r="CN53" s="1314">
        <v>53.5</v>
      </c>
      <c r="CO53" s="1314"/>
      <c r="CP53" s="1314"/>
      <c r="CQ53" s="1314"/>
      <c r="CR53" s="1314"/>
      <c r="CS53" s="1314"/>
      <c r="CT53" s="1314"/>
      <c r="CU53" s="1314"/>
      <c r="CV53" s="1314">
        <v>54.2</v>
      </c>
      <c r="CW53" s="1314"/>
      <c r="CX53" s="1314"/>
      <c r="CY53" s="1314"/>
      <c r="CZ53" s="1314"/>
      <c r="DA53" s="1314"/>
      <c r="DB53" s="1314"/>
      <c r="DC53" s="1314"/>
    </row>
    <row r="54" spans="1:109" ht="13.5" x14ac:dyDescent="0.15">
      <c r="A54" s="401"/>
      <c r="B54" s="386"/>
      <c r="G54" s="1320"/>
      <c r="H54" s="1320"/>
      <c r="I54" s="1315"/>
      <c r="J54" s="1315"/>
      <c r="K54" s="1324"/>
      <c r="L54" s="1324"/>
      <c r="M54" s="1324"/>
      <c r="N54" s="1324"/>
      <c r="AM54" s="39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1"/>
      <c r="B55" s="386"/>
      <c r="G55" s="1315"/>
      <c r="H55" s="1315"/>
      <c r="I55" s="1315"/>
      <c r="J55" s="1315"/>
      <c r="K55" s="1324"/>
      <c r="L55" s="1324"/>
      <c r="M55" s="1324"/>
      <c r="N55" s="1324"/>
      <c r="AN55" s="1319" t="s">
        <v>599</v>
      </c>
      <c r="AO55" s="1319"/>
      <c r="AP55" s="1319"/>
      <c r="AQ55" s="1319"/>
      <c r="AR55" s="1319"/>
      <c r="AS55" s="1319"/>
      <c r="AT55" s="1319"/>
      <c r="AU55" s="1319"/>
      <c r="AV55" s="1319"/>
      <c r="AW55" s="1319"/>
      <c r="AX55" s="1319"/>
      <c r="AY55" s="1319"/>
      <c r="AZ55" s="1319"/>
      <c r="BA55" s="1319"/>
      <c r="BB55" s="1322" t="s">
        <v>598</v>
      </c>
      <c r="BC55" s="1322"/>
      <c r="BD55" s="1322"/>
      <c r="BE55" s="1322"/>
      <c r="BF55" s="1322"/>
      <c r="BG55" s="1322"/>
      <c r="BH55" s="1322"/>
      <c r="BI55" s="1322"/>
      <c r="BJ55" s="1322"/>
      <c r="BK55" s="1322"/>
      <c r="BL55" s="1322"/>
      <c r="BM55" s="1322"/>
      <c r="BN55" s="1322"/>
      <c r="BO55" s="1322"/>
      <c r="BP55" s="1321"/>
      <c r="BQ55" s="1314"/>
      <c r="BR55" s="1314"/>
      <c r="BS55" s="1314"/>
      <c r="BT55" s="1314"/>
      <c r="BU55" s="1314"/>
      <c r="BV55" s="1314"/>
      <c r="BW55" s="1314"/>
      <c r="BX55" s="1314">
        <v>37.299999999999997</v>
      </c>
      <c r="BY55" s="1314"/>
      <c r="BZ55" s="1314"/>
      <c r="CA55" s="1314"/>
      <c r="CB55" s="1314"/>
      <c r="CC55" s="1314"/>
      <c r="CD55" s="1314"/>
      <c r="CE55" s="1314"/>
      <c r="CF55" s="1314">
        <v>33.1</v>
      </c>
      <c r="CG55" s="1314"/>
      <c r="CH55" s="1314"/>
      <c r="CI55" s="1314"/>
      <c r="CJ55" s="1314"/>
      <c r="CK55" s="1314"/>
      <c r="CL55" s="1314"/>
      <c r="CM55" s="1314"/>
      <c r="CN55" s="1314">
        <v>31.3</v>
      </c>
      <c r="CO55" s="1314"/>
      <c r="CP55" s="1314"/>
      <c r="CQ55" s="1314"/>
      <c r="CR55" s="1314"/>
      <c r="CS55" s="1314"/>
      <c r="CT55" s="1314"/>
      <c r="CU55" s="1314"/>
      <c r="CV55" s="1314">
        <v>25.3</v>
      </c>
      <c r="CW55" s="1314"/>
      <c r="CX55" s="1314"/>
      <c r="CY55" s="1314"/>
      <c r="CZ55" s="1314"/>
      <c r="DA55" s="1314"/>
      <c r="DB55" s="1314"/>
      <c r="DC55" s="1314"/>
    </row>
    <row r="56" spans="1:109" ht="13.5" x14ac:dyDescent="0.15">
      <c r="A56" s="401"/>
      <c r="B56" s="386"/>
      <c r="G56" s="1315"/>
      <c r="H56" s="1315"/>
      <c r="I56" s="1315"/>
      <c r="J56" s="1315"/>
      <c r="K56" s="1324"/>
      <c r="L56" s="1324"/>
      <c r="M56" s="1324"/>
      <c r="N56" s="1324"/>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x14ac:dyDescent="0.15">
      <c r="B57" s="407"/>
      <c r="G57" s="1315"/>
      <c r="H57" s="1315"/>
      <c r="I57" s="1325"/>
      <c r="J57" s="1325"/>
      <c r="K57" s="1324"/>
      <c r="L57" s="1324"/>
      <c r="M57" s="1324"/>
      <c r="N57" s="1324"/>
      <c r="AM57" s="385"/>
      <c r="AN57" s="1319"/>
      <c r="AO57" s="1319"/>
      <c r="AP57" s="1319"/>
      <c r="AQ57" s="1319"/>
      <c r="AR57" s="1319"/>
      <c r="AS57" s="1319"/>
      <c r="AT57" s="1319"/>
      <c r="AU57" s="1319"/>
      <c r="AV57" s="1319"/>
      <c r="AW57" s="1319"/>
      <c r="AX57" s="1319"/>
      <c r="AY57" s="1319"/>
      <c r="AZ57" s="1319"/>
      <c r="BA57" s="1319"/>
      <c r="BB57" s="1322" t="s">
        <v>604</v>
      </c>
      <c r="BC57" s="1322"/>
      <c r="BD57" s="1322"/>
      <c r="BE57" s="1322"/>
      <c r="BF57" s="1322"/>
      <c r="BG57" s="1322"/>
      <c r="BH57" s="1322"/>
      <c r="BI57" s="1322"/>
      <c r="BJ57" s="1322"/>
      <c r="BK57" s="1322"/>
      <c r="BL57" s="1322"/>
      <c r="BM57" s="1322"/>
      <c r="BN57" s="1322"/>
      <c r="BO57" s="1322"/>
      <c r="BP57" s="1321"/>
      <c r="BQ57" s="1314"/>
      <c r="BR57" s="1314"/>
      <c r="BS57" s="1314"/>
      <c r="BT57" s="1314"/>
      <c r="BU57" s="1314"/>
      <c r="BV57" s="1314"/>
      <c r="BW57" s="1314"/>
      <c r="BX57" s="1314">
        <v>55.2</v>
      </c>
      <c r="BY57" s="1314"/>
      <c r="BZ57" s="1314"/>
      <c r="CA57" s="1314"/>
      <c r="CB57" s="1314"/>
      <c r="CC57" s="1314"/>
      <c r="CD57" s="1314"/>
      <c r="CE57" s="1314"/>
      <c r="CF57" s="1314">
        <v>57.2</v>
      </c>
      <c r="CG57" s="1314"/>
      <c r="CH57" s="1314"/>
      <c r="CI57" s="1314"/>
      <c r="CJ57" s="1314"/>
      <c r="CK57" s="1314"/>
      <c r="CL57" s="1314"/>
      <c r="CM57" s="1314"/>
      <c r="CN57" s="1314">
        <v>58.5</v>
      </c>
      <c r="CO57" s="1314"/>
      <c r="CP57" s="1314"/>
      <c r="CQ57" s="1314"/>
      <c r="CR57" s="1314"/>
      <c r="CS57" s="1314"/>
      <c r="CT57" s="1314"/>
      <c r="CU57" s="1314"/>
      <c r="CV57" s="1314">
        <v>59.9</v>
      </c>
      <c r="CW57" s="1314"/>
      <c r="CX57" s="1314"/>
      <c r="CY57" s="1314"/>
      <c r="CZ57" s="1314"/>
      <c r="DA57" s="1314"/>
      <c r="DB57" s="1314"/>
      <c r="DC57" s="1314"/>
      <c r="DD57" s="412"/>
      <c r="DE57" s="407"/>
    </row>
    <row r="58" spans="1:109" s="401" customFormat="1" ht="13.5" x14ac:dyDescent="0.15">
      <c r="A58" s="385"/>
      <c r="B58" s="407"/>
      <c r="G58" s="1315"/>
      <c r="H58" s="1315"/>
      <c r="I58" s="1325"/>
      <c r="J58" s="1325"/>
      <c r="K58" s="1324"/>
      <c r="L58" s="1324"/>
      <c r="M58" s="1324"/>
      <c r="N58" s="1324"/>
      <c r="AM58" s="385"/>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603</v>
      </c>
    </row>
    <row r="64" spans="1:109" ht="13.5" x14ac:dyDescent="0.15">
      <c r="B64" s="386"/>
      <c r="G64" s="402"/>
      <c r="I64" s="404"/>
      <c r="J64" s="404"/>
      <c r="K64" s="404"/>
      <c r="L64" s="404"/>
      <c r="M64" s="404"/>
      <c r="N64" s="403"/>
      <c r="AM64" s="402"/>
      <c r="AN64" s="402" t="s">
        <v>602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608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601</v>
      </c>
    </row>
    <row r="72" spans="2:107" ht="13.5" x14ac:dyDescent="0.1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ht="13.5" x14ac:dyDescent="0.15">
      <c r="B73" s="386"/>
      <c r="G73" s="1320"/>
      <c r="H73" s="1320"/>
      <c r="I73" s="1320"/>
      <c r="J73" s="1320"/>
      <c r="K73" s="1326"/>
      <c r="L73" s="1326"/>
      <c r="M73" s="1326"/>
      <c r="N73" s="1326"/>
      <c r="AM73" s="393"/>
      <c r="AN73" s="1322" t="s">
        <v>600</v>
      </c>
      <c r="AO73" s="1322"/>
      <c r="AP73" s="1322"/>
      <c r="AQ73" s="1322"/>
      <c r="AR73" s="1322"/>
      <c r="AS73" s="1322"/>
      <c r="AT73" s="1322"/>
      <c r="AU73" s="1322"/>
      <c r="AV73" s="1322"/>
      <c r="AW73" s="1322"/>
      <c r="AX73" s="1322"/>
      <c r="AY73" s="1322"/>
      <c r="AZ73" s="1322"/>
      <c r="BA73" s="1322"/>
      <c r="BB73" s="1322" t="s">
        <v>598</v>
      </c>
      <c r="BC73" s="1322"/>
      <c r="BD73" s="1322"/>
      <c r="BE73" s="1322"/>
      <c r="BF73" s="1322"/>
      <c r="BG73" s="1322"/>
      <c r="BH73" s="1322"/>
      <c r="BI73" s="1322"/>
      <c r="BJ73" s="1322"/>
      <c r="BK73" s="1322"/>
      <c r="BL73" s="1322"/>
      <c r="BM73" s="1322"/>
      <c r="BN73" s="1322"/>
      <c r="BO73" s="1322"/>
      <c r="BP73" s="1314">
        <v>26.1</v>
      </c>
      <c r="BQ73" s="1314"/>
      <c r="BR73" s="1314"/>
      <c r="BS73" s="1314"/>
      <c r="BT73" s="1314"/>
      <c r="BU73" s="1314"/>
      <c r="BV73" s="1314"/>
      <c r="BW73" s="1314"/>
      <c r="BX73" s="1314">
        <v>18.5</v>
      </c>
      <c r="BY73" s="1314"/>
      <c r="BZ73" s="1314"/>
      <c r="CA73" s="1314"/>
      <c r="CB73" s="1314"/>
      <c r="CC73" s="1314"/>
      <c r="CD73" s="1314"/>
      <c r="CE73" s="1314"/>
      <c r="CF73" s="1314">
        <v>15.9</v>
      </c>
      <c r="CG73" s="1314"/>
      <c r="CH73" s="1314"/>
      <c r="CI73" s="1314"/>
      <c r="CJ73" s="1314"/>
      <c r="CK73" s="1314"/>
      <c r="CL73" s="1314"/>
      <c r="CM73" s="1314"/>
      <c r="CN73" s="1314">
        <v>16.8</v>
      </c>
      <c r="CO73" s="1314"/>
      <c r="CP73" s="1314"/>
      <c r="CQ73" s="1314"/>
      <c r="CR73" s="1314"/>
      <c r="CS73" s="1314"/>
      <c r="CT73" s="1314"/>
      <c r="CU73" s="1314"/>
      <c r="CV73" s="1314">
        <v>13.8</v>
      </c>
      <c r="CW73" s="1314"/>
      <c r="CX73" s="1314"/>
      <c r="CY73" s="1314"/>
      <c r="CZ73" s="1314"/>
      <c r="DA73" s="1314"/>
      <c r="DB73" s="1314"/>
      <c r="DC73" s="1314"/>
    </row>
    <row r="74" spans="2:107" ht="13.5" x14ac:dyDescent="0.15">
      <c r="B74" s="386"/>
      <c r="G74" s="1320"/>
      <c r="H74" s="1320"/>
      <c r="I74" s="1320"/>
      <c r="J74" s="1320"/>
      <c r="K74" s="1326"/>
      <c r="L74" s="1326"/>
      <c r="M74" s="1326"/>
      <c r="N74" s="1326"/>
      <c r="AM74" s="39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6"/>
      <c r="G75" s="1320"/>
      <c r="H75" s="1320"/>
      <c r="I75" s="1315"/>
      <c r="J75" s="1315"/>
      <c r="K75" s="1324"/>
      <c r="L75" s="1324"/>
      <c r="M75" s="1324"/>
      <c r="N75" s="1324"/>
      <c r="AM75" s="393"/>
      <c r="AN75" s="1322"/>
      <c r="AO75" s="1322"/>
      <c r="AP75" s="1322"/>
      <c r="AQ75" s="1322"/>
      <c r="AR75" s="1322"/>
      <c r="AS75" s="1322"/>
      <c r="AT75" s="1322"/>
      <c r="AU75" s="1322"/>
      <c r="AV75" s="1322"/>
      <c r="AW75" s="1322"/>
      <c r="AX75" s="1322"/>
      <c r="AY75" s="1322"/>
      <c r="AZ75" s="1322"/>
      <c r="BA75" s="1322"/>
      <c r="BB75" s="1322" t="s">
        <v>597</v>
      </c>
      <c r="BC75" s="1322"/>
      <c r="BD75" s="1322"/>
      <c r="BE75" s="1322"/>
      <c r="BF75" s="1322"/>
      <c r="BG75" s="1322"/>
      <c r="BH75" s="1322"/>
      <c r="BI75" s="1322"/>
      <c r="BJ75" s="1322"/>
      <c r="BK75" s="1322"/>
      <c r="BL75" s="1322"/>
      <c r="BM75" s="1322"/>
      <c r="BN75" s="1322"/>
      <c r="BO75" s="1322"/>
      <c r="BP75" s="1314">
        <v>8.4</v>
      </c>
      <c r="BQ75" s="1314"/>
      <c r="BR75" s="1314"/>
      <c r="BS75" s="1314"/>
      <c r="BT75" s="1314"/>
      <c r="BU75" s="1314"/>
      <c r="BV75" s="1314"/>
      <c r="BW75" s="1314"/>
      <c r="BX75" s="1314">
        <v>6.8</v>
      </c>
      <c r="BY75" s="1314"/>
      <c r="BZ75" s="1314"/>
      <c r="CA75" s="1314"/>
      <c r="CB75" s="1314"/>
      <c r="CC75" s="1314"/>
      <c r="CD75" s="1314"/>
      <c r="CE75" s="1314"/>
      <c r="CF75" s="1314">
        <v>6.4</v>
      </c>
      <c r="CG75" s="1314"/>
      <c r="CH75" s="1314"/>
      <c r="CI75" s="1314"/>
      <c r="CJ75" s="1314"/>
      <c r="CK75" s="1314"/>
      <c r="CL75" s="1314"/>
      <c r="CM75" s="1314"/>
      <c r="CN75" s="1314">
        <v>6.3</v>
      </c>
      <c r="CO75" s="1314"/>
      <c r="CP75" s="1314"/>
      <c r="CQ75" s="1314"/>
      <c r="CR75" s="1314"/>
      <c r="CS75" s="1314"/>
      <c r="CT75" s="1314"/>
      <c r="CU75" s="1314"/>
      <c r="CV75" s="1314">
        <v>6.7</v>
      </c>
      <c r="CW75" s="1314"/>
      <c r="CX75" s="1314"/>
      <c r="CY75" s="1314"/>
      <c r="CZ75" s="1314"/>
      <c r="DA75" s="1314"/>
      <c r="DB75" s="1314"/>
      <c r="DC75" s="1314"/>
    </row>
    <row r="76" spans="2:107" ht="13.5" x14ac:dyDescent="0.15">
      <c r="B76" s="386"/>
      <c r="G76" s="1320"/>
      <c r="H76" s="1320"/>
      <c r="I76" s="1315"/>
      <c r="J76" s="1315"/>
      <c r="K76" s="1324"/>
      <c r="L76" s="1324"/>
      <c r="M76" s="1324"/>
      <c r="N76" s="1324"/>
      <c r="AM76" s="39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6"/>
      <c r="G77" s="1315"/>
      <c r="H77" s="1315"/>
      <c r="I77" s="1315"/>
      <c r="J77" s="1315"/>
      <c r="K77" s="1326"/>
      <c r="L77" s="1326"/>
      <c r="M77" s="1326"/>
      <c r="N77" s="1326"/>
      <c r="AN77" s="1319" t="s">
        <v>599</v>
      </c>
      <c r="AO77" s="1319"/>
      <c r="AP77" s="1319"/>
      <c r="AQ77" s="1319"/>
      <c r="AR77" s="1319"/>
      <c r="AS77" s="1319"/>
      <c r="AT77" s="1319"/>
      <c r="AU77" s="1319"/>
      <c r="AV77" s="1319"/>
      <c r="AW77" s="1319"/>
      <c r="AX77" s="1319"/>
      <c r="AY77" s="1319"/>
      <c r="AZ77" s="1319"/>
      <c r="BA77" s="1319"/>
      <c r="BB77" s="1322" t="s">
        <v>598</v>
      </c>
      <c r="BC77" s="1322"/>
      <c r="BD77" s="1322"/>
      <c r="BE77" s="1322"/>
      <c r="BF77" s="1322"/>
      <c r="BG77" s="1322"/>
      <c r="BH77" s="1322"/>
      <c r="BI77" s="1322"/>
      <c r="BJ77" s="1322"/>
      <c r="BK77" s="1322"/>
      <c r="BL77" s="1322"/>
      <c r="BM77" s="1322"/>
      <c r="BN77" s="1322"/>
      <c r="BO77" s="1322"/>
      <c r="BP77" s="1314">
        <v>45.9</v>
      </c>
      <c r="BQ77" s="1314"/>
      <c r="BR77" s="1314"/>
      <c r="BS77" s="1314"/>
      <c r="BT77" s="1314"/>
      <c r="BU77" s="1314"/>
      <c r="BV77" s="1314"/>
      <c r="BW77" s="1314"/>
      <c r="BX77" s="1314">
        <v>37.299999999999997</v>
      </c>
      <c r="BY77" s="1314"/>
      <c r="BZ77" s="1314"/>
      <c r="CA77" s="1314"/>
      <c r="CB77" s="1314"/>
      <c r="CC77" s="1314"/>
      <c r="CD77" s="1314"/>
      <c r="CE77" s="1314"/>
      <c r="CF77" s="1314">
        <v>33.1</v>
      </c>
      <c r="CG77" s="1314"/>
      <c r="CH77" s="1314"/>
      <c r="CI77" s="1314"/>
      <c r="CJ77" s="1314"/>
      <c r="CK77" s="1314"/>
      <c r="CL77" s="1314"/>
      <c r="CM77" s="1314"/>
      <c r="CN77" s="1314">
        <v>31.3</v>
      </c>
      <c r="CO77" s="1314"/>
      <c r="CP77" s="1314"/>
      <c r="CQ77" s="1314"/>
      <c r="CR77" s="1314"/>
      <c r="CS77" s="1314"/>
      <c r="CT77" s="1314"/>
      <c r="CU77" s="1314"/>
      <c r="CV77" s="1314">
        <v>25.3</v>
      </c>
      <c r="CW77" s="1314"/>
      <c r="CX77" s="1314"/>
      <c r="CY77" s="1314"/>
      <c r="CZ77" s="1314"/>
      <c r="DA77" s="1314"/>
      <c r="DB77" s="1314"/>
      <c r="DC77" s="1314"/>
    </row>
    <row r="78" spans="2:107" ht="13.5" x14ac:dyDescent="0.1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6"/>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597</v>
      </c>
      <c r="BC79" s="1322"/>
      <c r="BD79" s="1322"/>
      <c r="BE79" s="1322"/>
      <c r="BF79" s="1322"/>
      <c r="BG79" s="1322"/>
      <c r="BH79" s="1322"/>
      <c r="BI79" s="1322"/>
      <c r="BJ79" s="1322"/>
      <c r="BK79" s="1322"/>
      <c r="BL79" s="1322"/>
      <c r="BM79" s="1322"/>
      <c r="BN79" s="1322"/>
      <c r="BO79" s="1322"/>
      <c r="BP79" s="1314">
        <v>8.8000000000000007</v>
      </c>
      <c r="BQ79" s="1314"/>
      <c r="BR79" s="1314"/>
      <c r="BS79" s="1314"/>
      <c r="BT79" s="1314"/>
      <c r="BU79" s="1314"/>
      <c r="BV79" s="1314"/>
      <c r="BW79" s="1314"/>
      <c r="BX79" s="1314">
        <v>7.8</v>
      </c>
      <c r="BY79" s="1314"/>
      <c r="BZ79" s="1314"/>
      <c r="CA79" s="1314"/>
      <c r="CB79" s="1314"/>
      <c r="CC79" s="1314"/>
      <c r="CD79" s="1314"/>
      <c r="CE79" s="1314"/>
      <c r="CF79" s="1314">
        <v>7.5</v>
      </c>
      <c r="CG79" s="1314"/>
      <c r="CH79" s="1314"/>
      <c r="CI79" s="1314"/>
      <c r="CJ79" s="1314"/>
      <c r="CK79" s="1314"/>
      <c r="CL79" s="1314"/>
      <c r="CM79" s="1314"/>
      <c r="CN79" s="1314">
        <v>7.2</v>
      </c>
      <c r="CO79" s="1314"/>
      <c r="CP79" s="1314"/>
      <c r="CQ79" s="1314"/>
      <c r="CR79" s="1314"/>
      <c r="CS79" s="1314"/>
      <c r="CT79" s="1314"/>
      <c r="CU79" s="1314"/>
      <c r="CV79" s="1314">
        <v>6.9</v>
      </c>
      <c r="CW79" s="1314"/>
      <c r="CX79" s="1314"/>
      <c r="CY79" s="1314"/>
      <c r="CZ79" s="1314"/>
      <c r="DA79" s="1314"/>
      <c r="DB79" s="1314"/>
      <c r="DC79" s="1314"/>
    </row>
    <row r="80" spans="2:107" ht="13.5" x14ac:dyDescent="0.15">
      <c r="B80" s="386"/>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9L1SO8PbSLj6vjgAOdxSbWWZPFe+XATDlpgzoB1VCi159PoX5pLQetmiAkGZM2PB70iyZiH3Io5n7IFZCPa5g==" saltValue="V81Im8hiFCNvjgKsWZ+Xz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D728E-3DFA-4953-A92E-ACC49CA8A22D}">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1l6RLP+Tyji1LjTUMVVkTE0QUnetz3oni78qBN5niqbvlUmWMmZooBYP9JPYGur1GOxh1h153LidiNKSi7cQw==" saltValue="pFwGas88twk7JTVPiKWWY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48CBC-7A31-4162-957D-84F50B3CF6DA}">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As9dv5qG4xPuROMW1ewUtgT6CMAyiwBDylOjKk/OentphANZfjgBXIbensFH2wV/2jJOrdLp4vuttmCscwe3w==" saltValue="WhGH6VR0bblBb3XJaIJsT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161751</v>
      </c>
      <c r="E3" s="161"/>
      <c r="F3" s="162">
        <v>66255</v>
      </c>
      <c r="G3" s="163"/>
      <c r="H3" s="164"/>
    </row>
    <row r="4" spans="1:8" x14ac:dyDescent="0.15">
      <c r="A4" s="165"/>
      <c r="B4" s="166"/>
      <c r="C4" s="167"/>
      <c r="D4" s="168">
        <v>68469</v>
      </c>
      <c r="E4" s="169"/>
      <c r="F4" s="170">
        <v>31822</v>
      </c>
      <c r="G4" s="171"/>
      <c r="H4" s="172"/>
    </row>
    <row r="5" spans="1:8" x14ac:dyDescent="0.15">
      <c r="A5" s="153" t="s">
        <v>550</v>
      </c>
      <c r="B5" s="158"/>
      <c r="C5" s="159"/>
      <c r="D5" s="160">
        <v>63540</v>
      </c>
      <c r="E5" s="161"/>
      <c r="F5" s="162">
        <v>54227</v>
      </c>
      <c r="G5" s="163"/>
      <c r="H5" s="164"/>
    </row>
    <row r="6" spans="1:8" x14ac:dyDescent="0.15">
      <c r="A6" s="165"/>
      <c r="B6" s="166"/>
      <c r="C6" s="167"/>
      <c r="D6" s="168">
        <v>40869</v>
      </c>
      <c r="E6" s="169"/>
      <c r="F6" s="170">
        <v>29694</v>
      </c>
      <c r="G6" s="171"/>
      <c r="H6" s="172"/>
    </row>
    <row r="7" spans="1:8" x14ac:dyDescent="0.15">
      <c r="A7" s="153" t="s">
        <v>551</v>
      </c>
      <c r="B7" s="158"/>
      <c r="C7" s="159"/>
      <c r="D7" s="160">
        <v>95079</v>
      </c>
      <c r="E7" s="161"/>
      <c r="F7" s="162">
        <v>57295</v>
      </c>
      <c r="G7" s="163"/>
      <c r="H7" s="164"/>
    </row>
    <row r="8" spans="1:8" x14ac:dyDescent="0.15">
      <c r="A8" s="165"/>
      <c r="B8" s="166"/>
      <c r="C8" s="167"/>
      <c r="D8" s="168">
        <v>61185</v>
      </c>
      <c r="E8" s="169"/>
      <c r="F8" s="170">
        <v>32771</v>
      </c>
      <c r="G8" s="171"/>
      <c r="H8" s="172"/>
    </row>
    <row r="9" spans="1:8" x14ac:dyDescent="0.15">
      <c r="A9" s="153" t="s">
        <v>552</v>
      </c>
      <c r="B9" s="158"/>
      <c r="C9" s="159"/>
      <c r="D9" s="160">
        <v>63007</v>
      </c>
      <c r="E9" s="161"/>
      <c r="F9" s="162">
        <v>54110</v>
      </c>
      <c r="G9" s="163"/>
      <c r="H9" s="164"/>
    </row>
    <row r="10" spans="1:8" x14ac:dyDescent="0.15">
      <c r="A10" s="165"/>
      <c r="B10" s="166"/>
      <c r="C10" s="167"/>
      <c r="D10" s="168">
        <v>37478</v>
      </c>
      <c r="E10" s="169"/>
      <c r="F10" s="170">
        <v>30620</v>
      </c>
      <c r="G10" s="171"/>
      <c r="H10" s="172"/>
    </row>
    <row r="11" spans="1:8" x14ac:dyDescent="0.15">
      <c r="A11" s="153" t="s">
        <v>553</v>
      </c>
      <c r="B11" s="158"/>
      <c r="C11" s="159"/>
      <c r="D11" s="160">
        <v>118948</v>
      </c>
      <c r="E11" s="161"/>
      <c r="F11" s="162">
        <v>54684</v>
      </c>
      <c r="G11" s="163"/>
      <c r="H11" s="164"/>
    </row>
    <row r="12" spans="1:8" x14ac:dyDescent="0.15">
      <c r="A12" s="165"/>
      <c r="B12" s="166"/>
      <c r="C12" s="173"/>
      <c r="D12" s="168">
        <v>86004</v>
      </c>
      <c r="E12" s="169"/>
      <c r="F12" s="170">
        <v>32829</v>
      </c>
      <c r="G12" s="171"/>
      <c r="H12" s="172"/>
    </row>
    <row r="13" spans="1:8" x14ac:dyDescent="0.15">
      <c r="A13" s="153"/>
      <c r="B13" s="158"/>
      <c r="C13" s="174"/>
      <c r="D13" s="175">
        <v>100465</v>
      </c>
      <c r="E13" s="176"/>
      <c r="F13" s="177">
        <v>57314</v>
      </c>
      <c r="G13" s="178"/>
      <c r="H13" s="164"/>
    </row>
    <row r="14" spans="1:8" x14ac:dyDescent="0.15">
      <c r="A14" s="165"/>
      <c r="B14" s="166"/>
      <c r="C14" s="167"/>
      <c r="D14" s="168">
        <v>58801</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9.6</v>
      </c>
      <c r="C19" s="179">
        <f>ROUND(VALUE(SUBSTITUTE(実質収支比率等に係る経年分析!G$48,"▲","-")),2)</f>
        <v>14.55</v>
      </c>
      <c r="D19" s="179">
        <f>ROUND(VALUE(SUBSTITUTE(実質収支比率等に係る経年分析!H$48,"▲","-")),2)</f>
        <v>8.19</v>
      </c>
      <c r="E19" s="179">
        <f>ROUND(VALUE(SUBSTITUTE(実質収支比率等に係る経年分析!I$48,"▲","-")),2)</f>
        <v>5.83</v>
      </c>
      <c r="F19" s="179">
        <f>ROUND(VALUE(SUBSTITUTE(実質収支比率等に係る経年分析!J$48,"▲","-")),2)</f>
        <v>6.56</v>
      </c>
    </row>
    <row r="20" spans="1:11" x14ac:dyDescent="0.15">
      <c r="A20" s="179" t="s">
        <v>55</v>
      </c>
      <c r="B20" s="179">
        <f>ROUND(VALUE(SUBSTITUTE(実質収支比率等に係る経年分析!F$47,"▲","-")),2)</f>
        <v>20.7</v>
      </c>
      <c r="C20" s="179">
        <f>ROUND(VALUE(SUBSTITUTE(実質収支比率等に係る経年分析!G$47,"▲","-")),2)</f>
        <v>22.7</v>
      </c>
      <c r="D20" s="179">
        <f>ROUND(VALUE(SUBSTITUTE(実質収支比率等に係る経年分析!H$47,"▲","-")),2)</f>
        <v>23.39</v>
      </c>
      <c r="E20" s="179">
        <f>ROUND(VALUE(SUBSTITUTE(実質収支比率等に係る経年分析!I$47,"▲","-")),2)</f>
        <v>24.02</v>
      </c>
      <c r="F20" s="179">
        <f>ROUND(VALUE(SUBSTITUTE(実質収支比率等に係る経年分析!J$47,"▲","-")),2)</f>
        <v>23.13</v>
      </c>
    </row>
    <row r="21" spans="1:11" x14ac:dyDescent="0.15">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10.42</v>
      </c>
      <c r="D21" s="179">
        <f>IF(ISNUMBER(VALUE(SUBSTITUTE(実質収支比率等に係る経年分析!H$49,"▲","-"))),ROUND(VALUE(SUBSTITUTE(実質収支比率等に係る経年分析!H$49,"▲","-")),2),NA())</f>
        <v>-4.53</v>
      </c>
      <c r="E21" s="179">
        <f>IF(ISNUMBER(VALUE(SUBSTITUTE(実質収支比率等に係る経年分析!I$49,"▲","-"))),ROUND(VALUE(SUBSTITUTE(実質収支比率等に係る経年分析!I$49,"▲","-")),2),NA())</f>
        <v>-0.11</v>
      </c>
      <c r="F21" s="179">
        <f>IF(ISNUMBER(VALUE(SUBSTITUTE(実質収支比率等に係る経年分析!J$49,"▲","-"))),ROUND(VALUE(SUBSTITUTE(実質収支比率等に係る経年分析!J$49,"▲","-")),2),NA())</f>
        <v>1.42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国民健康保険特別会計直診勘定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農業共済特別会計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0.77</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1.97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0.77</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9.4600000000000009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8.1300000000000008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6.5</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10.050000000000001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13.21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5549</v>
      </c>
      <c r="E42" s="181"/>
      <c r="F42" s="181"/>
      <c r="G42" s="181">
        <f>'実質公債費比率（分子）の構造'!L$52</f>
        <v>5548</v>
      </c>
      <c r="H42" s="181"/>
      <c r="I42" s="181"/>
      <c r="J42" s="181">
        <f>'実質公債費比率（分子）の構造'!M$52</f>
        <v>5295</v>
      </c>
      <c r="K42" s="181"/>
      <c r="L42" s="181"/>
      <c r="M42" s="181">
        <f>'実質公債費比率（分子）の構造'!N$52</f>
        <v>5333</v>
      </c>
      <c r="N42" s="181"/>
      <c r="O42" s="181"/>
      <c r="P42" s="181">
        <f>'実質公債費比率（分子）の構造'!O$52</f>
        <v>5190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85</v>
      </c>
      <c r="C44" s="181"/>
      <c r="D44" s="181"/>
      <c r="E44" s="181">
        <f>'実質公債費比率（分子）の構造'!L$50</f>
        <v>73</v>
      </c>
      <c r="F44" s="181"/>
      <c r="G44" s="181"/>
      <c r="H44" s="181">
        <f>'実質公債費比率（分子）の構造'!M$50</f>
        <v>42</v>
      </c>
      <c r="I44" s="181"/>
      <c r="J44" s="181"/>
      <c r="K44" s="181">
        <f>'実質公債費比率（分子）の構造'!N$50</f>
        <v>27</v>
      </c>
      <c r="L44" s="181"/>
      <c r="M44" s="181"/>
      <c r="N44" s="181">
        <f>'実質公債費比率（分子）の構造'!O$50</f>
        <v>17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2458</v>
      </c>
      <c r="C46" s="181"/>
      <c r="D46" s="181"/>
      <c r="E46" s="181">
        <f>'実質公債費比率（分子）の構造'!L$48</f>
        <v>2074</v>
      </c>
      <c r="F46" s="181"/>
      <c r="G46" s="181"/>
      <c r="H46" s="181">
        <f>'実質公債費比率（分子）の構造'!M$48</f>
        <v>2313</v>
      </c>
      <c r="I46" s="181"/>
      <c r="J46" s="181"/>
      <c r="K46" s="181">
        <f>'実質公債費比率（分子）の構造'!N$48</f>
        <v>1991</v>
      </c>
      <c r="L46" s="181"/>
      <c r="M46" s="181"/>
      <c r="N46" s="181">
        <f>'実質公債費比率（分子）の構造'!O$48</f>
        <v>1640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4182</v>
      </c>
      <c r="C49" s="181"/>
      <c r="D49" s="181"/>
      <c r="E49" s="181">
        <f>'実質公債費比率（分子）の構造'!L$45</f>
        <v>4225</v>
      </c>
      <c r="F49" s="181"/>
      <c r="G49" s="181"/>
      <c r="H49" s="181">
        <f>'実質公債費比率（分子）の構造'!M$45</f>
        <v>4206</v>
      </c>
      <c r="I49" s="181"/>
      <c r="J49" s="181"/>
      <c r="K49" s="181">
        <f>'実質公債費比率（分子）の構造'!N$45</f>
        <v>4406</v>
      </c>
      <c r="L49" s="181"/>
      <c r="M49" s="181"/>
      <c r="N49" s="181">
        <f>'実質公債費比率（分子）の構造'!O$45</f>
        <v>4499</v>
      </c>
      <c r="O49" s="181"/>
      <c r="P49" s="181"/>
    </row>
    <row r="50" spans="1:16" x14ac:dyDescent="0.15">
      <c r="A50" s="181" t="s">
        <v>71</v>
      </c>
      <c r="B50" s="181" t="e">
        <f>NA()</f>
        <v>#N/A</v>
      </c>
      <c r="C50" s="181">
        <f>IF(ISNUMBER('実質公債費比率（分子）の構造'!K$53),'実質公債費比率（分子）の構造'!K$53,NA())</f>
        <v>1176</v>
      </c>
      <c r="D50" s="181" t="e">
        <f>NA()</f>
        <v>#N/A</v>
      </c>
      <c r="E50" s="181" t="e">
        <f>NA()</f>
        <v>#N/A</v>
      </c>
      <c r="F50" s="181">
        <f>IF(ISNUMBER('実質公債費比率（分子）の構造'!L$53),'実質公債費比率（分子）の構造'!L$53,NA())</f>
        <v>824</v>
      </c>
      <c r="G50" s="181" t="e">
        <f>NA()</f>
        <v>#N/A</v>
      </c>
      <c r="H50" s="181" t="e">
        <f>NA()</f>
        <v>#N/A</v>
      </c>
      <c r="I50" s="181">
        <f>IF(ISNUMBER('実質公債費比率（分子）の構造'!M$53),'実質公債費比率（分子）の構造'!M$53,NA())</f>
        <v>1266</v>
      </c>
      <c r="J50" s="181" t="e">
        <f>NA()</f>
        <v>#N/A</v>
      </c>
      <c r="K50" s="181" t="e">
        <f>NA()</f>
        <v>#N/A</v>
      </c>
      <c r="L50" s="181">
        <f>IF(ISNUMBER('実質公債費比率（分子）の構造'!N$53),'実質公債費比率（分子）の構造'!N$53,NA())</f>
        <v>1091</v>
      </c>
      <c r="M50" s="181" t="e">
        <f>NA()</f>
        <v>#N/A</v>
      </c>
      <c r="N50" s="181" t="e">
        <f>NA()</f>
        <v>#N/A</v>
      </c>
      <c r="O50" s="181">
        <f>IF(ISNUMBER('実質公債費比率（分子）の構造'!O$53),'実質公債費比率（分子）の構造'!O$53,NA())</f>
        <v>966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54525</v>
      </c>
      <c r="E56" s="180"/>
      <c r="F56" s="180"/>
      <c r="G56" s="180">
        <f>'将来負担比率（分子）の構造'!J$52</f>
        <v>53546</v>
      </c>
      <c r="H56" s="180"/>
      <c r="I56" s="180"/>
      <c r="J56" s="180">
        <f>'将来負担比率（分子）の構造'!K$52</f>
        <v>53613</v>
      </c>
      <c r="K56" s="180"/>
      <c r="L56" s="180"/>
      <c r="M56" s="180">
        <f>'将来負担比率（分子）の構造'!L$52</f>
        <v>50953</v>
      </c>
      <c r="N56" s="180"/>
      <c r="O56" s="180"/>
      <c r="P56" s="180">
        <f>'将来負担比率（分子）の構造'!M$52</f>
        <v>50878</v>
      </c>
    </row>
    <row r="57" spans="1:16" x14ac:dyDescent="0.15">
      <c r="A57" s="180" t="s">
        <v>42</v>
      </c>
      <c r="B57" s="180"/>
      <c r="C57" s="180"/>
      <c r="D57" s="180">
        <f>'将来負担比率（分子）の構造'!I$51</f>
        <v>1475</v>
      </c>
      <c r="E57" s="180"/>
      <c r="F57" s="180"/>
      <c r="G57" s="180">
        <f>'将来負担比率（分子）の構造'!J$51</f>
        <v>1302</v>
      </c>
      <c r="H57" s="180"/>
      <c r="I57" s="180"/>
      <c r="J57" s="180">
        <f>'将来負担比率（分子）の構造'!K$51</f>
        <v>1057</v>
      </c>
      <c r="K57" s="180"/>
      <c r="L57" s="180"/>
      <c r="M57" s="180">
        <f>'将来負担比率（分子）の構造'!L$51</f>
        <v>851</v>
      </c>
      <c r="N57" s="180"/>
      <c r="O57" s="180"/>
      <c r="P57" s="180">
        <f>'将来負担比率（分子）の構造'!M$51</f>
        <v>670</v>
      </c>
    </row>
    <row r="58" spans="1:16" x14ac:dyDescent="0.15">
      <c r="A58" s="180" t="s">
        <v>41</v>
      </c>
      <c r="B58" s="180"/>
      <c r="C58" s="180"/>
      <c r="D58" s="180">
        <f>'将来負担比率（分子）の構造'!I$50</f>
        <v>11463</v>
      </c>
      <c r="E58" s="180"/>
      <c r="F58" s="180"/>
      <c r="G58" s="180">
        <f>'将来負担比率（分子）の構造'!J$50</f>
        <v>11861</v>
      </c>
      <c r="H58" s="180"/>
      <c r="I58" s="180"/>
      <c r="J58" s="180">
        <f>'将来負担比率（分子）の構造'!K$50</f>
        <v>12380</v>
      </c>
      <c r="K58" s="180"/>
      <c r="L58" s="180"/>
      <c r="M58" s="180">
        <f>'将来負担比率（分子）の構造'!L$50</f>
        <v>12836</v>
      </c>
      <c r="N58" s="180"/>
      <c r="O58" s="180"/>
      <c r="P58" s="180">
        <f>'将来負担比率（分子）の構造'!M$50</f>
        <v>13143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6057</v>
      </c>
      <c r="C62" s="180"/>
      <c r="D62" s="180"/>
      <c r="E62" s="180">
        <f>'将来負担比率（分子）の構造'!J$45</f>
        <v>5737</v>
      </c>
      <c r="F62" s="180"/>
      <c r="G62" s="180"/>
      <c r="H62" s="180">
        <f>'将来負担比率（分子）の構造'!K$45</f>
        <v>5650</v>
      </c>
      <c r="I62" s="180"/>
      <c r="J62" s="180"/>
      <c r="K62" s="180">
        <f>'将来負担比率（分子）の構造'!L$45</f>
        <v>5232</v>
      </c>
      <c r="L62" s="180"/>
      <c r="M62" s="180"/>
      <c r="N62" s="180">
        <f>'将来負担比率（分子）の構造'!M$45</f>
        <v>4968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f>'将来負担比率（分子）の構造'!M$44</f>
        <v>62</v>
      </c>
      <c r="O63" s="180"/>
      <c r="P63" s="180"/>
    </row>
    <row r="64" spans="1:16" x14ac:dyDescent="0.15">
      <c r="A64" s="180" t="s">
        <v>33</v>
      </c>
      <c r="B64" s="180">
        <f>'将来負担比率（分子）の構造'!I$43</f>
        <v>29225</v>
      </c>
      <c r="C64" s="180"/>
      <c r="D64" s="180"/>
      <c r="E64" s="180">
        <f>'将来負担比率（分子）の構造'!J$43</f>
        <v>28246</v>
      </c>
      <c r="F64" s="180"/>
      <c r="G64" s="180"/>
      <c r="H64" s="180">
        <f>'将来負担比率（分子）の構造'!K$43</f>
        <v>27682</v>
      </c>
      <c r="I64" s="180"/>
      <c r="J64" s="180"/>
      <c r="K64" s="180">
        <f>'将来負担比率（分子）の構造'!L$43</f>
        <v>26612</v>
      </c>
      <c r="L64" s="180"/>
      <c r="M64" s="180"/>
      <c r="N64" s="180">
        <f>'将来負担比率（分子）の構造'!M$43</f>
        <v>24428</v>
      </c>
      <c r="O64" s="180"/>
      <c r="P64" s="180"/>
    </row>
    <row r="65" spans="1:16" x14ac:dyDescent="0.15">
      <c r="A65" s="180" t="s">
        <v>32</v>
      </c>
      <c r="B65" s="180">
        <f>'将来負担比率（分子）の構造'!I$42</f>
        <v>164</v>
      </c>
      <c r="C65" s="180"/>
      <c r="D65" s="180"/>
      <c r="E65" s="180">
        <f>'将来負担比率（分子）の構造'!J$42</f>
        <v>94</v>
      </c>
      <c r="F65" s="180"/>
      <c r="G65" s="180"/>
      <c r="H65" s="180">
        <f>'将来負担比率（分子）の構造'!K$42</f>
        <v>54</v>
      </c>
      <c r="I65" s="180"/>
      <c r="J65" s="180"/>
      <c r="K65" s="180">
        <f>'将来負担比率（分子）の構造'!L$42</f>
        <v>22</v>
      </c>
      <c r="L65" s="180"/>
      <c r="M65" s="180"/>
      <c r="N65" s="180">
        <f>'将来負担比率（分子）の構造'!M$42</f>
        <v>6</v>
      </c>
      <c r="O65" s="180"/>
      <c r="P65" s="180"/>
    </row>
    <row r="66" spans="1:16" x14ac:dyDescent="0.15">
      <c r="A66" s="180" t="s">
        <v>31</v>
      </c>
      <c r="B66" s="180">
        <f>'将来負担比率（分子）の構造'!I$41</f>
        <v>36532</v>
      </c>
      <c r="C66" s="180"/>
      <c r="D66" s="180"/>
      <c r="E66" s="180">
        <f>'将来負担比率（分子）の構造'!J$41</f>
        <v>35794</v>
      </c>
      <c r="F66" s="180"/>
      <c r="G66" s="180"/>
      <c r="H66" s="180">
        <f>'将来負担比率（分子）の構造'!K$41</f>
        <v>36322</v>
      </c>
      <c r="I66" s="180"/>
      <c r="J66" s="180"/>
      <c r="K66" s="180">
        <f>'将来負担比率（分子）の構造'!L$41</f>
        <v>35483</v>
      </c>
      <c r="L66" s="180"/>
      <c r="M66" s="180"/>
      <c r="N66" s="180">
        <f>'将来負担比率（分子）の構造'!M$41</f>
        <v>37479</v>
      </c>
      <c r="O66" s="180"/>
      <c r="P66" s="180"/>
    </row>
    <row r="67" spans="1:16" x14ac:dyDescent="0.15">
      <c r="A67" s="180" t="s">
        <v>75</v>
      </c>
      <c r="B67" s="180" t="e">
        <f>NA()</f>
        <v>#N/A</v>
      </c>
      <c r="C67" s="180">
        <f>IF(ISNUMBER('将来負担比率（分子）の構造'!I$53), IF('将来負担比率（分子）の構造'!I$53 &lt; 0, 0, '将来負担比率（分子）の構造'!I$53), NA())</f>
        <v>4516</v>
      </c>
      <c r="D67" s="180" t="e">
        <f>NA()</f>
        <v>#N/A</v>
      </c>
      <c r="E67" s="180" t="e">
        <f>NA()</f>
        <v>#N/A</v>
      </c>
      <c r="F67" s="180">
        <f>IF(ISNUMBER('将来負担比率（分子）の構造'!J$53), IF('将来負担比率（分子）の構造'!J$53 &lt; 0, 0, '将来負担比率（分子）の構造'!J$53), NA())</f>
        <v>3163</v>
      </c>
      <c r="G67" s="180" t="e">
        <f>NA()</f>
        <v>#N/A</v>
      </c>
      <c r="H67" s="180" t="e">
        <f>NA()</f>
        <v>#N/A</v>
      </c>
      <c r="I67" s="180">
        <f>IF(ISNUMBER('将来負担比率（分子）の構造'!K$53), IF('将来負担比率（分子）の構造'!K$53 &lt; 0, 0, '将来負担比率（分子）の構造'!K$53), NA())</f>
        <v>2657</v>
      </c>
      <c r="J67" s="180" t="e">
        <f>NA()</f>
        <v>#N/A</v>
      </c>
      <c r="K67" s="180" t="e">
        <f>NA()</f>
        <v>#N/A</v>
      </c>
      <c r="L67" s="180">
        <f>IF(ISNUMBER('将来負担比率（分子）の構造'!L$53), IF('将来負担比率（分子）の構造'!L$53 &lt; 0, 0, '将来負担比率（分子）の構造'!L$53), NA())</f>
        <v>2708</v>
      </c>
      <c r="M67" s="180" t="e">
        <f>NA()</f>
        <v>#N/A</v>
      </c>
      <c r="N67" s="180" t="e">
        <f>NA()</f>
        <v>#N/A</v>
      </c>
      <c r="O67" s="180">
        <f>IF(ISNUMBER('将来負担比率（分子）の構造'!M$53), IF('将来負担比率（分子）の構造'!M$53 &lt; 0, 0, '将来負担比率（分子）の構造'!M$53), NA())</f>
        <v>2252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5102</v>
      </c>
      <c r="C72" s="184">
        <f>基金残高に係る経年分析!G55</f>
        <v>5115</v>
      </c>
      <c r="D72" s="184">
        <f>基金残高に係る経年分析!H55</f>
        <v>4919</v>
      </c>
    </row>
    <row r="73" spans="1:16" x14ac:dyDescent="0.15">
      <c r="A73" s="183" t="s">
        <v>78</v>
      </c>
      <c r="B73" s="184">
        <f>基金残高に係る経年分析!F56</f>
        <v>1058</v>
      </c>
      <c r="C73" s="184">
        <f>基金残高に係る経年分析!G56</f>
        <v>1266</v>
      </c>
      <c r="D73" s="184">
        <f>基金残高に係る経年分析!H56</f>
        <v>926</v>
      </c>
    </row>
    <row r="74" spans="1:16" x14ac:dyDescent="0.15">
      <c r="A74" s="183" t="s">
        <v>79</v>
      </c>
      <c r="B74" s="184">
        <f>基金残高に係る経年分析!F57</f>
        <v>8088</v>
      </c>
      <c r="C74" s="184">
        <f>基金残高に係る経年分析!G57</f>
        <v>8133</v>
      </c>
      <c r="D74" s="184">
        <f>基金残高に係る経年分析!H57</f>
        <v>8327</v>
      </c>
    </row>
  </sheetData>
  <sheetProtection algorithmName="SHA-512" hashValue="mhfZSolAoVgzRgJ01YR8IgYcV9o4qEsDmXZ1a1Bmyoaec1o+0lwO9Sx6O2wvaRcBgTCXD9HwHSJ6+HxQwCAJPQ==" saltValue="RS9KKvK/BQiMsc/XaMhP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8105280</v>
      </c>
      <c r="S5" s="727"/>
      <c r="T5" s="727"/>
      <c r="U5" s="727"/>
      <c r="V5" s="727"/>
      <c r="W5" s="727"/>
      <c r="X5" s="727"/>
      <c r="Y5" s="773"/>
      <c r="Z5" s="791">
        <v>20.2</v>
      </c>
      <c r="AA5" s="791"/>
      <c r="AB5" s="791"/>
      <c r="AC5" s="791"/>
      <c r="AD5" s="792">
        <v>8105280</v>
      </c>
      <c r="AE5" s="792"/>
      <c r="AF5" s="792"/>
      <c r="AG5" s="792"/>
      <c r="AH5" s="792"/>
      <c r="AI5" s="792"/>
      <c r="AJ5" s="792"/>
      <c r="AK5" s="792"/>
      <c r="AL5" s="774">
        <v>39.5</v>
      </c>
      <c r="AM5" s="743"/>
      <c r="AN5" s="743"/>
      <c r="AO5" s="775"/>
      <c r="AP5" s="760" t="s">
        <v>229</v>
      </c>
      <c r="AQ5" s="761"/>
      <c r="AR5" s="761"/>
      <c r="AS5" s="761"/>
      <c r="AT5" s="761"/>
      <c r="AU5" s="761"/>
      <c r="AV5" s="761"/>
      <c r="AW5" s="761"/>
      <c r="AX5" s="761"/>
      <c r="AY5" s="761"/>
      <c r="AZ5" s="761"/>
      <c r="BA5" s="761"/>
      <c r="BB5" s="761"/>
      <c r="BC5" s="761"/>
      <c r="BD5" s="761"/>
      <c r="BE5" s="761"/>
      <c r="BF5" s="762"/>
      <c r="BG5" s="661">
        <v>8105153</v>
      </c>
      <c r="BH5" s="664"/>
      <c r="BI5" s="664"/>
      <c r="BJ5" s="664"/>
      <c r="BK5" s="664"/>
      <c r="BL5" s="664"/>
      <c r="BM5" s="664"/>
      <c r="BN5" s="665"/>
      <c r="BO5" s="723">
        <v>100</v>
      </c>
      <c r="BP5" s="723"/>
      <c r="BQ5" s="723"/>
      <c r="BR5" s="723"/>
      <c r="BS5" s="724" t="s">
        <v>230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222</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353470</v>
      </c>
      <c r="S6" s="664"/>
      <c r="T6" s="664"/>
      <c r="U6" s="664"/>
      <c r="V6" s="664"/>
      <c r="W6" s="664"/>
      <c r="X6" s="664"/>
      <c r="Y6" s="665"/>
      <c r="Z6" s="723">
        <v>0.9</v>
      </c>
      <c r="AA6" s="723"/>
      <c r="AB6" s="723"/>
      <c r="AC6" s="723"/>
      <c r="AD6" s="724">
        <v>353470</v>
      </c>
      <c r="AE6" s="724"/>
      <c r="AF6" s="724"/>
      <c r="AG6" s="724"/>
      <c r="AH6" s="724"/>
      <c r="AI6" s="724"/>
      <c r="AJ6" s="724"/>
      <c r="AK6" s="724"/>
      <c r="AL6" s="666">
        <v>1.7</v>
      </c>
      <c r="AM6" s="667"/>
      <c r="AN6" s="667"/>
      <c r="AO6" s="725"/>
      <c r="AP6" s="658" t="s">
        <v>235</v>
      </c>
      <c r="AQ6" s="659"/>
      <c r="AR6" s="659"/>
      <c r="AS6" s="659"/>
      <c r="AT6" s="659"/>
      <c r="AU6" s="659"/>
      <c r="AV6" s="659"/>
      <c r="AW6" s="659"/>
      <c r="AX6" s="659"/>
      <c r="AY6" s="659"/>
      <c r="AZ6" s="659"/>
      <c r="BA6" s="659"/>
      <c r="BB6" s="659"/>
      <c r="BC6" s="659"/>
      <c r="BD6" s="659"/>
      <c r="BE6" s="659"/>
      <c r="BF6" s="660"/>
      <c r="BG6" s="661">
        <v>8105153</v>
      </c>
      <c r="BH6" s="664"/>
      <c r="BI6" s="664"/>
      <c r="BJ6" s="664"/>
      <c r="BK6" s="664"/>
      <c r="BL6" s="664"/>
      <c r="BM6" s="664"/>
      <c r="BN6" s="665"/>
      <c r="BO6" s="723">
        <v>100</v>
      </c>
      <c r="BP6" s="723"/>
      <c r="BQ6" s="723"/>
      <c r="BR6" s="723"/>
      <c r="BS6" s="724" t="s">
        <v>230</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210250</v>
      </c>
      <c r="CS6" s="664"/>
      <c r="CT6" s="664"/>
      <c r="CU6" s="664"/>
      <c r="CV6" s="664"/>
      <c r="CW6" s="664"/>
      <c r="CX6" s="664"/>
      <c r="CY6" s="665"/>
      <c r="CZ6" s="774">
        <v>0.6</v>
      </c>
      <c r="DA6" s="743"/>
      <c r="DB6" s="743"/>
      <c r="DC6" s="777"/>
      <c r="DD6" s="669" t="s">
        <v>139</v>
      </c>
      <c r="DE6" s="664"/>
      <c r="DF6" s="664"/>
      <c r="DG6" s="664"/>
      <c r="DH6" s="664"/>
      <c r="DI6" s="664"/>
      <c r="DJ6" s="664"/>
      <c r="DK6" s="664"/>
      <c r="DL6" s="664"/>
      <c r="DM6" s="664"/>
      <c r="DN6" s="664"/>
      <c r="DO6" s="664"/>
      <c r="DP6" s="665"/>
      <c r="DQ6" s="669">
        <v>210010</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14818</v>
      </c>
      <c r="S7" s="664"/>
      <c r="T7" s="664"/>
      <c r="U7" s="664"/>
      <c r="V7" s="664"/>
      <c r="W7" s="664"/>
      <c r="X7" s="664"/>
      <c r="Y7" s="665"/>
      <c r="Z7" s="723">
        <v>0</v>
      </c>
      <c r="AA7" s="723"/>
      <c r="AB7" s="723"/>
      <c r="AC7" s="723"/>
      <c r="AD7" s="724">
        <v>14818</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3338247</v>
      </c>
      <c r="BH7" s="664"/>
      <c r="BI7" s="664"/>
      <c r="BJ7" s="664"/>
      <c r="BK7" s="664"/>
      <c r="BL7" s="664"/>
      <c r="BM7" s="664"/>
      <c r="BN7" s="665"/>
      <c r="BO7" s="723">
        <v>41.2</v>
      </c>
      <c r="BP7" s="723"/>
      <c r="BQ7" s="723"/>
      <c r="BR7" s="723"/>
      <c r="BS7" s="724" t="s">
        <v>139</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4763386</v>
      </c>
      <c r="CS7" s="664"/>
      <c r="CT7" s="664"/>
      <c r="CU7" s="664"/>
      <c r="CV7" s="664"/>
      <c r="CW7" s="664"/>
      <c r="CX7" s="664"/>
      <c r="CY7" s="665"/>
      <c r="CZ7" s="723">
        <v>12.6</v>
      </c>
      <c r="DA7" s="723"/>
      <c r="DB7" s="723"/>
      <c r="DC7" s="723"/>
      <c r="DD7" s="669">
        <v>772019</v>
      </c>
      <c r="DE7" s="664"/>
      <c r="DF7" s="664"/>
      <c r="DG7" s="664"/>
      <c r="DH7" s="664"/>
      <c r="DI7" s="664"/>
      <c r="DJ7" s="664"/>
      <c r="DK7" s="664"/>
      <c r="DL7" s="664"/>
      <c r="DM7" s="664"/>
      <c r="DN7" s="664"/>
      <c r="DO7" s="664"/>
      <c r="DP7" s="665"/>
      <c r="DQ7" s="669">
        <v>3414084</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44400</v>
      </c>
      <c r="S8" s="664"/>
      <c r="T8" s="664"/>
      <c r="U8" s="664"/>
      <c r="V8" s="664"/>
      <c r="W8" s="664"/>
      <c r="X8" s="664"/>
      <c r="Y8" s="665"/>
      <c r="Z8" s="723">
        <v>0.1</v>
      </c>
      <c r="AA8" s="723"/>
      <c r="AB8" s="723"/>
      <c r="AC8" s="723"/>
      <c r="AD8" s="724">
        <v>44400</v>
      </c>
      <c r="AE8" s="724"/>
      <c r="AF8" s="724"/>
      <c r="AG8" s="724"/>
      <c r="AH8" s="724"/>
      <c r="AI8" s="724"/>
      <c r="AJ8" s="724"/>
      <c r="AK8" s="724"/>
      <c r="AL8" s="666">
        <v>0.2</v>
      </c>
      <c r="AM8" s="667"/>
      <c r="AN8" s="667"/>
      <c r="AO8" s="725"/>
      <c r="AP8" s="658" t="s">
        <v>241</v>
      </c>
      <c r="AQ8" s="659"/>
      <c r="AR8" s="659"/>
      <c r="AS8" s="659"/>
      <c r="AT8" s="659"/>
      <c r="AU8" s="659"/>
      <c r="AV8" s="659"/>
      <c r="AW8" s="659"/>
      <c r="AX8" s="659"/>
      <c r="AY8" s="659"/>
      <c r="AZ8" s="659"/>
      <c r="BA8" s="659"/>
      <c r="BB8" s="659"/>
      <c r="BC8" s="659"/>
      <c r="BD8" s="659"/>
      <c r="BE8" s="659"/>
      <c r="BF8" s="660"/>
      <c r="BG8" s="661">
        <v>111355</v>
      </c>
      <c r="BH8" s="664"/>
      <c r="BI8" s="664"/>
      <c r="BJ8" s="664"/>
      <c r="BK8" s="664"/>
      <c r="BL8" s="664"/>
      <c r="BM8" s="664"/>
      <c r="BN8" s="665"/>
      <c r="BO8" s="723">
        <v>1.4</v>
      </c>
      <c r="BP8" s="723"/>
      <c r="BQ8" s="723"/>
      <c r="BR8" s="723"/>
      <c r="BS8" s="669" t="s">
        <v>230</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11158011</v>
      </c>
      <c r="CS8" s="664"/>
      <c r="CT8" s="664"/>
      <c r="CU8" s="664"/>
      <c r="CV8" s="664"/>
      <c r="CW8" s="664"/>
      <c r="CX8" s="664"/>
      <c r="CY8" s="665"/>
      <c r="CZ8" s="723">
        <v>29.5</v>
      </c>
      <c r="DA8" s="723"/>
      <c r="DB8" s="723"/>
      <c r="DC8" s="723"/>
      <c r="DD8" s="669">
        <v>1622903</v>
      </c>
      <c r="DE8" s="664"/>
      <c r="DF8" s="664"/>
      <c r="DG8" s="664"/>
      <c r="DH8" s="664"/>
      <c r="DI8" s="664"/>
      <c r="DJ8" s="664"/>
      <c r="DK8" s="664"/>
      <c r="DL8" s="664"/>
      <c r="DM8" s="664"/>
      <c r="DN8" s="664"/>
      <c r="DO8" s="664"/>
      <c r="DP8" s="665"/>
      <c r="DQ8" s="669">
        <v>5882982</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35177</v>
      </c>
      <c r="S9" s="664"/>
      <c r="T9" s="664"/>
      <c r="U9" s="664"/>
      <c r="V9" s="664"/>
      <c r="W9" s="664"/>
      <c r="X9" s="664"/>
      <c r="Y9" s="665"/>
      <c r="Z9" s="723">
        <v>0.1</v>
      </c>
      <c r="AA9" s="723"/>
      <c r="AB9" s="723"/>
      <c r="AC9" s="723"/>
      <c r="AD9" s="724">
        <v>35177</v>
      </c>
      <c r="AE9" s="724"/>
      <c r="AF9" s="724"/>
      <c r="AG9" s="724"/>
      <c r="AH9" s="724"/>
      <c r="AI9" s="724"/>
      <c r="AJ9" s="724"/>
      <c r="AK9" s="724"/>
      <c r="AL9" s="666">
        <v>0.2</v>
      </c>
      <c r="AM9" s="667"/>
      <c r="AN9" s="667"/>
      <c r="AO9" s="725"/>
      <c r="AP9" s="658" t="s">
        <v>244</v>
      </c>
      <c r="AQ9" s="659"/>
      <c r="AR9" s="659"/>
      <c r="AS9" s="659"/>
      <c r="AT9" s="659"/>
      <c r="AU9" s="659"/>
      <c r="AV9" s="659"/>
      <c r="AW9" s="659"/>
      <c r="AX9" s="659"/>
      <c r="AY9" s="659"/>
      <c r="AZ9" s="659"/>
      <c r="BA9" s="659"/>
      <c r="BB9" s="659"/>
      <c r="BC9" s="659"/>
      <c r="BD9" s="659"/>
      <c r="BE9" s="659"/>
      <c r="BF9" s="660"/>
      <c r="BG9" s="661">
        <v>2609676</v>
      </c>
      <c r="BH9" s="664"/>
      <c r="BI9" s="664"/>
      <c r="BJ9" s="664"/>
      <c r="BK9" s="664"/>
      <c r="BL9" s="664"/>
      <c r="BM9" s="664"/>
      <c r="BN9" s="665"/>
      <c r="BO9" s="723">
        <v>32.200000000000003</v>
      </c>
      <c r="BP9" s="723"/>
      <c r="BQ9" s="723"/>
      <c r="BR9" s="723"/>
      <c r="BS9" s="669" t="s">
        <v>230</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5909410</v>
      </c>
      <c r="CS9" s="664"/>
      <c r="CT9" s="664"/>
      <c r="CU9" s="664"/>
      <c r="CV9" s="664"/>
      <c r="CW9" s="664"/>
      <c r="CX9" s="664"/>
      <c r="CY9" s="665"/>
      <c r="CZ9" s="723">
        <v>15.6</v>
      </c>
      <c r="DA9" s="723"/>
      <c r="DB9" s="723"/>
      <c r="DC9" s="723"/>
      <c r="DD9" s="669">
        <v>2972261</v>
      </c>
      <c r="DE9" s="664"/>
      <c r="DF9" s="664"/>
      <c r="DG9" s="664"/>
      <c r="DH9" s="664"/>
      <c r="DI9" s="664"/>
      <c r="DJ9" s="664"/>
      <c r="DK9" s="664"/>
      <c r="DL9" s="664"/>
      <c r="DM9" s="664"/>
      <c r="DN9" s="664"/>
      <c r="DO9" s="664"/>
      <c r="DP9" s="665"/>
      <c r="DQ9" s="669">
        <v>2375751</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139</v>
      </c>
      <c r="AA10" s="723"/>
      <c r="AB10" s="723"/>
      <c r="AC10" s="723"/>
      <c r="AD10" s="724" t="s">
        <v>139</v>
      </c>
      <c r="AE10" s="724"/>
      <c r="AF10" s="724"/>
      <c r="AG10" s="724"/>
      <c r="AH10" s="724"/>
      <c r="AI10" s="724"/>
      <c r="AJ10" s="724"/>
      <c r="AK10" s="724"/>
      <c r="AL10" s="666" t="s">
        <v>230</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173319</v>
      </c>
      <c r="BH10" s="664"/>
      <c r="BI10" s="664"/>
      <c r="BJ10" s="664"/>
      <c r="BK10" s="664"/>
      <c r="BL10" s="664"/>
      <c r="BM10" s="664"/>
      <c r="BN10" s="665"/>
      <c r="BO10" s="723">
        <v>2.1</v>
      </c>
      <c r="BP10" s="723"/>
      <c r="BQ10" s="723"/>
      <c r="BR10" s="723"/>
      <c r="BS10" s="669" t="s">
        <v>139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31153</v>
      </c>
      <c r="CS10" s="664"/>
      <c r="CT10" s="664"/>
      <c r="CU10" s="664"/>
      <c r="CV10" s="664"/>
      <c r="CW10" s="664"/>
      <c r="CX10" s="664"/>
      <c r="CY10" s="665"/>
      <c r="CZ10" s="723">
        <v>0.1</v>
      </c>
      <c r="DA10" s="723"/>
      <c r="DB10" s="723"/>
      <c r="DC10" s="723"/>
      <c r="DD10" s="669" t="s">
        <v>139</v>
      </c>
      <c r="DE10" s="664"/>
      <c r="DF10" s="664"/>
      <c r="DG10" s="664"/>
      <c r="DH10" s="664"/>
      <c r="DI10" s="664"/>
      <c r="DJ10" s="664"/>
      <c r="DK10" s="664"/>
      <c r="DL10" s="664"/>
      <c r="DM10" s="664"/>
      <c r="DN10" s="664"/>
      <c r="DO10" s="664"/>
      <c r="DP10" s="665"/>
      <c r="DQ10" s="669">
        <v>25934</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230</v>
      </c>
      <c r="S11" s="664"/>
      <c r="T11" s="664"/>
      <c r="U11" s="664"/>
      <c r="V11" s="664"/>
      <c r="W11" s="664"/>
      <c r="X11" s="664"/>
      <c r="Y11" s="665"/>
      <c r="Z11" s="723" t="s">
        <v>230</v>
      </c>
      <c r="AA11" s="723"/>
      <c r="AB11" s="723"/>
      <c r="AC11" s="723"/>
      <c r="AD11" s="724" t="s">
        <v>139</v>
      </c>
      <c r="AE11" s="724"/>
      <c r="AF11" s="724"/>
      <c r="AG11" s="724"/>
      <c r="AH11" s="724"/>
      <c r="AI11" s="724"/>
      <c r="AJ11" s="724"/>
      <c r="AK11" s="724"/>
      <c r="AL11" s="666" t="s">
        <v>230</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443897</v>
      </c>
      <c r="BH11" s="664"/>
      <c r="BI11" s="664"/>
      <c r="BJ11" s="664"/>
      <c r="BK11" s="664"/>
      <c r="BL11" s="664"/>
      <c r="BM11" s="664"/>
      <c r="BN11" s="665"/>
      <c r="BO11" s="723">
        <v>5.5</v>
      </c>
      <c r="BP11" s="723"/>
      <c r="BQ11" s="723"/>
      <c r="BR11" s="723"/>
      <c r="BS11" s="669" t="s">
        <v>139</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1509689</v>
      </c>
      <c r="CS11" s="664"/>
      <c r="CT11" s="664"/>
      <c r="CU11" s="664"/>
      <c r="CV11" s="664"/>
      <c r="CW11" s="664"/>
      <c r="CX11" s="664"/>
      <c r="CY11" s="665"/>
      <c r="CZ11" s="723">
        <v>4</v>
      </c>
      <c r="DA11" s="723"/>
      <c r="DB11" s="723"/>
      <c r="DC11" s="723"/>
      <c r="DD11" s="669">
        <v>262323</v>
      </c>
      <c r="DE11" s="664"/>
      <c r="DF11" s="664"/>
      <c r="DG11" s="664"/>
      <c r="DH11" s="664"/>
      <c r="DI11" s="664"/>
      <c r="DJ11" s="664"/>
      <c r="DK11" s="664"/>
      <c r="DL11" s="664"/>
      <c r="DM11" s="664"/>
      <c r="DN11" s="664"/>
      <c r="DO11" s="664"/>
      <c r="DP11" s="665"/>
      <c r="DQ11" s="669">
        <v>786246</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1159237</v>
      </c>
      <c r="S12" s="664"/>
      <c r="T12" s="664"/>
      <c r="U12" s="664"/>
      <c r="V12" s="664"/>
      <c r="W12" s="664"/>
      <c r="X12" s="664"/>
      <c r="Y12" s="665"/>
      <c r="Z12" s="723">
        <v>2.9</v>
      </c>
      <c r="AA12" s="723"/>
      <c r="AB12" s="723"/>
      <c r="AC12" s="723"/>
      <c r="AD12" s="724">
        <v>1159237</v>
      </c>
      <c r="AE12" s="724"/>
      <c r="AF12" s="724"/>
      <c r="AG12" s="724"/>
      <c r="AH12" s="724"/>
      <c r="AI12" s="724"/>
      <c r="AJ12" s="724"/>
      <c r="AK12" s="724"/>
      <c r="AL12" s="666">
        <v>5.6</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4150757</v>
      </c>
      <c r="BH12" s="664"/>
      <c r="BI12" s="664"/>
      <c r="BJ12" s="664"/>
      <c r="BK12" s="664"/>
      <c r="BL12" s="664"/>
      <c r="BM12" s="664"/>
      <c r="BN12" s="665"/>
      <c r="BO12" s="723">
        <v>51.2</v>
      </c>
      <c r="BP12" s="723"/>
      <c r="BQ12" s="723"/>
      <c r="BR12" s="723"/>
      <c r="BS12" s="669" t="s">
        <v>139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1095242</v>
      </c>
      <c r="CS12" s="664"/>
      <c r="CT12" s="664"/>
      <c r="CU12" s="664"/>
      <c r="CV12" s="664"/>
      <c r="CW12" s="664"/>
      <c r="CX12" s="664"/>
      <c r="CY12" s="665"/>
      <c r="CZ12" s="723">
        <v>2.9</v>
      </c>
      <c r="DA12" s="723"/>
      <c r="DB12" s="723"/>
      <c r="DC12" s="723"/>
      <c r="DD12" s="669">
        <v>38374</v>
      </c>
      <c r="DE12" s="664"/>
      <c r="DF12" s="664"/>
      <c r="DG12" s="664"/>
      <c r="DH12" s="664"/>
      <c r="DI12" s="664"/>
      <c r="DJ12" s="664"/>
      <c r="DK12" s="664"/>
      <c r="DL12" s="664"/>
      <c r="DM12" s="664"/>
      <c r="DN12" s="664"/>
      <c r="DO12" s="664"/>
      <c r="DP12" s="665"/>
      <c r="DQ12" s="669">
        <v>918942</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16763</v>
      </c>
      <c r="S13" s="664"/>
      <c r="T13" s="664"/>
      <c r="U13" s="664"/>
      <c r="V13" s="664"/>
      <c r="W13" s="664"/>
      <c r="X13" s="664"/>
      <c r="Y13" s="665"/>
      <c r="Z13" s="723">
        <v>0</v>
      </c>
      <c r="AA13" s="723"/>
      <c r="AB13" s="723"/>
      <c r="AC13" s="723"/>
      <c r="AD13" s="724">
        <v>16763</v>
      </c>
      <c r="AE13" s="724"/>
      <c r="AF13" s="724"/>
      <c r="AG13" s="724"/>
      <c r="AH13" s="724"/>
      <c r="AI13" s="724"/>
      <c r="AJ13" s="724"/>
      <c r="AK13" s="724"/>
      <c r="AL13" s="666">
        <v>0.1</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4142511</v>
      </c>
      <c r="BH13" s="664"/>
      <c r="BI13" s="664"/>
      <c r="BJ13" s="664"/>
      <c r="BK13" s="664"/>
      <c r="BL13" s="664"/>
      <c r="BM13" s="664"/>
      <c r="BN13" s="665"/>
      <c r="BO13" s="723">
        <v>51.1</v>
      </c>
      <c r="BP13" s="723"/>
      <c r="BQ13" s="723"/>
      <c r="BR13" s="723"/>
      <c r="BS13" s="669" t="s">
        <v>139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3721763</v>
      </c>
      <c r="CS13" s="664"/>
      <c r="CT13" s="664"/>
      <c r="CU13" s="664"/>
      <c r="CV13" s="664"/>
      <c r="CW13" s="664"/>
      <c r="CX13" s="664"/>
      <c r="CY13" s="665"/>
      <c r="CZ13" s="723">
        <v>9.8000000000000007</v>
      </c>
      <c r="DA13" s="723"/>
      <c r="DB13" s="723"/>
      <c r="DC13" s="723"/>
      <c r="DD13" s="669">
        <v>1264400</v>
      </c>
      <c r="DE13" s="664"/>
      <c r="DF13" s="664"/>
      <c r="DG13" s="664"/>
      <c r="DH13" s="664"/>
      <c r="DI13" s="664"/>
      <c r="DJ13" s="664"/>
      <c r="DK13" s="664"/>
      <c r="DL13" s="664"/>
      <c r="DM13" s="664"/>
      <c r="DN13" s="664"/>
      <c r="DO13" s="664"/>
      <c r="DP13" s="665"/>
      <c r="DQ13" s="669">
        <v>2445225</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139</v>
      </c>
      <c r="AA14" s="723"/>
      <c r="AB14" s="723"/>
      <c r="AC14" s="723"/>
      <c r="AD14" s="724" t="s">
        <v>230</v>
      </c>
      <c r="AE14" s="724"/>
      <c r="AF14" s="724"/>
      <c r="AG14" s="724"/>
      <c r="AH14" s="724"/>
      <c r="AI14" s="724"/>
      <c r="AJ14" s="724"/>
      <c r="AK14" s="724"/>
      <c r="AL14" s="666" t="s">
        <v>139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245035</v>
      </c>
      <c r="BH14" s="664"/>
      <c r="BI14" s="664"/>
      <c r="BJ14" s="664"/>
      <c r="BK14" s="664"/>
      <c r="BL14" s="664"/>
      <c r="BM14" s="664"/>
      <c r="BN14" s="665"/>
      <c r="BO14" s="723">
        <v>3</v>
      </c>
      <c r="BP14" s="723"/>
      <c r="BQ14" s="723"/>
      <c r="BR14" s="723"/>
      <c r="BS14" s="669" t="s">
        <v>230</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976192</v>
      </c>
      <c r="CS14" s="664"/>
      <c r="CT14" s="664"/>
      <c r="CU14" s="664"/>
      <c r="CV14" s="664"/>
      <c r="CW14" s="664"/>
      <c r="CX14" s="664"/>
      <c r="CY14" s="665"/>
      <c r="CZ14" s="723">
        <v>2.6</v>
      </c>
      <c r="DA14" s="723"/>
      <c r="DB14" s="723"/>
      <c r="DC14" s="723"/>
      <c r="DD14" s="669">
        <v>119113</v>
      </c>
      <c r="DE14" s="664"/>
      <c r="DF14" s="664"/>
      <c r="DG14" s="664"/>
      <c r="DH14" s="664"/>
      <c r="DI14" s="664"/>
      <c r="DJ14" s="664"/>
      <c r="DK14" s="664"/>
      <c r="DL14" s="664"/>
      <c r="DM14" s="664"/>
      <c r="DN14" s="664"/>
      <c r="DO14" s="664"/>
      <c r="DP14" s="665"/>
      <c r="DQ14" s="669">
        <v>842641</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156337</v>
      </c>
      <c r="S15" s="664"/>
      <c r="T15" s="664"/>
      <c r="U15" s="664"/>
      <c r="V15" s="664"/>
      <c r="W15" s="664"/>
      <c r="X15" s="664"/>
      <c r="Y15" s="665"/>
      <c r="Z15" s="723">
        <v>0.4</v>
      </c>
      <c r="AA15" s="723"/>
      <c r="AB15" s="723"/>
      <c r="AC15" s="723"/>
      <c r="AD15" s="724">
        <v>156337</v>
      </c>
      <c r="AE15" s="724"/>
      <c r="AF15" s="724"/>
      <c r="AG15" s="724"/>
      <c r="AH15" s="724"/>
      <c r="AI15" s="724"/>
      <c r="AJ15" s="724"/>
      <c r="AK15" s="724"/>
      <c r="AL15" s="666">
        <v>0.8</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371114</v>
      </c>
      <c r="BH15" s="664"/>
      <c r="BI15" s="664"/>
      <c r="BJ15" s="664"/>
      <c r="BK15" s="664"/>
      <c r="BL15" s="664"/>
      <c r="BM15" s="664"/>
      <c r="BN15" s="665"/>
      <c r="BO15" s="723">
        <v>4.5999999999999996</v>
      </c>
      <c r="BP15" s="723"/>
      <c r="BQ15" s="723"/>
      <c r="BR15" s="723"/>
      <c r="BS15" s="669" t="s">
        <v>139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3084941</v>
      </c>
      <c r="CS15" s="664"/>
      <c r="CT15" s="664"/>
      <c r="CU15" s="664"/>
      <c r="CV15" s="664"/>
      <c r="CW15" s="664"/>
      <c r="CX15" s="664"/>
      <c r="CY15" s="665"/>
      <c r="CZ15" s="723">
        <v>8.1999999999999993</v>
      </c>
      <c r="DA15" s="723"/>
      <c r="DB15" s="723"/>
      <c r="DC15" s="723"/>
      <c r="DD15" s="669">
        <v>643444</v>
      </c>
      <c r="DE15" s="664"/>
      <c r="DF15" s="664"/>
      <c r="DG15" s="664"/>
      <c r="DH15" s="664"/>
      <c r="DI15" s="664"/>
      <c r="DJ15" s="664"/>
      <c r="DK15" s="664"/>
      <c r="DL15" s="664"/>
      <c r="DM15" s="664"/>
      <c r="DN15" s="664"/>
      <c r="DO15" s="664"/>
      <c r="DP15" s="665"/>
      <c r="DQ15" s="669">
        <v>2060803</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139</v>
      </c>
      <c r="S16" s="664"/>
      <c r="T16" s="664"/>
      <c r="U16" s="664"/>
      <c r="V16" s="664"/>
      <c r="W16" s="664"/>
      <c r="X16" s="664"/>
      <c r="Y16" s="665"/>
      <c r="Z16" s="723" t="s">
        <v>139</v>
      </c>
      <c r="AA16" s="723"/>
      <c r="AB16" s="723"/>
      <c r="AC16" s="723"/>
      <c r="AD16" s="724" t="s">
        <v>230</v>
      </c>
      <c r="AE16" s="724"/>
      <c r="AF16" s="724"/>
      <c r="AG16" s="724"/>
      <c r="AH16" s="724"/>
      <c r="AI16" s="724"/>
      <c r="AJ16" s="724"/>
      <c r="AK16" s="724"/>
      <c r="AL16" s="666" t="s">
        <v>230</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139</v>
      </c>
      <c r="BP16" s="723"/>
      <c r="BQ16" s="723"/>
      <c r="BR16" s="723"/>
      <c r="BS16" s="669" t="s">
        <v>139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540610</v>
      </c>
      <c r="CS16" s="664"/>
      <c r="CT16" s="664"/>
      <c r="CU16" s="664"/>
      <c r="CV16" s="664"/>
      <c r="CW16" s="664"/>
      <c r="CX16" s="664"/>
      <c r="CY16" s="665"/>
      <c r="CZ16" s="723">
        <v>1.4</v>
      </c>
      <c r="DA16" s="723"/>
      <c r="DB16" s="723"/>
      <c r="DC16" s="723"/>
      <c r="DD16" s="669" t="s">
        <v>230</v>
      </c>
      <c r="DE16" s="664"/>
      <c r="DF16" s="664"/>
      <c r="DG16" s="664"/>
      <c r="DH16" s="664"/>
      <c r="DI16" s="664"/>
      <c r="DJ16" s="664"/>
      <c r="DK16" s="664"/>
      <c r="DL16" s="664"/>
      <c r="DM16" s="664"/>
      <c r="DN16" s="664"/>
      <c r="DO16" s="664"/>
      <c r="DP16" s="665"/>
      <c r="DQ16" s="669">
        <v>152361</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37991</v>
      </c>
      <c r="S17" s="664"/>
      <c r="T17" s="664"/>
      <c r="U17" s="664"/>
      <c r="V17" s="664"/>
      <c r="W17" s="664"/>
      <c r="X17" s="664"/>
      <c r="Y17" s="665"/>
      <c r="Z17" s="723">
        <v>0.1</v>
      </c>
      <c r="AA17" s="723"/>
      <c r="AB17" s="723"/>
      <c r="AC17" s="723"/>
      <c r="AD17" s="724">
        <v>37991</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230</v>
      </c>
      <c r="BP17" s="723"/>
      <c r="BQ17" s="723"/>
      <c r="BR17" s="723"/>
      <c r="BS17" s="669" t="s">
        <v>139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4843403</v>
      </c>
      <c r="CS17" s="664"/>
      <c r="CT17" s="664"/>
      <c r="CU17" s="664"/>
      <c r="CV17" s="664"/>
      <c r="CW17" s="664"/>
      <c r="CX17" s="664"/>
      <c r="CY17" s="665"/>
      <c r="CZ17" s="723">
        <v>12.8</v>
      </c>
      <c r="DA17" s="723"/>
      <c r="DB17" s="723"/>
      <c r="DC17" s="723"/>
      <c r="DD17" s="669" t="s">
        <v>230</v>
      </c>
      <c r="DE17" s="664"/>
      <c r="DF17" s="664"/>
      <c r="DG17" s="664"/>
      <c r="DH17" s="664"/>
      <c r="DI17" s="664"/>
      <c r="DJ17" s="664"/>
      <c r="DK17" s="664"/>
      <c r="DL17" s="664"/>
      <c r="DM17" s="664"/>
      <c r="DN17" s="664"/>
      <c r="DO17" s="664"/>
      <c r="DP17" s="665"/>
      <c r="DQ17" s="669">
        <v>4717224</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12187597</v>
      </c>
      <c r="S18" s="664"/>
      <c r="T18" s="664"/>
      <c r="U18" s="664"/>
      <c r="V18" s="664"/>
      <c r="W18" s="664"/>
      <c r="X18" s="664"/>
      <c r="Y18" s="665"/>
      <c r="Z18" s="723">
        <v>30.3</v>
      </c>
      <c r="AA18" s="723"/>
      <c r="AB18" s="723"/>
      <c r="AC18" s="723"/>
      <c r="AD18" s="724">
        <v>10536301</v>
      </c>
      <c r="AE18" s="724"/>
      <c r="AF18" s="724"/>
      <c r="AG18" s="724"/>
      <c r="AH18" s="724"/>
      <c r="AI18" s="724"/>
      <c r="AJ18" s="724"/>
      <c r="AK18" s="724"/>
      <c r="AL18" s="666">
        <v>51.3</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230</v>
      </c>
      <c r="BH18" s="664"/>
      <c r="BI18" s="664"/>
      <c r="BJ18" s="664"/>
      <c r="BK18" s="664"/>
      <c r="BL18" s="664"/>
      <c r="BM18" s="664"/>
      <c r="BN18" s="665"/>
      <c r="BO18" s="723" t="s">
        <v>230</v>
      </c>
      <c r="BP18" s="723"/>
      <c r="BQ18" s="723"/>
      <c r="BR18" s="723"/>
      <c r="BS18" s="669" t="s">
        <v>230</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139</v>
      </c>
      <c r="CS18" s="664"/>
      <c r="CT18" s="664"/>
      <c r="CU18" s="664"/>
      <c r="CV18" s="664"/>
      <c r="CW18" s="664"/>
      <c r="CX18" s="664"/>
      <c r="CY18" s="665"/>
      <c r="CZ18" s="723" t="s">
        <v>139</v>
      </c>
      <c r="DA18" s="723"/>
      <c r="DB18" s="723"/>
      <c r="DC18" s="723"/>
      <c r="DD18" s="669" t="s">
        <v>139</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10536301</v>
      </c>
      <c r="S19" s="664"/>
      <c r="T19" s="664"/>
      <c r="U19" s="664"/>
      <c r="V19" s="664"/>
      <c r="W19" s="664"/>
      <c r="X19" s="664"/>
      <c r="Y19" s="665"/>
      <c r="Z19" s="723">
        <v>26.2</v>
      </c>
      <c r="AA19" s="723"/>
      <c r="AB19" s="723"/>
      <c r="AC19" s="723"/>
      <c r="AD19" s="724">
        <v>10536301</v>
      </c>
      <c r="AE19" s="724"/>
      <c r="AF19" s="724"/>
      <c r="AG19" s="724"/>
      <c r="AH19" s="724"/>
      <c r="AI19" s="724"/>
      <c r="AJ19" s="724"/>
      <c r="AK19" s="724"/>
      <c r="AL19" s="666">
        <v>51.3</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127</v>
      </c>
      <c r="BH19" s="664"/>
      <c r="BI19" s="664"/>
      <c r="BJ19" s="664"/>
      <c r="BK19" s="664"/>
      <c r="BL19" s="664"/>
      <c r="BM19" s="664"/>
      <c r="BN19" s="665"/>
      <c r="BO19" s="723">
        <v>0</v>
      </c>
      <c r="BP19" s="723"/>
      <c r="BQ19" s="723"/>
      <c r="BR19" s="723"/>
      <c r="BS19" s="669" t="s">
        <v>139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230</v>
      </c>
      <c r="DA19" s="723"/>
      <c r="DB19" s="723"/>
      <c r="DC19" s="723"/>
      <c r="DD19" s="669" t="s">
        <v>230</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1651296</v>
      </c>
      <c r="S20" s="664"/>
      <c r="T20" s="664"/>
      <c r="U20" s="664"/>
      <c r="V20" s="664"/>
      <c r="W20" s="664"/>
      <c r="X20" s="664"/>
      <c r="Y20" s="665"/>
      <c r="Z20" s="723">
        <v>4.0999999999999996</v>
      </c>
      <c r="AA20" s="723"/>
      <c r="AB20" s="723"/>
      <c r="AC20" s="723"/>
      <c r="AD20" s="724" t="s">
        <v>230</v>
      </c>
      <c r="AE20" s="724"/>
      <c r="AF20" s="724"/>
      <c r="AG20" s="724"/>
      <c r="AH20" s="724"/>
      <c r="AI20" s="724"/>
      <c r="AJ20" s="724"/>
      <c r="AK20" s="724"/>
      <c r="AL20" s="666" t="s">
        <v>139</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127</v>
      </c>
      <c r="BH20" s="664"/>
      <c r="BI20" s="664"/>
      <c r="BJ20" s="664"/>
      <c r="BK20" s="664"/>
      <c r="BL20" s="664"/>
      <c r="BM20" s="664"/>
      <c r="BN20" s="665"/>
      <c r="BO20" s="723">
        <v>0</v>
      </c>
      <c r="BP20" s="723"/>
      <c r="BQ20" s="723"/>
      <c r="BR20" s="723"/>
      <c r="BS20" s="669" t="s">
        <v>139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37844050</v>
      </c>
      <c r="CS20" s="664"/>
      <c r="CT20" s="664"/>
      <c r="CU20" s="664"/>
      <c r="CV20" s="664"/>
      <c r="CW20" s="664"/>
      <c r="CX20" s="664"/>
      <c r="CY20" s="665"/>
      <c r="CZ20" s="723">
        <v>100</v>
      </c>
      <c r="DA20" s="723"/>
      <c r="DB20" s="723"/>
      <c r="DC20" s="723"/>
      <c r="DD20" s="669">
        <v>7694837</v>
      </c>
      <c r="DE20" s="664"/>
      <c r="DF20" s="664"/>
      <c r="DG20" s="664"/>
      <c r="DH20" s="664"/>
      <c r="DI20" s="664"/>
      <c r="DJ20" s="664"/>
      <c r="DK20" s="664"/>
      <c r="DL20" s="664"/>
      <c r="DM20" s="664"/>
      <c r="DN20" s="664"/>
      <c r="DO20" s="664"/>
      <c r="DP20" s="665"/>
      <c r="DQ20" s="669">
        <v>23832203</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139</v>
      </c>
      <c r="S21" s="664"/>
      <c r="T21" s="664"/>
      <c r="U21" s="664"/>
      <c r="V21" s="664"/>
      <c r="W21" s="664"/>
      <c r="X21" s="664"/>
      <c r="Y21" s="665"/>
      <c r="Z21" s="723" t="s">
        <v>230</v>
      </c>
      <c r="AA21" s="723"/>
      <c r="AB21" s="723"/>
      <c r="AC21" s="723"/>
      <c r="AD21" s="724" t="s">
        <v>139</v>
      </c>
      <c r="AE21" s="724"/>
      <c r="AF21" s="724"/>
      <c r="AG21" s="724"/>
      <c r="AH21" s="724"/>
      <c r="AI21" s="724"/>
      <c r="AJ21" s="724"/>
      <c r="AK21" s="724"/>
      <c r="AL21" s="666" t="s">
        <v>139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127</v>
      </c>
      <c r="BH21" s="664"/>
      <c r="BI21" s="664"/>
      <c r="BJ21" s="664"/>
      <c r="BK21" s="664"/>
      <c r="BL21" s="664"/>
      <c r="BM21" s="664"/>
      <c r="BN21" s="665"/>
      <c r="BO21" s="723">
        <v>0</v>
      </c>
      <c r="BP21" s="723"/>
      <c r="BQ21" s="723"/>
      <c r="BR21" s="723"/>
      <c r="BS21" s="669" t="s">
        <v>230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22111070</v>
      </c>
      <c r="S22" s="664"/>
      <c r="T22" s="664"/>
      <c r="U22" s="664"/>
      <c r="V22" s="664"/>
      <c r="W22" s="664"/>
      <c r="X22" s="664"/>
      <c r="Y22" s="665"/>
      <c r="Z22" s="723">
        <v>55</v>
      </c>
      <c r="AA22" s="723"/>
      <c r="AB22" s="723"/>
      <c r="AC22" s="723"/>
      <c r="AD22" s="724">
        <v>20459774</v>
      </c>
      <c r="AE22" s="724"/>
      <c r="AF22" s="724"/>
      <c r="AG22" s="724"/>
      <c r="AH22" s="724"/>
      <c r="AI22" s="724"/>
      <c r="AJ22" s="724"/>
      <c r="AK22" s="724"/>
      <c r="AL22" s="666">
        <v>99.6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139</v>
      </c>
      <c r="BH22" s="664"/>
      <c r="BI22" s="664"/>
      <c r="BJ22" s="664"/>
      <c r="BK22" s="664"/>
      <c r="BL22" s="664"/>
      <c r="BM22" s="664"/>
      <c r="BN22" s="665"/>
      <c r="BO22" s="723" t="s">
        <v>230</v>
      </c>
      <c r="BP22" s="723"/>
      <c r="BQ22" s="723"/>
      <c r="BR22" s="723"/>
      <c r="BS22" s="669" t="s">
        <v>230</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9389</v>
      </c>
      <c r="S23" s="664"/>
      <c r="T23" s="664"/>
      <c r="U23" s="664"/>
      <c r="V23" s="664"/>
      <c r="W23" s="664"/>
      <c r="X23" s="664"/>
      <c r="Y23" s="665"/>
      <c r="Z23" s="723">
        <v>0</v>
      </c>
      <c r="AA23" s="723"/>
      <c r="AB23" s="723"/>
      <c r="AC23" s="723"/>
      <c r="AD23" s="724">
        <v>9389</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139</v>
      </c>
      <c r="BH23" s="664"/>
      <c r="BI23" s="664"/>
      <c r="BJ23" s="664"/>
      <c r="BK23" s="664"/>
      <c r="BL23" s="664"/>
      <c r="BM23" s="664"/>
      <c r="BN23" s="665"/>
      <c r="BO23" s="723" t="s">
        <v>139</v>
      </c>
      <c r="BP23" s="723"/>
      <c r="BQ23" s="723"/>
      <c r="BR23" s="723"/>
      <c r="BS23" s="669" t="s">
        <v>139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39032</v>
      </c>
      <c r="S24" s="664"/>
      <c r="T24" s="664"/>
      <c r="U24" s="664"/>
      <c r="V24" s="664"/>
      <c r="W24" s="664"/>
      <c r="X24" s="664"/>
      <c r="Y24" s="665"/>
      <c r="Z24" s="723">
        <v>0.1</v>
      </c>
      <c r="AA24" s="723"/>
      <c r="AB24" s="723"/>
      <c r="AC24" s="723"/>
      <c r="AD24" s="724" t="s">
        <v>139</v>
      </c>
      <c r="AE24" s="724"/>
      <c r="AF24" s="724"/>
      <c r="AG24" s="724"/>
      <c r="AH24" s="724"/>
      <c r="AI24" s="724"/>
      <c r="AJ24" s="724"/>
      <c r="AK24" s="724"/>
      <c r="AL24" s="666" t="s">
        <v>139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230</v>
      </c>
      <c r="BP24" s="723"/>
      <c r="BQ24" s="723"/>
      <c r="BR24" s="723"/>
      <c r="BS24" s="669" t="s">
        <v>230</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14485947</v>
      </c>
      <c r="CS24" s="727"/>
      <c r="CT24" s="727"/>
      <c r="CU24" s="727"/>
      <c r="CV24" s="727"/>
      <c r="CW24" s="727"/>
      <c r="CX24" s="727"/>
      <c r="CY24" s="773"/>
      <c r="CZ24" s="774">
        <v>38.299999999999997</v>
      </c>
      <c r="DA24" s="743"/>
      <c r="DB24" s="743"/>
      <c r="DC24" s="777"/>
      <c r="DD24" s="772">
        <v>11021639</v>
      </c>
      <c r="DE24" s="727"/>
      <c r="DF24" s="727"/>
      <c r="DG24" s="727"/>
      <c r="DH24" s="727"/>
      <c r="DI24" s="727"/>
      <c r="DJ24" s="727"/>
      <c r="DK24" s="773"/>
      <c r="DL24" s="772">
        <v>10558035</v>
      </c>
      <c r="DM24" s="727"/>
      <c r="DN24" s="727"/>
      <c r="DO24" s="727"/>
      <c r="DP24" s="727"/>
      <c r="DQ24" s="727"/>
      <c r="DR24" s="727"/>
      <c r="DS24" s="727"/>
      <c r="DT24" s="727"/>
      <c r="DU24" s="727"/>
      <c r="DV24" s="773"/>
      <c r="DW24" s="774">
        <v>49</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338797</v>
      </c>
      <c r="S25" s="664"/>
      <c r="T25" s="664"/>
      <c r="U25" s="664"/>
      <c r="V25" s="664"/>
      <c r="W25" s="664"/>
      <c r="X25" s="664"/>
      <c r="Y25" s="665"/>
      <c r="Z25" s="723">
        <v>0.8</v>
      </c>
      <c r="AA25" s="723"/>
      <c r="AB25" s="723"/>
      <c r="AC25" s="723"/>
      <c r="AD25" s="724">
        <v>34044</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230</v>
      </c>
      <c r="BP25" s="723"/>
      <c r="BQ25" s="723"/>
      <c r="BR25" s="723"/>
      <c r="BS25" s="669" t="s">
        <v>230</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5014539</v>
      </c>
      <c r="CS25" s="662"/>
      <c r="CT25" s="662"/>
      <c r="CU25" s="662"/>
      <c r="CV25" s="662"/>
      <c r="CW25" s="662"/>
      <c r="CX25" s="662"/>
      <c r="CY25" s="663"/>
      <c r="CZ25" s="666">
        <v>13.3</v>
      </c>
      <c r="DA25" s="695"/>
      <c r="DB25" s="695"/>
      <c r="DC25" s="696"/>
      <c r="DD25" s="669">
        <v>4732189</v>
      </c>
      <c r="DE25" s="662"/>
      <c r="DF25" s="662"/>
      <c r="DG25" s="662"/>
      <c r="DH25" s="662"/>
      <c r="DI25" s="662"/>
      <c r="DJ25" s="662"/>
      <c r="DK25" s="663"/>
      <c r="DL25" s="669">
        <v>4615073</v>
      </c>
      <c r="DM25" s="662"/>
      <c r="DN25" s="662"/>
      <c r="DO25" s="662"/>
      <c r="DP25" s="662"/>
      <c r="DQ25" s="662"/>
      <c r="DR25" s="662"/>
      <c r="DS25" s="662"/>
      <c r="DT25" s="662"/>
      <c r="DU25" s="662"/>
      <c r="DV25" s="663"/>
      <c r="DW25" s="666">
        <v>21.4</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282667</v>
      </c>
      <c r="S26" s="664"/>
      <c r="T26" s="664"/>
      <c r="U26" s="664"/>
      <c r="V26" s="664"/>
      <c r="W26" s="664"/>
      <c r="X26" s="664"/>
      <c r="Y26" s="665"/>
      <c r="Z26" s="723">
        <v>0.7</v>
      </c>
      <c r="AA26" s="723"/>
      <c r="AB26" s="723"/>
      <c r="AC26" s="723"/>
      <c r="AD26" s="724" t="s">
        <v>139</v>
      </c>
      <c r="AE26" s="724"/>
      <c r="AF26" s="724"/>
      <c r="AG26" s="724"/>
      <c r="AH26" s="724"/>
      <c r="AI26" s="724"/>
      <c r="AJ26" s="724"/>
      <c r="AK26" s="724"/>
      <c r="AL26" s="666" t="s">
        <v>230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230</v>
      </c>
      <c r="BP26" s="723"/>
      <c r="BQ26" s="723"/>
      <c r="BR26" s="723"/>
      <c r="BS26" s="669" t="s">
        <v>230</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3484636</v>
      </c>
      <c r="CS26" s="664"/>
      <c r="CT26" s="664"/>
      <c r="CU26" s="664"/>
      <c r="CV26" s="664"/>
      <c r="CW26" s="664"/>
      <c r="CX26" s="664"/>
      <c r="CY26" s="665"/>
      <c r="CZ26" s="666">
        <v>9.1999999999999993</v>
      </c>
      <c r="DA26" s="695"/>
      <c r="DB26" s="695"/>
      <c r="DC26" s="696"/>
      <c r="DD26" s="669">
        <v>3228214</v>
      </c>
      <c r="DE26" s="664"/>
      <c r="DF26" s="664"/>
      <c r="DG26" s="664"/>
      <c r="DH26" s="664"/>
      <c r="DI26" s="664"/>
      <c r="DJ26" s="664"/>
      <c r="DK26" s="665"/>
      <c r="DL26" s="669" t="s">
        <v>139</v>
      </c>
      <c r="DM26" s="664"/>
      <c r="DN26" s="664"/>
      <c r="DO26" s="664"/>
      <c r="DP26" s="664"/>
      <c r="DQ26" s="664"/>
      <c r="DR26" s="664"/>
      <c r="DS26" s="664"/>
      <c r="DT26" s="664"/>
      <c r="DU26" s="664"/>
      <c r="DV26" s="665"/>
      <c r="DW26" s="666" t="s">
        <v>230</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3178346</v>
      </c>
      <c r="S27" s="664"/>
      <c r="T27" s="664"/>
      <c r="U27" s="664"/>
      <c r="V27" s="664"/>
      <c r="W27" s="664"/>
      <c r="X27" s="664"/>
      <c r="Y27" s="665"/>
      <c r="Z27" s="723">
        <v>7.9</v>
      </c>
      <c r="AA27" s="723"/>
      <c r="AB27" s="723"/>
      <c r="AC27" s="723"/>
      <c r="AD27" s="724">
        <v>18420</v>
      </c>
      <c r="AE27" s="724"/>
      <c r="AF27" s="724"/>
      <c r="AG27" s="724"/>
      <c r="AH27" s="724"/>
      <c r="AI27" s="724"/>
      <c r="AJ27" s="724"/>
      <c r="AK27" s="724"/>
      <c r="AL27" s="666">
        <v>0.1</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8105280</v>
      </c>
      <c r="BH27" s="664"/>
      <c r="BI27" s="664"/>
      <c r="BJ27" s="664"/>
      <c r="BK27" s="664"/>
      <c r="BL27" s="664"/>
      <c r="BM27" s="664"/>
      <c r="BN27" s="665"/>
      <c r="BO27" s="723">
        <v>100</v>
      </c>
      <c r="BP27" s="723"/>
      <c r="BQ27" s="723"/>
      <c r="BR27" s="723"/>
      <c r="BS27" s="669" t="s">
        <v>139</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4628005</v>
      </c>
      <c r="CS27" s="662"/>
      <c r="CT27" s="662"/>
      <c r="CU27" s="662"/>
      <c r="CV27" s="662"/>
      <c r="CW27" s="662"/>
      <c r="CX27" s="662"/>
      <c r="CY27" s="663"/>
      <c r="CZ27" s="666">
        <v>12.2</v>
      </c>
      <c r="DA27" s="695"/>
      <c r="DB27" s="695"/>
      <c r="DC27" s="696"/>
      <c r="DD27" s="669">
        <v>1572226</v>
      </c>
      <c r="DE27" s="662"/>
      <c r="DF27" s="662"/>
      <c r="DG27" s="662"/>
      <c r="DH27" s="662"/>
      <c r="DI27" s="662"/>
      <c r="DJ27" s="662"/>
      <c r="DK27" s="663"/>
      <c r="DL27" s="669">
        <v>1569788</v>
      </c>
      <c r="DM27" s="662"/>
      <c r="DN27" s="662"/>
      <c r="DO27" s="662"/>
      <c r="DP27" s="662"/>
      <c r="DQ27" s="662"/>
      <c r="DR27" s="662"/>
      <c r="DS27" s="662"/>
      <c r="DT27" s="662"/>
      <c r="DU27" s="662"/>
      <c r="DV27" s="663"/>
      <c r="DW27" s="666">
        <v>7.3</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139</v>
      </c>
      <c r="AA28" s="723"/>
      <c r="AB28" s="723"/>
      <c r="AC28" s="723"/>
      <c r="AD28" s="724" t="s">
        <v>139</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4843403</v>
      </c>
      <c r="CS28" s="664"/>
      <c r="CT28" s="664"/>
      <c r="CU28" s="664"/>
      <c r="CV28" s="664"/>
      <c r="CW28" s="664"/>
      <c r="CX28" s="664"/>
      <c r="CY28" s="665"/>
      <c r="CZ28" s="666">
        <v>12.8</v>
      </c>
      <c r="DA28" s="695"/>
      <c r="DB28" s="695"/>
      <c r="DC28" s="696"/>
      <c r="DD28" s="669">
        <v>4717224</v>
      </c>
      <c r="DE28" s="664"/>
      <c r="DF28" s="664"/>
      <c r="DG28" s="664"/>
      <c r="DH28" s="664"/>
      <c r="DI28" s="664"/>
      <c r="DJ28" s="664"/>
      <c r="DK28" s="665"/>
      <c r="DL28" s="669">
        <v>4373174</v>
      </c>
      <c r="DM28" s="664"/>
      <c r="DN28" s="664"/>
      <c r="DO28" s="664"/>
      <c r="DP28" s="664"/>
      <c r="DQ28" s="664"/>
      <c r="DR28" s="664"/>
      <c r="DS28" s="664"/>
      <c r="DT28" s="664"/>
      <c r="DU28" s="664"/>
      <c r="DV28" s="665"/>
      <c r="DW28" s="666">
        <v>20.3</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2419812</v>
      </c>
      <c r="S29" s="664"/>
      <c r="T29" s="664"/>
      <c r="U29" s="664"/>
      <c r="V29" s="664"/>
      <c r="W29" s="664"/>
      <c r="X29" s="664"/>
      <c r="Y29" s="665"/>
      <c r="Z29" s="723">
        <v>6</v>
      </c>
      <c r="AA29" s="723"/>
      <c r="AB29" s="723"/>
      <c r="AC29" s="723"/>
      <c r="AD29" s="724">
        <v>3966</v>
      </c>
      <c r="AE29" s="724"/>
      <c r="AF29" s="724"/>
      <c r="AG29" s="724"/>
      <c r="AH29" s="724"/>
      <c r="AI29" s="724"/>
      <c r="AJ29" s="724"/>
      <c r="AK29" s="724"/>
      <c r="AL29" s="666">
        <v>0</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4843319</v>
      </c>
      <c r="CS29" s="662"/>
      <c r="CT29" s="662"/>
      <c r="CU29" s="662"/>
      <c r="CV29" s="662"/>
      <c r="CW29" s="662"/>
      <c r="CX29" s="662"/>
      <c r="CY29" s="663"/>
      <c r="CZ29" s="666">
        <v>12.8</v>
      </c>
      <c r="DA29" s="695"/>
      <c r="DB29" s="695"/>
      <c r="DC29" s="696"/>
      <c r="DD29" s="669">
        <v>4717140</v>
      </c>
      <c r="DE29" s="662"/>
      <c r="DF29" s="662"/>
      <c r="DG29" s="662"/>
      <c r="DH29" s="662"/>
      <c r="DI29" s="662"/>
      <c r="DJ29" s="662"/>
      <c r="DK29" s="663"/>
      <c r="DL29" s="669">
        <v>4373090</v>
      </c>
      <c r="DM29" s="662"/>
      <c r="DN29" s="662"/>
      <c r="DO29" s="662"/>
      <c r="DP29" s="662"/>
      <c r="DQ29" s="662"/>
      <c r="DR29" s="662"/>
      <c r="DS29" s="662"/>
      <c r="DT29" s="662"/>
      <c r="DU29" s="662"/>
      <c r="DV29" s="663"/>
      <c r="DW29" s="666">
        <v>20.3</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76985</v>
      </c>
      <c r="S30" s="664"/>
      <c r="T30" s="664"/>
      <c r="U30" s="664"/>
      <c r="V30" s="664"/>
      <c r="W30" s="664"/>
      <c r="X30" s="664"/>
      <c r="Y30" s="665"/>
      <c r="Z30" s="723">
        <v>0.2</v>
      </c>
      <c r="AA30" s="723"/>
      <c r="AB30" s="723"/>
      <c r="AC30" s="723"/>
      <c r="AD30" s="724">
        <v>7192</v>
      </c>
      <c r="AE30" s="724"/>
      <c r="AF30" s="724"/>
      <c r="AG30" s="724"/>
      <c r="AH30" s="724"/>
      <c r="AI30" s="724"/>
      <c r="AJ30" s="724"/>
      <c r="AK30" s="724"/>
      <c r="AL30" s="666">
        <v>0</v>
      </c>
      <c r="AM30" s="667"/>
      <c r="AN30" s="667"/>
      <c r="AO30" s="725"/>
      <c r="AP30" s="751" t="s">
        <v>311</v>
      </c>
      <c r="AQ30" s="752"/>
      <c r="AR30" s="752"/>
      <c r="AS30" s="752"/>
      <c r="AT30" s="757" t="s">
        <v>312</v>
      </c>
      <c r="AU30" s="230"/>
      <c r="AV30" s="230"/>
      <c r="AW30" s="230"/>
      <c r="AX30" s="760" t="s">
        <v>189</v>
      </c>
      <c r="AY30" s="761"/>
      <c r="AZ30" s="761"/>
      <c r="BA30" s="761"/>
      <c r="BB30" s="761"/>
      <c r="BC30" s="761"/>
      <c r="BD30" s="761"/>
      <c r="BE30" s="761"/>
      <c r="BF30" s="762"/>
      <c r="BG30" s="741">
        <v>99.2</v>
      </c>
      <c r="BH30" s="742"/>
      <c r="BI30" s="742"/>
      <c r="BJ30" s="742"/>
      <c r="BK30" s="742"/>
      <c r="BL30" s="742"/>
      <c r="BM30" s="743">
        <v>95.8</v>
      </c>
      <c r="BN30" s="742"/>
      <c r="BO30" s="742"/>
      <c r="BP30" s="742"/>
      <c r="BQ30" s="744"/>
      <c r="BR30" s="741">
        <v>99</v>
      </c>
      <c r="BS30" s="742"/>
      <c r="BT30" s="742"/>
      <c r="BU30" s="742"/>
      <c r="BV30" s="742"/>
      <c r="BW30" s="742"/>
      <c r="BX30" s="743">
        <v>95.4</v>
      </c>
      <c r="BY30" s="742"/>
      <c r="BZ30" s="742"/>
      <c r="CA30" s="742"/>
      <c r="CB30" s="744"/>
      <c r="CD30" s="747"/>
      <c r="CE30" s="748"/>
      <c r="CF30" s="705" t="s">
        <v>313</v>
      </c>
      <c r="CG30" s="702"/>
      <c r="CH30" s="702"/>
      <c r="CI30" s="702"/>
      <c r="CJ30" s="702"/>
      <c r="CK30" s="702"/>
      <c r="CL30" s="702"/>
      <c r="CM30" s="702"/>
      <c r="CN30" s="702"/>
      <c r="CO30" s="702"/>
      <c r="CP30" s="702"/>
      <c r="CQ30" s="703"/>
      <c r="CR30" s="661">
        <v>4605760</v>
      </c>
      <c r="CS30" s="664"/>
      <c r="CT30" s="664"/>
      <c r="CU30" s="664"/>
      <c r="CV30" s="664"/>
      <c r="CW30" s="664"/>
      <c r="CX30" s="664"/>
      <c r="CY30" s="665"/>
      <c r="CZ30" s="666">
        <v>12.2</v>
      </c>
      <c r="DA30" s="695"/>
      <c r="DB30" s="695"/>
      <c r="DC30" s="696"/>
      <c r="DD30" s="669">
        <v>4479581</v>
      </c>
      <c r="DE30" s="664"/>
      <c r="DF30" s="664"/>
      <c r="DG30" s="664"/>
      <c r="DH30" s="664"/>
      <c r="DI30" s="664"/>
      <c r="DJ30" s="664"/>
      <c r="DK30" s="665"/>
      <c r="DL30" s="669">
        <v>4135531</v>
      </c>
      <c r="DM30" s="664"/>
      <c r="DN30" s="664"/>
      <c r="DO30" s="664"/>
      <c r="DP30" s="664"/>
      <c r="DQ30" s="664"/>
      <c r="DR30" s="664"/>
      <c r="DS30" s="664"/>
      <c r="DT30" s="664"/>
      <c r="DU30" s="664"/>
      <c r="DV30" s="665"/>
      <c r="DW30" s="666">
        <v>19.2</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122777</v>
      </c>
      <c r="S31" s="664"/>
      <c r="T31" s="664"/>
      <c r="U31" s="664"/>
      <c r="V31" s="664"/>
      <c r="W31" s="664"/>
      <c r="X31" s="664"/>
      <c r="Y31" s="665"/>
      <c r="Z31" s="723">
        <v>0.3</v>
      </c>
      <c r="AA31" s="723"/>
      <c r="AB31" s="723"/>
      <c r="AC31" s="723"/>
      <c r="AD31" s="724" t="s">
        <v>139</v>
      </c>
      <c r="AE31" s="724"/>
      <c r="AF31" s="724"/>
      <c r="AG31" s="724"/>
      <c r="AH31" s="724"/>
      <c r="AI31" s="724"/>
      <c r="AJ31" s="724"/>
      <c r="AK31" s="724"/>
      <c r="AL31" s="666" t="s">
        <v>230</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99.4</v>
      </c>
      <c r="BH31" s="662"/>
      <c r="BI31" s="662"/>
      <c r="BJ31" s="662"/>
      <c r="BK31" s="662"/>
      <c r="BL31" s="662"/>
      <c r="BM31" s="667">
        <v>97.7</v>
      </c>
      <c r="BN31" s="740"/>
      <c r="BO31" s="740"/>
      <c r="BP31" s="740"/>
      <c r="BQ31" s="701"/>
      <c r="BR31" s="739">
        <v>99.3</v>
      </c>
      <c r="BS31" s="662"/>
      <c r="BT31" s="662"/>
      <c r="BU31" s="662"/>
      <c r="BV31" s="662"/>
      <c r="BW31" s="662"/>
      <c r="BX31" s="667">
        <v>97.5</v>
      </c>
      <c r="BY31" s="740"/>
      <c r="BZ31" s="740"/>
      <c r="CA31" s="740"/>
      <c r="CB31" s="701"/>
      <c r="CD31" s="747"/>
      <c r="CE31" s="748"/>
      <c r="CF31" s="705" t="s">
        <v>317</v>
      </c>
      <c r="CG31" s="702"/>
      <c r="CH31" s="702"/>
      <c r="CI31" s="702"/>
      <c r="CJ31" s="702"/>
      <c r="CK31" s="702"/>
      <c r="CL31" s="702"/>
      <c r="CM31" s="702"/>
      <c r="CN31" s="702"/>
      <c r="CO31" s="702"/>
      <c r="CP31" s="702"/>
      <c r="CQ31" s="703"/>
      <c r="CR31" s="661">
        <v>237559</v>
      </c>
      <c r="CS31" s="662"/>
      <c r="CT31" s="662"/>
      <c r="CU31" s="662"/>
      <c r="CV31" s="662"/>
      <c r="CW31" s="662"/>
      <c r="CX31" s="662"/>
      <c r="CY31" s="663"/>
      <c r="CZ31" s="666">
        <v>0.6</v>
      </c>
      <c r="DA31" s="695"/>
      <c r="DB31" s="695"/>
      <c r="DC31" s="696"/>
      <c r="DD31" s="669">
        <v>237559</v>
      </c>
      <c r="DE31" s="662"/>
      <c r="DF31" s="662"/>
      <c r="DG31" s="662"/>
      <c r="DH31" s="662"/>
      <c r="DI31" s="662"/>
      <c r="DJ31" s="662"/>
      <c r="DK31" s="663"/>
      <c r="DL31" s="669">
        <v>237559</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1633781</v>
      </c>
      <c r="S32" s="664"/>
      <c r="T32" s="664"/>
      <c r="U32" s="664"/>
      <c r="V32" s="664"/>
      <c r="W32" s="664"/>
      <c r="X32" s="664"/>
      <c r="Y32" s="665"/>
      <c r="Z32" s="723">
        <v>4.0999999999999996</v>
      </c>
      <c r="AA32" s="723"/>
      <c r="AB32" s="723"/>
      <c r="AC32" s="723"/>
      <c r="AD32" s="724" t="s">
        <v>139</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98.9</v>
      </c>
      <c r="BH32" s="677"/>
      <c r="BI32" s="677"/>
      <c r="BJ32" s="677"/>
      <c r="BK32" s="677"/>
      <c r="BL32" s="677"/>
      <c r="BM32" s="721">
        <v>94.1</v>
      </c>
      <c r="BN32" s="677"/>
      <c r="BO32" s="677"/>
      <c r="BP32" s="677"/>
      <c r="BQ32" s="714"/>
      <c r="BR32" s="738">
        <v>98.7</v>
      </c>
      <c r="BS32" s="677"/>
      <c r="BT32" s="677"/>
      <c r="BU32" s="677"/>
      <c r="BV32" s="677"/>
      <c r="BW32" s="677"/>
      <c r="BX32" s="721">
        <v>93.4</v>
      </c>
      <c r="BY32" s="677"/>
      <c r="BZ32" s="677"/>
      <c r="CA32" s="677"/>
      <c r="CB32" s="714"/>
      <c r="CD32" s="749"/>
      <c r="CE32" s="750"/>
      <c r="CF32" s="705" t="s">
        <v>320</v>
      </c>
      <c r="CG32" s="702"/>
      <c r="CH32" s="702"/>
      <c r="CI32" s="702"/>
      <c r="CJ32" s="702"/>
      <c r="CK32" s="702"/>
      <c r="CL32" s="702"/>
      <c r="CM32" s="702"/>
      <c r="CN32" s="702"/>
      <c r="CO32" s="702"/>
      <c r="CP32" s="702"/>
      <c r="CQ32" s="703"/>
      <c r="CR32" s="661">
        <v>84</v>
      </c>
      <c r="CS32" s="664"/>
      <c r="CT32" s="664"/>
      <c r="CU32" s="664"/>
      <c r="CV32" s="664"/>
      <c r="CW32" s="664"/>
      <c r="CX32" s="664"/>
      <c r="CY32" s="665"/>
      <c r="CZ32" s="666">
        <v>0</v>
      </c>
      <c r="DA32" s="695"/>
      <c r="DB32" s="695"/>
      <c r="DC32" s="696"/>
      <c r="DD32" s="669">
        <v>84</v>
      </c>
      <c r="DE32" s="664"/>
      <c r="DF32" s="664"/>
      <c r="DG32" s="664"/>
      <c r="DH32" s="664"/>
      <c r="DI32" s="664"/>
      <c r="DJ32" s="664"/>
      <c r="DK32" s="665"/>
      <c r="DL32" s="669">
        <v>84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2129002</v>
      </c>
      <c r="S33" s="664"/>
      <c r="T33" s="664"/>
      <c r="U33" s="664"/>
      <c r="V33" s="664"/>
      <c r="W33" s="664"/>
      <c r="X33" s="664"/>
      <c r="Y33" s="665"/>
      <c r="Z33" s="723">
        <v>5.3</v>
      </c>
      <c r="AA33" s="723"/>
      <c r="AB33" s="723"/>
      <c r="AC33" s="723"/>
      <c r="AD33" s="724" t="s">
        <v>139</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15122656</v>
      </c>
      <c r="CS33" s="662"/>
      <c r="CT33" s="662"/>
      <c r="CU33" s="662"/>
      <c r="CV33" s="662"/>
      <c r="CW33" s="662"/>
      <c r="CX33" s="662"/>
      <c r="CY33" s="663"/>
      <c r="CZ33" s="666">
        <v>40</v>
      </c>
      <c r="DA33" s="695"/>
      <c r="DB33" s="695"/>
      <c r="DC33" s="696"/>
      <c r="DD33" s="669">
        <v>11773563</v>
      </c>
      <c r="DE33" s="662"/>
      <c r="DF33" s="662"/>
      <c r="DG33" s="662"/>
      <c r="DH33" s="662"/>
      <c r="DI33" s="662"/>
      <c r="DJ33" s="662"/>
      <c r="DK33" s="663"/>
      <c r="DL33" s="669">
        <v>8173667</v>
      </c>
      <c r="DM33" s="662"/>
      <c r="DN33" s="662"/>
      <c r="DO33" s="662"/>
      <c r="DP33" s="662"/>
      <c r="DQ33" s="662"/>
      <c r="DR33" s="662"/>
      <c r="DS33" s="662"/>
      <c r="DT33" s="662"/>
      <c r="DU33" s="662"/>
      <c r="DV33" s="663"/>
      <c r="DW33" s="666">
        <v>38</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1223400</v>
      </c>
      <c r="S34" s="664"/>
      <c r="T34" s="664"/>
      <c r="U34" s="664"/>
      <c r="V34" s="664"/>
      <c r="W34" s="664"/>
      <c r="X34" s="664"/>
      <c r="Y34" s="665"/>
      <c r="Z34" s="723">
        <v>3</v>
      </c>
      <c r="AA34" s="723"/>
      <c r="AB34" s="723"/>
      <c r="AC34" s="723"/>
      <c r="AD34" s="724">
        <v>6992</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4947701</v>
      </c>
      <c r="CS34" s="664"/>
      <c r="CT34" s="664"/>
      <c r="CU34" s="664"/>
      <c r="CV34" s="664"/>
      <c r="CW34" s="664"/>
      <c r="CX34" s="664"/>
      <c r="CY34" s="665"/>
      <c r="CZ34" s="666">
        <v>13.1</v>
      </c>
      <c r="DA34" s="695"/>
      <c r="DB34" s="695"/>
      <c r="DC34" s="696"/>
      <c r="DD34" s="669">
        <v>3502892</v>
      </c>
      <c r="DE34" s="664"/>
      <c r="DF34" s="664"/>
      <c r="DG34" s="664"/>
      <c r="DH34" s="664"/>
      <c r="DI34" s="664"/>
      <c r="DJ34" s="664"/>
      <c r="DK34" s="665"/>
      <c r="DL34" s="669">
        <v>3067169</v>
      </c>
      <c r="DM34" s="664"/>
      <c r="DN34" s="664"/>
      <c r="DO34" s="664"/>
      <c r="DP34" s="664"/>
      <c r="DQ34" s="664"/>
      <c r="DR34" s="664"/>
      <c r="DS34" s="664"/>
      <c r="DT34" s="664"/>
      <c r="DU34" s="664"/>
      <c r="DV34" s="665"/>
      <c r="DW34" s="666">
        <v>14.2</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6601800</v>
      </c>
      <c r="S35" s="664"/>
      <c r="T35" s="664"/>
      <c r="U35" s="664"/>
      <c r="V35" s="664"/>
      <c r="W35" s="664"/>
      <c r="X35" s="664"/>
      <c r="Y35" s="665"/>
      <c r="Z35" s="723">
        <v>16.399999999999999</v>
      </c>
      <c r="AA35" s="723"/>
      <c r="AB35" s="723"/>
      <c r="AC35" s="723"/>
      <c r="AD35" s="724" t="s">
        <v>139</v>
      </c>
      <c r="AE35" s="724"/>
      <c r="AF35" s="724"/>
      <c r="AG35" s="724"/>
      <c r="AH35" s="724"/>
      <c r="AI35" s="724"/>
      <c r="AJ35" s="724"/>
      <c r="AK35" s="724"/>
      <c r="AL35" s="666" t="s">
        <v>230</v>
      </c>
      <c r="AM35" s="667"/>
      <c r="AN35" s="667"/>
      <c r="AO35" s="725"/>
      <c r="AP35" s="234"/>
      <c r="AQ35" s="729" t="s">
        <v>328</v>
      </c>
      <c r="AR35" s="730"/>
      <c r="AS35" s="730"/>
      <c r="AT35" s="730"/>
      <c r="AU35" s="730"/>
      <c r="AV35" s="730"/>
      <c r="AW35" s="730"/>
      <c r="AX35" s="730"/>
      <c r="AY35" s="731"/>
      <c r="AZ35" s="726">
        <v>4912548</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165588</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446814</v>
      </c>
      <c r="CS35" s="662"/>
      <c r="CT35" s="662"/>
      <c r="CU35" s="662"/>
      <c r="CV35" s="662"/>
      <c r="CW35" s="662"/>
      <c r="CX35" s="662"/>
      <c r="CY35" s="663"/>
      <c r="CZ35" s="666">
        <v>1.2</v>
      </c>
      <c r="DA35" s="695"/>
      <c r="DB35" s="695"/>
      <c r="DC35" s="696"/>
      <c r="DD35" s="669">
        <v>340477</v>
      </c>
      <c r="DE35" s="662"/>
      <c r="DF35" s="662"/>
      <c r="DG35" s="662"/>
      <c r="DH35" s="662"/>
      <c r="DI35" s="662"/>
      <c r="DJ35" s="662"/>
      <c r="DK35" s="663"/>
      <c r="DL35" s="669">
        <v>315529</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230</v>
      </c>
      <c r="AA36" s="723"/>
      <c r="AB36" s="723"/>
      <c r="AC36" s="723"/>
      <c r="AD36" s="724" t="s">
        <v>230</v>
      </c>
      <c r="AE36" s="724"/>
      <c r="AF36" s="724"/>
      <c r="AG36" s="724"/>
      <c r="AH36" s="724"/>
      <c r="AI36" s="724"/>
      <c r="AJ36" s="724"/>
      <c r="AK36" s="724"/>
      <c r="AL36" s="666" t="s">
        <v>230</v>
      </c>
      <c r="AM36" s="667"/>
      <c r="AN36" s="667"/>
      <c r="AO36" s="725"/>
      <c r="AQ36" s="698" t="s">
        <v>332</v>
      </c>
      <c r="AR36" s="699"/>
      <c r="AS36" s="699"/>
      <c r="AT36" s="699"/>
      <c r="AU36" s="699"/>
      <c r="AV36" s="699"/>
      <c r="AW36" s="699"/>
      <c r="AX36" s="699"/>
      <c r="AY36" s="700"/>
      <c r="AZ36" s="661">
        <v>1617984</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178243</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4879082</v>
      </c>
      <c r="CS36" s="664"/>
      <c r="CT36" s="664"/>
      <c r="CU36" s="664"/>
      <c r="CV36" s="664"/>
      <c r="CW36" s="664"/>
      <c r="CX36" s="664"/>
      <c r="CY36" s="665"/>
      <c r="CZ36" s="666">
        <v>12.9</v>
      </c>
      <c r="DA36" s="695"/>
      <c r="DB36" s="695"/>
      <c r="DC36" s="696"/>
      <c r="DD36" s="669">
        <v>3847955</v>
      </c>
      <c r="DE36" s="664"/>
      <c r="DF36" s="664"/>
      <c r="DG36" s="664"/>
      <c r="DH36" s="664"/>
      <c r="DI36" s="664"/>
      <c r="DJ36" s="664"/>
      <c r="DK36" s="665"/>
      <c r="DL36" s="669">
        <v>2468143</v>
      </c>
      <c r="DM36" s="664"/>
      <c r="DN36" s="664"/>
      <c r="DO36" s="664"/>
      <c r="DP36" s="664"/>
      <c r="DQ36" s="664"/>
      <c r="DR36" s="664"/>
      <c r="DS36" s="664"/>
      <c r="DT36" s="664"/>
      <c r="DU36" s="664"/>
      <c r="DV36" s="665"/>
      <c r="DW36" s="666">
        <v>11.5</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989000</v>
      </c>
      <c r="S37" s="664"/>
      <c r="T37" s="664"/>
      <c r="U37" s="664"/>
      <c r="V37" s="664"/>
      <c r="W37" s="664"/>
      <c r="X37" s="664"/>
      <c r="Y37" s="665"/>
      <c r="Z37" s="723">
        <v>2.5</v>
      </c>
      <c r="AA37" s="723"/>
      <c r="AB37" s="723"/>
      <c r="AC37" s="723"/>
      <c r="AD37" s="724" t="s">
        <v>139</v>
      </c>
      <c r="AE37" s="724"/>
      <c r="AF37" s="724"/>
      <c r="AG37" s="724"/>
      <c r="AH37" s="724"/>
      <c r="AI37" s="724"/>
      <c r="AJ37" s="724"/>
      <c r="AK37" s="724"/>
      <c r="AL37" s="666" t="s">
        <v>139</v>
      </c>
      <c r="AM37" s="667"/>
      <c r="AN37" s="667"/>
      <c r="AO37" s="725"/>
      <c r="AQ37" s="698" t="s">
        <v>336</v>
      </c>
      <c r="AR37" s="699"/>
      <c r="AS37" s="699"/>
      <c r="AT37" s="699"/>
      <c r="AU37" s="699"/>
      <c r="AV37" s="699"/>
      <c r="AW37" s="699"/>
      <c r="AX37" s="699"/>
      <c r="AY37" s="700"/>
      <c r="AZ37" s="661">
        <v>433266</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8484</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129469</v>
      </c>
      <c r="CS37" s="662"/>
      <c r="CT37" s="662"/>
      <c r="CU37" s="662"/>
      <c r="CV37" s="662"/>
      <c r="CW37" s="662"/>
      <c r="CX37" s="662"/>
      <c r="CY37" s="663"/>
      <c r="CZ37" s="666">
        <v>0.3</v>
      </c>
      <c r="DA37" s="695"/>
      <c r="DB37" s="695"/>
      <c r="DC37" s="696"/>
      <c r="DD37" s="669">
        <v>129469</v>
      </c>
      <c r="DE37" s="662"/>
      <c r="DF37" s="662"/>
      <c r="DG37" s="662"/>
      <c r="DH37" s="662"/>
      <c r="DI37" s="662"/>
      <c r="DJ37" s="662"/>
      <c r="DK37" s="663"/>
      <c r="DL37" s="669">
        <v>129469</v>
      </c>
      <c r="DM37" s="662"/>
      <c r="DN37" s="662"/>
      <c r="DO37" s="662"/>
      <c r="DP37" s="662"/>
      <c r="DQ37" s="662"/>
      <c r="DR37" s="662"/>
      <c r="DS37" s="662"/>
      <c r="DT37" s="662"/>
      <c r="DU37" s="662"/>
      <c r="DV37" s="663"/>
      <c r="DW37" s="666">
        <v>0.6</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40166858</v>
      </c>
      <c r="S38" s="713"/>
      <c r="T38" s="713"/>
      <c r="U38" s="713"/>
      <c r="V38" s="713"/>
      <c r="W38" s="713"/>
      <c r="X38" s="713"/>
      <c r="Y38" s="718"/>
      <c r="Z38" s="719">
        <v>100</v>
      </c>
      <c r="AA38" s="719"/>
      <c r="AB38" s="719"/>
      <c r="AC38" s="719"/>
      <c r="AD38" s="720">
        <v>20539777</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29271</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13525</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2832027</v>
      </c>
      <c r="CS38" s="664"/>
      <c r="CT38" s="664"/>
      <c r="CU38" s="664"/>
      <c r="CV38" s="664"/>
      <c r="CW38" s="664"/>
      <c r="CX38" s="664"/>
      <c r="CY38" s="665"/>
      <c r="CZ38" s="666">
        <v>7.5</v>
      </c>
      <c r="DA38" s="695"/>
      <c r="DB38" s="695"/>
      <c r="DC38" s="696"/>
      <c r="DD38" s="669">
        <v>2335038</v>
      </c>
      <c r="DE38" s="664"/>
      <c r="DF38" s="664"/>
      <c r="DG38" s="664"/>
      <c r="DH38" s="664"/>
      <c r="DI38" s="664"/>
      <c r="DJ38" s="664"/>
      <c r="DK38" s="665"/>
      <c r="DL38" s="669">
        <v>2277896</v>
      </c>
      <c r="DM38" s="664"/>
      <c r="DN38" s="664"/>
      <c r="DO38" s="664"/>
      <c r="DP38" s="664"/>
      <c r="DQ38" s="664"/>
      <c r="DR38" s="664"/>
      <c r="DS38" s="664"/>
      <c r="DT38" s="664"/>
      <c r="DU38" s="664"/>
      <c r="DV38" s="665"/>
      <c r="DW38" s="666">
        <v>10.6</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v>9064</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97</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1239926</v>
      </c>
      <c r="CS39" s="662"/>
      <c r="CT39" s="662"/>
      <c r="CU39" s="662"/>
      <c r="CV39" s="662"/>
      <c r="CW39" s="662"/>
      <c r="CX39" s="662"/>
      <c r="CY39" s="663"/>
      <c r="CZ39" s="666">
        <v>3.3</v>
      </c>
      <c r="DA39" s="695"/>
      <c r="DB39" s="695"/>
      <c r="DC39" s="696"/>
      <c r="DD39" s="669">
        <v>1025095</v>
      </c>
      <c r="DE39" s="662"/>
      <c r="DF39" s="662"/>
      <c r="DG39" s="662"/>
      <c r="DH39" s="662"/>
      <c r="DI39" s="662"/>
      <c r="DJ39" s="662"/>
      <c r="DK39" s="663"/>
      <c r="DL39" s="669" t="s">
        <v>139</v>
      </c>
      <c r="DM39" s="662"/>
      <c r="DN39" s="662"/>
      <c r="DO39" s="662"/>
      <c r="DP39" s="662"/>
      <c r="DQ39" s="662"/>
      <c r="DR39" s="662"/>
      <c r="DS39" s="662"/>
      <c r="DT39" s="662"/>
      <c r="DU39" s="662"/>
      <c r="DV39" s="663"/>
      <c r="DW39" s="666" t="s">
        <v>139</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528585</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139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777106</v>
      </c>
      <c r="CS40" s="664"/>
      <c r="CT40" s="664"/>
      <c r="CU40" s="664"/>
      <c r="CV40" s="664"/>
      <c r="CW40" s="664"/>
      <c r="CX40" s="664"/>
      <c r="CY40" s="665"/>
      <c r="CZ40" s="666">
        <v>2.1</v>
      </c>
      <c r="DA40" s="695"/>
      <c r="DB40" s="695"/>
      <c r="DC40" s="696"/>
      <c r="DD40" s="669">
        <v>722106</v>
      </c>
      <c r="DE40" s="664"/>
      <c r="DF40" s="664"/>
      <c r="DG40" s="664"/>
      <c r="DH40" s="664"/>
      <c r="DI40" s="664"/>
      <c r="DJ40" s="664"/>
      <c r="DK40" s="665"/>
      <c r="DL40" s="669">
        <v>44930</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2294378</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364</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139</v>
      </c>
      <c r="CS41" s="662"/>
      <c r="CT41" s="662"/>
      <c r="CU41" s="662"/>
      <c r="CV41" s="662"/>
      <c r="CW41" s="662"/>
      <c r="CX41" s="662"/>
      <c r="CY41" s="663"/>
      <c r="CZ41" s="666" t="s">
        <v>139</v>
      </c>
      <c r="DA41" s="695"/>
      <c r="DB41" s="695"/>
      <c r="DC41" s="696"/>
      <c r="DD41" s="669" t="s">
        <v>230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8235447</v>
      </c>
      <c r="CS42" s="664"/>
      <c r="CT42" s="664"/>
      <c r="CU42" s="664"/>
      <c r="CV42" s="664"/>
      <c r="CW42" s="664"/>
      <c r="CX42" s="664"/>
      <c r="CY42" s="665"/>
      <c r="CZ42" s="666">
        <v>21.8</v>
      </c>
      <c r="DA42" s="667"/>
      <c r="DB42" s="667"/>
      <c r="DC42" s="668"/>
      <c r="DD42" s="669">
        <v>1037001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13237</v>
      </c>
      <c r="CS43" s="662"/>
      <c r="CT43" s="662"/>
      <c r="CU43" s="662"/>
      <c r="CV43" s="662"/>
      <c r="CW43" s="662"/>
      <c r="CX43" s="662"/>
      <c r="CY43" s="663"/>
      <c r="CZ43" s="666">
        <v>0</v>
      </c>
      <c r="DA43" s="695"/>
      <c r="DB43" s="695"/>
      <c r="DC43" s="696"/>
      <c r="DD43" s="669">
        <v>13237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7694837</v>
      </c>
      <c r="CS44" s="664"/>
      <c r="CT44" s="664"/>
      <c r="CU44" s="664"/>
      <c r="CV44" s="664"/>
      <c r="CW44" s="664"/>
      <c r="CX44" s="664"/>
      <c r="CY44" s="665"/>
      <c r="CZ44" s="666">
        <v>20.3</v>
      </c>
      <c r="DA44" s="667"/>
      <c r="DB44" s="667"/>
      <c r="DC44" s="668"/>
      <c r="DD44" s="669">
        <v>884640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2066619</v>
      </c>
      <c r="CS45" s="662"/>
      <c r="CT45" s="662"/>
      <c r="CU45" s="662"/>
      <c r="CV45" s="662"/>
      <c r="CW45" s="662"/>
      <c r="CX45" s="662"/>
      <c r="CY45" s="663"/>
      <c r="CZ45" s="666">
        <v>5.5</v>
      </c>
      <c r="DA45" s="695"/>
      <c r="DB45" s="695"/>
      <c r="DC45" s="696"/>
      <c r="DD45" s="669">
        <v>84426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5563714</v>
      </c>
      <c r="CS46" s="664"/>
      <c r="CT46" s="664"/>
      <c r="CU46" s="664"/>
      <c r="CV46" s="664"/>
      <c r="CW46" s="664"/>
      <c r="CX46" s="664"/>
      <c r="CY46" s="665"/>
      <c r="CZ46" s="666">
        <v>14.7</v>
      </c>
      <c r="DA46" s="667"/>
      <c r="DB46" s="667"/>
      <c r="DC46" s="668"/>
      <c r="DD46" s="669">
        <v>769258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540610</v>
      </c>
      <c r="CS47" s="662"/>
      <c r="CT47" s="662"/>
      <c r="CU47" s="662"/>
      <c r="CV47" s="662"/>
      <c r="CW47" s="662"/>
      <c r="CX47" s="662"/>
      <c r="CY47" s="663"/>
      <c r="CZ47" s="666">
        <v>1.4</v>
      </c>
      <c r="DA47" s="695"/>
      <c r="DB47" s="695"/>
      <c r="DC47" s="696"/>
      <c r="DD47" s="669">
        <v>152361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139</v>
      </c>
      <c r="CS48" s="664"/>
      <c r="CT48" s="664"/>
      <c r="CU48" s="664"/>
      <c r="CV48" s="664"/>
      <c r="CW48" s="664"/>
      <c r="CX48" s="664"/>
      <c r="CY48" s="665"/>
      <c r="CZ48" s="666" t="s">
        <v>139</v>
      </c>
      <c r="DA48" s="667"/>
      <c r="DB48" s="667"/>
      <c r="DC48" s="668"/>
      <c r="DD48" s="669" t="s">
        <v>139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37844050</v>
      </c>
      <c r="CS49" s="677"/>
      <c r="CT49" s="677"/>
      <c r="CU49" s="677"/>
      <c r="CV49" s="677"/>
      <c r="CW49" s="677"/>
      <c r="CX49" s="677"/>
      <c r="CY49" s="678"/>
      <c r="CZ49" s="679">
        <v>100</v>
      </c>
      <c r="DA49" s="680"/>
      <c r="DB49" s="680"/>
      <c r="DC49" s="681"/>
      <c r="DD49" s="682">
        <v>23832203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jjKuGEG9Tf6xRI6x2GyCiJkCM86nGx/75rAHyas5r4F7w4e+9VUrpIAdsERCpxMq0FTN8rBCkQml9zVWmvQTA==" saltValue="8emMb2igh4s7BV5Iaybq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38745</v>
      </c>
      <c r="R7" s="1194"/>
      <c r="S7" s="1194"/>
      <c r="T7" s="1194"/>
      <c r="U7" s="1194"/>
      <c r="V7" s="1194">
        <v>36435</v>
      </c>
      <c r="W7" s="1194"/>
      <c r="X7" s="1194"/>
      <c r="Y7" s="1194"/>
      <c r="Z7" s="1194"/>
      <c r="AA7" s="1194">
        <v>2310</v>
      </c>
      <c r="AB7" s="1194"/>
      <c r="AC7" s="1194"/>
      <c r="AD7" s="1194"/>
      <c r="AE7" s="1195"/>
      <c r="AF7" s="1196">
        <v>1383</v>
      </c>
      <c r="AG7" s="1197"/>
      <c r="AH7" s="1197"/>
      <c r="AI7" s="1197"/>
      <c r="AJ7" s="1198"/>
      <c r="AK7" s="1180">
        <v>1634</v>
      </c>
      <c r="AL7" s="1181"/>
      <c r="AM7" s="1181"/>
      <c r="AN7" s="1181"/>
      <c r="AO7" s="1181"/>
      <c r="AP7" s="1181">
        <v>37479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3</v>
      </c>
      <c r="CI7" s="1178"/>
      <c r="CJ7" s="1178"/>
      <c r="CK7" s="1178"/>
      <c r="CL7" s="1179"/>
      <c r="CM7" s="1177">
        <v>303</v>
      </c>
      <c r="CN7" s="1178"/>
      <c r="CO7" s="1178"/>
      <c r="CP7" s="1178"/>
      <c r="CQ7" s="1179"/>
      <c r="CR7" s="1177">
        <v>120</v>
      </c>
      <c r="CS7" s="1178"/>
      <c r="CT7" s="1178"/>
      <c r="CU7" s="1178"/>
      <c r="CV7" s="1179"/>
      <c r="CW7" s="1177">
        <v>11</v>
      </c>
      <c r="CX7" s="1178"/>
      <c r="CY7" s="1178"/>
      <c r="CZ7" s="1178"/>
      <c r="DA7" s="1179"/>
      <c r="DB7" s="1177" t="s">
        <v>517</v>
      </c>
      <c r="DC7" s="1178"/>
      <c r="DD7" s="1178"/>
      <c r="DE7" s="1178"/>
      <c r="DF7" s="1179"/>
      <c r="DG7" s="1177" t="s">
        <v>517</v>
      </c>
      <c r="DH7" s="1178"/>
      <c r="DI7" s="1178"/>
      <c r="DJ7" s="1178"/>
      <c r="DK7" s="1179"/>
      <c r="DL7" s="1177" t="s">
        <v>517</v>
      </c>
      <c r="DM7" s="1178"/>
      <c r="DN7" s="1178"/>
      <c r="DO7" s="1178"/>
      <c r="DP7" s="1179"/>
      <c r="DQ7" s="1177" t="s">
        <v>517</v>
      </c>
      <c r="DR7" s="1178"/>
      <c r="DS7" s="1178"/>
      <c r="DT7" s="1178"/>
      <c r="DU7" s="1179"/>
      <c r="DV7" s="1204"/>
      <c r="DW7" s="1205"/>
      <c r="DX7" s="1205"/>
      <c r="DY7" s="1205"/>
      <c r="DZ7" s="1206"/>
      <c r="EA7" s="254"/>
    </row>
    <row r="8" spans="1:131" s="255" customFormat="1" ht="26.25" customHeight="1" x14ac:dyDescent="0.15">
      <c r="A8" s="261">
        <v>2</v>
      </c>
      <c r="B8" s="1120" t="s">
        <v>387</v>
      </c>
      <c r="C8" s="1121"/>
      <c r="D8" s="1121"/>
      <c r="E8" s="1121"/>
      <c r="F8" s="1121"/>
      <c r="G8" s="1121"/>
      <c r="H8" s="1121"/>
      <c r="I8" s="1121"/>
      <c r="J8" s="1121"/>
      <c r="K8" s="1121"/>
      <c r="L8" s="1121"/>
      <c r="M8" s="1121"/>
      <c r="N8" s="1121"/>
      <c r="O8" s="1121"/>
      <c r="P8" s="1122"/>
      <c r="Q8" s="1132">
        <v>1446</v>
      </c>
      <c r="R8" s="1133"/>
      <c r="S8" s="1133"/>
      <c r="T8" s="1133"/>
      <c r="U8" s="1133"/>
      <c r="V8" s="1133">
        <v>1433</v>
      </c>
      <c r="W8" s="1133"/>
      <c r="X8" s="1133"/>
      <c r="Y8" s="1133"/>
      <c r="Z8" s="1133"/>
      <c r="AA8" s="1133">
        <v>13</v>
      </c>
      <c r="AB8" s="1133"/>
      <c r="AC8" s="1133"/>
      <c r="AD8" s="1133"/>
      <c r="AE8" s="1134"/>
      <c r="AF8" s="1126">
        <v>13</v>
      </c>
      <c r="AG8" s="1127"/>
      <c r="AH8" s="1127"/>
      <c r="AI8" s="1127"/>
      <c r="AJ8" s="1128"/>
      <c r="AK8" s="1175" t="s">
        <v>517</v>
      </c>
      <c r="AL8" s="1176"/>
      <c r="AM8" s="1176"/>
      <c r="AN8" s="1176"/>
      <c r="AO8" s="1176"/>
      <c r="AP8" s="1176" t="s">
        <v>517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7</v>
      </c>
      <c r="CI8" s="1079"/>
      <c r="CJ8" s="1079"/>
      <c r="CK8" s="1079"/>
      <c r="CL8" s="1080"/>
      <c r="CM8" s="1078">
        <v>1593</v>
      </c>
      <c r="CN8" s="1079"/>
      <c r="CO8" s="1079"/>
      <c r="CP8" s="1079"/>
      <c r="CQ8" s="1080"/>
      <c r="CR8" s="1078">
        <v>510</v>
      </c>
      <c r="CS8" s="1079"/>
      <c r="CT8" s="1079"/>
      <c r="CU8" s="1079"/>
      <c r="CV8" s="1080"/>
      <c r="CW8" s="1078">
        <v>10</v>
      </c>
      <c r="CX8" s="1079"/>
      <c r="CY8" s="1079"/>
      <c r="CZ8" s="1079"/>
      <c r="DA8" s="1080"/>
      <c r="DB8" s="1078" t="s">
        <v>517</v>
      </c>
      <c r="DC8" s="1079"/>
      <c r="DD8" s="1079"/>
      <c r="DE8" s="1079"/>
      <c r="DF8" s="1080"/>
      <c r="DG8" s="1078" t="s">
        <v>517</v>
      </c>
      <c r="DH8" s="1079"/>
      <c r="DI8" s="1079"/>
      <c r="DJ8" s="1079"/>
      <c r="DK8" s="1080"/>
      <c r="DL8" s="1078" t="s">
        <v>517</v>
      </c>
      <c r="DM8" s="1079"/>
      <c r="DN8" s="1079"/>
      <c r="DO8" s="1079"/>
      <c r="DP8" s="1080"/>
      <c r="DQ8" s="1078" t="s">
        <v>517</v>
      </c>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3</v>
      </c>
      <c r="CI9" s="1079"/>
      <c r="CJ9" s="1079"/>
      <c r="CK9" s="1079"/>
      <c r="CL9" s="1080"/>
      <c r="CM9" s="1078">
        <v>58</v>
      </c>
      <c r="CN9" s="1079"/>
      <c r="CO9" s="1079"/>
      <c r="CP9" s="1079"/>
      <c r="CQ9" s="1080"/>
      <c r="CR9" s="1078">
        <v>10</v>
      </c>
      <c r="CS9" s="1079"/>
      <c r="CT9" s="1079"/>
      <c r="CU9" s="1079"/>
      <c r="CV9" s="1080"/>
      <c r="CW9" s="1078">
        <v>10</v>
      </c>
      <c r="CX9" s="1079"/>
      <c r="CY9" s="1079"/>
      <c r="CZ9" s="1079"/>
      <c r="DA9" s="1080"/>
      <c r="DB9" s="1078" t="s">
        <v>517</v>
      </c>
      <c r="DC9" s="1079"/>
      <c r="DD9" s="1079"/>
      <c r="DE9" s="1079"/>
      <c r="DF9" s="1080"/>
      <c r="DG9" s="1078" t="s">
        <v>517</v>
      </c>
      <c r="DH9" s="1079"/>
      <c r="DI9" s="1079"/>
      <c r="DJ9" s="1079"/>
      <c r="DK9" s="1080"/>
      <c r="DL9" s="1078" t="s">
        <v>517</v>
      </c>
      <c r="DM9" s="1079"/>
      <c r="DN9" s="1079"/>
      <c r="DO9" s="1079"/>
      <c r="DP9" s="1080"/>
      <c r="DQ9" s="1078" t="s">
        <v>517</v>
      </c>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388</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1396</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139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7541</v>
      </c>
      <c r="R28" s="1143"/>
      <c r="S28" s="1143"/>
      <c r="T28" s="1143"/>
      <c r="U28" s="1143"/>
      <c r="V28" s="1143">
        <v>7375</v>
      </c>
      <c r="W28" s="1143"/>
      <c r="X28" s="1143"/>
      <c r="Y28" s="1143"/>
      <c r="Z28" s="1143"/>
      <c r="AA28" s="1143">
        <v>166</v>
      </c>
      <c r="AB28" s="1143"/>
      <c r="AC28" s="1143"/>
      <c r="AD28" s="1143"/>
      <c r="AE28" s="1144"/>
      <c r="AF28" s="1145">
        <v>166</v>
      </c>
      <c r="AG28" s="1143"/>
      <c r="AH28" s="1143"/>
      <c r="AI28" s="1143"/>
      <c r="AJ28" s="1146"/>
      <c r="AK28" s="1147">
        <v>491</v>
      </c>
      <c r="AL28" s="1135"/>
      <c r="AM28" s="1135"/>
      <c r="AN28" s="1135"/>
      <c r="AO28" s="1135"/>
      <c r="AP28" s="1135" t="s">
        <v>517</v>
      </c>
      <c r="AQ28" s="1135"/>
      <c r="AR28" s="1135"/>
      <c r="AS28" s="1135"/>
      <c r="AT28" s="1135"/>
      <c r="AU28" s="1135" t="s">
        <v>517</v>
      </c>
      <c r="AV28" s="1135"/>
      <c r="AW28" s="1135"/>
      <c r="AX28" s="1135"/>
      <c r="AY28" s="1135"/>
      <c r="AZ28" s="1136" t="s">
        <v>517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402</v>
      </c>
      <c r="C29" s="1121"/>
      <c r="D29" s="1121"/>
      <c r="E29" s="1121"/>
      <c r="F29" s="1121"/>
      <c r="G29" s="1121"/>
      <c r="H29" s="1121"/>
      <c r="I29" s="1121"/>
      <c r="J29" s="1121"/>
      <c r="K29" s="1121"/>
      <c r="L29" s="1121"/>
      <c r="M29" s="1121"/>
      <c r="N29" s="1121"/>
      <c r="O29" s="1121"/>
      <c r="P29" s="1122"/>
      <c r="Q29" s="1132">
        <v>227</v>
      </c>
      <c r="R29" s="1133"/>
      <c r="S29" s="1133"/>
      <c r="T29" s="1133"/>
      <c r="U29" s="1133"/>
      <c r="V29" s="1133">
        <v>208</v>
      </c>
      <c r="W29" s="1133"/>
      <c r="X29" s="1133"/>
      <c r="Y29" s="1133"/>
      <c r="Z29" s="1133"/>
      <c r="AA29" s="1133">
        <v>19</v>
      </c>
      <c r="AB29" s="1133"/>
      <c r="AC29" s="1133"/>
      <c r="AD29" s="1133"/>
      <c r="AE29" s="1134"/>
      <c r="AF29" s="1126">
        <v>19</v>
      </c>
      <c r="AG29" s="1127"/>
      <c r="AH29" s="1127"/>
      <c r="AI29" s="1127"/>
      <c r="AJ29" s="1128"/>
      <c r="AK29" s="1069">
        <v>38</v>
      </c>
      <c r="AL29" s="1060"/>
      <c r="AM29" s="1060"/>
      <c r="AN29" s="1060"/>
      <c r="AO29" s="1060"/>
      <c r="AP29" s="1060">
        <v>323</v>
      </c>
      <c r="AQ29" s="1060"/>
      <c r="AR29" s="1060"/>
      <c r="AS29" s="1060"/>
      <c r="AT29" s="1060"/>
      <c r="AU29" s="1060">
        <v>65</v>
      </c>
      <c r="AV29" s="1060"/>
      <c r="AW29" s="1060"/>
      <c r="AX29" s="1060"/>
      <c r="AY29" s="1060"/>
      <c r="AZ29" s="1131" t="s">
        <v>517</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403</v>
      </c>
      <c r="C30" s="1121"/>
      <c r="D30" s="1121"/>
      <c r="E30" s="1121"/>
      <c r="F30" s="1121"/>
      <c r="G30" s="1121"/>
      <c r="H30" s="1121"/>
      <c r="I30" s="1121"/>
      <c r="J30" s="1121"/>
      <c r="K30" s="1121"/>
      <c r="L30" s="1121"/>
      <c r="M30" s="1121"/>
      <c r="N30" s="1121"/>
      <c r="O30" s="1121"/>
      <c r="P30" s="1122"/>
      <c r="Q30" s="1132">
        <v>7068</v>
      </c>
      <c r="R30" s="1133"/>
      <c r="S30" s="1133"/>
      <c r="T30" s="1133"/>
      <c r="U30" s="1133"/>
      <c r="V30" s="1133">
        <v>6891</v>
      </c>
      <c r="W30" s="1133"/>
      <c r="X30" s="1133"/>
      <c r="Y30" s="1133"/>
      <c r="Z30" s="1133"/>
      <c r="AA30" s="1133">
        <v>177</v>
      </c>
      <c r="AB30" s="1133"/>
      <c r="AC30" s="1133"/>
      <c r="AD30" s="1133"/>
      <c r="AE30" s="1134"/>
      <c r="AF30" s="1126">
        <v>177</v>
      </c>
      <c r="AG30" s="1127"/>
      <c r="AH30" s="1127"/>
      <c r="AI30" s="1127"/>
      <c r="AJ30" s="1128"/>
      <c r="AK30" s="1069">
        <v>1030</v>
      </c>
      <c r="AL30" s="1060"/>
      <c r="AM30" s="1060"/>
      <c r="AN30" s="1060"/>
      <c r="AO30" s="1060"/>
      <c r="AP30" s="1060" t="s">
        <v>517</v>
      </c>
      <c r="AQ30" s="1060"/>
      <c r="AR30" s="1060"/>
      <c r="AS30" s="1060"/>
      <c r="AT30" s="1060"/>
      <c r="AU30" s="1060" t="s">
        <v>517</v>
      </c>
      <c r="AV30" s="1060"/>
      <c r="AW30" s="1060"/>
      <c r="AX30" s="1060"/>
      <c r="AY30" s="1060"/>
      <c r="AZ30" s="1131" t="s">
        <v>517</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404</v>
      </c>
      <c r="C31" s="1121"/>
      <c r="D31" s="1121"/>
      <c r="E31" s="1121"/>
      <c r="F31" s="1121"/>
      <c r="G31" s="1121"/>
      <c r="H31" s="1121"/>
      <c r="I31" s="1121"/>
      <c r="J31" s="1121"/>
      <c r="K31" s="1121"/>
      <c r="L31" s="1121"/>
      <c r="M31" s="1121"/>
      <c r="N31" s="1121"/>
      <c r="O31" s="1121"/>
      <c r="P31" s="1122"/>
      <c r="Q31" s="1132">
        <v>937</v>
      </c>
      <c r="R31" s="1133"/>
      <c r="S31" s="1133"/>
      <c r="T31" s="1133"/>
      <c r="U31" s="1133"/>
      <c r="V31" s="1133">
        <v>909</v>
      </c>
      <c r="W31" s="1133"/>
      <c r="X31" s="1133"/>
      <c r="Y31" s="1133"/>
      <c r="Z31" s="1133"/>
      <c r="AA31" s="1133">
        <v>27</v>
      </c>
      <c r="AB31" s="1133"/>
      <c r="AC31" s="1133"/>
      <c r="AD31" s="1133"/>
      <c r="AE31" s="1134"/>
      <c r="AF31" s="1126">
        <v>27</v>
      </c>
      <c r="AG31" s="1127"/>
      <c r="AH31" s="1127"/>
      <c r="AI31" s="1127"/>
      <c r="AJ31" s="1128"/>
      <c r="AK31" s="1069">
        <v>248</v>
      </c>
      <c r="AL31" s="1060"/>
      <c r="AM31" s="1060"/>
      <c r="AN31" s="1060"/>
      <c r="AO31" s="1060"/>
      <c r="AP31" s="1060" t="s">
        <v>517</v>
      </c>
      <c r="AQ31" s="1060"/>
      <c r="AR31" s="1060"/>
      <c r="AS31" s="1060"/>
      <c r="AT31" s="1060"/>
      <c r="AU31" s="1060" t="s">
        <v>517</v>
      </c>
      <c r="AV31" s="1060"/>
      <c r="AW31" s="1060"/>
      <c r="AX31" s="1060"/>
      <c r="AY31" s="1060"/>
      <c r="AZ31" s="1131" t="s">
        <v>517</v>
      </c>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405</v>
      </c>
      <c r="C32" s="1121"/>
      <c r="D32" s="1121"/>
      <c r="E32" s="1121"/>
      <c r="F32" s="1121"/>
      <c r="G32" s="1121"/>
      <c r="H32" s="1121"/>
      <c r="I32" s="1121"/>
      <c r="J32" s="1121"/>
      <c r="K32" s="1121"/>
      <c r="L32" s="1121"/>
      <c r="M32" s="1121"/>
      <c r="N32" s="1121"/>
      <c r="O32" s="1121"/>
      <c r="P32" s="1122"/>
      <c r="Q32" s="1132">
        <v>25</v>
      </c>
      <c r="R32" s="1133"/>
      <c r="S32" s="1133"/>
      <c r="T32" s="1133"/>
      <c r="U32" s="1133"/>
      <c r="V32" s="1133">
        <v>22</v>
      </c>
      <c r="W32" s="1133"/>
      <c r="X32" s="1133"/>
      <c r="Y32" s="1133"/>
      <c r="Z32" s="1133"/>
      <c r="AA32" s="1133">
        <v>3</v>
      </c>
      <c r="AB32" s="1133"/>
      <c r="AC32" s="1133"/>
      <c r="AD32" s="1133"/>
      <c r="AE32" s="1134"/>
      <c r="AF32" s="1126">
        <v>2</v>
      </c>
      <c r="AG32" s="1127"/>
      <c r="AH32" s="1127"/>
      <c r="AI32" s="1127"/>
      <c r="AJ32" s="1128"/>
      <c r="AK32" s="1069">
        <v>20</v>
      </c>
      <c r="AL32" s="1060"/>
      <c r="AM32" s="1060"/>
      <c r="AN32" s="1060"/>
      <c r="AO32" s="1060"/>
      <c r="AP32" s="1060" t="s">
        <v>517</v>
      </c>
      <c r="AQ32" s="1060"/>
      <c r="AR32" s="1060"/>
      <c r="AS32" s="1060"/>
      <c r="AT32" s="1060"/>
      <c r="AU32" s="1060" t="s">
        <v>517</v>
      </c>
      <c r="AV32" s="1060"/>
      <c r="AW32" s="1060"/>
      <c r="AX32" s="1060"/>
      <c r="AY32" s="1060"/>
      <c r="AZ32" s="1131" t="s">
        <v>517</v>
      </c>
      <c r="BA32" s="1131"/>
      <c r="BB32" s="1131"/>
      <c r="BC32" s="1131"/>
      <c r="BD32" s="1131"/>
      <c r="BE32" s="1115"/>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406</v>
      </c>
      <c r="C33" s="1121"/>
      <c r="D33" s="1121"/>
      <c r="E33" s="1121"/>
      <c r="F33" s="1121"/>
      <c r="G33" s="1121"/>
      <c r="H33" s="1121"/>
      <c r="I33" s="1121"/>
      <c r="J33" s="1121"/>
      <c r="K33" s="1121"/>
      <c r="L33" s="1121"/>
      <c r="M33" s="1121"/>
      <c r="N33" s="1121"/>
      <c r="O33" s="1121"/>
      <c r="P33" s="1122"/>
      <c r="Q33" s="1132">
        <v>29</v>
      </c>
      <c r="R33" s="1133"/>
      <c r="S33" s="1133"/>
      <c r="T33" s="1133"/>
      <c r="U33" s="1133"/>
      <c r="V33" s="1133">
        <v>23</v>
      </c>
      <c r="W33" s="1133"/>
      <c r="X33" s="1133"/>
      <c r="Y33" s="1133"/>
      <c r="Z33" s="1133"/>
      <c r="AA33" s="1133">
        <v>6</v>
      </c>
      <c r="AB33" s="1133"/>
      <c r="AC33" s="1133"/>
      <c r="AD33" s="1133"/>
      <c r="AE33" s="1134"/>
      <c r="AF33" s="1126">
        <v>6</v>
      </c>
      <c r="AG33" s="1127"/>
      <c r="AH33" s="1127"/>
      <c r="AI33" s="1127"/>
      <c r="AJ33" s="1128"/>
      <c r="AK33" s="1069">
        <v>9</v>
      </c>
      <c r="AL33" s="1060"/>
      <c r="AM33" s="1060"/>
      <c r="AN33" s="1060"/>
      <c r="AO33" s="1060"/>
      <c r="AP33" s="1060" t="s">
        <v>517</v>
      </c>
      <c r="AQ33" s="1060"/>
      <c r="AR33" s="1060"/>
      <c r="AS33" s="1060"/>
      <c r="AT33" s="1060"/>
      <c r="AU33" s="1060" t="s">
        <v>517</v>
      </c>
      <c r="AV33" s="1060"/>
      <c r="AW33" s="1060"/>
      <c r="AX33" s="1060"/>
      <c r="AY33" s="1060"/>
      <c r="AZ33" s="1131" t="s">
        <v>517</v>
      </c>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407</v>
      </c>
      <c r="C34" s="1121"/>
      <c r="D34" s="1121"/>
      <c r="E34" s="1121"/>
      <c r="F34" s="1121"/>
      <c r="G34" s="1121"/>
      <c r="H34" s="1121"/>
      <c r="I34" s="1121"/>
      <c r="J34" s="1121"/>
      <c r="K34" s="1121"/>
      <c r="L34" s="1121"/>
      <c r="M34" s="1121"/>
      <c r="N34" s="1121"/>
      <c r="O34" s="1121"/>
      <c r="P34" s="1122"/>
      <c r="Q34" s="1132">
        <v>13</v>
      </c>
      <c r="R34" s="1133"/>
      <c r="S34" s="1133"/>
      <c r="T34" s="1133"/>
      <c r="U34" s="1133"/>
      <c r="V34" s="1133">
        <v>11</v>
      </c>
      <c r="W34" s="1133"/>
      <c r="X34" s="1133"/>
      <c r="Y34" s="1133"/>
      <c r="Z34" s="1133"/>
      <c r="AA34" s="1133">
        <v>2</v>
      </c>
      <c r="AB34" s="1133"/>
      <c r="AC34" s="1133"/>
      <c r="AD34" s="1133"/>
      <c r="AE34" s="1134"/>
      <c r="AF34" s="1126">
        <v>2</v>
      </c>
      <c r="AG34" s="1127"/>
      <c r="AH34" s="1127"/>
      <c r="AI34" s="1127"/>
      <c r="AJ34" s="1128"/>
      <c r="AK34" s="1069" t="s">
        <v>517</v>
      </c>
      <c r="AL34" s="1060"/>
      <c r="AM34" s="1060"/>
      <c r="AN34" s="1060"/>
      <c r="AO34" s="1060"/>
      <c r="AP34" s="1060" t="s">
        <v>517</v>
      </c>
      <c r="AQ34" s="1060"/>
      <c r="AR34" s="1060"/>
      <c r="AS34" s="1060"/>
      <c r="AT34" s="1060"/>
      <c r="AU34" s="1060" t="s">
        <v>517</v>
      </c>
      <c r="AV34" s="1060"/>
      <c r="AW34" s="1060"/>
      <c r="AX34" s="1060"/>
      <c r="AY34" s="1060"/>
      <c r="AZ34" s="1131" t="s">
        <v>517</v>
      </c>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t="s">
        <v>408</v>
      </c>
      <c r="C35" s="1121"/>
      <c r="D35" s="1121"/>
      <c r="E35" s="1121"/>
      <c r="F35" s="1121"/>
      <c r="G35" s="1121"/>
      <c r="H35" s="1121"/>
      <c r="I35" s="1121"/>
      <c r="J35" s="1121"/>
      <c r="K35" s="1121"/>
      <c r="L35" s="1121"/>
      <c r="M35" s="1121"/>
      <c r="N35" s="1121"/>
      <c r="O35" s="1121"/>
      <c r="P35" s="1122"/>
      <c r="Q35" s="1132">
        <v>1938</v>
      </c>
      <c r="R35" s="1133"/>
      <c r="S35" s="1133"/>
      <c r="T35" s="1133"/>
      <c r="U35" s="1133"/>
      <c r="V35" s="1133">
        <v>2003</v>
      </c>
      <c r="W35" s="1133"/>
      <c r="X35" s="1133"/>
      <c r="Y35" s="1133"/>
      <c r="Z35" s="1133"/>
      <c r="AA35" s="1133">
        <v>-65</v>
      </c>
      <c r="AB35" s="1133"/>
      <c r="AC35" s="1133"/>
      <c r="AD35" s="1133"/>
      <c r="AE35" s="1134"/>
      <c r="AF35" s="1126">
        <v>3838</v>
      </c>
      <c r="AG35" s="1127"/>
      <c r="AH35" s="1127"/>
      <c r="AI35" s="1127"/>
      <c r="AJ35" s="1128"/>
      <c r="AK35" s="1069">
        <v>433</v>
      </c>
      <c r="AL35" s="1060"/>
      <c r="AM35" s="1060"/>
      <c r="AN35" s="1060"/>
      <c r="AO35" s="1060"/>
      <c r="AP35" s="1060">
        <v>10544</v>
      </c>
      <c r="AQ35" s="1060"/>
      <c r="AR35" s="1060"/>
      <c r="AS35" s="1060"/>
      <c r="AT35" s="1060"/>
      <c r="AU35" s="1060">
        <v>2531</v>
      </c>
      <c r="AV35" s="1060"/>
      <c r="AW35" s="1060"/>
      <c r="AX35" s="1060"/>
      <c r="AY35" s="1060"/>
      <c r="AZ35" s="1131" t="s">
        <v>517</v>
      </c>
      <c r="BA35" s="1131"/>
      <c r="BB35" s="1131"/>
      <c r="BC35" s="1131"/>
      <c r="BD35" s="1131"/>
      <c r="BE35" s="1115" t="s">
        <v>409</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t="s">
        <v>410</v>
      </c>
      <c r="C36" s="1121"/>
      <c r="D36" s="1121"/>
      <c r="E36" s="1121"/>
      <c r="F36" s="1121"/>
      <c r="G36" s="1121"/>
      <c r="H36" s="1121"/>
      <c r="I36" s="1121"/>
      <c r="J36" s="1121"/>
      <c r="K36" s="1121"/>
      <c r="L36" s="1121"/>
      <c r="M36" s="1121"/>
      <c r="N36" s="1121"/>
      <c r="O36" s="1121"/>
      <c r="P36" s="1122"/>
      <c r="Q36" s="1132">
        <v>3224</v>
      </c>
      <c r="R36" s="1133"/>
      <c r="S36" s="1133"/>
      <c r="T36" s="1133"/>
      <c r="U36" s="1133"/>
      <c r="V36" s="1133">
        <v>3189</v>
      </c>
      <c r="W36" s="1133"/>
      <c r="X36" s="1133"/>
      <c r="Y36" s="1133"/>
      <c r="Z36" s="1133"/>
      <c r="AA36" s="1133">
        <v>34</v>
      </c>
      <c r="AB36" s="1133"/>
      <c r="AC36" s="1133"/>
      <c r="AD36" s="1133"/>
      <c r="AE36" s="1134"/>
      <c r="AF36" s="1126">
        <v>2810</v>
      </c>
      <c r="AG36" s="1127"/>
      <c r="AH36" s="1127"/>
      <c r="AI36" s="1127"/>
      <c r="AJ36" s="1128"/>
      <c r="AK36" s="1069">
        <v>1647</v>
      </c>
      <c r="AL36" s="1060"/>
      <c r="AM36" s="1060"/>
      <c r="AN36" s="1060"/>
      <c r="AO36" s="1060"/>
      <c r="AP36" s="1060">
        <v>25655</v>
      </c>
      <c r="AQ36" s="1060"/>
      <c r="AR36" s="1060"/>
      <c r="AS36" s="1060"/>
      <c r="AT36" s="1060"/>
      <c r="AU36" s="1060">
        <v>21832</v>
      </c>
      <c r="AV36" s="1060"/>
      <c r="AW36" s="1060"/>
      <c r="AX36" s="1060"/>
      <c r="AY36" s="1060"/>
      <c r="AZ36" s="1131" t="s">
        <v>517</v>
      </c>
      <c r="BA36" s="1131"/>
      <c r="BB36" s="1131"/>
      <c r="BC36" s="1131"/>
      <c r="BD36" s="1131"/>
      <c r="BE36" s="1115" t="s">
        <v>409</v>
      </c>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t="s">
        <v>411</v>
      </c>
      <c r="C37" s="1121"/>
      <c r="D37" s="1121"/>
      <c r="E37" s="1121"/>
      <c r="F37" s="1121"/>
      <c r="G37" s="1121"/>
      <c r="H37" s="1121"/>
      <c r="I37" s="1121"/>
      <c r="J37" s="1121"/>
      <c r="K37" s="1121"/>
      <c r="L37" s="1121"/>
      <c r="M37" s="1121"/>
      <c r="N37" s="1121"/>
      <c r="O37" s="1121"/>
      <c r="P37" s="1122"/>
      <c r="Q37" s="1132">
        <v>232</v>
      </c>
      <c r="R37" s="1133"/>
      <c r="S37" s="1133"/>
      <c r="T37" s="1133"/>
      <c r="U37" s="1133"/>
      <c r="V37" s="1133">
        <v>222</v>
      </c>
      <c r="W37" s="1133"/>
      <c r="X37" s="1133"/>
      <c r="Y37" s="1133"/>
      <c r="Z37" s="1133"/>
      <c r="AA37" s="1133">
        <v>10</v>
      </c>
      <c r="AB37" s="1133"/>
      <c r="AC37" s="1133"/>
      <c r="AD37" s="1133"/>
      <c r="AE37" s="1134"/>
      <c r="AF37" s="1126">
        <v>166</v>
      </c>
      <c r="AG37" s="1127"/>
      <c r="AH37" s="1127"/>
      <c r="AI37" s="1127"/>
      <c r="AJ37" s="1128"/>
      <c r="AK37" s="1069" t="s">
        <v>517</v>
      </c>
      <c r="AL37" s="1060"/>
      <c r="AM37" s="1060"/>
      <c r="AN37" s="1060"/>
      <c r="AO37" s="1060"/>
      <c r="AP37" s="1060" t="s">
        <v>517</v>
      </c>
      <c r="AQ37" s="1060"/>
      <c r="AR37" s="1060"/>
      <c r="AS37" s="1060"/>
      <c r="AT37" s="1060"/>
      <c r="AU37" s="1060" t="s">
        <v>517</v>
      </c>
      <c r="AV37" s="1060"/>
      <c r="AW37" s="1060"/>
      <c r="AX37" s="1060"/>
      <c r="AY37" s="1060"/>
      <c r="AZ37" s="1131" t="s">
        <v>517</v>
      </c>
      <c r="BA37" s="1131"/>
      <c r="BB37" s="1131"/>
      <c r="BC37" s="1131"/>
      <c r="BD37" s="1131"/>
      <c r="BE37" s="1115" t="s">
        <v>412</v>
      </c>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t="s">
        <v>413</v>
      </c>
      <c r="C38" s="1121"/>
      <c r="D38" s="1121"/>
      <c r="E38" s="1121"/>
      <c r="F38" s="1121"/>
      <c r="G38" s="1121"/>
      <c r="H38" s="1121"/>
      <c r="I38" s="1121"/>
      <c r="J38" s="1121"/>
      <c r="K38" s="1121"/>
      <c r="L38" s="1121"/>
      <c r="M38" s="1121"/>
      <c r="N38" s="1121"/>
      <c r="O38" s="1121"/>
      <c r="P38" s="1122"/>
      <c r="Q38" s="1132">
        <v>3</v>
      </c>
      <c r="R38" s="1133"/>
      <c r="S38" s="1133"/>
      <c r="T38" s="1133"/>
      <c r="U38" s="1133"/>
      <c r="V38" s="1133">
        <v>3</v>
      </c>
      <c r="W38" s="1133"/>
      <c r="X38" s="1133"/>
      <c r="Y38" s="1133"/>
      <c r="Z38" s="1133"/>
      <c r="AA38" s="1133">
        <v>0</v>
      </c>
      <c r="AB38" s="1133"/>
      <c r="AC38" s="1133"/>
      <c r="AD38" s="1133"/>
      <c r="AE38" s="1134"/>
      <c r="AF38" s="1126">
        <v>0</v>
      </c>
      <c r="AG38" s="1127"/>
      <c r="AH38" s="1127"/>
      <c r="AI38" s="1127"/>
      <c r="AJ38" s="1128"/>
      <c r="AK38" s="1069">
        <v>0</v>
      </c>
      <c r="AL38" s="1060"/>
      <c r="AM38" s="1060"/>
      <c r="AN38" s="1060"/>
      <c r="AO38" s="1060"/>
      <c r="AP38" s="1060" t="s">
        <v>517</v>
      </c>
      <c r="AQ38" s="1060"/>
      <c r="AR38" s="1060"/>
      <c r="AS38" s="1060"/>
      <c r="AT38" s="1060"/>
      <c r="AU38" s="1060" t="s">
        <v>517</v>
      </c>
      <c r="AV38" s="1060"/>
      <c r="AW38" s="1060"/>
      <c r="AX38" s="1060"/>
      <c r="AY38" s="1060"/>
      <c r="AZ38" s="1131" t="s">
        <v>517</v>
      </c>
      <c r="BA38" s="1131"/>
      <c r="BB38" s="1131"/>
      <c r="BC38" s="1131"/>
      <c r="BD38" s="1131"/>
      <c r="BE38" s="1115" t="s">
        <v>414</v>
      </c>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415</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7213</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417</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395</v>
      </c>
      <c r="AB66" s="1091"/>
      <c r="AC66" s="1091"/>
      <c r="AD66" s="1091"/>
      <c r="AE66" s="1092"/>
      <c r="AF66" s="1096" t="s">
        <v>422</v>
      </c>
      <c r="AG66" s="1097"/>
      <c r="AH66" s="1097"/>
      <c r="AI66" s="1097"/>
      <c r="AJ66" s="1098"/>
      <c r="AK66" s="1090" t="s">
        <v>423</v>
      </c>
      <c r="AL66" s="1085"/>
      <c r="AM66" s="1085"/>
      <c r="AN66" s="1085"/>
      <c r="AO66" s="1086"/>
      <c r="AP66" s="1090" t="s">
        <v>424</v>
      </c>
      <c r="AQ66" s="1091"/>
      <c r="AR66" s="1091"/>
      <c r="AS66" s="1091"/>
      <c r="AT66" s="1092"/>
      <c r="AU66" s="1090" t="s">
        <v>425</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345</v>
      </c>
      <c r="R68" s="1071"/>
      <c r="S68" s="1071"/>
      <c r="T68" s="1071"/>
      <c r="U68" s="1071"/>
      <c r="V68" s="1071">
        <v>337</v>
      </c>
      <c r="W68" s="1071"/>
      <c r="X68" s="1071"/>
      <c r="Y68" s="1071"/>
      <c r="Z68" s="1071"/>
      <c r="AA68" s="1071">
        <v>8</v>
      </c>
      <c r="AB68" s="1071"/>
      <c r="AC68" s="1071"/>
      <c r="AD68" s="1071"/>
      <c r="AE68" s="1071"/>
      <c r="AF68" s="1071">
        <v>0</v>
      </c>
      <c r="AG68" s="1071"/>
      <c r="AH68" s="1071"/>
      <c r="AI68" s="1071"/>
      <c r="AJ68" s="1071"/>
      <c r="AK68" s="1071" t="s">
        <v>517</v>
      </c>
      <c r="AL68" s="1071"/>
      <c r="AM68" s="1071"/>
      <c r="AN68" s="1071"/>
      <c r="AO68" s="1071"/>
      <c r="AP68" s="1071">
        <v>91</v>
      </c>
      <c r="AQ68" s="1071"/>
      <c r="AR68" s="1071"/>
      <c r="AS68" s="1071"/>
      <c r="AT68" s="1071"/>
      <c r="AU68" s="1071">
        <v>62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12131</v>
      </c>
      <c r="R69" s="1060"/>
      <c r="S69" s="1060"/>
      <c r="T69" s="1060"/>
      <c r="U69" s="1060"/>
      <c r="V69" s="1060">
        <v>12049</v>
      </c>
      <c r="W69" s="1060"/>
      <c r="X69" s="1060"/>
      <c r="Y69" s="1060"/>
      <c r="Z69" s="1060"/>
      <c r="AA69" s="1060">
        <v>82</v>
      </c>
      <c r="AB69" s="1060"/>
      <c r="AC69" s="1060"/>
      <c r="AD69" s="1060"/>
      <c r="AE69" s="1060"/>
      <c r="AF69" s="1060">
        <v>82</v>
      </c>
      <c r="AG69" s="1060"/>
      <c r="AH69" s="1060"/>
      <c r="AI69" s="1060"/>
      <c r="AJ69" s="1060"/>
      <c r="AK69" s="1060" t="s">
        <v>517</v>
      </c>
      <c r="AL69" s="1060"/>
      <c r="AM69" s="1060"/>
      <c r="AN69" s="1060"/>
      <c r="AO69" s="1060"/>
      <c r="AP69" s="1060" t="s">
        <v>517</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113</v>
      </c>
      <c r="R70" s="1060"/>
      <c r="S70" s="1060"/>
      <c r="T70" s="1060"/>
      <c r="U70" s="1060"/>
      <c r="V70" s="1060">
        <v>113</v>
      </c>
      <c r="W70" s="1060"/>
      <c r="X70" s="1060"/>
      <c r="Y70" s="1060"/>
      <c r="Z70" s="1060"/>
      <c r="AA70" s="1060">
        <v>1</v>
      </c>
      <c r="AB70" s="1060"/>
      <c r="AC70" s="1060"/>
      <c r="AD70" s="1060"/>
      <c r="AE70" s="1060"/>
      <c r="AF70" s="1060">
        <v>1</v>
      </c>
      <c r="AG70" s="1060"/>
      <c r="AH70" s="1060"/>
      <c r="AI70" s="1060"/>
      <c r="AJ70" s="1060"/>
      <c r="AK70" s="1060" t="s">
        <v>517</v>
      </c>
      <c r="AL70" s="1060"/>
      <c r="AM70" s="1060"/>
      <c r="AN70" s="1060"/>
      <c r="AO70" s="1060"/>
      <c r="AP70" s="1060" t="s">
        <v>517</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12</v>
      </c>
      <c r="R71" s="1060"/>
      <c r="S71" s="1060"/>
      <c r="T71" s="1060"/>
      <c r="U71" s="1060"/>
      <c r="V71" s="1060">
        <v>11</v>
      </c>
      <c r="W71" s="1060"/>
      <c r="X71" s="1060"/>
      <c r="Y71" s="1060"/>
      <c r="Z71" s="1060"/>
      <c r="AA71" s="1060">
        <v>1</v>
      </c>
      <c r="AB71" s="1060"/>
      <c r="AC71" s="1060"/>
      <c r="AD71" s="1060"/>
      <c r="AE71" s="1060"/>
      <c r="AF71" s="1060">
        <v>1</v>
      </c>
      <c r="AG71" s="1060"/>
      <c r="AH71" s="1060"/>
      <c r="AI71" s="1060"/>
      <c r="AJ71" s="1060"/>
      <c r="AK71" s="1060" t="s">
        <v>517</v>
      </c>
      <c r="AL71" s="1060"/>
      <c r="AM71" s="1060"/>
      <c r="AN71" s="1060"/>
      <c r="AO71" s="1060"/>
      <c r="AP71" s="1060" t="s">
        <v>517</v>
      </c>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226</v>
      </c>
      <c r="R72" s="1060"/>
      <c r="S72" s="1060"/>
      <c r="T72" s="1060"/>
      <c r="U72" s="1060"/>
      <c r="V72" s="1060">
        <v>199</v>
      </c>
      <c r="W72" s="1060"/>
      <c r="X72" s="1060"/>
      <c r="Y72" s="1060"/>
      <c r="Z72" s="1060"/>
      <c r="AA72" s="1060">
        <v>27</v>
      </c>
      <c r="AB72" s="1060"/>
      <c r="AC72" s="1060"/>
      <c r="AD72" s="1060"/>
      <c r="AE72" s="1060"/>
      <c r="AF72" s="1060">
        <v>27</v>
      </c>
      <c r="AG72" s="1060"/>
      <c r="AH72" s="1060"/>
      <c r="AI72" s="1060"/>
      <c r="AJ72" s="1060"/>
      <c r="AK72" s="1060" t="s">
        <v>517</v>
      </c>
      <c r="AL72" s="1060"/>
      <c r="AM72" s="1060"/>
      <c r="AN72" s="1060"/>
      <c r="AO72" s="1060"/>
      <c r="AP72" s="1060">
        <v>134</v>
      </c>
      <c r="AQ72" s="1060"/>
      <c r="AR72" s="1060"/>
      <c r="AS72" s="1060"/>
      <c r="AT72" s="1060"/>
      <c r="AU72" s="1060" t="s">
        <v>517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587</v>
      </c>
      <c r="C73" s="1064"/>
      <c r="D73" s="1064"/>
      <c r="E73" s="1064"/>
      <c r="F73" s="1064"/>
      <c r="G73" s="1064"/>
      <c r="H73" s="1064"/>
      <c r="I73" s="1064"/>
      <c r="J73" s="1064"/>
      <c r="K73" s="1064"/>
      <c r="L73" s="1064"/>
      <c r="M73" s="1064"/>
      <c r="N73" s="1064"/>
      <c r="O73" s="1064"/>
      <c r="P73" s="1065"/>
      <c r="Q73" s="1066">
        <v>679</v>
      </c>
      <c r="R73" s="1060"/>
      <c r="S73" s="1060"/>
      <c r="T73" s="1060"/>
      <c r="U73" s="1060"/>
      <c r="V73" s="1060">
        <v>357</v>
      </c>
      <c r="W73" s="1060"/>
      <c r="X73" s="1060"/>
      <c r="Y73" s="1060"/>
      <c r="Z73" s="1060"/>
      <c r="AA73" s="1060">
        <v>322</v>
      </c>
      <c r="AB73" s="1060"/>
      <c r="AC73" s="1060"/>
      <c r="AD73" s="1060"/>
      <c r="AE73" s="1060"/>
      <c r="AF73" s="1060">
        <v>322</v>
      </c>
      <c r="AG73" s="1060"/>
      <c r="AH73" s="1060"/>
      <c r="AI73" s="1060"/>
      <c r="AJ73" s="1060"/>
      <c r="AK73" s="1060">
        <v>188</v>
      </c>
      <c r="AL73" s="1060"/>
      <c r="AM73" s="1060"/>
      <c r="AN73" s="1060"/>
      <c r="AO73" s="1060"/>
      <c r="AP73" s="1060" t="s">
        <v>517</v>
      </c>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588</v>
      </c>
      <c r="C74" s="1064"/>
      <c r="D74" s="1064"/>
      <c r="E74" s="1064"/>
      <c r="F74" s="1064"/>
      <c r="G74" s="1064"/>
      <c r="H74" s="1064"/>
      <c r="I74" s="1064"/>
      <c r="J74" s="1064"/>
      <c r="K74" s="1064"/>
      <c r="L74" s="1064"/>
      <c r="M74" s="1064"/>
      <c r="N74" s="1064"/>
      <c r="O74" s="1064"/>
      <c r="P74" s="1065"/>
      <c r="Q74" s="1066">
        <v>764162</v>
      </c>
      <c r="R74" s="1060"/>
      <c r="S74" s="1060"/>
      <c r="T74" s="1060"/>
      <c r="U74" s="1060"/>
      <c r="V74" s="1060">
        <v>744508</v>
      </c>
      <c r="W74" s="1060"/>
      <c r="X74" s="1060"/>
      <c r="Y74" s="1060"/>
      <c r="Z74" s="1060"/>
      <c r="AA74" s="1060">
        <v>19654</v>
      </c>
      <c r="AB74" s="1060"/>
      <c r="AC74" s="1060"/>
      <c r="AD74" s="1060"/>
      <c r="AE74" s="1060"/>
      <c r="AF74" s="1060">
        <v>19654</v>
      </c>
      <c r="AG74" s="1060"/>
      <c r="AH74" s="1060"/>
      <c r="AI74" s="1060"/>
      <c r="AJ74" s="1060"/>
      <c r="AK74" s="1060">
        <v>4314</v>
      </c>
      <c r="AL74" s="1060"/>
      <c r="AM74" s="1060"/>
      <c r="AN74" s="1060"/>
      <c r="AO74" s="1060"/>
      <c r="AP74" s="1060" t="s">
        <v>517</v>
      </c>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307</v>
      </c>
      <c r="AG109" s="983"/>
      <c r="AH109" s="983"/>
      <c r="AI109" s="983"/>
      <c r="AJ109" s="984"/>
      <c r="AK109" s="985" t="s">
        <v>306</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307</v>
      </c>
      <c r="BW109" s="983"/>
      <c r="BX109" s="983"/>
      <c r="BY109" s="983"/>
      <c r="BZ109" s="984"/>
      <c r="CA109" s="985" t="s">
        <v>306</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307</v>
      </c>
      <c r="DM109" s="983"/>
      <c r="DN109" s="983"/>
      <c r="DO109" s="983"/>
      <c r="DP109" s="984"/>
      <c r="DQ109" s="985" t="s">
        <v>306</v>
      </c>
      <c r="DR109" s="983"/>
      <c r="DS109" s="983"/>
      <c r="DT109" s="983"/>
      <c r="DU109" s="984"/>
      <c r="DV109" s="985" t="s">
        <v>436</v>
      </c>
      <c r="DW109" s="983"/>
      <c r="DX109" s="983"/>
      <c r="DY109" s="983"/>
      <c r="DZ109" s="1014"/>
    </row>
    <row r="110" spans="1:131" s="246"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4206281</v>
      </c>
      <c r="AB110" s="976"/>
      <c r="AC110" s="976"/>
      <c r="AD110" s="976"/>
      <c r="AE110" s="977"/>
      <c r="AF110" s="978">
        <v>4406311</v>
      </c>
      <c r="AG110" s="976"/>
      <c r="AH110" s="976"/>
      <c r="AI110" s="976"/>
      <c r="AJ110" s="977"/>
      <c r="AK110" s="978">
        <v>4499353</v>
      </c>
      <c r="AL110" s="976"/>
      <c r="AM110" s="976"/>
      <c r="AN110" s="976"/>
      <c r="AO110" s="977"/>
      <c r="AP110" s="979">
        <v>27.8</v>
      </c>
      <c r="AQ110" s="980"/>
      <c r="AR110" s="980"/>
      <c r="AS110" s="980"/>
      <c r="AT110" s="981"/>
      <c r="AU110" s="1015" t="s">
        <v>73</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36321792</v>
      </c>
      <c r="BR110" s="923"/>
      <c r="BS110" s="923"/>
      <c r="BT110" s="923"/>
      <c r="BU110" s="923"/>
      <c r="BV110" s="923">
        <v>35483239</v>
      </c>
      <c r="BW110" s="923"/>
      <c r="BX110" s="923"/>
      <c r="BY110" s="923"/>
      <c r="BZ110" s="923"/>
      <c r="CA110" s="923">
        <v>37479279</v>
      </c>
      <c r="CB110" s="923"/>
      <c r="CC110" s="923"/>
      <c r="CD110" s="923"/>
      <c r="CE110" s="923"/>
      <c r="CF110" s="947">
        <v>231.3</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417</v>
      </c>
      <c r="DH110" s="923"/>
      <c r="DI110" s="923"/>
      <c r="DJ110" s="923"/>
      <c r="DK110" s="923"/>
      <c r="DL110" s="923" t="s">
        <v>139</v>
      </c>
      <c r="DM110" s="923"/>
      <c r="DN110" s="923"/>
      <c r="DO110" s="923"/>
      <c r="DP110" s="923"/>
      <c r="DQ110" s="923" t="s">
        <v>139</v>
      </c>
      <c r="DR110" s="923"/>
      <c r="DS110" s="923"/>
      <c r="DT110" s="923"/>
      <c r="DU110" s="923"/>
      <c r="DV110" s="924" t="s">
        <v>442</v>
      </c>
      <c r="DW110" s="924"/>
      <c r="DX110" s="924"/>
      <c r="DY110" s="924"/>
      <c r="DZ110" s="925"/>
    </row>
    <row r="111" spans="1:131" s="246"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417</v>
      </c>
      <c r="AB111" s="1004"/>
      <c r="AC111" s="1004"/>
      <c r="AD111" s="1004"/>
      <c r="AE111" s="1005"/>
      <c r="AF111" s="1006" t="s">
        <v>139</v>
      </c>
      <c r="AG111" s="1004"/>
      <c r="AH111" s="1004"/>
      <c r="AI111" s="1004"/>
      <c r="AJ111" s="1005"/>
      <c r="AK111" s="1006" t="s">
        <v>139</v>
      </c>
      <c r="AL111" s="1004"/>
      <c r="AM111" s="1004"/>
      <c r="AN111" s="1004"/>
      <c r="AO111" s="1005"/>
      <c r="AP111" s="1007" t="s">
        <v>139</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53991</v>
      </c>
      <c r="BR111" s="895"/>
      <c r="BS111" s="895"/>
      <c r="BT111" s="895"/>
      <c r="BU111" s="895"/>
      <c r="BV111" s="895">
        <v>22022</v>
      </c>
      <c r="BW111" s="895"/>
      <c r="BX111" s="895"/>
      <c r="BY111" s="895"/>
      <c r="BZ111" s="895"/>
      <c r="CA111" s="895">
        <v>5625</v>
      </c>
      <c r="CB111" s="895"/>
      <c r="CC111" s="895"/>
      <c r="CD111" s="895"/>
      <c r="CE111" s="895"/>
      <c r="CF111" s="956">
        <v>0</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417</v>
      </c>
      <c r="DH111" s="895"/>
      <c r="DI111" s="895"/>
      <c r="DJ111" s="895"/>
      <c r="DK111" s="895"/>
      <c r="DL111" s="895" t="s">
        <v>417</v>
      </c>
      <c r="DM111" s="895"/>
      <c r="DN111" s="895"/>
      <c r="DO111" s="895"/>
      <c r="DP111" s="895"/>
      <c r="DQ111" s="895" t="s">
        <v>417</v>
      </c>
      <c r="DR111" s="895"/>
      <c r="DS111" s="895"/>
      <c r="DT111" s="895"/>
      <c r="DU111" s="895"/>
      <c r="DV111" s="872" t="s">
        <v>417</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139</v>
      </c>
      <c r="AB112" s="858"/>
      <c r="AC112" s="858"/>
      <c r="AD112" s="858"/>
      <c r="AE112" s="859"/>
      <c r="AF112" s="860" t="s">
        <v>417</v>
      </c>
      <c r="AG112" s="858"/>
      <c r="AH112" s="858"/>
      <c r="AI112" s="858"/>
      <c r="AJ112" s="859"/>
      <c r="AK112" s="860" t="s">
        <v>139</v>
      </c>
      <c r="AL112" s="858"/>
      <c r="AM112" s="858"/>
      <c r="AN112" s="858"/>
      <c r="AO112" s="859"/>
      <c r="AP112" s="905" t="s">
        <v>139</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27681675</v>
      </c>
      <c r="BR112" s="895"/>
      <c r="BS112" s="895"/>
      <c r="BT112" s="895"/>
      <c r="BU112" s="895"/>
      <c r="BV112" s="895">
        <v>26611876</v>
      </c>
      <c r="BW112" s="895"/>
      <c r="BX112" s="895"/>
      <c r="BY112" s="895"/>
      <c r="BZ112" s="895"/>
      <c r="CA112" s="895">
        <v>24427986</v>
      </c>
      <c r="CB112" s="895"/>
      <c r="CC112" s="895"/>
      <c r="CD112" s="895"/>
      <c r="CE112" s="895"/>
      <c r="CF112" s="956">
        <v>150.69999999999999</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139</v>
      </c>
      <c r="DH112" s="895"/>
      <c r="DI112" s="895"/>
      <c r="DJ112" s="895"/>
      <c r="DK112" s="895"/>
      <c r="DL112" s="895" t="s">
        <v>139</v>
      </c>
      <c r="DM112" s="895"/>
      <c r="DN112" s="895"/>
      <c r="DO112" s="895"/>
      <c r="DP112" s="895"/>
      <c r="DQ112" s="895" t="s">
        <v>442</v>
      </c>
      <c r="DR112" s="895"/>
      <c r="DS112" s="895"/>
      <c r="DT112" s="895"/>
      <c r="DU112" s="895"/>
      <c r="DV112" s="872" t="s">
        <v>417</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2312565</v>
      </c>
      <c r="AB113" s="1004"/>
      <c r="AC113" s="1004"/>
      <c r="AD113" s="1004"/>
      <c r="AE113" s="1005"/>
      <c r="AF113" s="1006">
        <v>1991266</v>
      </c>
      <c r="AG113" s="1004"/>
      <c r="AH113" s="1004"/>
      <c r="AI113" s="1004"/>
      <c r="AJ113" s="1005"/>
      <c r="AK113" s="1006">
        <v>1640476</v>
      </c>
      <c r="AL113" s="1004"/>
      <c r="AM113" s="1004"/>
      <c r="AN113" s="1004"/>
      <c r="AO113" s="1005"/>
      <c r="AP113" s="1007">
        <v>10.1</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t="s">
        <v>139</v>
      </c>
      <c r="BR113" s="895"/>
      <c r="BS113" s="895"/>
      <c r="BT113" s="895"/>
      <c r="BU113" s="895"/>
      <c r="BV113" s="895" t="s">
        <v>139</v>
      </c>
      <c r="BW113" s="895"/>
      <c r="BX113" s="895"/>
      <c r="BY113" s="895"/>
      <c r="BZ113" s="895"/>
      <c r="CA113" s="895">
        <v>61833</v>
      </c>
      <c r="CB113" s="895"/>
      <c r="CC113" s="895"/>
      <c r="CD113" s="895"/>
      <c r="CE113" s="895"/>
      <c r="CF113" s="956">
        <v>0.4</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139</v>
      </c>
      <c r="DH113" s="858"/>
      <c r="DI113" s="858"/>
      <c r="DJ113" s="858"/>
      <c r="DK113" s="859"/>
      <c r="DL113" s="860" t="s">
        <v>139</v>
      </c>
      <c r="DM113" s="858"/>
      <c r="DN113" s="858"/>
      <c r="DO113" s="858"/>
      <c r="DP113" s="859"/>
      <c r="DQ113" s="860" t="s">
        <v>139</v>
      </c>
      <c r="DR113" s="858"/>
      <c r="DS113" s="858"/>
      <c r="DT113" s="858"/>
      <c r="DU113" s="859"/>
      <c r="DV113" s="905" t="s">
        <v>139</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139</v>
      </c>
      <c r="AB114" s="858"/>
      <c r="AC114" s="858"/>
      <c r="AD114" s="858"/>
      <c r="AE114" s="859"/>
      <c r="AF114" s="860" t="s">
        <v>442</v>
      </c>
      <c r="AG114" s="858"/>
      <c r="AH114" s="858"/>
      <c r="AI114" s="858"/>
      <c r="AJ114" s="859"/>
      <c r="AK114" s="860" t="s">
        <v>139</v>
      </c>
      <c r="AL114" s="858"/>
      <c r="AM114" s="858"/>
      <c r="AN114" s="858"/>
      <c r="AO114" s="859"/>
      <c r="AP114" s="905" t="s">
        <v>139</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5650348</v>
      </c>
      <c r="BR114" s="895"/>
      <c r="BS114" s="895"/>
      <c r="BT114" s="895"/>
      <c r="BU114" s="895"/>
      <c r="BV114" s="895">
        <v>5231834</v>
      </c>
      <c r="BW114" s="895"/>
      <c r="BX114" s="895"/>
      <c r="BY114" s="895"/>
      <c r="BZ114" s="895"/>
      <c r="CA114" s="895">
        <v>4967990</v>
      </c>
      <c r="CB114" s="895"/>
      <c r="CC114" s="895"/>
      <c r="CD114" s="895"/>
      <c r="CE114" s="895"/>
      <c r="CF114" s="956">
        <v>30.7</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417</v>
      </c>
      <c r="DM114" s="858"/>
      <c r="DN114" s="858"/>
      <c r="DO114" s="858"/>
      <c r="DP114" s="859"/>
      <c r="DQ114" s="860" t="s">
        <v>442</v>
      </c>
      <c r="DR114" s="858"/>
      <c r="DS114" s="858"/>
      <c r="DT114" s="858"/>
      <c r="DU114" s="859"/>
      <c r="DV114" s="905" t="s">
        <v>139</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42024</v>
      </c>
      <c r="AB115" s="1004"/>
      <c r="AC115" s="1004"/>
      <c r="AD115" s="1004"/>
      <c r="AE115" s="1005"/>
      <c r="AF115" s="1006">
        <v>26894</v>
      </c>
      <c r="AG115" s="1004"/>
      <c r="AH115" s="1004"/>
      <c r="AI115" s="1004"/>
      <c r="AJ115" s="1005"/>
      <c r="AK115" s="1006">
        <v>16892</v>
      </c>
      <c r="AL115" s="1004"/>
      <c r="AM115" s="1004"/>
      <c r="AN115" s="1004"/>
      <c r="AO115" s="1005"/>
      <c r="AP115" s="1007">
        <v>0.1</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139</v>
      </c>
      <c r="BR115" s="895"/>
      <c r="BS115" s="895"/>
      <c r="BT115" s="895"/>
      <c r="BU115" s="895"/>
      <c r="BV115" s="895" t="s">
        <v>139</v>
      </c>
      <c r="BW115" s="895"/>
      <c r="BX115" s="895"/>
      <c r="BY115" s="895"/>
      <c r="BZ115" s="895"/>
      <c r="CA115" s="895" t="s">
        <v>442</v>
      </c>
      <c r="CB115" s="895"/>
      <c r="CC115" s="895"/>
      <c r="CD115" s="895"/>
      <c r="CE115" s="895"/>
      <c r="CF115" s="956" t="s">
        <v>417</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417</v>
      </c>
      <c r="DH115" s="858"/>
      <c r="DI115" s="858"/>
      <c r="DJ115" s="858"/>
      <c r="DK115" s="859"/>
      <c r="DL115" s="860" t="s">
        <v>139</v>
      </c>
      <c r="DM115" s="858"/>
      <c r="DN115" s="858"/>
      <c r="DO115" s="858"/>
      <c r="DP115" s="859"/>
      <c r="DQ115" s="860" t="s">
        <v>417</v>
      </c>
      <c r="DR115" s="858"/>
      <c r="DS115" s="858"/>
      <c r="DT115" s="858"/>
      <c r="DU115" s="859"/>
      <c r="DV115" s="905" t="s">
        <v>417</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139</v>
      </c>
      <c r="AB116" s="858"/>
      <c r="AC116" s="858"/>
      <c r="AD116" s="858"/>
      <c r="AE116" s="859"/>
      <c r="AF116" s="860" t="s">
        <v>139</v>
      </c>
      <c r="AG116" s="858"/>
      <c r="AH116" s="858"/>
      <c r="AI116" s="858"/>
      <c r="AJ116" s="859"/>
      <c r="AK116" s="860" t="s">
        <v>139</v>
      </c>
      <c r="AL116" s="858"/>
      <c r="AM116" s="858"/>
      <c r="AN116" s="858"/>
      <c r="AO116" s="859"/>
      <c r="AP116" s="905" t="s">
        <v>417</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417</v>
      </c>
      <c r="BR116" s="895"/>
      <c r="BS116" s="895"/>
      <c r="BT116" s="895"/>
      <c r="BU116" s="895"/>
      <c r="BV116" s="895" t="s">
        <v>139</v>
      </c>
      <c r="BW116" s="895"/>
      <c r="BX116" s="895"/>
      <c r="BY116" s="895"/>
      <c r="BZ116" s="895"/>
      <c r="CA116" s="895" t="s">
        <v>139</v>
      </c>
      <c r="CB116" s="895"/>
      <c r="CC116" s="895"/>
      <c r="CD116" s="895"/>
      <c r="CE116" s="895"/>
      <c r="CF116" s="956" t="s">
        <v>417</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139</v>
      </c>
      <c r="DH116" s="858"/>
      <c r="DI116" s="858"/>
      <c r="DJ116" s="858"/>
      <c r="DK116" s="859"/>
      <c r="DL116" s="860" t="s">
        <v>139</v>
      </c>
      <c r="DM116" s="858"/>
      <c r="DN116" s="858"/>
      <c r="DO116" s="858"/>
      <c r="DP116" s="859"/>
      <c r="DQ116" s="860" t="s">
        <v>417</v>
      </c>
      <c r="DR116" s="858"/>
      <c r="DS116" s="858"/>
      <c r="DT116" s="858"/>
      <c r="DU116" s="859"/>
      <c r="DV116" s="905" t="s">
        <v>442</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6560870</v>
      </c>
      <c r="AB117" s="990"/>
      <c r="AC117" s="990"/>
      <c r="AD117" s="990"/>
      <c r="AE117" s="991"/>
      <c r="AF117" s="992">
        <v>6424471</v>
      </c>
      <c r="AG117" s="990"/>
      <c r="AH117" s="990"/>
      <c r="AI117" s="990"/>
      <c r="AJ117" s="991"/>
      <c r="AK117" s="992">
        <v>6156721</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417</v>
      </c>
      <c r="BR117" s="895"/>
      <c r="BS117" s="895"/>
      <c r="BT117" s="895"/>
      <c r="BU117" s="895"/>
      <c r="BV117" s="895" t="s">
        <v>139</v>
      </c>
      <c r="BW117" s="895"/>
      <c r="BX117" s="895"/>
      <c r="BY117" s="895"/>
      <c r="BZ117" s="895"/>
      <c r="CA117" s="895" t="s">
        <v>139</v>
      </c>
      <c r="CB117" s="895"/>
      <c r="CC117" s="895"/>
      <c r="CD117" s="895"/>
      <c r="CE117" s="895"/>
      <c r="CF117" s="956" t="s">
        <v>417</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442</v>
      </c>
      <c r="DH117" s="858"/>
      <c r="DI117" s="858"/>
      <c r="DJ117" s="858"/>
      <c r="DK117" s="859"/>
      <c r="DL117" s="860" t="s">
        <v>139</v>
      </c>
      <c r="DM117" s="858"/>
      <c r="DN117" s="858"/>
      <c r="DO117" s="858"/>
      <c r="DP117" s="859"/>
      <c r="DQ117" s="860" t="s">
        <v>417</v>
      </c>
      <c r="DR117" s="858"/>
      <c r="DS117" s="858"/>
      <c r="DT117" s="858"/>
      <c r="DU117" s="859"/>
      <c r="DV117" s="905" t="s">
        <v>442</v>
      </c>
      <c r="DW117" s="906"/>
      <c r="DX117" s="906"/>
      <c r="DY117" s="906"/>
      <c r="DZ117" s="907"/>
    </row>
    <row r="118" spans="1:130" s="246"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307</v>
      </c>
      <c r="AG118" s="983"/>
      <c r="AH118" s="983"/>
      <c r="AI118" s="983"/>
      <c r="AJ118" s="984"/>
      <c r="AK118" s="985" t="s">
        <v>306</v>
      </c>
      <c r="AL118" s="983"/>
      <c r="AM118" s="983"/>
      <c r="AN118" s="983"/>
      <c r="AO118" s="984"/>
      <c r="AP118" s="986" t="s">
        <v>436</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139</v>
      </c>
      <c r="BR118" s="926"/>
      <c r="BS118" s="926"/>
      <c r="BT118" s="926"/>
      <c r="BU118" s="926"/>
      <c r="BV118" s="926" t="s">
        <v>139</v>
      </c>
      <c r="BW118" s="926"/>
      <c r="BX118" s="926"/>
      <c r="BY118" s="926"/>
      <c r="BZ118" s="926"/>
      <c r="CA118" s="926" t="s">
        <v>139</v>
      </c>
      <c r="CB118" s="926"/>
      <c r="CC118" s="926"/>
      <c r="CD118" s="926"/>
      <c r="CE118" s="926"/>
      <c r="CF118" s="956" t="s">
        <v>442</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139</v>
      </c>
      <c r="DH118" s="858"/>
      <c r="DI118" s="858"/>
      <c r="DJ118" s="858"/>
      <c r="DK118" s="859"/>
      <c r="DL118" s="860" t="s">
        <v>442</v>
      </c>
      <c r="DM118" s="858"/>
      <c r="DN118" s="858"/>
      <c r="DO118" s="858"/>
      <c r="DP118" s="859"/>
      <c r="DQ118" s="860" t="s">
        <v>442</v>
      </c>
      <c r="DR118" s="858"/>
      <c r="DS118" s="858"/>
      <c r="DT118" s="858"/>
      <c r="DU118" s="859"/>
      <c r="DV118" s="905" t="s">
        <v>442</v>
      </c>
      <c r="DW118" s="906"/>
      <c r="DX118" s="906"/>
      <c r="DY118" s="906"/>
      <c r="DZ118" s="907"/>
    </row>
    <row r="119" spans="1:130" s="246"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442</v>
      </c>
      <c r="AB119" s="976"/>
      <c r="AC119" s="976"/>
      <c r="AD119" s="976"/>
      <c r="AE119" s="977"/>
      <c r="AF119" s="978" t="s">
        <v>442</v>
      </c>
      <c r="AG119" s="976"/>
      <c r="AH119" s="976"/>
      <c r="AI119" s="976"/>
      <c r="AJ119" s="977"/>
      <c r="AK119" s="978" t="s">
        <v>417</v>
      </c>
      <c r="AL119" s="976"/>
      <c r="AM119" s="976"/>
      <c r="AN119" s="976"/>
      <c r="AO119" s="977"/>
      <c r="AP119" s="979" t="s">
        <v>139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467</v>
      </c>
      <c r="BP119" s="959"/>
      <c r="BQ119" s="963">
        <v>69707806</v>
      </c>
      <c r="BR119" s="926"/>
      <c r="BS119" s="926"/>
      <c r="BT119" s="926"/>
      <c r="BU119" s="926"/>
      <c r="BV119" s="926">
        <v>67348971</v>
      </c>
      <c r="BW119" s="926"/>
      <c r="BX119" s="926"/>
      <c r="BY119" s="926"/>
      <c r="BZ119" s="926"/>
      <c r="CA119" s="926">
        <v>66942713</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53991</v>
      </c>
      <c r="DH119" s="841"/>
      <c r="DI119" s="841"/>
      <c r="DJ119" s="841"/>
      <c r="DK119" s="842"/>
      <c r="DL119" s="843">
        <v>22022</v>
      </c>
      <c r="DM119" s="841"/>
      <c r="DN119" s="841"/>
      <c r="DO119" s="841"/>
      <c r="DP119" s="842"/>
      <c r="DQ119" s="843">
        <v>5625</v>
      </c>
      <c r="DR119" s="841"/>
      <c r="DS119" s="841"/>
      <c r="DT119" s="841"/>
      <c r="DU119" s="842"/>
      <c r="DV119" s="929">
        <v>0</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442</v>
      </c>
      <c r="AB120" s="858"/>
      <c r="AC120" s="858"/>
      <c r="AD120" s="858"/>
      <c r="AE120" s="859"/>
      <c r="AF120" s="860" t="s">
        <v>139</v>
      </c>
      <c r="AG120" s="858"/>
      <c r="AH120" s="858"/>
      <c r="AI120" s="858"/>
      <c r="AJ120" s="859"/>
      <c r="AK120" s="860" t="s">
        <v>139</v>
      </c>
      <c r="AL120" s="858"/>
      <c r="AM120" s="858"/>
      <c r="AN120" s="858"/>
      <c r="AO120" s="859"/>
      <c r="AP120" s="905" t="s">
        <v>139</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12380477</v>
      </c>
      <c r="BR120" s="923"/>
      <c r="BS120" s="923"/>
      <c r="BT120" s="923"/>
      <c r="BU120" s="923"/>
      <c r="BV120" s="923">
        <v>12836489</v>
      </c>
      <c r="BW120" s="923"/>
      <c r="BX120" s="923"/>
      <c r="BY120" s="923"/>
      <c r="BZ120" s="923"/>
      <c r="CA120" s="923">
        <v>13143125</v>
      </c>
      <c r="CB120" s="923"/>
      <c r="CC120" s="923"/>
      <c r="CD120" s="923"/>
      <c r="CE120" s="923"/>
      <c r="CF120" s="947">
        <v>81.099999999999994</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25331103</v>
      </c>
      <c r="DH120" s="923"/>
      <c r="DI120" s="923"/>
      <c r="DJ120" s="923"/>
      <c r="DK120" s="923"/>
      <c r="DL120" s="923">
        <v>23919873</v>
      </c>
      <c r="DM120" s="923"/>
      <c r="DN120" s="923"/>
      <c r="DO120" s="923"/>
      <c r="DP120" s="923"/>
      <c r="DQ120" s="923">
        <v>21832046</v>
      </c>
      <c r="DR120" s="923"/>
      <c r="DS120" s="923"/>
      <c r="DT120" s="923"/>
      <c r="DU120" s="923"/>
      <c r="DV120" s="924">
        <v>134.69999999999999</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139</v>
      </c>
      <c r="AB121" s="858"/>
      <c r="AC121" s="858"/>
      <c r="AD121" s="858"/>
      <c r="AE121" s="859"/>
      <c r="AF121" s="860" t="s">
        <v>139</v>
      </c>
      <c r="AG121" s="858"/>
      <c r="AH121" s="858"/>
      <c r="AI121" s="858"/>
      <c r="AJ121" s="859"/>
      <c r="AK121" s="860" t="s">
        <v>442</v>
      </c>
      <c r="AL121" s="858"/>
      <c r="AM121" s="858"/>
      <c r="AN121" s="858"/>
      <c r="AO121" s="859"/>
      <c r="AP121" s="905" t="s">
        <v>139</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1056830</v>
      </c>
      <c r="BR121" s="895"/>
      <c r="BS121" s="895"/>
      <c r="BT121" s="895"/>
      <c r="BU121" s="895"/>
      <c r="BV121" s="895">
        <v>851495</v>
      </c>
      <c r="BW121" s="895"/>
      <c r="BX121" s="895"/>
      <c r="BY121" s="895"/>
      <c r="BZ121" s="895"/>
      <c r="CA121" s="895">
        <v>669589</v>
      </c>
      <c r="CB121" s="895"/>
      <c r="CC121" s="895"/>
      <c r="CD121" s="895"/>
      <c r="CE121" s="895"/>
      <c r="CF121" s="956">
        <v>4.0999999999999996</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2264147</v>
      </c>
      <c r="DH121" s="895"/>
      <c r="DI121" s="895"/>
      <c r="DJ121" s="895"/>
      <c r="DK121" s="895"/>
      <c r="DL121" s="895">
        <v>2611639</v>
      </c>
      <c r="DM121" s="895"/>
      <c r="DN121" s="895"/>
      <c r="DO121" s="895"/>
      <c r="DP121" s="895"/>
      <c r="DQ121" s="895">
        <v>2530625</v>
      </c>
      <c r="DR121" s="895"/>
      <c r="DS121" s="895"/>
      <c r="DT121" s="895"/>
      <c r="DU121" s="895"/>
      <c r="DV121" s="872">
        <v>15.6</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139</v>
      </c>
      <c r="AB122" s="858"/>
      <c r="AC122" s="858"/>
      <c r="AD122" s="858"/>
      <c r="AE122" s="859"/>
      <c r="AF122" s="860" t="s">
        <v>417</v>
      </c>
      <c r="AG122" s="858"/>
      <c r="AH122" s="858"/>
      <c r="AI122" s="858"/>
      <c r="AJ122" s="859"/>
      <c r="AK122" s="860" t="s">
        <v>442</v>
      </c>
      <c r="AL122" s="858"/>
      <c r="AM122" s="858"/>
      <c r="AN122" s="858"/>
      <c r="AO122" s="859"/>
      <c r="AP122" s="905" t="s">
        <v>442</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53613453</v>
      </c>
      <c r="BR122" s="926"/>
      <c r="BS122" s="926"/>
      <c r="BT122" s="926"/>
      <c r="BU122" s="926"/>
      <c r="BV122" s="926">
        <v>50953299</v>
      </c>
      <c r="BW122" s="926"/>
      <c r="BX122" s="926"/>
      <c r="BY122" s="926"/>
      <c r="BZ122" s="926"/>
      <c r="CA122" s="926">
        <v>50878378</v>
      </c>
      <c r="CB122" s="926"/>
      <c r="CC122" s="926"/>
      <c r="CD122" s="926"/>
      <c r="CE122" s="926"/>
      <c r="CF122" s="927">
        <v>314</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v>86425</v>
      </c>
      <c r="DH122" s="895"/>
      <c r="DI122" s="895"/>
      <c r="DJ122" s="895"/>
      <c r="DK122" s="895"/>
      <c r="DL122" s="895">
        <v>80364</v>
      </c>
      <c r="DM122" s="895"/>
      <c r="DN122" s="895"/>
      <c r="DO122" s="895"/>
      <c r="DP122" s="895"/>
      <c r="DQ122" s="895">
        <v>65315</v>
      </c>
      <c r="DR122" s="895"/>
      <c r="DS122" s="895"/>
      <c r="DT122" s="895"/>
      <c r="DU122" s="895"/>
      <c r="DV122" s="872">
        <v>0.4</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139</v>
      </c>
      <c r="AB123" s="858"/>
      <c r="AC123" s="858"/>
      <c r="AD123" s="858"/>
      <c r="AE123" s="859"/>
      <c r="AF123" s="860" t="s">
        <v>139</v>
      </c>
      <c r="AG123" s="858"/>
      <c r="AH123" s="858"/>
      <c r="AI123" s="858"/>
      <c r="AJ123" s="859"/>
      <c r="AK123" s="860" t="s">
        <v>139</v>
      </c>
      <c r="AL123" s="858"/>
      <c r="AM123" s="858"/>
      <c r="AN123" s="858"/>
      <c r="AO123" s="859"/>
      <c r="AP123" s="905" t="s">
        <v>139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478</v>
      </c>
      <c r="BP123" s="959"/>
      <c r="BQ123" s="913">
        <v>67050760</v>
      </c>
      <c r="BR123" s="914"/>
      <c r="BS123" s="914"/>
      <c r="BT123" s="914"/>
      <c r="BU123" s="914"/>
      <c r="BV123" s="914">
        <v>64641283</v>
      </c>
      <c r="BW123" s="914"/>
      <c r="BX123" s="914"/>
      <c r="BY123" s="914"/>
      <c r="BZ123" s="914"/>
      <c r="CA123" s="914">
        <v>64691092</v>
      </c>
      <c r="CB123" s="914"/>
      <c r="CC123" s="914"/>
      <c r="CD123" s="914"/>
      <c r="CE123" s="914"/>
      <c r="CF123" s="824"/>
      <c r="CG123" s="825"/>
      <c r="CH123" s="825"/>
      <c r="CI123" s="825"/>
      <c r="CJ123" s="915"/>
      <c r="CK123" s="950"/>
      <c r="CL123" s="936"/>
      <c r="CM123" s="936"/>
      <c r="CN123" s="936"/>
      <c r="CO123" s="937"/>
      <c r="CP123" s="916" t="s">
        <v>405</v>
      </c>
      <c r="CQ123" s="917"/>
      <c r="CR123" s="917"/>
      <c r="CS123" s="917"/>
      <c r="CT123" s="917"/>
      <c r="CU123" s="917"/>
      <c r="CV123" s="917"/>
      <c r="CW123" s="917"/>
      <c r="CX123" s="917"/>
      <c r="CY123" s="917"/>
      <c r="CZ123" s="917"/>
      <c r="DA123" s="917"/>
      <c r="DB123" s="917"/>
      <c r="DC123" s="917"/>
      <c r="DD123" s="917"/>
      <c r="DE123" s="917"/>
      <c r="DF123" s="918"/>
      <c r="DG123" s="857" t="s">
        <v>442</v>
      </c>
      <c r="DH123" s="858"/>
      <c r="DI123" s="858"/>
      <c r="DJ123" s="858"/>
      <c r="DK123" s="859"/>
      <c r="DL123" s="860" t="s">
        <v>442</v>
      </c>
      <c r="DM123" s="858"/>
      <c r="DN123" s="858"/>
      <c r="DO123" s="858"/>
      <c r="DP123" s="859"/>
      <c r="DQ123" s="860" t="s">
        <v>442</v>
      </c>
      <c r="DR123" s="858"/>
      <c r="DS123" s="858"/>
      <c r="DT123" s="858"/>
      <c r="DU123" s="859"/>
      <c r="DV123" s="905" t="s">
        <v>139</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139</v>
      </c>
      <c r="AB124" s="858"/>
      <c r="AC124" s="858"/>
      <c r="AD124" s="858"/>
      <c r="AE124" s="859"/>
      <c r="AF124" s="860" t="s">
        <v>139</v>
      </c>
      <c r="AG124" s="858"/>
      <c r="AH124" s="858"/>
      <c r="AI124" s="858"/>
      <c r="AJ124" s="859"/>
      <c r="AK124" s="860" t="s">
        <v>442</v>
      </c>
      <c r="AL124" s="858"/>
      <c r="AM124" s="858"/>
      <c r="AN124" s="858"/>
      <c r="AO124" s="859"/>
      <c r="AP124" s="905" t="s">
        <v>442</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15.9</v>
      </c>
      <c r="BR124" s="912"/>
      <c r="BS124" s="912"/>
      <c r="BT124" s="912"/>
      <c r="BU124" s="912"/>
      <c r="BV124" s="912">
        <v>16.8</v>
      </c>
      <c r="BW124" s="912"/>
      <c r="BX124" s="912"/>
      <c r="BY124" s="912"/>
      <c r="BZ124" s="912"/>
      <c r="CA124" s="912">
        <v>13.8</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139</v>
      </c>
      <c r="DH124" s="841"/>
      <c r="DI124" s="841"/>
      <c r="DJ124" s="841"/>
      <c r="DK124" s="842"/>
      <c r="DL124" s="843" t="s">
        <v>139</v>
      </c>
      <c r="DM124" s="841"/>
      <c r="DN124" s="841"/>
      <c r="DO124" s="841"/>
      <c r="DP124" s="842"/>
      <c r="DQ124" s="843" t="s">
        <v>442</v>
      </c>
      <c r="DR124" s="841"/>
      <c r="DS124" s="841"/>
      <c r="DT124" s="841"/>
      <c r="DU124" s="842"/>
      <c r="DV124" s="929" t="s">
        <v>139</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139</v>
      </c>
      <c r="AB125" s="858"/>
      <c r="AC125" s="858"/>
      <c r="AD125" s="858"/>
      <c r="AE125" s="859"/>
      <c r="AF125" s="860" t="s">
        <v>139</v>
      </c>
      <c r="AG125" s="858"/>
      <c r="AH125" s="858"/>
      <c r="AI125" s="858"/>
      <c r="AJ125" s="859"/>
      <c r="AK125" s="860" t="s">
        <v>139</v>
      </c>
      <c r="AL125" s="858"/>
      <c r="AM125" s="858"/>
      <c r="AN125" s="858"/>
      <c r="AO125" s="859"/>
      <c r="AP125" s="905" t="s">
        <v>442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139</v>
      </c>
      <c r="DH125" s="923"/>
      <c r="DI125" s="923"/>
      <c r="DJ125" s="923"/>
      <c r="DK125" s="923"/>
      <c r="DL125" s="923" t="s">
        <v>139</v>
      </c>
      <c r="DM125" s="923"/>
      <c r="DN125" s="923"/>
      <c r="DO125" s="923"/>
      <c r="DP125" s="923"/>
      <c r="DQ125" s="923" t="s">
        <v>442</v>
      </c>
      <c r="DR125" s="923"/>
      <c r="DS125" s="923"/>
      <c r="DT125" s="923"/>
      <c r="DU125" s="923"/>
      <c r="DV125" s="924" t="s">
        <v>139</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40420</v>
      </c>
      <c r="AB126" s="858"/>
      <c r="AC126" s="858"/>
      <c r="AD126" s="858"/>
      <c r="AE126" s="859"/>
      <c r="AF126" s="860">
        <v>25972</v>
      </c>
      <c r="AG126" s="858"/>
      <c r="AH126" s="858"/>
      <c r="AI126" s="858"/>
      <c r="AJ126" s="859"/>
      <c r="AK126" s="860">
        <v>16213</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139</v>
      </c>
      <c r="DH126" s="895"/>
      <c r="DI126" s="895"/>
      <c r="DJ126" s="895"/>
      <c r="DK126" s="895"/>
      <c r="DL126" s="895" t="s">
        <v>139</v>
      </c>
      <c r="DM126" s="895"/>
      <c r="DN126" s="895"/>
      <c r="DO126" s="895"/>
      <c r="DP126" s="895"/>
      <c r="DQ126" s="895" t="s">
        <v>139</v>
      </c>
      <c r="DR126" s="895"/>
      <c r="DS126" s="895"/>
      <c r="DT126" s="895"/>
      <c r="DU126" s="895"/>
      <c r="DV126" s="872" t="s">
        <v>442</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1604</v>
      </c>
      <c r="AB127" s="858"/>
      <c r="AC127" s="858"/>
      <c r="AD127" s="858"/>
      <c r="AE127" s="859"/>
      <c r="AF127" s="860">
        <v>922</v>
      </c>
      <c r="AG127" s="858"/>
      <c r="AH127" s="858"/>
      <c r="AI127" s="858"/>
      <c r="AJ127" s="859"/>
      <c r="AK127" s="860">
        <v>679</v>
      </c>
      <c r="AL127" s="858"/>
      <c r="AM127" s="858"/>
      <c r="AN127" s="858"/>
      <c r="AO127" s="859"/>
      <c r="AP127" s="905">
        <v>0</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442</v>
      </c>
      <c r="DH127" s="895"/>
      <c r="DI127" s="895"/>
      <c r="DJ127" s="895"/>
      <c r="DK127" s="895"/>
      <c r="DL127" s="895" t="s">
        <v>139</v>
      </c>
      <c r="DM127" s="895"/>
      <c r="DN127" s="895"/>
      <c r="DO127" s="895"/>
      <c r="DP127" s="895"/>
      <c r="DQ127" s="895" t="s">
        <v>442</v>
      </c>
      <c r="DR127" s="895"/>
      <c r="DS127" s="895"/>
      <c r="DT127" s="895"/>
      <c r="DU127" s="895"/>
      <c r="DV127" s="872" t="s">
        <v>442</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149174</v>
      </c>
      <c r="AB128" s="879"/>
      <c r="AC128" s="879"/>
      <c r="AD128" s="879"/>
      <c r="AE128" s="880"/>
      <c r="AF128" s="881">
        <v>141381</v>
      </c>
      <c r="AG128" s="879"/>
      <c r="AH128" s="879"/>
      <c r="AI128" s="879"/>
      <c r="AJ128" s="880"/>
      <c r="AK128" s="881">
        <v>126179</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139</v>
      </c>
      <c r="BG128" s="865"/>
      <c r="BH128" s="865"/>
      <c r="BI128" s="865"/>
      <c r="BJ128" s="865"/>
      <c r="BK128" s="865"/>
      <c r="BL128" s="888"/>
      <c r="BM128" s="864">
        <v>12.38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139</v>
      </c>
      <c r="DH128" s="869"/>
      <c r="DI128" s="869"/>
      <c r="DJ128" s="869"/>
      <c r="DK128" s="869"/>
      <c r="DL128" s="869" t="s">
        <v>139</v>
      </c>
      <c r="DM128" s="869"/>
      <c r="DN128" s="869"/>
      <c r="DO128" s="869"/>
      <c r="DP128" s="869"/>
      <c r="DQ128" s="869" t="s">
        <v>139</v>
      </c>
      <c r="DR128" s="869"/>
      <c r="DS128" s="869"/>
      <c r="DT128" s="869"/>
      <c r="DU128" s="869"/>
      <c r="DV128" s="870" t="s">
        <v>139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21817876</v>
      </c>
      <c r="AB129" s="858"/>
      <c r="AC129" s="858"/>
      <c r="AD129" s="858"/>
      <c r="AE129" s="859"/>
      <c r="AF129" s="860">
        <v>21295221</v>
      </c>
      <c r="AG129" s="858"/>
      <c r="AH129" s="858"/>
      <c r="AI129" s="858"/>
      <c r="AJ129" s="859"/>
      <c r="AK129" s="860">
        <v>21268877</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139</v>
      </c>
      <c r="BG129" s="848"/>
      <c r="BH129" s="848"/>
      <c r="BI129" s="848"/>
      <c r="BJ129" s="848"/>
      <c r="BK129" s="848"/>
      <c r="BL129" s="849"/>
      <c r="BM129" s="847">
        <v>17.38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5146426</v>
      </c>
      <c r="AB130" s="858"/>
      <c r="AC130" s="858"/>
      <c r="AD130" s="858"/>
      <c r="AE130" s="859"/>
      <c r="AF130" s="860">
        <v>5192170</v>
      </c>
      <c r="AG130" s="858"/>
      <c r="AH130" s="858"/>
      <c r="AI130" s="858"/>
      <c r="AJ130" s="859"/>
      <c r="AK130" s="860">
        <v>5063159</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16671450</v>
      </c>
      <c r="AB131" s="841"/>
      <c r="AC131" s="841"/>
      <c r="AD131" s="841"/>
      <c r="AE131" s="842"/>
      <c r="AF131" s="843">
        <v>16103051</v>
      </c>
      <c r="AG131" s="841"/>
      <c r="AH131" s="841"/>
      <c r="AI131" s="841"/>
      <c r="AJ131" s="842"/>
      <c r="AK131" s="843">
        <v>16205718</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13.8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7.5894418300000002</v>
      </c>
      <c r="AB132" s="821"/>
      <c r="AC132" s="821"/>
      <c r="AD132" s="821"/>
      <c r="AE132" s="822"/>
      <c r="AF132" s="823">
        <v>6.7746168100000004</v>
      </c>
      <c r="AG132" s="821"/>
      <c r="AH132" s="821"/>
      <c r="AI132" s="821"/>
      <c r="AJ132" s="822"/>
      <c r="AK132" s="823">
        <v>5.9693930249999996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6.4</v>
      </c>
      <c r="AB133" s="800"/>
      <c r="AC133" s="800"/>
      <c r="AD133" s="800"/>
      <c r="AE133" s="801"/>
      <c r="AF133" s="799">
        <v>6.3</v>
      </c>
      <c r="AG133" s="800"/>
      <c r="AH133" s="800"/>
      <c r="AI133" s="800"/>
      <c r="AJ133" s="801"/>
      <c r="AK133" s="799">
        <v>6.7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CvxoZd65e/pR45E0O7aHTHmk0ESYdyZRuInPmzm7IMDjxqbToNsMYx6mTc2ln87xUuTm2tZIWvWEznmeA6OrQ==" saltValue="uvWLIIJeplbzxaLCVUdc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m1u5rQlklTUMTFEHBI9nNyslDoDnqBHjvXWmXnqU/A/EFkxfcHFZBzY6jyAkoQm40y7wzBcgfKmZLQTAxe+Tg==" saltValue="n5bANbeT1WAwHc0ficr4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SaLOt3OA89NeHaF/urxC+7DoZsMMdFB+gO3LN19GGtfOk/mNQDJiW5BdEEZDJ3mMDOqMbUA14P3iHtfdF2A7g==" saltValue="C8CsQJiIDh1P/C2m6Dn9H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5014539</v>
      </c>
      <c r="AP9" s="312">
        <v>77515</v>
      </c>
      <c r="AQ9" s="313">
        <v>62647</v>
      </c>
      <c r="AR9" s="314">
        <v>23.7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712318</v>
      </c>
      <c r="AP10" s="315">
        <v>11011</v>
      </c>
      <c r="AQ10" s="316">
        <v>5968</v>
      </c>
      <c r="AR10" s="317">
        <v>84.5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43630</v>
      </c>
      <c r="AP11" s="315">
        <v>674</v>
      </c>
      <c r="AQ11" s="316">
        <v>5863</v>
      </c>
      <c r="AR11" s="317">
        <v>-88.5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14340</v>
      </c>
      <c r="AP12" s="315">
        <v>222</v>
      </c>
      <c r="AQ12" s="316">
        <v>1312</v>
      </c>
      <c r="AR12" s="317">
        <v>-83.1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v>0</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t="s">
        <v>517</v>
      </c>
      <c r="AP14" s="315" t="s">
        <v>517</v>
      </c>
      <c r="AQ14" s="316">
        <v>2308</v>
      </c>
      <c r="AR14" s="317" t="s">
        <v>517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13237</v>
      </c>
      <c r="AP15" s="315">
        <v>205</v>
      </c>
      <c r="AQ15" s="316">
        <v>1635</v>
      </c>
      <c r="AR15" s="317">
        <v>-87.5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-505840</v>
      </c>
      <c r="AP16" s="315">
        <v>-7819</v>
      </c>
      <c r="AQ16" s="316">
        <v>-5106</v>
      </c>
      <c r="AR16" s="317">
        <v>53.1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5292224</v>
      </c>
      <c r="AP17" s="315">
        <v>81808</v>
      </c>
      <c r="AQ17" s="316">
        <v>74627</v>
      </c>
      <c r="AR17" s="317">
        <v>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9.09</v>
      </c>
      <c r="AP21" s="328">
        <v>7.32</v>
      </c>
      <c r="AQ21" s="329">
        <v>1.77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97.1</v>
      </c>
      <c r="AP22" s="333">
        <v>98.6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4499353</v>
      </c>
      <c r="AP32" s="342">
        <v>69551</v>
      </c>
      <c r="AQ32" s="343">
        <v>39505</v>
      </c>
      <c r="AR32" s="344">
        <v>76.099999999999994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v>56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1640476</v>
      </c>
      <c r="AP35" s="342">
        <v>25359</v>
      </c>
      <c r="AQ35" s="343">
        <v>13645</v>
      </c>
      <c r="AR35" s="344">
        <v>85.8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t="s">
        <v>517</v>
      </c>
      <c r="AP36" s="342" t="s">
        <v>517</v>
      </c>
      <c r="AQ36" s="343">
        <v>1726</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16892</v>
      </c>
      <c r="AP37" s="342">
        <v>261</v>
      </c>
      <c r="AQ37" s="343">
        <v>663</v>
      </c>
      <c r="AR37" s="344">
        <v>-60.6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517</v>
      </c>
      <c r="AP38" s="345" t="s">
        <v>517</v>
      </c>
      <c r="AQ38" s="346">
        <v>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-126179</v>
      </c>
      <c r="AP39" s="342">
        <v>-1950</v>
      </c>
      <c r="AQ39" s="343">
        <v>-5573</v>
      </c>
      <c r="AR39" s="344">
        <v>-65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-5063159</v>
      </c>
      <c r="AP40" s="342">
        <v>-78267</v>
      </c>
      <c r="AQ40" s="343">
        <v>-36518</v>
      </c>
      <c r="AR40" s="344">
        <v>114.3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967383</v>
      </c>
      <c r="AP41" s="342">
        <v>14954</v>
      </c>
      <c r="AQ41" s="343">
        <v>13504</v>
      </c>
      <c r="AR41" s="344">
        <v>10.7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10926413</v>
      </c>
      <c r="AN51" s="364">
        <v>161751</v>
      </c>
      <c r="AO51" s="365">
        <v>105.1</v>
      </c>
      <c r="AP51" s="366">
        <v>66255</v>
      </c>
      <c r="AQ51" s="367">
        <v>3.6</v>
      </c>
      <c r="AR51" s="368">
        <v>101.5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4625124</v>
      </c>
      <c r="AN52" s="372">
        <v>68469</v>
      </c>
      <c r="AO52" s="373">
        <v>47.4</v>
      </c>
      <c r="AP52" s="374">
        <v>31822</v>
      </c>
      <c r="AQ52" s="375">
        <v>8.8000000000000007</v>
      </c>
      <c r="AR52" s="376">
        <v>38.6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4248148</v>
      </c>
      <c r="AN53" s="364">
        <v>63540</v>
      </c>
      <c r="AO53" s="365">
        <v>-60.7</v>
      </c>
      <c r="AP53" s="366">
        <v>54227</v>
      </c>
      <c r="AQ53" s="367">
        <v>-18.2</v>
      </c>
      <c r="AR53" s="368">
        <v>-42.5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2732387</v>
      </c>
      <c r="AN54" s="372">
        <v>40869</v>
      </c>
      <c r="AO54" s="373">
        <v>-40.299999999999997</v>
      </c>
      <c r="AP54" s="374">
        <v>29694</v>
      </c>
      <c r="AQ54" s="375">
        <v>-6.7</v>
      </c>
      <c r="AR54" s="376">
        <v>-33.6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6285511</v>
      </c>
      <c r="AN55" s="364">
        <v>95079</v>
      </c>
      <c r="AO55" s="365">
        <v>49.6</v>
      </c>
      <c r="AP55" s="366">
        <v>57295</v>
      </c>
      <c r="AQ55" s="367">
        <v>5.7</v>
      </c>
      <c r="AR55" s="368">
        <v>43.9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4044851</v>
      </c>
      <c r="AN56" s="372">
        <v>61185</v>
      </c>
      <c r="AO56" s="373">
        <v>49.7</v>
      </c>
      <c r="AP56" s="374">
        <v>32771</v>
      </c>
      <c r="AQ56" s="375">
        <v>10.4</v>
      </c>
      <c r="AR56" s="376">
        <v>39.299999999999997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4123678</v>
      </c>
      <c r="AN57" s="364">
        <v>63007</v>
      </c>
      <c r="AO57" s="365">
        <v>-33.700000000000003</v>
      </c>
      <c r="AP57" s="366">
        <v>54110</v>
      </c>
      <c r="AQ57" s="367">
        <v>-5.6</v>
      </c>
      <c r="AR57" s="368">
        <v>-28.1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2452884</v>
      </c>
      <c r="AN58" s="372">
        <v>37478</v>
      </c>
      <c r="AO58" s="373">
        <v>-38.700000000000003</v>
      </c>
      <c r="AP58" s="374">
        <v>30620</v>
      </c>
      <c r="AQ58" s="375">
        <v>-6.6</v>
      </c>
      <c r="AR58" s="376">
        <v>-32.1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7694837</v>
      </c>
      <c r="AN59" s="364">
        <v>118948</v>
      </c>
      <c r="AO59" s="365">
        <v>88.8</v>
      </c>
      <c r="AP59" s="366">
        <v>54684</v>
      </c>
      <c r="AQ59" s="367">
        <v>1.1000000000000001</v>
      </c>
      <c r="AR59" s="368">
        <v>87.7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5563714</v>
      </c>
      <c r="AN60" s="372">
        <v>86004</v>
      </c>
      <c r="AO60" s="373">
        <v>129.5</v>
      </c>
      <c r="AP60" s="374">
        <v>32829</v>
      </c>
      <c r="AQ60" s="375">
        <v>7.2</v>
      </c>
      <c r="AR60" s="376">
        <v>122.3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6655717</v>
      </c>
      <c r="AN61" s="379">
        <v>100465</v>
      </c>
      <c r="AO61" s="380">
        <v>29.8</v>
      </c>
      <c r="AP61" s="381">
        <v>57314</v>
      </c>
      <c r="AQ61" s="382">
        <v>-2.7</v>
      </c>
      <c r="AR61" s="368">
        <v>32.5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3883792</v>
      </c>
      <c r="AN62" s="372">
        <v>58801</v>
      </c>
      <c r="AO62" s="373">
        <v>29.5</v>
      </c>
      <c r="AP62" s="374">
        <v>31547</v>
      </c>
      <c r="AQ62" s="375">
        <v>2.6</v>
      </c>
      <c r="AR62" s="376">
        <v>26.9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0juKZN/Fh/r6hXH6s06N7stW2sJmW+mfuxOqfMAEitXpPjj82X/TrToJdLGFNu4Im0mG3fiotrq3Hs4IuVVJw==" saltValue="643GBM1ZWceHPlyf6W5r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VzqYPkBW1dWrzjJnlWF9lTX+LKu7jXrCFQDiFMKqj7fpM2Z0j2rudYCnXSM7irSdSiR4JE61YUv+msLhWJXAg==" saltValue="+fIkDVie+fECqnByzzd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2nBhy2N3FnARepJnsdCbPSF9CfICQX8kdLHhFcCuC/vxsJZtiyGVOshzOnMMlfFtzFlxDPM08ConKTXRVBtKw==" saltValue="68C01dgJntT+jxCXJWcl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20.7</v>
      </c>
      <c r="G47" s="12">
        <v>22.7</v>
      </c>
      <c r="H47" s="12">
        <v>23.39</v>
      </c>
      <c r="I47" s="12">
        <v>24.02</v>
      </c>
      <c r="J47" s="13">
        <v>23.13</v>
      </c>
    </row>
    <row r="48" spans="2:10" ht="57.75" customHeight="1" x14ac:dyDescent="0.15">
      <c r="B48" s="14"/>
      <c r="C48" s="1234" t="s">
        <v>4</v>
      </c>
      <c r="D48" s="1234"/>
      <c r="E48" s="1235"/>
      <c r="F48" s="15">
        <v>9.6</v>
      </c>
      <c r="G48" s="16">
        <v>14.55</v>
      </c>
      <c r="H48" s="16">
        <v>8.19</v>
      </c>
      <c r="I48" s="16">
        <v>5.83</v>
      </c>
      <c r="J48" s="17">
        <v>6.56</v>
      </c>
    </row>
    <row r="49" spans="2:10" ht="57.75" customHeight="1" thickBot="1" x14ac:dyDescent="0.2">
      <c r="B49" s="18"/>
      <c r="C49" s="1236" t="s">
        <v>5</v>
      </c>
      <c r="D49" s="1236"/>
      <c r="E49" s="1237"/>
      <c r="F49" s="19" t="s">
        <v>563</v>
      </c>
      <c r="G49" s="20">
        <v>10.42</v>
      </c>
      <c r="H49" s="20" t="s">
        <v>564</v>
      </c>
      <c r="I49" s="20" t="s">
        <v>565</v>
      </c>
      <c r="J49" s="21">
        <v>1.42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7KuW3vQWuTAACbXoKVB9+gEcEtjPv6nvdf4gohH3dcIxE78GlD2x7DnwXMH4350keYwi1DelZPpAHDBlm+IQ==" saltValue="jjxpw06OHrF5Z2ueOPwp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丹波市</cp:lastModifiedBy>
  <cp:lastPrinted>2020-09-23T01:38:02Z</cp:lastPrinted>
  <dcterms:created xsi:type="dcterms:W3CDTF">2020-02-10T04:52:29Z</dcterms:created>
  <dcterms:modified xsi:type="dcterms:W3CDTF">2020-09-23T02:15:49Z</dcterms:modified>
  <cp:category/>
</cp:coreProperties>
</file>