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SV002\backup\02_総務課\2 財務係\2　財政\決算関係\決算統計31（Ｈ30決算）\R020820 平成30年度財政状況資料集の作成について（2回目） 9-16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<sst xmlns="http://schemas.openxmlformats.org/spreadsheetml/2006/main" count="1133" uniqueCount="617">
  <si>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</si>
  <si>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</si>
  <si>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</si>
  <si>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</si>
  <si>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</si>
  <si>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</si>
  <si>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</si>
  <si>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</si>
  <si>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</si>
  <si>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</si>
  <si>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</si>
  <si>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</si>
  <si>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</si>
  <si>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</si>
  <si>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</si>
  <si>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</si>
  <si>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</si>
  <si>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</si>
  <si>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</si>
  <si>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</si>
  <si>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</si>
  <si>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</si>
  <si>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</si>
  <si>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</si>
  <si>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</si>
  <si>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</si>
  <si>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</si>
  <si>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</si>
  <si>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</si>
  <si>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</si>
  <si>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</si>
  <si>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</si>
  <si>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</si>
  <si>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</si>
  <si>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</si>
  <si>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</si>
  <si>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</si>
  <si>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</si>
  <si>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</si>
  <si>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</si>
  <si>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</si>
  <si>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</si>
  <si>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</si>
  <si>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</si>
  <si>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</si>
  <si>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</si>
  <si>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</si>
  <si>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</si>
  <si>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</si>
  <si>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</si>
  <si>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</si>
  <si>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</si>
  <si>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</si>
  <si>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</si>
  <si>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</si>
  <si>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</si>
  <si>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</si>
  <si>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</si>
  <si>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</si>
  <si>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</si>
  <si>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</si>
  <si>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</si>
  <si>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</si>
  <si>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</si>
  <si>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</si>
  <si>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</si>
  <si>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</si>
  <si>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</si>
  <si>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</si>
  <si>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</si>
  <si>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</si>
  <si>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</si>
  <si>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</si>
  <si>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</si>
  <si>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</si>
  <si>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</si>
  <si>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</si>
  <si>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</si>
  <si>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</si>
  <si>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</si>
  <si>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</si>
  <si>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</si>
  <si>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</si>
  <si>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</si>
  <si>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</si>
  <si>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</si>
  <si>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</si>
  <si>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</si>
  <si>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</si>
  <si>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</si>
  <si>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</si>
  <si>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</si>
  <si>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</si>
  <si>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</si>
  <si>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</si>
  <si>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</si>
  <si>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</si>
  <si>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</si>
  <si>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</si>
  <si>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</si>
  <si>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</si>
  <si>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</si>
  <si>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</si>
  <si>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</si>
  <si>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</si>
  <si>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</si>
  <si>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</si>
  <si>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</si>
  <si>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</si>
  <si>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</si>
  <si>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</si>
  <si>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</si>
  <si>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</si>
  <si>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</si>
  <si>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</si>
  <si>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</si>
  <si>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</si>
  <si>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</si>
  <si>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</si>
  <si>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</si>
  <si>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</si>
  <si>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</si>
  <si>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</si>
  <si>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</si>
  <si>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</si>
  <si>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</si>
  <si>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</si>
  <si>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</si>
  <si>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</si>
  <si>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</si>
  <si>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</si>
  <si>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</si>
  <si>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</si>
  <si>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</si>
  <si>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</si>
  <si>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</si>
  <si>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</si>
  <si>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</si>
  <si>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</si>
  <si>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</si>
  <si>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</si>
  <si>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</si>
  <si>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</si>
  <si>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</si>
  <si>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</si>
  <si>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</si>
  <si>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</si>
  <si>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</si>
  <si>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</si>
  <si>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</si>
  <si>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</si>
  <si>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</si>
  <si>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</si>
  <si>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</si>
  <si>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</si>
  <si>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</si>
  <si>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</si>
  <si>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</si>
  <si>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</si>
  <si>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</si>
  <si>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</si>
  <si>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</si>
  <si>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</si>
  <si>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</si>
  <si>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</si>
  <si>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</si>
  <si>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</si>
  <si>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</si>
  <si>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</si>
  <si>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</si>
  <si>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</si>
  <si>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</si>
  <si>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</si>
  <si>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</si>
  <si>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</si>
  <si>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</si>
  <si>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</si>
  <si>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</si>
  <si>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</si>
  <si>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</si>
  <si>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</si>
  <si>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</si>
  <si>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</si>
  <si>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</si>
  <si>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</si>
  <si>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</si>
  <si>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</si>
  <si>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</si>
  <si>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</si>
  <si>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</si>
  <si>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</si>
  <si>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</si>
  <si>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</si>
  <si>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</si>
  <si>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</si>
  <si>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</si>
  <si>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</si>
  <si>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</si>
  <si>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</si>
  <si>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</si>
  <si>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</si>
  <si>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</si>
  <si>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</si>
  <si>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</si>
  <si>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</si>
  <si>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</si>
  <si>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</si>
  <si>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</si>
  <si>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</si>
  <si>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</si>
  <si>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</si>
  <si>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</si>
  <si>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</si>
  <si>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</si>
  <si>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</si>
  <si>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</si>
  <si>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兵庫県稲美町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</si>
  <si>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</si>
  <si>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</si>
  <si>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</si>
  <si>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</si>
  <si>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</si>
  <si>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</si>
  <si>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</si>
  <si>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</si>
  <si>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</si>
  <si>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</si>
  <si>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</si>
  <si>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</si>
  <si>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</si>
  <si>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</si>
  <si>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</si>
  <si>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</si>
  <si>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</si>
  <si>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</si>
  <si>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</si>
  <si>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</si>
  <si>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</si>
  <si>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</si>
  <si>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</si>
  <si>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</si>
  <si>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</si>
  <si>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</si>
  <si>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</si>
  <si>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</si>
  <si>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</si>
  <si>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</si>
  <si>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</si>
  <si>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</si>
  <si>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</si>
  <si>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</si>
  <si>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</si>
  <si>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</si>
  <si>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</si>
  <si>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</si>
  <si>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</si>
  <si>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</si>
  <si>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</si>
  <si>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</si>
  <si>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</si>
  <si>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</si>
  <si>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</si>
  <si>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</si>
  <si>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</si>
  <si>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</si>
  <si>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</si>
  <si>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</si>
  <si>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</si>
  <si>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</si>
  <si>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</si>
  <si>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</si>
  <si>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</si>
  <si>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</si>
  <si>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</si>
  <si>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</si>
  <si>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</si>
  <si>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</si>
  <si>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</si>
  <si>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</si>
  <si>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</si>
  <si>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</si>
  <si>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</si>
  <si>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</si>
  <si>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</si>
  <si>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</si>
  <si>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</si>
  <si>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</si>
  <si>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</si>
  <si>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</si>
  <si>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</si>
  <si>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</si>
  <si>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</si>
  <si>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</si>
  <si>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</si>
  <si>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</si>
  <si>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</si>
  <si>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</si>
  <si>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</si>
  <si>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</si>
  <si>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</si>
  <si>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</si>
  <si>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</si>
  <si>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</si>
  <si>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</si>
  <si>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</si>
  <si>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</si>
  <si>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</si>
  <si>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</si>
  <si>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</si>
  <si>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</si>
  <si>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</si>
  <si>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</si>
  <si>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</si>
  <si>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</si>
  <si>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</si>
  <si>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</si>
  <si>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</si>
  <si>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</si>
  <si>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</si>
  <si>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</si>
  <si>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</si>
  <si>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</si>
  <si>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</si>
  <si>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</si>
  <si>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</si>
  <si>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</si>
  <si>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</si>
  <si>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</si>
  <si>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</si>
  <si>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</si>
  <si>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</si>
  <si>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</si>
  <si>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</si>
  <si>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</si>
  <si>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</si>
  <si>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</si>
  <si>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</si>
  <si>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</si>
  <si>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</si>
  <si>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</si>
  <si>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</si>
  <si>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</si>
  <si>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</si>
  <si>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</si>
  <si>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</si>
  <si>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</si>
  <si>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</si>
  <si>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</si>
  <si>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</si>
  <si>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</si>
  <si>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</si>
  <si>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</si>
  <si>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</si>
  <si>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</si>
  <si>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</si>
  <si>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</si>
  <si>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</si>
  <si>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</si>
  <si>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</si>
  <si>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</si>
  <si>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</si>
  <si>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</si>
  <si>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</si>
  <si>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</si>
  <si>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</si>
  <si>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</si>
  <si>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</si>
  <si>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兵庫県稲美町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</si>
  <si>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</si>
  <si>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</si>
  <si>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</si>
  <si>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</si>
  <si>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</si>
  <si>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</si>
  <si>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</si>
  <si>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</si>
  <si>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</si>
  <si>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</si>
  <si>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</si>
  <si>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</si>
  <si>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</si>
  <si>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</si>
  <si>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</si>
  <si>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</si>
  <si>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</si>
  <si>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</si>
  <si>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</si>
  <si>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</si>
  <si>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</si>
  <si>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</si>
  <si>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</si>
  <si>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</si>
  <si>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</si>
  <si>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</si>
  <si>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</si>
  <si>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</si>
  <si>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</si>
  <si>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</si>
  <si>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</si>
  <si>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</si>
  <si>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</si>
  <si>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</si>
  <si>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</si>
  <si>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</si>
  <si>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</si>
  <si>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</si>
  <si>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</si>
  <si>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</si>
  <si>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</si>
  <si>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</si>
  <si>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</si>
  <si>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</si>
  <si>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</si>
  <si>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</si>
  <si>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</si>
  <si>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</si>
  <si>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</si>
  <si>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</si>
  <si>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</si>
  <si>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</si>
  <si>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</si>
  <si>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</si>
  <si>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</si>
  <si>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</si>
  <si>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</si>
  <si>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</si>
  <si>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</si>
  <si>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</si>
  <si>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</si>
  <si>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</si>
  <si>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</si>
  <si>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</si>
  <si>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</si>
  <si>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</si>
  <si>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</si>
  <si>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</si>
  <si>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</si>
  <si>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</si>
  <si>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</si>
  <si>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</si>
  <si>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</si>
  <si>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</si>
  <si>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</si>
  <si>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</si>
  <si>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</si>
  <si>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</si>
  <si>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</si>
  <si>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</si>
  <si>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</si>
  <si>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</si>
  <si>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</si>
  <si>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</si>
  <si>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</si>
  <si>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</si>
  <si>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</si>
  <si>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</si>
  <si>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</si>
  <si>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</si>
  <si>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</si>
  <si>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</si>
  <si>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</si>
  <si>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</si>
  <si>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</si>
  <si>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</si>
  <si>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</si>
  <si>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</si>
  <si>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</si>
  <si>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</si>
  <si>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</si>
  <si>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</si>
  <si>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</si>
  <si>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</si>
  <si>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</si>
  <si>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</si>
  <si>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</si>
  <si>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</si>
  <si>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</si>
  <si>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</si>
  <si>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</si>
  <si>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</si>
  <si>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</si>
  <si>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</si>
  <si>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</si>
  <si>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介護サービス特別会計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</si>
  <si>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</si>
  <si>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</si>
  <si>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</si>
  <si>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</si>
  <si>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</si>
  <si>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</si>
  <si>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</si>
  <si>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</si>
  <si>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</si>
  <si>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</si>
  <si>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</si>
  <si>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</si>
  <si>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</si>
  <si>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</si>
  <si>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</si>
  <si>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</si>
  <si>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</si>
  <si>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</si>
  <si>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</si>
  <si>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</si>
  <si>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</si>
  <si>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</si>
  <si>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</si>
  <si>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</si>
  <si>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</si>
  <si>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</si>
  <si>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</si>
  <si>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</si>
  <si>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</si>
  <si>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</si>
  <si>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</si>
  <si>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</si>
  <si>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</si>
  <si>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</si>
  <si>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</si>
  <si>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</si>
  <si>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</si>
  <si>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</si>
  <si>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</si>
  <si>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</si>
  <si>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</si>
  <si>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</si>
  <si>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</si>
  <si>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</si>
  <si>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</si>
  <si>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</si>
  <si>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</si>
  <si>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</si>
  <si>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</si>
  <si>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</si>
  <si>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</si>
  <si>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</si>
  <si>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</si>
  <si>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</si>
  <si>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</si>
  <si>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</si>
  <si>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</si>
  <si>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</si>
  <si>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</si>
  <si>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</si>
  <si>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</si>
  <si>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</si>
  <si>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</si>
  <si>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</si>
  <si>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</si>
  <si>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</si>
  <si>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</si>
  <si>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</si>
  <si>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</si>
  <si>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</si>
  <si>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</si>
  <si>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</si>
  <si>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</si>
  <si>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</si>
  <si>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</si>
  <si>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</si>
  <si>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</si>
  <si>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</si>
  <si>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</si>
  <si>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</si>
  <si>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</si>
  <si>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</si>
  <si>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</si>
  <si>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</si>
  <si>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</si>
  <si>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</si>
  <si>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</si>
  <si>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</si>
  <si>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</si>
  <si>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</si>
  <si>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</si>
  <si>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介護保険特別会計</t>
  </si>
  <si>
    <t>国民健康保険特別会計</t>
  </si>
  <si>
    <t>後期高齢者医療特別会計</t>
  </si>
  <si>
    <t>介護サービス特別会計</t>
  </si>
  <si>
    <t>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</si>
  <si>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</si>
  <si>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</si>
  <si>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</si>
  <si>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</si>
  <si>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</si>
  <si>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</si>
  <si>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</si>
  <si>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</si>
  <si>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2"/>
  </si>
  <si>
    <t>地域福祉基金</t>
    <rPh sb="0" eb="2">
      <t>チイキ</t>
    </rPh>
    <rPh sb="2" eb="4">
      <t>フクシ</t>
    </rPh>
    <rPh sb="4" eb="6">
      <t>キキン</t>
    </rPh>
    <phoneticPr fontId="2"/>
  </si>
  <si>
    <t>安全安心対策基金</t>
    <rPh sb="0" eb="2">
      <t>アンゼン</t>
    </rPh>
    <rPh sb="2" eb="4">
      <t>アンシン</t>
    </rPh>
    <rPh sb="4" eb="6">
      <t>タイサク</t>
    </rPh>
    <rPh sb="6" eb="8">
      <t>キキン</t>
    </rPh>
    <phoneticPr fontId="2"/>
  </si>
  <si>
    <t>開発事業に伴う公共施設等整備基金</t>
    <rPh sb="0" eb="2">
      <t>カイハツ</t>
    </rPh>
    <rPh sb="2" eb="4">
      <t>ジギョウ</t>
    </rPh>
    <rPh sb="5" eb="6">
      <t>トモナ</t>
    </rPh>
    <rPh sb="7" eb="9">
      <t>コウキョウ</t>
    </rPh>
    <rPh sb="9" eb="11">
      <t>シセツ</t>
    </rPh>
    <rPh sb="11" eb="12">
      <t>トウ</t>
    </rPh>
    <rPh sb="12" eb="14">
      <t>セイビ</t>
    </rPh>
    <rPh sb="14" eb="16">
      <t>キキン</t>
    </rPh>
    <phoneticPr fontId="2"/>
  </si>
  <si>
    <t>町営住宅及び共同施設建設基金</t>
    <rPh sb="0" eb="2">
      <t>チョウエイ</t>
    </rPh>
    <rPh sb="2" eb="4">
      <t>ジュウタク</t>
    </rPh>
    <rPh sb="4" eb="5">
      <t>オヨ</t>
    </rPh>
    <rPh sb="6" eb="8">
      <t>キョウドウ</t>
    </rPh>
    <rPh sb="8" eb="10">
      <t>シセツ</t>
    </rPh>
    <rPh sb="10" eb="12">
      <t>ケンセツ</t>
    </rPh>
    <rPh sb="12" eb="14">
      <t>キキン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</si>
  <si>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</si>
  <si>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t>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</si>
  <si>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</si>
  <si>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4">
      <t>シ</t>
    </rPh>
    <rPh sb="4" eb="5">
      <t>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</si>
  <si>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</si>
  <si>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</si>
  <si>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加古郡衛生事務組合</t>
    <rPh sb="0" eb="3">
      <t>カコグン</t>
    </rPh>
    <rPh sb="3" eb="5">
      <t>エイセイ</t>
    </rPh>
    <rPh sb="5" eb="7">
      <t>ジム</t>
    </rPh>
    <rPh sb="7" eb="9">
      <t>クミアイ</t>
    </rPh>
    <phoneticPr fontId="2"/>
  </si>
  <si>
    <t>-</t>
    <phoneticPr fontId="2"/>
  </si>
  <si>
    <t>東播磨農業共済事務組合</t>
    <rPh sb="0" eb="1">
      <t>ヒガシ</t>
    </rPh>
    <rPh sb="1" eb="3">
      <t>ハリマ</t>
    </rPh>
    <rPh sb="3" eb="5">
      <t>ノウギョウ</t>
    </rPh>
    <rPh sb="5" eb="7">
      <t>キョウサイ</t>
    </rPh>
    <rPh sb="7" eb="9">
      <t>ジム</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</si>
  <si>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</si>
  <si>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</si>
  <si>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</si>
  <si>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</si>
  <si>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</si>
  <si>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</si>
  <si>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0％以下となっており現状の財政状況としては健全であるといえるが、有形固定資産減価償却率は類似団体平均値を上回っていることや、今後の公共施設の更新等による大規模事業が見込まれることから、公共施設等総合管理計画での目標達成に向けた取組みを進めるとともに、健全な財政運営に努める。</t>
    <rPh sb="0" eb="2">
      <t>ショウライ</t>
    </rPh>
    <rPh sb="2" eb="4">
      <t>フタン</t>
    </rPh>
    <rPh sb="4" eb="6">
      <t>ヒリツ</t>
    </rPh>
    <rPh sb="9" eb="11">
      <t>イカ</t>
    </rPh>
    <rPh sb="17" eb="19">
      <t>ゲンジョウ</t>
    </rPh>
    <rPh sb="20" eb="22">
      <t>ザイセイ</t>
    </rPh>
    <rPh sb="22" eb="24">
      <t>ジョウキョウ</t>
    </rPh>
    <rPh sb="28" eb="30">
      <t>ケンゼン</t>
    </rPh>
    <rPh sb="39" eb="41">
      <t>ユウケイ</t>
    </rPh>
    <rPh sb="41" eb="43">
      <t>コテイ</t>
    </rPh>
    <rPh sb="43" eb="45">
      <t>シサン</t>
    </rPh>
    <rPh sb="45" eb="47">
      <t>ゲンカ</t>
    </rPh>
    <rPh sb="47" eb="49">
      <t>ショウキャク</t>
    </rPh>
    <rPh sb="49" eb="50">
      <t>リツ</t>
    </rPh>
    <rPh sb="51" eb="53">
      <t>ルイジ</t>
    </rPh>
    <rPh sb="53" eb="55">
      <t>ダンタイ</t>
    </rPh>
    <rPh sb="55" eb="57">
      <t>ヘイキン</t>
    </rPh>
    <rPh sb="57" eb="58">
      <t>チ</t>
    </rPh>
    <rPh sb="59" eb="61">
      <t>ウワマワ</t>
    </rPh>
    <rPh sb="69" eb="71">
      <t>コンゴ</t>
    </rPh>
    <rPh sb="72" eb="74">
      <t>コウキョウ</t>
    </rPh>
    <rPh sb="74" eb="76">
      <t>シセツ</t>
    </rPh>
    <rPh sb="77" eb="79">
      <t>コウシン</t>
    </rPh>
    <rPh sb="79" eb="80">
      <t>トウ</t>
    </rPh>
    <rPh sb="83" eb="86">
      <t>ダイキボ</t>
    </rPh>
    <rPh sb="89" eb="91">
      <t>ミコ</t>
    </rPh>
    <rPh sb="99" eb="101">
      <t>コウキョウ</t>
    </rPh>
    <rPh sb="101" eb="103">
      <t>シセツ</t>
    </rPh>
    <rPh sb="103" eb="104">
      <t>トウ</t>
    </rPh>
    <rPh sb="104" eb="106">
      <t>ソウゴウ</t>
    </rPh>
    <rPh sb="106" eb="108">
      <t>カンリ</t>
    </rPh>
    <rPh sb="108" eb="110">
      <t>ケイカク</t>
    </rPh>
    <rPh sb="112" eb="114">
      <t>モクヒョウ</t>
    </rPh>
    <rPh sb="114" eb="116">
      <t>タッセイ</t>
    </rPh>
    <rPh sb="117" eb="118">
      <t>ム</t>
    </rPh>
    <rPh sb="120" eb="122">
      <t>トリク</t>
    </rPh>
    <rPh sb="124" eb="125">
      <t>スス</t>
    </rPh>
    <rPh sb="132" eb="134">
      <t>ケンゼン</t>
    </rPh>
    <rPh sb="135" eb="137">
      <t>ザイセイ</t>
    </rPh>
    <rPh sb="137" eb="139">
      <t>ウンエイ</t>
    </rPh>
    <rPh sb="140" eb="14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</si>
  <si>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</si>
  <si>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</si>
  <si>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</si>
  <si>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</si>
  <si>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</si>
  <si>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</si>
  <si>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将来負担比率及び実質公債費比率ともに近年は改善し、類似団体と比較しても良好な状態である。
将来負担比率では基金残高の増及び下水道事業の借入の減が主たる改善の理由であるが、公共施設の更新等による大規模事業により基金残高の維持や借入残高の減を見込むことが困難であり、比率の上昇が見込まれる。
実質公債費比率も改善したものの、下水道事業の繰出金に含まれる準元利償還金が大きく、今後も償還金額のピークが続くため大きな改善は見込めない。
今後は計画的な施設等の更新により、借入の抑制や基金残高の維持を図り、将来負担比率の急激な上昇の抑制を図る。下水道の料金改定等を検討し下水道事業に対する負担の軽減を図る。</t>
    <rPh sb="0" eb="2">
      <t>ショウライ</t>
    </rPh>
    <rPh sb="2" eb="4">
      <t>フタン</t>
    </rPh>
    <rPh sb="4" eb="6">
      <t>ヒリツ</t>
    </rPh>
    <rPh sb="6" eb="7">
      <t>オヨ</t>
    </rPh>
    <rPh sb="8" eb="10">
      <t>ジッシツ</t>
    </rPh>
    <rPh sb="10" eb="13">
      <t>コウサイヒ</t>
    </rPh>
    <rPh sb="13" eb="15">
      <t>ヒリツ</t>
    </rPh>
    <rPh sb="18" eb="20">
      <t>キンネン</t>
    </rPh>
    <rPh sb="21" eb="23">
      <t>カイゼン</t>
    </rPh>
    <rPh sb="25" eb="27">
      <t>ルイジ</t>
    </rPh>
    <rPh sb="27" eb="29">
      <t>ダンタイ</t>
    </rPh>
    <rPh sb="30" eb="32">
      <t>ヒカク</t>
    </rPh>
    <rPh sb="35" eb="37">
      <t>リョウコウ</t>
    </rPh>
    <rPh sb="38" eb="40">
      <t>ジョウタイ</t>
    </rPh>
    <rPh sb="45" eb="47">
      <t>ショウライ</t>
    </rPh>
    <rPh sb="47" eb="49">
      <t>フタン</t>
    </rPh>
    <rPh sb="49" eb="51">
      <t>ヒリツ</t>
    </rPh>
    <rPh sb="53" eb="55">
      <t>キキン</t>
    </rPh>
    <rPh sb="55" eb="57">
      <t>ザンダカ</t>
    </rPh>
    <rPh sb="58" eb="59">
      <t>ゾウ</t>
    </rPh>
    <rPh sb="59" eb="60">
      <t>オヨ</t>
    </rPh>
    <rPh sb="61" eb="64">
      <t>ゲスイドウ</t>
    </rPh>
    <rPh sb="64" eb="66">
      <t>ジギョウ</t>
    </rPh>
    <rPh sb="67" eb="69">
      <t>カリイレ</t>
    </rPh>
    <rPh sb="70" eb="71">
      <t>ゲン</t>
    </rPh>
    <rPh sb="72" eb="73">
      <t>オモ</t>
    </rPh>
    <rPh sb="75" eb="77">
      <t>カイゼン</t>
    </rPh>
    <rPh sb="78" eb="80">
      <t>リユウ</t>
    </rPh>
    <rPh sb="85" eb="87">
      <t>コウキョウ</t>
    </rPh>
    <rPh sb="87" eb="89">
      <t>シセツ</t>
    </rPh>
    <rPh sb="90" eb="93">
      <t>コウシントウ</t>
    </rPh>
    <rPh sb="96" eb="99">
      <t>ダイキボ</t>
    </rPh>
    <rPh sb="99" eb="101">
      <t>ジギョウ</t>
    </rPh>
    <rPh sb="104" eb="106">
      <t>キキン</t>
    </rPh>
    <rPh sb="106" eb="108">
      <t>ザンダカ</t>
    </rPh>
    <rPh sb="109" eb="111">
      <t>イジ</t>
    </rPh>
    <rPh sb="112" eb="114">
      <t>カリイレ</t>
    </rPh>
    <rPh sb="114" eb="116">
      <t>ザンダカ</t>
    </rPh>
    <rPh sb="117" eb="118">
      <t>ゲン</t>
    </rPh>
    <rPh sb="119" eb="121">
      <t>ミコ</t>
    </rPh>
    <rPh sb="125" eb="127">
      <t>コンナン</t>
    </rPh>
    <rPh sb="131" eb="133">
      <t>ヒリツ</t>
    </rPh>
    <rPh sb="134" eb="136">
      <t>ジョウショウ</t>
    </rPh>
    <rPh sb="137" eb="139">
      <t>ミコ</t>
    </rPh>
    <rPh sb="144" eb="146">
      <t>ジッシツ</t>
    </rPh>
    <rPh sb="146" eb="149">
      <t>コウサイヒ</t>
    </rPh>
    <rPh sb="149" eb="151">
      <t>ヒリツ</t>
    </rPh>
    <rPh sb="152" eb="154">
      <t>カイゼン</t>
    </rPh>
    <rPh sb="160" eb="163">
      <t>ゲスイドウ</t>
    </rPh>
    <rPh sb="163" eb="165">
      <t>ジギョウ</t>
    </rPh>
    <rPh sb="166" eb="169">
      <t>クリダシキン</t>
    </rPh>
    <rPh sb="170" eb="171">
      <t>フク</t>
    </rPh>
    <rPh sb="174" eb="175">
      <t>ジュン</t>
    </rPh>
    <rPh sb="175" eb="177">
      <t>ガンリ</t>
    </rPh>
    <rPh sb="177" eb="180">
      <t>ショウカンキン</t>
    </rPh>
    <rPh sb="181" eb="182">
      <t>オオ</t>
    </rPh>
    <rPh sb="185" eb="187">
      <t>コンゴ</t>
    </rPh>
    <rPh sb="188" eb="190">
      <t>ショウカン</t>
    </rPh>
    <rPh sb="190" eb="192">
      <t>キンガク</t>
    </rPh>
    <rPh sb="197" eb="198">
      <t>ツヅ</t>
    </rPh>
    <rPh sb="201" eb="202">
      <t>オオ</t>
    </rPh>
    <rPh sb="204" eb="206">
      <t>カイゼン</t>
    </rPh>
    <rPh sb="207" eb="209">
      <t>ミコ</t>
    </rPh>
    <rPh sb="214" eb="216">
      <t>コンゴ</t>
    </rPh>
    <rPh sb="217" eb="220">
      <t>ケイカクテキ</t>
    </rPh>
    <rPh sb="221" eb="223">
      <t>シセツ</t>
    </rPh>
    <rPh sb="223" eb="224">
      <t>トウ</t>
    </rPh>
    <rPh sb="225" eb="227">
      <t>コウシン</t>
    </rPh>
    <rPh sb="231" eb="233">
      <t>カリイレ</t>
    </rPh>
    <rPh sb="234" eb="236">
      <t>ヨクセイ</t>
    </rPh>
    <rPh sb="237" eb="239">
      <t>キキン</t>
    </rPh>
    <rPh sb="239" eb="241">
      <t>ザンダカ</t>
    </rPh>
    <rPh sb="242" eb="244">
      <t>イジ</t>
    </rPh>
    <rPh sb="245" eb="246">
      <t>ハカ</t>
    </rPh>
    <rPh sb="248" eb="250">
      <t>ショウライ</t>
    </rPh>
    <rPh sb="250" eb="252">
      <t>フタン</t>
    </rPh>
    <rPh sb="252" eb="254">
      <t>ヒリツ</t>
    </rPh>
    <rPh sb="255" eb="257">
      <t>キュウゲキ</t>
    </rPh>
    <rPh sb="258" eb="260">
      <t>ジョウショウ</t>
    </rPh>
    <rPh sb="261" eb="263">
      <t>ヨクセイ</t>
    </rPh>
    <rPh sb="264" eb="265">
      <t>ハカ</t>
    </rPh>
    <rPh sb="267" eb="270">
      <t>ゲスイドウ</t>
    </rPh>
    <rPh sb="271" eb="273">
      <t>リョウキン</t>
    </rPh>
    <rPh sb="273" eb="275">
      <t>カイテイ</t>
    </rPh>
    <rPh sb="275" eb="276">
      <t>トウ</t>
    </rPh>
    <rPh sb="277" eb="279">
      <t>ケントウ</t>
    </rPh>
    <rPh sb="280" eb="283">
      <t>ゲスイドウ</t>
    </rPh>
    <rPh sb="283" eb="285">
      <t>ジギョウ</t>
    </rPh>
    <rPh sb="286" eb="287">
      <t>タイ</t>
    </rPh>
    <rPh sb="289" eb="291">
      <t>フタン</t>
    </rPh>
    <rPh sb="292" eb="294">
      <t>ケイゲン</t>
    </rPh>
    <rPh sb="295" eb="296">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</si>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</sst>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B6B9-42EE-ADFF-3EACC8501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24724</c:v>
                </c:pt>
                <c:pt idx="1">
                  <c:v>20297</c:v>
                </c:pt>
                <c:pt idx="2">
                  <c:v>44728</c:v>
                </c:pt>
                <c:pt idx="3">
                  <c:v>50060</c:v>
                </c:pt>
                <c:pt idx="4">
                  <c:v>25419</c:v>
                </c:pt>
              </c:numCache>
            </c:numRef>
          </c:val>
          <c:smooth val="0"/>
          <c:extLst xmlns:c16r2="http://schemas.microsoft.com/office/drawing/2015/06/chart">
            <c:ext xmlns:c16="http://schemas.microsoft.com/office/drawing/2014/chart" uri="{C3380CC4-5D6E-409C-BE32-E72D297353CC}">
              <c16:uniqueId val="{00000001-B6B9-42EE-ADFF-3EACC8501917}"/>
            </c:ext>
          </c:extLst>
        </c:ser>
        <c:dLbls>
          <c:showLegendKey val="0"/>
          <c:showVal val="0"/>
          <c:showCatName val="0"/>
          <c:showSerName val="0"/>
          <c:showPercent val="0"/>
          <c:showBubbleSize val="0"/>
        </c:dLbls>
        <c:marker val="1"/>
        <c:smooth val="0"/>
        <c:axId val="230307752"/>
        <c:axId val="230308136"/>
      </c:lineChart>
      <c:catAx>
        <c:axId val="230307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08136"/>
        <c:crosses val="autoZero"/>
        <c:auto val="1"/>
        <c:lblAlgn val="ctr"/>
        <c:lblOffset val="100"/>
        <c:tickLblSkip val="1"/>
        <c:tickMarkSkip val="1"/>
        <c:noMultiLvlLbl val="0"/>
      </c:catAx>
      <c:valAx>
        <c:axId val="230308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07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8.39</c:v>
                </c:pt>
                <c:pt idx="1">
                  <c:v>10.11</c:v>
                </c:pt>
                <c:pt idx="2">
                  <c:v>9.85</c:v>
                </c:pt>
                <c:pt idx="3">
                  <c:v>10.18</c:v>
                </c:pt>
                <c:pt idx="4">
                  <c:v>9.85</c:v>
                </c:pt>
              </c:numCache>
            </c:numRef>
          </c:val>
          <c:extLst xmlns:c16r2="http://schemas.microsoft.com/office/drawing/2015/06/chart">
            <c:ext xmlns:c16="http://schemas.microsoft.com/office/drawing/2014/chart" uri="{C3380CC4-5D6E-409C-BE32-E72D297353CC}">
              <c16:uniqueId val="{00000000-10B4-4DC4-9D7E-F046B22F92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38.049999999999997</c:v>
                </c:pt>
                <c:pt idx="1">
                  <c:v>41.92</c:v>
                </c:pt>
                <c:pt idx="2">
                  <c:v>48.41</c:v>
                </c:pt>
                <c:pt idx="3">
                  <c:v>53.34</c:v>
                </c:pt>
                <c:pt idx="4">
                  <c:v>58.76</c:v>
                </c:pt>
              </c:numCache>
            </c:numRef>
          </c:val>
          <c:extLst xmlns:c16r2="http://schemas.microsoft.com/office/drawing/2015/06/chart">
            <c:ext xmlns:c16="http://schemas.microsoft.com/office/drawing/2014/chart" uri="{C3380CC4-5D6E-409C-BE32-E72D297353CC}">
              <c16:uniqueId val="{00000001-10B4-4DC4-9D7E-F046B22F9259}"/>
            </c:ext>
          </c:extLst>
        </c:ser>
        <c:dLbls>
          <c:showLegendKey val="0"/>
          <c:showVal val="0"/>
          <c:showCatName val="0"/>
          <c:showSerName val="0"/>
          <c:showPercent val="0"/>
          <c:showBubbleSize val="0"/>
        </c:dLbls>
        <c:gapWidth val="250"/>
        <c:overlap val="100"/>
        <c:axId val="275842984"/>
        <c:axId val="23153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0.37</c:v>
                </c:pt>
                <c:pt idx="1">
                  <c:v>6.06</c:v>
                </c:pt>
                <c:pt idx="2">
                  <c:v>6.54</c:v>
                </c:pt>
                <c:pt idx="3">
                  <c:v>6.13</c:v>
                </c:pt>
                <c:pt idx="4">
                  <c:v>6.09</c:v>
                </c:pt>
              </c:numCache>
            </c:numRef>
          </c:val>
          <c:smooth val="0"/>
          <c:extLst xmlns:c16r2="http://schemas.microsoft.com/office/drawing/2015/06/chart">
            <c:ext xmlns:c16="http://schemas.microsoft.com/office/drawing/2014/chart" uri="{C3380CC4-5D6E-409C-BE32-E72D297353CC}">
              <c16:uniqueId val="{00000002-10B4-4DC4-9D7E-F046B22F9259}"/>
            </c:ext>
          </c:extLst>
        </c:ser>
        <c:dLbls>
          <c:showLegendKey val="0"/>
          <c:showVal val="0"/>
          <c:showCatName val="0"/>
          <c:showSerName val="0"/>
          <c:showPercent val="0"/>
          <c:showBubbleSize val="0"/>
        </c:dLbls>
        <c:marker val="1"/>
        <c:smooth val="0"/>
        <c:axId val="275842984"/>
        <c:axId val="231537552"/>
      </c:lineChart>
      <c:catAx>
        <c:axId val="27584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537552"/>
        <c:crosses val="autoZero"/>
        <c:auto val="1"/>
        <c:lblAlgn val="ctr"/>
        <c:lblOffset val="100"/>
        <c:tickLblSkip val="1"/>
        <c:tickMarkSkip val="1"/>
        <c:noMultiLvlLbl val="0"/>
      </c:catAx>
      <c:valAx>
        <c:axId val="23153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84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586-47C5-9739-717109C119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86-47C5-9739-717109C1195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586-47C5-9739-717109C1195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586-47C5-9739-717109C11951}"/>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586-47C5-9739-717109C1195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0.03</c:v>
                </c:pt>
                <c:pt idx="4">
                  <c:v>#N/A</c:v>
                </c:pt>
                <c:pt idx="5">
                  <c:v>0.15</c:v>
                </c:pt>
                <c:pt idx="6">
                  <c:v>#N/A</c:v>
                </c:pt>
                <c:pt idx="7">
                  <c:v>0.31</c:v>
                </c:pt>
                <c:pt idx="8">
                  <c:v>#N/A</c:v>
                </c:pt>
                <c:pt idx="9">
                  <c:v>0.26</c:v>
                </c:pt>
              </c:numCache>
            </c:numRef>
          </c:val>
          <c:extLst xmlns:c16r2="http://schemas.microsoft.com/office/drawing/2015/06/chart">
            <c:ext xmlns:c16="http://schemas.microsoft.com/office/drawing/2014/chart" uri="{C3380CC4-5D6E-409C-BE32-E72D297353CC}">
              <c16:uniqueId val="{00000005-A586-47C5-9739-717109C1195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c:v>
                </c:pt>
                <c:pt idx="4">
                  <c:v>#N/A</c:v>
                </c:pt>
                <c:pt idx="5">
                  <c:v>0.47</c:v>
                </c:pt>
                <c:pt idx="6">
                  <c:v>#N/A</c:v>
                </c:pt>
                <c:pt idx="7">
                  <c:v>2.2200000000000002</c:v>
                </c:pt>
                <c:pt idx="8">
                  <c:v>#N/A</c:v>
                </c:pt>
                <c:pt idx="9">
                  <c:v>1.27</c:v>
                </c:pt>
              </c:numCache>
            </c:numRef>
          </c:val>
          <c:extLst xmlns:c16r2="http://schemas.microsoft.com/office/drawing/2015/06/chart">
            <c:ext xmlns:c16="http://schemas.microsoft.com/office/drawing/2014/chart" uri="{C3380CC4-5D6E-409C-BE32-E72D297353CC}">
              <c16:uniqueId val="{00000006-A586-47C5-9739-717109C1195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0.61</c:v>
                </c:pt>
                <c:pt idx="4">
                  <c:v>#N/A</c:v>
                </c:pt>
                <c:pt idx="5">
                  <c:v>1.25</c:v>
                </c:pt>
                <c:pt idx="6">
                  <c:v>#N/A</c:v>
                </c:pt>
                <c:pt idx="7">
                  <c:v>1.83</c:v>
                </c:pt>
                <c:pt idx="8">
                  <c:v>#N/A</c:v>
                </c:pt>
                <c:pt idx="9">
                  <c:v>1.58</c:v>
                </c:pt>
              </c:numCache>
            </c:numRef>
          </c:val>
          <c:extLst xmlns:c16r2="http://schemas.microsoft.com/office/drawing/2015/06/chart">
            <c:ext xmlns:c16="http://schemas.microsoft.com/office/drawing/2014/chart" uri="{C3380CC4-5D6E-409C-BE32-E72D297353CC}">
              <c16:uniqueId val="{00000007-A586-47C5-9739-717109C1195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8.3800000000000008</c:v>
                </c:pt>
                <c:pt idx="2">
                  <c:v>#N/A</c:v>
                </c:pt>
                <c:pt idx="3">
                  <c:v>10.1</c:v>
                </c:pt>
                <c:pt idx="4">
                  <c:v>#N/A</c:v>
                </c:pt>
                <c:pt idx="5">
                  <c:v>9.84</c:v>
                </c:pt>
                <c:pt idx="6">
                  <c:v>#N/A</c:v>
                </c:pt>
                <c:pt idx="7">
                  <c:v>10.17</c:v>
                </c:pt>
                <c:pt idx="8">
                  <c:v>#N/A</c:v>
                </c:pt>
                <c:pt idx="9">
                  <c:v>10.039999999999999</c:v>
                </c:pt>
              </c:numCache>
            </c:numRef>
          </c:val>
          <c:extLst xmlns:c16r2="http://schemas.microsoft.com/office/drawing/2015/06/chart">
            <c:ext xmlns:c16="http://schemas.microsoft.com/office/drawing/2014/chart" uri="{C3380CC4-5D6E-409C-BE32-E72D297353CC}">
              <c16:uniqueId val="{00000008-A586-47C5-9739-717109C119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23.21</c:v>
                </c:pt>
                <c:pt idx="2">
                  <c:v>#N/A</c:v>
                </c:pt>
                <c:pt idx="3">
                  <c:v>22.61</c:v>
                </c:pt>
                <c:pt idx="4">
                  <c:v>#N/A</c:v>
                </c:pt>
                <c:pt idx="5">
                  <c:v>23.29</c:v>
                </c:pt>
                <c:pt idx="6">
                  <c:v>#N/A</c:v>
                </c:pt>
                <c:pt idx="7">
                  <c:v>24.23</c:v>
                </c:pt>
                <c:pt idx="8">
                  <c:v>#N/A</c:v>
                </c:pt>
                <c:pt idx="9">
                  <c:v>24.03</c:v>
                </c:pt>
              </c:numCache>
            </c:numRef>
          </c:val>
          <c:extLst xmlns:c16r2="http://schemas.microsoft.com/office/drawing/2015/06/chart">
            <c:ext xmlns:c16="http://schemas.microsoft.com/office/drawing/2014/chart" uri="{C3380CC4-5D6E-409C-BE32-E72D297353CC}">
              <c16:uniqueId val="{00000009-A586-47C5-9739-717109C11951}"/>
            </c:ext>
          </c:extLst>
        </c:ser>
        <c:dLbls>
          <c:showLegendKey val="0"/>
          <c:showVal val="0"/>
          <c:showCatName val="0"/>
          <c:showSerName val="0"/>
          <c:showPercent val="0"/>
          <c:showBubbleSize val="0"/>
        </c:dLbls>
        <c:gapWidth val="150"/>
        <c:overlap val="100"/>
        <c:axId val="281091688"/>
        <c:axId val="276282968"/>
      </c:barChart>
      <c:catAx>
        <c:axId val="28109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6282968"/>
        <c:crosses val="autoZero"/>
        <c:auto val="1"/>
        <c:lblAlgn val="ctr"/>
        <c:lblOffset val="100"/>
        <c:tickLblSkip val="1"/>
        <c:tickMarkSkip val="1"/>
        <c:noMultiLvlLbl val="0"/>
      </c:catAx>
      <c:valAx>
        <c:axId val="276282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091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1204</c:v>
                </c:pt>
                <c:pt idx="5">
                  <c:v>1151</c:v>
                </c:pt>
                <c:pt idx="8">
                  <c:v>1188</c:v>
                </c:pt>
                <c:pt idx="11">
                  <c:v>1220</c:v>
                </c:pt>
                <c:pt idx="14">
                  <c:v>1238</c:v>
                </c:pt>
              </c:numCache>
            </c:numRef>
          </c:val>
          <c:extLst xmlns:c16r2="http://schemas.microsoft.com/office/drawing/2015/06/chart">
            <c:ext xmlns:c16="http://schemas.microsoft.com/office/drawing/2014/chart" uri="{C3380CC4-5D6E-409C-BE32-E72D297353CC}">
              <c16:uniqueId val="{00000000-3112-4F67-BC28-244B7F7614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12-4F67-BC28-244B7F7614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c:v>
                </c:pt>
                <c:pt idx="3">
                  <c:v>15</c:v>
                </c:pt>
                <c:pt idx="6">
                  <c:v>10</c:v>
                </c:pt>
                <c:pt idx="9">
                  <c:v>7</c:v>
                </c:pt>
                <c:pt idx="12">
                  <c:v>4</c:v>
                </c:pt>
              </c:numCache>
            </c:numRef>
          </c:val>
          <c:extLst xmlns:c16r2="http://schemas.microsoft.com/office/drawing/2015/06/chart">
            <c:ext xmlns:c16="http://schemas.microsoft.com/office/drawing/2014/chart" uri="{C3380CC4-5D6E-409C-BE32-E72D297353CC}">
              <c16:uniqueId val="{00000002-3112-4F67-BC28-244B7F7614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37</c:v>
                </c:pt>
                <c:pt idx="6">
                  <c:v>20</c:v>
                </c:pt>
                <c:pt idx="9">
                  <c:v>0</c:v>
                </c:pt>
                <c:pt idx="12">
                  <c:v>0</c:v>
                </c:pt>
              </c:numCache>
            </c:numRef>
          </c:val>
          <c:extLst xmlns:c16r2="http://schemas.microsoft.com/office/drawing/2015/06/chart">
            <c:ext xmlns:c16="http://schemas.microsoft.com/office/drawing/2014/chart" uri="{C3380CC4-5D6E-409C-BE32-E72D297353CC}">
              <c16:uniqueId val="{00000003-3112-4F67-BC28-244B7F7614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632</c:v>
                </c:pt>
                <c:pt idx="3">
                  <c:v>643</c:v>
                </c:pt>
                <c:pt idx="6">
                  <c:v>627</c:v>
                </c:pt>
                <c:pt idx="9">
                  <c:v>656</c:v>
                </c:pt>
                <c:pt idx="12">
                  <c:v>690</c:v>
                </c:pt>
              </c:numCache>
            </c:numRef>
          </c:val>
          <c:extLst xmlns:c16r2="http://schemas.microsoft.com/office/drawing/2015/06/chart">
            <c:ext xmlns:c16="http://schemas.microsoft.com/office/drawing/2014/chart" uri="{C3380CC4-5D6E-409C-BE32-E72D297353CC}">
              <c16:uniqueId val="{00000004-3112-4F67-BC28-244B7F7614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12-4F67-BC28-244B7F7614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12-4F67-BC28-244B7F7614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851</c:v>
                </c:pt>
                <c:pt idx="3">
                  <c:v>794</c:v>
                </c:pt>
                <c:pt idx="6">
                  <c:v>801</c:v>
                </c:pt>
                <c:pt idx="9">
                  <c:v>765</c:v>
                </c:pt>
                <c:pt idx="12">
                  <c:v>804</c:v>
                </c:pt>
              </c:numCache>
            </c:numRef>
          </c:val>
          <c:extLst xmlns:c16r2="http://schemas.microsoft.com/office/drawing/2015/06/chart">
            <c:ext xmlns:c16="http://schemas.microsoft.com/office/drawing/2014/chart" uri="{C3380CC4-5D6E-409C-BE32-E72D297353CC}">
              <c16:uniqueId val="{00000007-3112-4F67-BC28-244B7F7614C5}"/>
            </c:ext>
          </c:extLst>
        </c:ser>
        <c:dLbls>
          <c:showLegendKey val="0"/>
          <c:showVal val="0"/>
          <c:showCatName val="0"/>
          <c:showSerName val="0"/>
          <c:showPercent val="0"/>
          <c:showBubbleSize val="0"/>
        </c:dLbls>
        <c:gapWidth val="100"/>
        <c:overlap val="100"/>
        <c:axId val="279708112"/>
        <c:axId val="272473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358</c:v>
                </c:pt>
                <c:pt idx="2">
                  <c:v>#N/A</c:v>
                </c:pt>
                <c:pt idx="3">
                  <c:v>#N/A</c:v>
                </c:pt>
                <c:pt idx="4">
                  <c:v>338</c:v>
                </c:pt>
                <c:pt idx="5">
                  <c:v>#N/A</c:v>
                </c:pt>
                <c:pt idx="6">
                  <c:v>#N/A</c:v>
                </c:pt>
                <c:pt idx="7">
                  <c:v>270</c:v>
                </c:pt>
                <c:pt idx="8">
                  <c:v>#N/A</c:v>
                </c:pt>
                <c:pt idx="9">
                  <c:v>#N/A</c:v>
                </c:pt>
                <c:pt idx="10">
                  <c:v>208</c:v>
                </c:pt>
                <c:pt idx="11">
                  <c:v>#N/A</c:v>
                </c:pt>
                <c:pt idx="12">
                  <c:v>#N/A</c:v>
                </c:pt>
                <c:pt idx="13">
                  <c:v>260</c:v>
                </c:pt>
                <c:pt idx="14">
                  <c:v>#N/A</c:v>
                </c:pt>
              </c:numCache>
            </c:numRef>
          </c:val>
          <c:smooth val="0"/>
          <c:extLst xmlns:c16r2="http://schemas.microsoft.com/office/drawing/2015/06/chart">
            <c:ext xmlns:c16="http://schemas.microsoft.com/office/drawing/2014/chart" uri="{C3380CC4-5D6E-409C-BE32-E72D297353CC}">
              <c16:uniqueId val="{00000008-3112-4F67-BC28-244B7F7614C5}"/>
            </c:ext>
          </c:extLst>
        </c:ser>
        <c:dLbls>
          <c:showLegendKey val="0"/>
          <c:showVal val="0"/>
          <c:showCatName val="0"/>
          <c:showSerName val="0"/>
          <c:showPercent val="0"/>
          <c:showBubbleSize val="0"/>
        </c:dLbls>
        <c:marker val="1"/>
        <c:smooth val="0"/>
        <c:axId val="279708112"/>
        <c:axId val="272473544"/>
      </c:lineChart>
      <c:catAx>
        <c:axId val="27970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473544"/>
        <c:crosses val="autoZero"/>
        <c:auto val="1"/>
        <c:lblAlgn val="ctr"/>
        <c:lblOffset val="100"/>
        <c:tickLblSkip val="1"/>
        <c:tickMarkSkip val="1"/>
        <c:noMultiLvlLbl val="0"/>
      </c:catAx>
      <c:valAx>
        <c:axId val="272473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70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14691</c:v>
                </c:pt>
                <c:pt idx="5">
                  <c:v>14647</c:v>
                </c:pt>
                <c:pt idx="8">
                  <c:v>14684</c:v>
                </c:pt>
                <c:pt idx="11">
                  <c:v>14641</c:v>
                </c:pt>
                <c:pt idx="14">
                  <c:v>14374</c:v>
                </c:pt>
              </c:numCache>
            </c:numRef>
          </c:val>
          <c:extLst xmlns:c16r2="http://schemas.microsoft.com/office/drawing/2015/06/chart">
            <c:ext xmlns:c16="http://schemas.microsoft.com/office/drawing/2014/chart" uri="{C3380CC4-5D6E-409C-BE32-E72D297353CC}">
              <c16:uniqueId val="{00000000-44FE-41DF-AD7C-3473B8D564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1880</c:v>
                </c:pt>
                <c:pt idx="5">
                  <c:v>1862</c:v>
                </c:pt>
                <c:pt idx="8">
                  <c:v>1820</c:v>
                </c:pt>
                <c:pt idx="11">
                  <c:v>1634</c:v>
                </c:pt>
                <c:pt idx="14">
                  <c:v>1509</c:v>
                </c:pt>
              </c:numCache>
            </c:numRef>
          </c:val>
          <c:extLst xmlns:c16r2="http://schemas.microsoft.com/office/drawing/2015/06/chart">
            <c:ext xmlns:c16="http://schemas.microsoft.com/office/drawing/2014/chart" uri="{C3380CC4-5D6E-409C-BE32-E72D297353CC}">
              <c16:uniqueId val="{00000001-44FE-41DF-AD7C-3473B8D564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4841</c:v>
                </c:pt>
                <c:pt idx="5">
                  <c:v>5353</c:v>
                </c:pt>
                <c:pt idx="8">
                  <c:v>5849</c:v>
                </c:pt>
                <c:pt idx="11">
                  <c:v>6137</c:v>
                </c:pt>
                <c:pt idx="14">
                  <c:v>6729</c:v>
                </c:pt>
              </c:numCache>
            </c:numRef>
          </c:val>
          <c:extLst xmlns:c16r2="http://schemas.microsoft.com/office/drawing/2015/06/chart">
            <c:ext xmlns:c16="http://schemas.microsoft.com/office/drawing/2014/chart" uri="{C3380CC4-5D6E-409C-BE32-E72D297353CC}">
              <c16:uniqueId val="{00000002-44FE-41DF-AD7C-3473B8D564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FE-41DF-AD7C-3473B8D564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FE-41DF-AD7C-3473B8D564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FE-41DF-AD7C-3473B8D564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1416</c:v>
                </c:pt>
                <c:pt idx="3">
                  <c:v>1309</c:v>
                </c:pt>
                <c:pt idx="6">
                  <c:v>1127</c:v>
                </c:pt>
                <c:pt idx="9">
                  <c:v>935</c:v>
                </c:pt>
                <c:pt idx="12">
                  <c:v>1144</c:v>
                </c:pt>
              </c:numCache>
            </c:numRef>
          </c:val>
          <c:extLst xmlns:c16r2="http://schemas.microsoft.com/office/drawing/2015/06/chart">
            <c:ext xmlns:c16="http://schemas.microsoft.com/office/drawing/2014/chart" uri="{C3380CC4-5D6E-409C-BE32-E72D297353CC}">
              <c16:uniqueId val="{00000006-44FE-41DF-AD7C-3473B8D564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56</c:v>
                </c:pt>
                <c:pt idx="3">
                  <c:v>20</c:v>
                </c:pt>
                <c:pt idx="6">
                  <c:v>0</c:v>
                </c:pt>
                <c:pt idx="9">
                  <c:v>0</c:v>
                </c:pt>
                <c:pt idx="12">
                  <c:v>0</c:v>
                </c:pt>
              </c:numCache>
            </c:numRef>
          </c:val>
          <c:extLst xmlns:c16r2="http://schemas.microsoft.com/office/drawing/2015/06/chart">
            <c:ext xmlns:c16="http://schemas.microsoft.com/office/drawing/2014/chart" uri="{C3380CC4-5D6E-409C-BE32-E72D297353CC}">
              <c16:uniqueId val="{00000007-44FE-41DF-AD7C-3473B8D564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12070</c:v>
                </c:pt>
                <c:pt idx="3">
                  <c:v>11761</c:v>
                </c:pt>
                <c:pt idx="6">
                  <c:v>11156</c:v>
                </c:pt>
                <c:pt idx="9">
                  <c:v>10670</c:v>
                </c:pt>
                <c:pt idx="12">
                  <c:v>10191</c:v>
                </c:pt>
              </c:numCache>
            </c:numRef>
          </c:val>
          <c:extLst xmlns:c16r2="http://schemas.microsoft.com/office/drawing/2015/06/chart">
            <c:ext xmlns:c16="http://schemas.microsoft.com/office/drawing/2014/chart" uri="{C3380CC4-5D6E-409C-BE32-E72D297353CC}">
              <c16:uniqueId val="{00000008-44FE-41DF-AD7C-3473B8D564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c:v>
                </c:pt>
                <c:pt idx="3">
                  <c:v>26</c:v>
                </c:pt>
                <c:pt idx="6">
                  <c:v>16</c:v>
                </c:pt>
                <c:pt idx="9">
                  <c:v>9</c:v>
                </c:pt>
                <c:pt idx="12">
                  <c:v>5</c:v>
                </c:pt>
              </c:numCache>
            </c:numRef>
          </c:val>
          <c:extLst xmlns:c16r2="http://schemas.microsoft.com/office/drawing/2015/06/chart">
            <c:ext xmlns:c16="http://schemas.microsoft.com/office/drawing/2014/chart" uri="{C3380CC4-5D6E-409C-BE32-E72D297353CC}">
              <c16:uniqueId val="{00000009-44FE-41DF-AD7C-3473B8D564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8469</c:v>
                </c:pt>
                <c:pt idx="3">
                  <c:v>8586</c:v>
                </c:pt>
                <c:pt idx="6">
                  <c:v>8899</c:v>
                </c:pt>
                <c:pt idx="9">
                  <c:v>9247</c:v>
                </c:pt>
                <c:pt idx="12">
                  <c:v>9338</c:v>
                </c:pt>
              </c:numCache>
            </c:numRef>
          </c:val>
          <c:extLst xmlns:c16r2="http://schemas.microsoft.com/office/drawing/2015/06/chart">
            <c:ext xmlns:c16="http://schemas.microsoft.com/office/drawing/2014/chart" uri="{C3380CC4-5D6E-409C-BE32-E72D297353CC}">
              <c16:uniqueId val="{0000000A-44FE-41DF-AD7C-3473B8D564C8}"/>
            </c:ext>
          </c:extLst>
        </c:ser>
        <c:dLbls>
          <c:showLegendKey val="0"/>
          <c:showVal val="0"/>
          <c:showCatName val="0"/>
          <c:showSerName val="0"/>
          <c:showPercent val="0"/>
          <c:showBubbleSize val="0"/>
        </c:dLbls>
        <c:gapWidth val="100"/>
        <c:overlap val="100"/>
        <c:axId val="270860720"/>
        <c:axId val="270861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4FE-41DF-AD7C-3473B8D564C8}"/>
            </c:ext>
          </c:extLst>
        </c:ser>
        <c:dLbls>
          <c:showLegendKey val="0"/>
          <c:showVal val="0"/>
          <c:showCatName val="0"/>
          <c:showSerName val="0"/>
          <c:showPercent val="0"/>
          <c:showBubbleSize val="0"/>
        </c:dLbls>
        <c:marker val="1"/>
        <c:smooth val="0"/>
        <c:axId val="270860720"/>
        <c:axId val="270861112"/>
      </c:lineChart>
      <c:catAx>
        <c:axId val="27086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861112"/>
        <c:crosses val="autoZero"/>
        <c:auto val="1"/>
        <c:lblAlgn val="ctr"/>
        <c:lblOffset val="100"/>
        <c:tickLblSkip val="1"/>
        <c:tickMarkSkip val="1"/>
        <c:noMultiLvlLbl val="0"/>
      </c:catAx>
      <c:valAx>
        <c:axId val="27086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6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3159</c:v>
                </c:pt>
                <c:pt idx="1">
                  <c:v>3533</c:v>
                </c:pt>
                <c:pt idx="2">
                  <c:v>3954</c:v>
                </c:pt>
              </c:numCache>
            </c:numRef>
          </c:val>
          <c:extLst xmlns:c16r2="http://schemas.microsoft.com/office/drawing/2015/06/chart">
            <c:ext xmlns:c16="http://schemas.microsoft.com/office/drawing/2014/chart" uri="{C3380CC4-5D6E-409C-BE32-E72D297353CC}">
              <c16:uniqueId val="{00000000-A7DF-4AC2-8CE6-2ED3FC927B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560</c:v>
                </c:pt>
                <c:pt idx="1">
                  <c:v>534</c:v>
                </c:pt>
                <c:pt idx="2">
                  <c:v>551</c:v>
                </c:pt>
              </c:numCache>
            </c:numRef>
          </c:val>
          <c:extLst xmlns:c16r2="http://schemas.microsoft.com/office/drawing/2015/06/chart">
            <c:ext xmlns:c16="http://schemas.microsoft.com/office/drawing/2014/chart" uri="{C3380CC4-5D6E-409C-BE32-E72D297353CC}">
              <c16:uniqueId val="{00000001-A7DF-4AC2-8CE6-2ED3FC927B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1561</c:v>
                </c:pt>
                <c:pt idx="1">
                  <c:v>1449</c:v>
                </c:pt>
                <c:pt idx="2">
                  <c:v>1431</c:v>
                </c:pt>
              </c:numCache>
            </c:numRef>
          </c:val>
          <c:extLst xmlns:c16r2="http://schemas.microsoft.com/office/drawing/2015/06/chart">
            <c:ext xmlns:c16="http://schemas.microsoft.com/office/drawing/2014/chart" uri="{C3380CC4-5D6E-409C-BE32-E72D297353CC}">
              <c16:uniqueId val="{00000002-A7DF-4AC2-8CE6-2ED3FC927B81}"/>
            </c:ext>
          </c:extLst>
        </c:ser>
        <c:dLbls>
          <c:showLegendKey val="0"/>
          <c:showVal val="0"/>
          <c:showCatName val="0"/>
          <c:showSerName val="0"/>
          <c:showPercent val="0"/>
          <c:showBubbleSize val="0"/>
        </c:dLbls>
        <c:gapWidth val="120"/>
        <c:overlap val="100"/>
        <c:axId val="270859936"/>
        <c:axId val="270859544"/>
      </c:barChart>
      <c:catAx>
        <c:axId val="2708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0859544"/>
        <c:crosses val="autoZero"/>
        <c:auto val="1"/>
        <c:lblAlgn val="ctr"/>
        <c:lblOffset val="100"/>
        <c:tickLblSkip val="1"/>
        <c:tickMarkSkip val="1"/>
        <c:noMultiLvlLbl val="0"/>
      </c:catAx>
      <c:valAx>
        <c:axId val="270859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08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A1-4BB3-B7EE-537F2C0DEE1B}"/>
                </c:ext>
                <c:ext xmlns:c15="http://schemas.microsoft.com/office/drawing/2012/chart" uri="{CE6537A1-D6FC-4f65-9D91-7224C49458BB}">
                  <c15:dlblFieldTable>
                    <c15:dlblFTEntry>
                      <c15:txfldGUID>{28C81975-1C19-4479-A677-653ED5375295}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A1-4BB3-B7EE-537F2C0DEE1B}"/>
                </c:ext>
                <c:ext xmlns:c15="http://schemas.microsoft.com/office/drawing/2012/chart" uri="{CE6537A1-D6FC-4f65-9D91-7224C49458BB}">
                  <c15:dlblFieldTable>
                    <c15:dlblFTEntry>
                      <c15:txfldGUID>{1EF049A1-AF46-403D-8BA7-2C469624878F}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A1-4BB3-B7EE-537F2C0DEE1B}"/>
                </c:ext>
                <c:ext xmlns:c15="http://schemas.microsoft.com/office/drawing/2012/chart" uri="{CE6537A1-D6FC-4f65-9D91-7224C49458BB}">
                  <c15:dlblFieldTable>
                    <c15:dlblFTEntry>
                      <c15:txfldGUID>{887278AE-2782-4ED6-89C8-3BBF9EDB2F90}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A1-4BB3-B7EE-537F2C0DEE1B}"/>
                </c:ext>
                <c:ext xmlns:c15="http://schemas.microsoft.com/office/drawing/2012/chart" uri="{CE6537A1-D6FC-4f65-9D91-7224C49458BB}">
                  <c15:dlblFieldTable>
                    <c15:dlblFTEntry>
                      <c15:txfldGUID>{12C08E19-4AA6-466F-90D1-D21DF96609F3}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A1-4BB3-B7EE-537F2C0DEE1B}"/>
                </c:ext>
                <c:ext xmlns:c15="http://schemas.microsoft.com/office/drawing/2012/chart" uri="{CE6537A1-D6FC-4f65-9D91-7224C49458BB}">
                  <c15:dlblFieldTable>
                    <c15:dlblFTEntry>
                      <c15:txfldGUID>{60246F0C-9117-4CCC-BD6F-FB080EF64B6A}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A1-4BB3-B7EE-537F2C0DEE1B}"/>
                </c:ext>
                <c:ext xmlns:c15="http://schemas.microsoft.com/office/drawing/2012/chart" uri="{CE6537A1-D6FC-4f65-9D91-7224C49458BB}">
                  <c15:dlblFieldTable>
                    <c15:dlblFTEntry>
                      <c15:txfldGUID>{4B39B2CC-4924-4404-BE60-281E423777F4}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A1-4BB3-B7EE-537F2C0DEE1B}"/>
                </c:ext>
                <c:ext xmlns:c15="http://schemas.microsoft.com/office/drawing/2012/chart" uri="{CE6537A1-D6FC-4f65-9D91-7224C49458BB}">
                  <c15:dlblFieldTable>
                    <c15:dlblFTEntry>
                      <c15:txfldGUID>{51316AD6-09A0-4D5D-ADB8-0EAE1F2619D5}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A1-4BB3-B7EE-537F2C0DEE1B}"/>
                </c:ext>
                <c:ext xmlns:c15="http://schemas.microsoft.com/office/drawing/2012/chart" uri="{CE6537A1-D6FC-4f65-9D91-7224C49458BB}">
                  <c15:dlblFieldTable>
                    <c15:dlblFTEntry>
                      <c15:txfldGUID>{AA0D7C12-BBFD-4F29-A385-0D1D85E9DC55}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A1-4BB3-B7EE-537F2C0DEE1B}"/>
                </c:ext>
                <c:ext xmlns:c15="http://schemas.microsoft.com/office/drawing/2012/chart" uri="{CE6537A1-D6FC-4f65-9D91-7224C49458BB}">
                  <c15:dlblFieldTable>
                    <c15:dlblFTEntry>
                      <c15:txfldGUID>{FBAF6D02-71B3-42B2-8FC9-A85705DA8599}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63.9</c:v>
                </c:pt>
                <c:pt idx="24">
                  <c:v>63.4</c:v>
                </c:pt>
                <c:pt idx="32">
                  <c:v>62.1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5A1-4BB3-B7EE-537F2C0DEE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A1-4BB3-B7EE-537F2C0DEE1B}"/>
                </c:ext>
                <c:ext xmlns:c15="http://schemas.microsoft.com/office/drawing/2012/chart" uri="{CE6537A1-D6FC-4f65-9D91-7224C49458BB}">
                  <c15:dlblFieldTable>
                    <c15:dlblFTEntry>
                      <c15:txfldGUID>{8486B83D-C47F-4222-B735-379ACB8F1BB4}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A1-4BB3-B7EE-537F2C0DEE1B}"/>
                </c:ext>
                <c:ext xmlns:c15="http://schemas.microsoft.com/office/drawing/2012/chart" uri="{CE6537A1-D6FC-4f65-9D91-7224C49458BB}">
                  <c15:dlblFieldTable>
                    <c15:dlblFTEntry>
                      <c15:txfldGUID>{1E621C84-2149-40D3-A268-9EFD6A13E739}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A1-4BB3-B7EE-537F2C0DEE1B}"/>
                </c:ext>
                <c:ext xmlns:c15="http://schemas.microsoft.com/office/drawing/2012/chart" uri="{CE6537A1-D6FC-4f65-9D91-7224C49458BB}">
                  <c15:dlblFieldTable>
                    <c15:dlblFTEntry>
                      <c15:txfldGUID>{52233615-01E1-4EC0-A296-B725DE8C789E}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A1-4BB3-B7EE-537F2C0DEE1B}"/>
                </c:ext>
                <c:ext xmlns:c15="http://schemas.microsoft.com/office/drawing/2012/chart" uri="{CE6537A1-D6FC-4f65-9D91-7224C49458BB}">
                  <c15:dlblFieldTable>
                    <c15:dlblFTEntry>
                      <c15:txfldGUID>{CE4EC975-C756-414E-83BE-4CC676BF5B14}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A1-4BB3-B7EE-537F2C0DEE1B}"/>
                </c:ext>
                <c:ext xmlns:c15="http://schemas.microsoft.com/office/drawing/2012/chart" uri="{CE6537A1-D6FC-4f65-9D91-7224C49458BB}">
                  <c15:dlblFieldTable>
                    <c15:dlblFTEntry>
                      <c15:txfldGUID>{316DFCAE-9B80-4FC0-BECE-48D15936B2F6}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A1-4BB3-B7EE-537F2C0DEE1B}"/>
                </c:ext>
                <c:ext xmlns:c15="http://schemas.microsoft.com/office/drawing/2012/chart" uri="{CE6537A1-D6FC-4f65-9D91-7224C49458BB}">
                  <c15:dlblFieldTable>
                    <c15:dlblFTEntry>
                      <c15:txfldGUID>{6D6F4FBF-2A27-4146-9027-08524186DFA4}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A1-4BB3-B7EE-537F2C0DEE1B}"/>
                </c:ext>
                <c:ext xmlns:c15="http://schemas.microsoft.com/office/drawing/2012/chart" uri="{CE6537A1-D6FC-4f65-9D91-7224C49458BB}">
                  <c15:dlblFieldTable>
                    <c15:dlblFTEntry>
                      <c15:txfldGUID>{B6D27A0B-F0B7-44ED-946D-127C503E761C}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A1-4BB3-B7EE-537F2C0DEE1B}"/>
                </c:ext>
                <c:ext xmlns:c15="http://schemas.microsoft.com/office/drawing/2012/chart" uri="{CE6537A1-D6FC-4f65-9D91-7224C49458BB}">
                  <c15:dlblFieldTable>
                    <c15:dlblFTEntry>
                      <c15:txfldGUID>{2413023A-C907-4E52-9133-340ABB8E990E}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A1-4BB3-B7EE-537F2C0DEE1B}"/>
                </c:ext>
                <c:ext xmlns:c15="http://schemas.microsoft.com/office/drawing/2012/chart" uri="{CE6537A1-D6FC-4f65-9D91-7224C49458BB}">
                  <c15:dlblFieldTable>
                    <c15:dlblFTEntry>
                      <c15:txfldGUID>{10FB2EE7-67CB-49BC-B593-AF7492A414D8}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25A1-4BB3-B7EE-537F2C0DEE1B}"/>
            </c:ext>
          </c:extLst>
        </c:ser>
        <c:dLbls>
          <c:showLegendKey val="0"/>
          <c:showVal val="1"/>
          <c:showCatName val="0"/>
          <c:showSerName val="0"/>
          <c:showPercent val="0"/>
          <c:showBubbleSize val="0"/>
        </c:dLbls>
        <c:axId val="338133752"/>
        <c:axId val="338134144"/>
      </c:scatterChart>
      <c:valAx>
        <c:axId val="338133752"/>
        <c:scaling>
          <c:orientation val="minMax"/>
          <c:max val="59.4"/>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134144"/>
        <c:crosses val="autoZero"/>
        <c:crossBetween val="midCat"/>
      </c:valAx>
      <c:valAx>
        <c:axId val="338134144"/>
        <c:scaling>
          <c:orientation val="minMax"/>
          <c:max val="16.200000000000003"/>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133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5B-4989-88CB-2DAB5B7CB226}"/>
                </c:ext>
                <c:ext xmlns:c15="http://schemas.microsoft.com/office/drawing/2012/chart" uri="{CE6537A1-D6FC-4f65-9D91-7224C49458BB}">
                  <c15:dlblFieldTable>
                    <c15:dlblFTEntry>
                      <c15:txfldGUID>{9DFE771E-1E2A-4A44-96EE-A1E5EA16DFE3}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5B-4989-88CB-2DAB5B7CB226}"/>
                </c:ext>
                <c:ext xmlns:c15="http://schemas.microsoft.com/office/drawing/2012/chart" uri="{CE6537A1-D6FC-4f65-9D91-7224C49458BB}">
                  <c15:dlblFieldTable>
                    <c15:dlblFTEntry>
                      <c15:txfldGUID>{FB8BFBEA-2C4C-431C-BF46-4C2BA3D015D8}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5B-4989-88CB-2DAB5B7CB226}"/>
                </c:ext>
                <c:ext xmlns:c15="http://schemas.microsoft.com/office/drawing/2012/chart" uri="{CE6537A1-D6FC-4f65-9D91-7224C49458BB}">
                  <c15:dlblFieldTable>
                    <c15:dlblFTEntry>
                      <c15:txfldGUID>{4963B665-65CB-4081-8370-1800D3E92BF4}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5B-4989-88CB-2DAB5B7CB226}"/>
                </c:ext>
                <c:ext xmlns:c15="http://schemas.microsoft.com/office/drawing/2012/chart" uri="{CE6537A1-D6FC-4f65-9D91-7224C49458BB}">
                  <c15:dlblFieldTable>
                    <c15:dlblFTEntry>
                      <c15:txfldGUID>{A320934F-CAEA-4EB9-8F4F-FBAB71690E5F}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5B-4989-88CB-2DAB5B7CB226}"/>
                </c:ext>
                <c:ext xmlns:c15="http://schemas.microsoft.com/office/drawing/2012/chart" uri="{CE6537A1-D6FC-4f65-9D91-7224C49458BB}">
                  <c15:dlblFieldTable>
                    <c15:dlblFTEntry>
                      <c15:txfldGUID>{B3702CBE-5EBF-412C-B564-1F36E923A338}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5B-4989-88CB-2DAB5B7CB226}"/>
                </c:ext>
                <c:ext xmlns:c15="http://schemas.microsoft.com/office/drawing/2012/chart" uri="{CE6537A1-D6FC-4f65-9D91-7224C49458BB}">
                  <c15:dlblFieldTable>
                    <c15:dlblFTEntry>
                      <c15:txfldGUID>{92AB5DA9-A9FB-4F42-A765-72AABA51588D}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5B-4989-88CB-2DAB5B7CB226}"/>
                </c:ext>
                <c:ext xmlns:c15="http://schemas.microsoft.com/office/drawing/2012/chart" uri="{CE6537A1-D6FC-4f65-9D91-7224C49458BB}">
                  <c15:dlblFieldTable>
                    <c15:dlblFTEntry>
                      <c15:txfldGUID>{89A1CE23-91CD-4CC8-8A1E-B3EB25294C7E}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5B-4989-88CB-2DAB5B7CB226}"/>
                </c:ext>
                <c:ext xmlns:c15="http://schemas.microsoft.com/office/drawing/2012/chart" uri="{CE6537A1-D6FC-4f65-9D91-7224C49458BB}">
                  <c15:dlblFieldTable>
                    <c15:dlblFTEntry>
                      <c15:txfldGUID>{DA52B7AF-CD53-48F3-B636-7FA60719D6E9}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5B-4989-88CB-2DAB5B7CB226}"/>
                </c:ext>
                <c:ext xmlns:c15="http://schemas.microsoft.com/office/drawing/2012/chart" uri="{CE6537A1-D6FC-4f65-9D91-7224C49458BB}">
                  <c15:dlblFieldTable>
                    <c15:dlblFTEntry>
                      <c15:txfldGUID>{40B500D4-8268-47F8-88FA-F8E18878486A}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6.8</c:v>
                </c:pt>
                <c:pt idx="16">
                  <c:v>5.8</c:v>
                </c:pt>
                <c:pt idx="24">
                  <c:v>4.9000000000000004</c:v>
                </c:pt>
                <c:pt idx="32">
                  <c:v>4.3</c:v>
                </c:pt>
              </c:numCache>
            </c:numRef>
          </c:xVal>
          <c:yVal>
            <c:numRef>
              <c:f>公会計指標分析・財政指標組合せ分析表!$BP$73:$DC$73</c:f>
              <c:numCache>
                <c:formatCode>#,##0.0;"▲ "#,##0.0</c:formatCode>
                <c:ptCount val="40"/>
                <c:pt idx="0">
                  <c:v>11.8</c:v>
                </c:pt>
              </c:numCache>
            </c:numRef>
          </c:yVal>
          <c:smooth val="0"/>
          <c:extLst xmlns:c16r2="http://schemas.microsoft.com/office/drawing/2015/06/chart">
            <c:ext xmlns:c16="http://schemas.microsoft.com/office/drawing/2014/chart" uri="{C3380CC4-5D6E-409C-BE32-E72D297353CC}">
              <c16:uniqueId val="{00000009-5C5B-4989-88CB-2DAB5B7CB2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5B-4989-88CB-2DAB5B7CB226}"/>
                </c:ext>
                <c:ext xmlns:c15="http://schemas.microsoft.com/office/drawing/2012/chart" uri="{CE6537A1-D6FC-4f65-9D91-7224C49458BB}">
                  <c15:dlblFieldTable>
                    <c15:dlblFTEntry>
                      <c15:txfldGUID>{70E27ACC-CCDD-4289-ACC6-CC985985BD18}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5B-4989-88CB-2DAB5B7CB226}"/>
                </c:ext>
                <c:ext xmlns:c15="http://schemas.microsoft.com/office/drawing/2012/chart" uri="{CE6537A1-D6FC-4f65-9D91-7224C49458BB}">
                  <c15:dlblFieldTable>
                    <c15:dlblFTEntry>
                      <c15:txfldGUID>{1B0819F0-F5AF-41E0-9C77-2720E1FFAD80}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5B-4989-88CB-2DAB5B7CB226}"/>
                </c:ext>
                <c:ext xmlns:c15="http://schemas.microsoft.com/office/drawing/2012/chart" uri="{CE6537A1-D6FC-4f65-9D91-7224C49458BB}">
                  <c15:dlblFieldTable>
                    <c15:dlblFTEntry>
                      <c15:txfldGUID>{EF7DC37A-2969-48BF-AE68-D148250AFE0F}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5B-4989-88CB-2DAB5B7CB226}"/>
                </c:ext>
                <c:ext xmlns:c15="http://schemas.microsoft.com/office/drawing/2012/chart" uri="{CE6537A1-D6FC-4f65-9D91-7224C49458BB}">
                  <c15:dlblFieldTable>
                    <c15:dlblFTEntry>
                      <c15:txfldGUID>{860C1E89-A5E1-4C74-8950-A7E6D9228FA0}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5B-4989-88CB-2DAB5B7CB226}"/>
                </c:ext>
                <c:ext xmlns:c15="http://schemas.microsoft.com/office/drawing/2012/chart" uri="{CE6537A1-D6FC-4f65-9D91-7224C49458BB}">
                  <c15:dlblFieldTable>
                    <c15:dlblFTEntry>
                      <c15:txfldGUID>{489973DE-8E50-40CF-9154-80B8A4A5E41A}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5B-4989-88CB-2DAB5B7CB226}"/>
                </c:ext>
                <c:ext xmlns:c15="http://schemas.microsoft.com/office/drawing/2012/chart" uri="{CE6537A1-D6FC-4f65-9D91-7224C49458BB}">
                  <c15:dlblFieldTable>
                    <c15:dlblFTEntry>
                      <c15:txfldGUID>{6EE82CAC-6A96-4AB7-8DC7-A7C2B9A216DA}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5B-4989-88CB-2DAB5B7CB226}"/>
                </c:ext>
                <c:ext xmlns:c15="http://schemas.microsoft.com/office/drawing/2012/chart" uri="{CE6537A1-D6FC-4f65-9D91-7224C49458BB}">
                  <c15:dlblFieldTable>
                    <c15:dlblFTEntry>
                      <c15:txfldGUID>{9278F137-66D5-4718-9F56-DFBBEDE1A16C}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5B-4989-88CB-2DAB5B7CB226}"/>
                </c:ext>
                <c:ext xmlns:c15="http://schemas.microsoft.com/office/drawing/2012/chart" uri="{CE6537A1-D6FC-4f65-9D91-7224C49458BB}">
                  <c15:dlblFieldTable>
                    <c15:dlblFTEntry>
                      <c15:txfldGUID>{5762FA8B-6226-4606-8C8B-7C535789B3ED}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5B-4989-88CB-2DAB5B7CB226}"/>
                </c:ext>
                <c:ext xmlns:c15="http://schemas.microsoft.com/office/drawing/2012/chart" uri="{CE6537A1-D6FC-4f65-9D91-7224C49458BB}">
                  <c15:dlblFieldTable>
                    <c15:dlblFTEntry>
                      <c15:txfldGUID>{B2EB98A9-49E1-4439-B55C-BFBEC49DB68C}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5C5B-4989-88CB-2DAB5B7CB226}"/>
            </c:ext>
          </c:extLst>
        </c:ser>
        <c:dLbls>
          <c:showLegendKey val="0"/>
          <c:showVal val="1"/>
          <c:showCatName val="0"/>
          <c:showSerName val="0"/>
          <c:showPercent val="0"/>
          <c:showBubbleSize val="0"/>
        </c:dLbls>
        <c:axId val="338134928"/>
        <c:axId val="338135320"/>
      </c:scatterChart>
      <c:valAx>
        <c:axId val="338134928"/>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135320"/>
        <c:crosses val="autoZero"/>
        <c:crossBetween val="midCat"/>
      </c:valAx>
      <c:valAx>
        <c:axId val="338135320"/>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134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ならび、公営企業債の元利償還金に対する繰入金の割合が大きい。元利償還金については、借入残高に占める臨時財政対策債の割合が年々増加傾向にある。臨時財政対策債分については全額が交付税算入（算入公債費等）されるため実質交際費比率には影響しない。公営企業債の繰入金については、料金の改定や資本費平準化債の借入により抑制を図っている。また、債務負担行為に基づく支出額については、順次償還が終了し減少傾向にある。これらの要因により実質公債費比率の分子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公営企業債等繰入見込額については、料金の改定や資本費平準化債の借入により、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少してきている。一般会計等に係る地方債の現在高については、臨時財政対策債の借入による増加が大きく、それ以外の新規借入についても公共施設の更新による増加が見込まれる。なお、臨時財政対策債分は全額が基準財政需要額算入見込額となるため、将来負担比率には影響しない。さらに、充当可能基金も近年増加傾向にある。これらの要因により将来負担比率の分子は減少傾向にあ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兵庫県稲美町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財政調整基金の増により、基金全体が増となった。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財政運営を計画的に行うため、また特定の目的のために、決算状況等により可能な範囲で積立を行う。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また、財政調整基金については、公共施設の老朽化対策等に係る経費や社会保障関係経費の増大に備えて、決算状況等により可能な範囲で積立を行う。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一般廃棄物処理施設等整備基金は、一般廃棄物処理施設及び周辺施設等の整備資金に充てるため。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地域福祉基金は、長寿社会を健康で生きがいをもち安心して過ごせる地域福祉の向上を図るため。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安全安心対策基金は、災害及び感染症等の予防及び復旧対策等の資金に充てるため。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開発事業に伴う公共施設等整備基金は、開発事業に伴う公共施設等の整備の資金に充てるため。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町営住宅及び共同施設建設基金は、町営住宅及び共同施設建設の財源を積み立てるため。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一般廃棄物処理施設等整備基金において、一般廃棄物処理施設及び周辺環境の整備のための取崩しにより減となった。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特定の目的のため、決算状況等により、可能は範囲で積立を行う。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予算見込を上回った町税等により増となった。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の財源の不足を生じたときの財源を積み立てることを目的としており、公共施設の老朽化対策等に係る経費や社会保障関係経費の増大に備えて、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年度決算により積立額が取崩額を上回ったため増となった。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町債の償還に必要な財源を確保することを目的としており、決算状況等により可能な範囲で積立を行う。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31,142
30,695
34.92
10,906,764
10,230,594
662,910
6,729,359
9,338,271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固定資産の新規投資以上に資産の老朽化が進む傾向であるため、有形固定資産減価償却率は今後高くなることが予測される。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公共施設等総合管理計画や今後作成する個別施設計画等の目標達成に向けた取組みを進めるともに、健全な財政運営に努める。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1" name="直線コネクタ 70"/>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2"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3" name="直線コネクタ 72"/>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4"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5" name="直線コネクタ 74"/>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6"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7" name="フローチャート: 判断 76"/>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8" name="フローチャート: 判断 77"/>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9" name="フローチャート: 判断 78"/>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0" name="フローチャート: 判断 79"/>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6" name="楕円 85"/>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87"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115782</xdr:rowOff>
    </xdr:from>
    <xdr:to>
      <xdr:col>19</xdr:col>
      <xdr:colOff>187325</xdr:colOff>
      <xdr:row>30</xdr:row>
      <xdr:rowOff>45932</xdr:rowOff>
    </xdr:to>
    <xdr:sp macro="" textlink="">
      <xdr:nvSpPr>
        <xdr:cNvPr id="88" name="楕円 87"/>
        <xdr:cNvSpPr/>
      </xdr:nvSpPr>
      <xdr:spPr>
        <a:xfrm>
          <a:off x="4000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41910</xdr:rowOff>
    </xdr:to>
    <xdr:cxnSp macro="">
      <xdr:nvCxnSpPr>
        <xdr:cNvPr id="89" name="直線コネクタ 88"/>
        <xdr:cNvCxnSpPr/>
      </xdr:nvCxnSpPr>
      <xdr:spPr>
        <a:xfrm>
          <a:off x="4051300" y="591015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90" name="楕円 89"/>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29</xdr:row>
      <xdr:rowOff>166582</xdr:rowOff>
    </xdr:to>
    <xdr:cxnSp macro="">
      <xdr:nvCxnSpPr>
        <xdr:cNvPr id="91" name="直線コネクタ 90"/>
        <xdr:cNvCxnSpPr/>
      </xdr:nvCxnSpPr>
      <xdr:spPr>
        <a:xfrm>
          <a:off x="3289300" y="589216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2"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3"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4"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62459</xdr:rowOff>
    </xdr:from>
    <xdr:ext cx="405111" cy="259045"/>
    <xdr:sp macro="" textlink="">
      <xdr:nvSpPr>
        <xdr:cNvPr id="95" name="n_1mainValue有形固定資産減価償却率"/>
        <xdr:cNvSpPr txBox="1"/>
      </xdr:nvSpPr>
      <xdr:spPr>
        <a:xfrm>
          <a:off x="38360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96" name="n_2mainValue有形固定資産減価償却率"/>
        <xdr:cNvSpPr txBox="1"/>
      </xdr:nvSpPr>
      <xdr:spPr>
        <a:xfrm>
          <a:off x="3086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a:t>
          </a:r>
          <a:r>
            <a:rPr kumimoji="1" lang="en-US" altLang="ja-JP" sz="1100">
              <a:latin typeface="ＭＳ Ｐゴシック" panose="020B0600070205080204" pitchFamily="50" charset="-128"/>
              <a:ea typeface="ＭＳ Ｐゴシック" panose="020B0600070205080204" pitchFamily="50" charset="-128"/>
            </a:rPr>
            <a:t>494.7</a:t>
          </a:r>
          <a:r>
            <a:rPr kumimoji="1" lang="ja-JP" altLang="en-US" sz="1100">
              <a:latin typeface="ＭＳ Ｐゴシック" panose="020B0600070205080204" pitchFamily="50" charset="-128"/>
              <a:ea typeface="ＭＳ Ｐゴシック" panose="020B0600070205080204" pitchFamily="50" charset="-128"/>
            </a:rPr>
            <a:t>％となっており類似団体平均値を下回っていることから財政状況としては健全であるといえるが、公共施設の更新等による大規模事業により、今後は債務償還比率の上昇が見込まれる。計画的な施設等の更新により借入の抑制を図り、健全な財政運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7" name="直線コネクタ 126"/>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8"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9" name="直線コネクタ 12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0"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1" name="直線コネクタ 130"/>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2"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3" name="フローチャート: 判断 132"/>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4" name="フローチャート: 判断 133"/>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74849</xdr:rowOff>
    </xdr:from>
    <xdr:to>
      <xdr:col>76</xdr:col>
      <xdr:colOff>73025</xdr:colOff>
      <xdr:row>31</xdr:row>
      <xdr:rowOff>4999</xdr:rowOff>
    </xdr:to>
    <xdr:sp macro="" textlink="">
      <xdr:nvSpPr>
        <xdr:cNvPr id="140" name="楕円 139"/>
        <xdr:cNvSpPr/>
      </xdr:nvSpPr>
      <xdr:spPr>
        <a:xfrm>
          <a:off x="14744700" y="59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53276</xdr:rowOff>
    </xdr:from>
    <xdr:ext cx="469744" cy="259045"/>
    <xdr:sp macro="" textlink="">
      <xdr:nvSpPr>
        <xdr:cNvPr id="141" name="債務償還比率該当値テキスト"/>
        <xdr:cNvSpPr txBox="1"/>
      </xdr:nvSpPr>
      <xdr:spPr>
        <a:xfrm>
          <a:off x="14846300" y="596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19639</xdr:rowOff>
    </xdr:from>
    <xdr:to>
      <xdr:col>72</xdr:col>
      <xdr:colOff>123825</xdr:colOff>
      <xdr:row>30</xdr:row>
      <xdr:rowOff>121239</xdr:rowOff>
    </xdr:to>
    <xdr:sp macro="" textlink="">
      <xdr:nvSpPr>
        <xdr:cNvPr id="142" name="楕円 141"/>
        <xdr:cNvSpPr/>
      </xdr:nvSpPr>
      <xdr:spPr>
        <a:xfrm>
          <a:off x="14033500" y="59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70439</xdr:rowOff>
    </xdr:from>
    <xdr:to>
      <xdr:col>76</xdr:col>
      <xdr:colOff>22225</xdr:colOff>
      <xdr:row>30</xdr:row>
      <xdr:rowOff>125649</xdr:rowOff>
    </xdr:to>
    <xdr:cxnSp macro="">
      <xdr:nvCxnSpPr>
        <xdr:cNvPr id="143" name="直線コネクタ 142"/>
        <xdr:cNvCxnSpPr/>
      </xdr:nvCxnSpPr>
      <xdr:spPr>
        <a:xfrm>
          <a:off x="14084300" y="5985464"/>
          <a:ext cx="711200" cy="5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4"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137766</xdr:rowOff>
    </xdr:from>
    <xdr:ext cx="469744" cy="259045"/>
    <xdr:sp macro="" textlink="">
      <xdr:nvSpPr>
        <xdr:cNvPr id="145" name="n_1mainValue債務償還比率"/>
        <xdr:cNvSpPr txBox="1"/>
      </xdr:nvSpPr>
      <xdr:spPr>
        <a:xfrm>
          <a:off x="13836727" y="570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31,142
30,695
34.92
10,906,764
10,230,594
662,910
6,729,359
9,338,271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57785</xdr:rowOff>
    </xdr:from>
    <xdr:to>
      <xdr:col>15</xdr:col>
      <xdr:colOff>101600</xdr:colOff>
      <xdr:row>37</xdr:row>
      <xdr:rowOff>159385</xdr:rowOff>
    </xdr:to>
    <xdr:sp macro="" textlink="">
      <xdr:nvSpPr>
        <xdr:cNvPr id="71" name="楕円 70"/>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2"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3"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4"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75" name="n_2mainValue【道路】&#10;有形固定資産減価償却率"/>
        <xdr:cNvSpPr txBox="1"/>
      </xdr:nvSpPr>
      <xdr:spPr>
        <a:xfrm>
          <a:off x="2705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5" name="テキスト ボックス 9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99" name="直線コネクタ 98"/>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0"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1" name="直線コネクタ 100"/>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2"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3" name="直線コネクタ 102"/>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04"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5" name="フローチャート: 判断 104"/>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6" name="フローチャート: 判断 105"/>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07" name="フローチャート: 判断 106"/>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08" name="フローチャート: 判断 107"/>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37364</xdr:rowOff>
    </xdr:from>
    <xdr:to>
      <xdr:col>55</xdr:col>
      <xdr:colOff>50800</xdr:colOff>
      <xdr:row>41</xdr:row>
      <xdr:rowOff>138964</xdr:rowOff>
    </xdr:to>
    <xdr:sp macro="" textlink="">
      <xdr:nvSpPr>
        <xdr:cNvPr id="114" name="楕円 113"/>
        <xdr:cNvSpPr/>
      </xdr:nvSpPr>
      <xdr:spPr>
        <a:xfrm>
          <a:off x="10426700" y="70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123741</xdr:rowOff>
    </xdr:from>
    <xdr:ext cx="469744" cy="259045"/>
    <xdr:sp macro="" textlink="">
      <xdr:nvSpPr>
        <xdr:cNvPr id="115" name="【道路】&#10;一人当たり延長該当値テキスト"/>
        <xdr:cNvSpPr txBox="1"/>
      </xdr:nvSpPr>
      <xdr:spPr>
        <a:xfrm>
          <a:off x="10515600" y="698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37782</xdr:rowOff>
    </xdr:from>
    <xdr:to>
      <xdr:col>50</xdr:col>
      <xdr:colOff>165100</xdr:colOff>
      <xdr:row>41</xdr:row>
      <xdr:rowOff>139382</xdr:rowOff>
    </xdr:to>
    <xdr:sp macro="" textlink="">
      <xdr:nvSpPr>
        <xdr:cNvPr id="116" name="楕円 115"/>
        <xdr:cNvSpPr/>
      </xdr:nvSpPr>
      <xdr:spPr>
        <a:xfrm>
          <a:off x="9588500" y="70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88164</xdr:rowOff>
    </xdr:from>
    <xdr:to>
      <xdr:col>55</xdr:col>
      <xdr:colOff>0</xdr:colOff>
      <xdr:row>41</xdr:row>
      <xdr:rowOff>88582</xdr:rowOff>
    </xdr:to>
    <xdr:cxnSp macro="">
      <xdr:nvCxnSpPr>
        <xdr:cNvPr id="117" name="直線コネクタ 116"/>
        <xdr:cNvCxnSpPr/>
      </xdr:nvCxnSpPr>
      <xdr:spPr>
        <a:xfrm flipV="1">
          <a:off x="9639300" y="7117614"/>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36678</xdr:rowOff>
    </xdr:from>
    <xdr:to>
      <xdr:col>46</xdr:col>
      <xdr:colOff>38100</xdr:colOff>
      <xdr:row>41</xdr:row>
      <xdr:rowOff>138278</xdr:rowOff>
    </xdr:to>
    <xdr:sp macro="" textlink="">
      <xdr:nvSpPr>
        <xdr:cNvPr id="118" name="楕円 117"/>
        <xdr:cNvSpPr/>
      </xdr:nvSpPr>
      <xdr:spPr>
        <a:xfrm>
          <a:off x="8699500" y="70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87478</xdr:rowOff>
    </xdr:from>
    <xdr:to>
      <xdr:col>50</xdr:col>
      <xdr:colOff>114300</xdr:colOff>
      <xdr:row>41</xdr:row>
      <xdr:rowOff>88582</xdr:rowOff>
    </xdr:to>
    <xdr:cxnSp macro="">
      <xdr:nvCxnSpPr>
        <xdr:cNvPr id="119" name="直線コネクタ 118"/>
        <xdr:cNvCxnSpPr/>
      </xdr:nvCxnSpPr>
      <xdr:spPr>
        <a:xfrm>
          <a:off x="8750300" y="711692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0"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1"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2"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130509</xdr:rowOff>
    </xdr:from>
    <xdr:ext cx="469744" cy="259045"/>
    <xdr:sp macro="" textlink="">
      <xdr:nvSpPr>
        <xdr:cNvPr id="123" name="n_1mainValue【道路】&#10;一人当たり延長"/>
        <xdr:cNvSpPr txBox="1"/>
      </xdr:nvSpPr>
      <xdr:spPr>
        <a:xfrm>
          <a:off x="9391727" y="71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129405</xdr:rowOff>
    </xdr:from>
    <xdr:ext cx="469744" cy="259045"/>
    <xdr:sp macro="" textlink="">
      <xdr:nvSpPr>
        <xdr:cNvPr id="124" name="n_2mainValue【道路】&#10;一人当たり延長"/>
        <xdr:cNvSpPr txBox="1"/>
      </xdr:nvSpPr>
      <xdr:spPr>
        <a:xfrm>
          <a:off x="8515427" y="715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8" name="直線コネクタ 147"/>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9"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0" name="直線コネクタ 149"/>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1"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2" name="直線コネクタ 151"/>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3"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4" name="フローチャート: 判断 153"/>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5" name="フローチャート: 判断 154"/>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6" name="フローチャート: 判断 155"/>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57" name="フローチャート: 判断 156"/>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76835</xdr:rowOff>
    </xdr:from>
    <xdr:to>
      <xdr:col>24</xdr:col>
      <xdr:colOff>114300</xdr:colOff>
      <xdr:row>58</xdr:row>
      <xdr:rowOff>6985</xdr:rowOff>
    </xdr:to>
    <xdr:sp macro="" textlink="">
      <xdr:nvSpPr>
        <xdr:cNvPr id="163" name="楕円 162"/>
        <xdr:cNvSpPr/>
      </xdr:nvSpPr>
      <xdr:spPr>
        <a:xfrm>
          <a:off x="4584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99712</xdr:rowOff>
    </xdr:from>
    <xdr:ext cx="405111" cy="259045"/>
    <xdr:sp macro="" textlink="">
      <xdr:nvSpPr>
        <xdr:cNvPr id="164" name="【橋りょう・トンネル】&#10;有形固定資産減価償却率該当値テキスト"/>
        <xdr:cNvSpPr txBox="1"/>
      </xdr:nvSpPr>
      <xdr:spPr>
        <a:xfrm>
          <a:off x="4673600"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95885</xdr:rowOff>
    </xdr:from>
    <xdr:to>
      <xdr:col>20</xdr:col>
      <xdr:colOff>38100</xdr:colOff>
      <xdr:row>58</xdr:row>
      <xdr:rowOff>26035</xdr:rowOff>
    </xdr:to>
    <xdr:sp macro="" textlink="">
      <xdr:nvSpPr>
        <xdr:cNvPr id="165" name="楕円 164"/>
        <xdr:cNvSpPr/>
      </xdr:nvSpPr>
      <xdr:spPr>
        <a:xfrm>
          <a:off x="3746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127635</xdr:rowOff>
    </xdr:from>
    <xdr:to>
      <xdr:col>24</xdr:col>
      <xdr:colOff>63500</xdr:colOff>
      <xdr:row>57</xdr:row>
      <xdr:rowOff>146685</xdr:rowOff>
    </xdr:to>
    <xdr:cxnSp macro="">
      <xdr:nvCxnSpPr>
        <xdr:cNvPr id="166" name="直線コネクタ 165"/>
        <xdr:cNvCxnSpPr/>
      </xdr:nvCxnSpPr>
      <xdr:spPr>
        <a:xfrm flipV="1">
          <a:off x="3797300" y="99002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107315</xdr:rowOff>
    </xdr:from>
    <xdr:to>
      <xdr:col>15</xdr:col>
      <xdr:colOff>101600</xdr:colOff>
      <xdr:row>58</xdr:row>
      <xdr:rowOff>37465</xdr:rowOff>
    </xdr:to>
    <xdr:sp macro="" textlink="">
      <xdr:nvSpPr>
        <xdr:cNvPr id="167" name="楕円 166"/>
        <xdr:cNvSpPr/>
      </xdr:nvSpPr>
      <xdr:spPr>
        <a:xfrm>
          <a:off x="2857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57</xdr:row>
      <xdr:rowOff>158115</xdr:rowOff>
    </xdr:to>
    <xdr:cxnSp macro="">
      <xdr:nvCxnSpPr>
        <xdr:cNvPr id="168" name="直線コネクタ 167"/>
        <xdr:cNvCxnSpPr/>
      </xdr:nvCxnSpPr>
      <xdr:spPr>
        <a:xfrm flipV="1">
          <a:off x="2908300" y="9919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69"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0"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1"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42562</xdr:rowOff>
    </xdr:from>
    <xdr:ext cx="405111" cy="259045"/>
    <xdr:sp macro="" textlink="">
      <xdr:nvSpPr>
        <xdr:cNvPr id="172" name="n_1mainValue【橋りょう・トンネル】&#10;有形固定資産減価償却率"/>
        <xdr:cNvSpPr txBox="1"/>
      </xdr:nvSpPr>
      <xdr:spPr>
        <a:xfrm>
          <a:off x="3582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3" name="n_2mainValue【橋りょう・トンネ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5" name="直線コネクタ 194"/>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6"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97" name="直線コネクタ 196"/>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98"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99" name="直線コネクタ 198"/>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00"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1" name="フローチャート: 判断 200"/>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2" name="フローチャート: 判断 201"/>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3" name="フローチャート: 判断 202"/>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04" name="フローチャート: 判断 203"/>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105135</xdr:rowOff>
    </xdr:from>
    <xdr:to>
      <xdr:col>55</xdr:col>
      <xdr:colOff>50800</xdr:colOff>
      <xdr:row>63</xdr:row>
      <xdr:rowOff>35285</xdr:rowOff>
    </xdr:to>
    <xdr:sp macro="" textlink="">
      <xdr:nvSpPr>
        <xdr:cNvPr id="210" name="楕円 209"/>
        <xdr:cNvSpPr/>
      </xdr:nvSpPr>
      <xdr:spPr>
        <a:xfrm>
          <a:off x="10426700" y="107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83562</xdr:rowOff>
    </xdr:from>
    <xdr:ext cx="534377" cy="259045"/>
    <xdr:sp macro="" textlink="">
      <xdr:nvSpPr>
        <xdr:cNvPr id="211" name="【橋りょう・トンネル】&#10;一人当たり有形固定資産（償却資産）額該当値テキスト"/>
        <xdr:cNvSpPr txBox="1"/>
      </xdr:nvSpPr>
      <xdr:spPr>
        <a:xfrm>
          <a:off x="10515600" y="1071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107945</xdr:rowOff>
    </xdr:from>
    <xdr:to>
      <xdr:col>50</xdr:col>
      <xdr:colOff>165100</xdr:colOff>
      <xdr:row>63</xdr:row>
      <xdr:rowOff>38095</xdr:rowOff>
    </xdr:to>
    <xdr:sp macro="" textlink="">
      <xdr:nvSpPr>
        <xdr:cNvPr id="212" name="楕円 211"/>
        <xdr:cNvSpPr/>
      </xdr:nvSpPr>
      <xdr:spPr>
        <a:xfrm>
          <a:off x="9588500" y="107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155935</xdr:rowOff>
    </xdr:from>
    <xdr:to>
      <xdr:col>55</xdr:col>
      <xdr:colOff>0</xdr:colOff>
      <xdr:row>62</xdr:row>
      <xdr:rowOff>158745</xdr:rowOff>
    </xdr:to>
    <xdr:cxnSp macro="">
      <xdr:nvCxnSpPr>
        <xdr:cNvPr id="213" name="直線コネクタ 212"/>
        <xdr:cNvCxnSpPr/>
      </xdr:nvCxnSpPr>
      <xdr:spPr>
        <a:xfrm flipV="1">
          <a:off x="9639300" y="10785835"/>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107085</xdr:rowOff>
    </xdr:from>
    <xdr:to>
      <xdr:col>46</xdr:col>
      <xdr:colOff>38100</xdr:colOff>
      <xdr:row>63</xdr:row>
      <xdr:rowOff>37235</xdr:rowOff>
    </xdr:to>
    <xdr:sp macro="" textlink="">
      <xdr:nvSpPr>
        <xdr:cNvPr id="214" name="楕円 213"/>
        <xdr:cNvSpPr/>
      </xdr:nvSpPr>
      <xdr:spPr>
        <a:xfrm>
          <a:off x="8699500" y="107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157885</xdr:rowOff>
    </xdr:from>
    <xdr:to>
      <xdr:col>50</xdr:col>
      <xdr:colOff>114300</xdr:colOff>
      <xdr:row>62</xdr:row>
      <xdr:rowOff>158745</xdr:rowOff>
    </xdr:to>
    <xdr:cxnSp macro="">
      <xdr:nvCxnSpPr>
        <xdr:cNvPr id="215" name="直線コネクタ 214"/>
        <xdr:cNvCxnSpPr/>
      </xdr:nvCxnSpPr>
      <xdr:spPr>
        <a:xfrm>
          <a:off x="8750300" y="10787785"/>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16"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7"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18"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29222</xdr:rowOff>
    </xdr:from>
    <xdr:ext cx="534377" cy="259045"/>
    <xdr:sp macro="" textlink="">
      <xdr:nvSpPr>
        <xdr:cNvPr id="219" name="n_1mainValue【橋りょう・トンネル】&#10;一人当たり有形固定資産（償却資産）額"/>
        <xdr:cNvSpPr txBox="1"/>
      </xdr:nvSpPr>
      <xdr:spPr>
        <a:xfrm>
          <a:off x="9359411" y="108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28362</xdr:rowOff>
    </xdr:from>
    <xdr:ext cx="534377" cy="259045"/>
    <xdr:sp macro="" textlink="">
      <xdr:nvSpPr>
        <xdr:cNvPr id="220" name="n_2mainValue【橋りょう・トンネル】&#10;一人当たり有形固定資産（償却資産）額"/>
        <xdr:cNvSpPr txBox="1"/>
      </xdr:nvSpPr>
      <xdr:spPr>
        <a:xfrm>
          <a:off x="8483111" y="108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45" name="直線コネクタ 244"/>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6"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7" name="直線コネクタ 246"/>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8"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9" name="直線コネクタ 248"/>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50"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1" name="フローチャート: 判断 250"/>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2" name="フローチャート: 判断 251"/>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3" name="フローチャート: 判断 252"/>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54" name="フローチャート: 判断 253"/>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60" name="楕円 259"/>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261" name="【公営住宅】&#10;有形固定資産減価償却率該当値テキスト"/>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62" name="楕円 261"/>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97155</xdr:rowOff>
    </xdr:to>
    <xdr:cxnSp macro="">
      <xdr:nvCxnSpPr>
        <xdr:cNvPr id="263" name="直線コネクタ 262"/>
        <xdr:cNvCxnSpPr/>
      </xdr:nvCxnSpPr>
      <xdr:spPr>
        <a:xfrm flipV="1">
          <a:off x="3797300" y="13942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64" name="楕円 263"/>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97155</xdr:rowOff>
    </xdr:to>
    <xdr:cxnSp macro="">
      <xdr:nvCxnSpPr>
        <xdr:cNvPr id="265" name="直線コネクタ 264"/>
        <xdr:cNvCxnSpPr/>
      </xdr:nvCxnSpPr>
      <xdr:spPr>
        <a:xfrm>
          <a:off x="2908300" y="139788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66"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67"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68"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139082</xdr:rowOff>
    </xdr:from>
    <xdr:ext cx="405111" cy="259045"/>
    <xdr:sp macro="" textlink="">
      <xdr:nvSpPr>
        <xdr:cNvPr id="269" name="n_1mainValue【公営住宅】&#10;有形固定資産減価償却率"/>
        <xdr:cNvSpPr txBox="1"/>
      </xdr:nvSpPr>
      <xdr:spPr>
        <a:xfrm>
          <a:off x="3582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270" name="n_2mainValue【公営住宅】&#10;有形固定資産減価償却率"/>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0" name="直線コネクタ 289"/>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1"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2" name="直線コネクタ 291"/>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3"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94" name="直線コネクタ 293"/>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295"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96" name="フローチャート: 判断 295"/>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97" name="フローチャート: 判断 296"/>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98" name="フローチャート: 判断 297"/>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99" name="フローチャート: 判断 298"/>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30163</xdr:rowOff>
    </xdr:from>
    <xdr:to>
      <xdr:col>55</xdr:col>
      <xdr:colOff>50800</xdr:colOff>
      <xdr:row>84</xdr:row>
      <xdr:rowOff>131763</xdr:rowOff>
    </xdr:to>
    <xdr:sp macro="" textlink="">
      <xdr:nvSpPr>
        <xdr:cNvPr id="305" name="楕円 304"/>
        <xdr:cNvSpPr/>
      </xdr:nvSpPr>
      <xdr:spPr>
        <a:xfrm>
          <a:off x="10426700" y="144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8590</xdr:rowOff>
    </xdr:from>
    <xdr:ext cx="469744" cy="259045"/>
    <xdr:sp macro="" textlink="">
      <xdr:nvSpPr>
        <xdr:cNvPr id="306" name="【公営住宅】&#10;一人当たり面積該当値テキスト"/>
        <xdr:cNvSpPr txBox="1"/>
      </xdr:nvSpPr>
      <xdr:spPr>
        <a:xfrm>
          <a:off x="10515600" y="1441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30735</xdr:rowOff>
    </xdr:from>
    <xdr:to>
      <xdr:col>50</xdr:col>
      <xdr:colOff>165100</xdr:colOff>
      <xdr:row>84</xdr:row>
      <xdr:rowOff>132335</xdr:rowOff>
    </xdr:to>
    <xdr:sp macro="" textlink="">
      <xdr:nvSpPr>
        <xdr:cNvPr id="307" name="楕円 306"/>
        <xdr:cNvSpPr/>
      </xdr:nvSpPr>
      <xdr:spPr>
        <a:xfrm>
          <a:off x="9588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80963</xdr:rowOff>
    </xdr:from>
    <xdr:to>
      <xdr:col>55</xdr:col>
      <xdr:colOff>0</xdr:colOff>
      <xdr:row>84</xdr:row>
      <xdr:rowOff>81535</xdr:rowOff>
    </xdr:to>
    <xdr:cxnSp macro="">
      <xdr:nvCxnSpPr>
        <xdr:cNvPr id="308" name="直線コネクタ 307"/>
        <xdr:cNvCxnSpPr/>
      </xdr:nvCxnSpPr>
      <xdr:spPr>
        <a:xfrm flipV="1">
          <a:off x="9639300" y="1448276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31305</xdr:rowOff>
    </xdr:from>
    <xdr:to>
      <xdr:col>46</xdr:col>
      <xdr:colOff>38100</xdr:colOff>
      <xdr:row>84</xdr:row>
      <xdr:rowOff>132905</xdr:rowOff>
    </xdr:to>
    <xdr:sp macro="" textlink="">
      <xdr:nvSpPr>
        <xdr:cNvPr id="309" name="楕円 308"/>
        <xdr:cNvSpPr/>
      </xdr:nvSpPr>
      <xdr:spPr>
        <a:xfrm>
          <a:off x="8699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81535</xdr:rowOff>
    </xdr:from>
    <xdr:to>
      <xdr:col>50</xdr:col>
      <xdr:colOff>114300</xdr:colOff>
      <xdr:row>84</xdr:row>
      <xdr:rowOff>82105</xdr:rowOff>
    </xdr:to>
    <xdr:cxnSp macro="">
      <xdr:nvCxnSpPr>
        <xdr:cNvPr id="310" name="直線コネクタ 309"/>
        <xdr:cNvCxnSpPr/>
      </xdr:nvCxnSpPr>
      <xdr:spPr>
        <a:xfrm flipV="1">
          <a:off x="8750300" y="1448333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11"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2"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3"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123462</xdr:rowOff>
    </xdr:from>
    <xdr:ext cx="469744" cy="259045"/>
    <xdr:sp macro="" textlink="">
      <xdr:nvSpPr>
        <xdr:cNvPr id="314" name="n_1main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124032</xdr:rowOff>
    </xdr:from>
    <xdr:ext cx="469744" cy="259045"/>
    <xdr:sp macro="" textlink="">
      <xdr:nvSpPr>
        <xdr:cNvPr id="315" name="n_2mainValue【公営住宅】&#10;一人当たり面積"/>
        <xdr:cNvSpPr txBox="1"/>
      </xdr:nvSpPr>
      <xdr:spPr>
        <a:xfrm>
          <a:off x="85154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56" name="直線コネクタ 355"/>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5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58" name="直線コネクタ 35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59"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0" name="直線コネクタ 359"/>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2" name="フローチャート: 判断 36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3" name="フローチャート: 判断 362"/>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64" name="フローチャート: 判断 363"/>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65" name="フローチャート: 判断 364"/>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371" name="楕円 370"/>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372" name="【認定こども園・幼稚園・保育所】&#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373" name="楕円 372"/>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163830</xdr:rowOff>
    </xdr:from>
    <xdr:to>
      <xdr:col>85</xdr:col>
      <xdr:colOff>127000</xdr:colOff>
      <xdr:row>36</xdr:row>
      <xdr:rowOff>99060</xdr:rowOff>
    </xdr:to>
    <xdr:cxnSp macro="">
      <xdr:nvCxnSpPr>
        <xdr:cNvPr id="374" name="直線コネクタ 373"/>
        <xdr:cNvCxnSpPr/>
      </xdr:nvCxnSpPr>
      <xdr:spPr>
        <a:xfrm flipV="1">
          <a:off x="15481300" y="6164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375" name="楕円 374"/>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99060</xdr:rowOff>
    </xdr:to>
    <xdr:cxnSp macro="">
      <xdr:nvCxnSpPr>
        <xdr:cNvPr id="376" name="直線コネクタ 375"/>
        <xdr:cNvCxnSpPr/>
      </xdr:nvCxnSpPr>
      <xdr:spPr>
        <a:xfrm>
          <a:off x="14592300" y="61912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77"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78"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79"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380"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381" name="n_2mainValue【認定こども園・幼稚園・保育所】&#10;有形固定資産減価償却率"/>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3" name="直線コネクタ 402"/>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04"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05" name="直線コネクタ 404"/>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06"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07" name="直線コネクタ 406"/>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08"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09" name="フローチャート: 判断 40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0" name="フローチャート: 判断 40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1" name="フローチャート: 判断 41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2" name="フローチャート: 判断 411"/>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18" name="楕円 417"/>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150639</xdr:rowOff>
    </xdr:from>
    <xdr:ext cx="469744" cy="259045"/>
    <xdr:sp macro="" textlink="">
      <xdr:nvSpPr>
        <xdr:cNvPr id="419" name="【認定こども園・幼稚園・保育所】&#10;一人当たり面積該当値テキスト"/>
        <xdr:cNvSpPr txBox="1"/>
      </xdr:nvSpPr>
      <xdr:spPr>
        <a:xfrm>
          <a:off x="22199600" y="68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20" name="楕円 419"/>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21" name="直線コネクタ 420"/>
        <xdr:cNvCxnSpPr/>
      </xdr:nvCxnSpPr>
      <xdr:spPr>
        <a:xfrm flipV="1">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68834</xdr:rowOff>
    </xdr:from>
    <xdr:to>
      <xdr:col>107</xdr:col>
      <xdr:colOff>101600</xdr:colOff>
      <xdr:row>40</xdr:row>
      <xdr:rowOff>170434</xdr:rowOff>
    </xdr:to>
    <xdr:sp macro="" textlink="">
      <xdr:nvSpPr>
        <xdr:cNvPr id="422" name="楕円 421"/>
        <xdr:cNvSpPr/>
      </xdr:nvSpPr>
      <xdr:spPr>
        <a:xfrm>
          <a:off x="20383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119634</xdr:rowOff>
    </xdr:to>
    <xdr:cxnSp macro="">
      <xdr:nvCxnSpPr>
        <xdr:cNvPr id="423" name="直線コネクタ 422"/>
        <xdr:cNvCxnSpPr/>
      </xdr:nvCxnSpPr>
      <xdr:spPr>
        <a:xfrm flipV="1">
          <a:off x="20434300" y="69753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24"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25"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26"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27"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28" name="n_2main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3" name="直線コネクタ 452"/>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54"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55" name="直線コネクタ 454"/>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6"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7" name="直線コネクタ 45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58"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59" name="フローチャート: 判断 45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0" name="フローチャート: 判断 45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1" name="フローチャート: 判断 460"/>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2" name="フローチャート: 判断 461"/>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68" name="楕円 467"/>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469" name="【学校施設】&#10;有形固定資産減価償却率該当値テキスト"/>
        <xdr:cNvSpPr txBox="1"/>
      </xdr:nvSpPr>
      <xdr:spPr>
        <a:xfrm>
          <a:off x="16357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470" name="楕円 469"/>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45720</xdr:rowOff>
    </xdr:to>
    <xdr:cxnSp macro="">
      <xdr:nvCxnSpPr>
        <xdr:cNvPr id="471" name="直線コネクタ 470"/>
        <xdr:cNvCxnSpPr/>
      </xdr:nvCxnSpPr>
      <xdr:spPr>
        <a:xfrm flipV="1">
          <a:off x="15481300" y="104241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472" name="楕円 471"/>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45720</xdr:rowOff>
    </xdr:to>
    <xdr:cxnSp macro="">
      <xdr:nvCxnSpPr>
        <xdr:cNvPr id="473" name="直線コネクタ 472"/>
        <xdr:cNvCxnSpPr/>
      </xdr:nvCxnSpPr>
      <xdr:spPr>
        <a:xfrm>
          <a:off x="14592300" y="1049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74"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75"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76"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113047</xdr:rowOff>
    </xdr:from>
    <xdr:ext cx="405111" cy="259045"/>
    <xdr:sp macro="" textlink="">
      <xdr:nvSpPr>
        <xdr:cNvPr id="477" name="n_1mainValue【学校施設】&#10;有形固定資産減価償却率"/>
        <xdr:cNvSpPr txBox="1"/>
      </xdr:nvSpPr>
      <xdr:spPr>
        <a:xfrm>
          <a:off x="15266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478" name="n_2mainValue【学校施設】&#10;有形固定資産減価償却率"/>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0" name="直線コネクタ 48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1" name="テキスト ボックス 49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4" name="直線コネクタ 49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5" name="テキスト ボックス 49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99" name="直線コネクタ 498"/>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0"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1" name="直線コネクタ 500"/>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02"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3" name="直線コネクタ 502"/>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04"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05" name="フローチャート: 判断 504"/>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06" name="フローチャート: 判断 505"/>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07" name="フローチャート: 判断 506"/>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08" name="フローチャート: 判断 507"/>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3493</xdr:rowOff>
    </xdr:from>
    <xdr:to>
      <xdr:col>116</xdr:col>
      <xdr:colOff>114300</xdr:colOff>
      <xdr:row>61</xdr:row>
      <xdr:rowOff>105093</xdr:rowOff>
    </xdr:to>
    <xdr:sp macro="" textlink="">
      <xdr:nvSpPr>
        <xdr:cNvPr id="514" name="楕円 513"/>
        <xdr:cNvSpPr/>
      </xdr:nvSpPr>
      <xdr:spPr>
        <a:xfrm>
          <a:off x="22110700" y="104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153370</xdr:rowOff>
    </xdr:from>
    <xdr:ext cx="469744" cy="259045"/>
    <xdr:sp macro="" textlink="">
      <xdr:nvSpPr>
        <xdr:cNvPr id="515" name="【学校施設】&#10;一人当たり面積該当値テキスト"/>
        <xdr:cNvSpPr txBox="1"/>
      </xdr:nvSpPr>
      <xdr:spPr>
        <a:xfrm>
          <a:off x="22199600" y="1044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8065</xdr:rowOff>
    </xdr:from>
    <xdr:to>
      <xdr:col>112</xdr:col>
      <xdr:colOff>38100</xdr:colOff>
      <xdr:row>61</xdr:row>
      <xdr:rowOff>109665</xdr:rowOff>
    </xdr:to>
    <xdr:sp macro="" textlink="">
      <xdr:nvSpPr>
        <xdr:cNvPr id="516" name="楕円 515"/>
        <xdr:cNvSpPr/>
      </xdr:nvSpPr>
      <xdr:spPr>
        <a:xfrm>
          <a:off x="21272500" y="104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54293</xdr:rowOff>
    </xdr:from>
    <xdr:to>
      <xdr:col>116</xdr:col>
      <xdr:colOff>63500</xdr:colOff>
      <xdr:row>61</xdr:row>
      <xdr:rowOff>58865</xdr:rowOff>
    </xdr:to>
    <xdr:cxnSp macro="">
      <xdr:nvCxnSpPr>
        <xdr:cNvPr id="517" name="直線コネクタ 516"/>
        <xdr:cNvCxnSpPr/>
      </xdr:nvCxnSpPr>
      <xdr:spPr>
        <a:xfrm flipV="1">
          <a:off x="21323300" y="1051274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25209</xdr:rowOff>
    </xdr:from>
    <xdr:to>
      <xdr:col>107</xdr:col>
      <xdr:colOff>101600</xdr:colOff>
      <xdr:row>61</xdr:row>
      <xdr:rowOff>126809</xdr:rowOff>
    </xdr:to>
    <xdr:sp macro="" textlink="">
      <xdr:nvSpPr>
        <xdr:cNvPr id="518" name="楕円 517"/>
        <xdr:cNvSpPr/>
      </xdr:nvSpPr>
      <xdr:spPr>
        <a:xfrm>
          <a:off x="20383500" y="10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58865</xdr:rowOff>
    </xdr:from>
    <xdr:to>
      <xdr:col>111</xdr:col>
      <xdr:colOff>177800</xdr:colOff>
      <xdr:row>61</xdr:row>
      <xdr:rowOff>76009</xdr:rowOff>
    </xdr:to>
    <xdr:cxnSp macro="">
      <xdr:nvCxnSpPr>
        <xdr:cNvPr id="519" name="直線コネクタ 518"/>
        <xdr:cNvCxnSpPr/>
      </xdr:nvCxnSpPr>
      <xdr:spPr>
        <a:xfrm flipV="1">
          <a:off x="20434300" y="1051731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20"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21"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2"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100792</xdr:rowOff>
    </xdr:from>
    <xdr:ext cx="469744" cy="259045"/>
    <xdr:sp macro="" textlink="">
      <xdr:nvSpPr>
        <xdr:cNvPr id="523" name="n_1mainValue【学校施設】&#10;一人当たり面積"/>
        <xdr:cNvSpPr txBox="1"/>
      </xdr:nvSpPr>
      <xdr:spPr>
        <a:xfrm>
          <a:off x="21075727" y="105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117936</xdr:rowOff>
    </xdr:from>
    <xdr:ext cx="469744" cy="259045"/>
    <xdr:sp macro="" textlink="">
      <xdr:nvSpPr>
        <xdr:cNvPr id="524" name="n_2mainValue【学校施設】&#10;一人当たり面積"/>
        <xdr:cNvSpPr txBox="1"/>
      </xdr:nvSpPr>
      <xdr:spPr>
        <a:xfrm>
          <a:off x="20199427" y="105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5" name="テキスト ボックス 5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7" name="テキスト ボックス 53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5" name="テキスト ボックス 54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49" name="直線コネクタ 548"/>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50"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52"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53" name="直線コネクタ 552"/>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54"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55" name="フローチャート: 判断 554"/>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56" name="フローチャート: 判断 555"/>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57" name="フローチャート: 判断 556"/>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58" name="フローチャート: 判断 557"/>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64" name="楕円 563"/>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65" name="【児童館】&#10;有形固定資産減価償却率該当値テキスト"/>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566" name="楕円 565"/>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91439</xdr:rowOff>
    </xdr:to>
    <xdr:cxnSp macro="">
      <xdr:nvCxnSpPr>
        <xdr:cNvPr id="567" name="直線コネクタ 566"/>
        <xdr:cNvCxnSpPr/>
      </xdr:nvCxnSpPr>
      <xdr:spPr>
        <a:xfrm flipV="1">
          <a:off x="15481300" y="139369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68" name="楕円 567"/>
        <xdr:cNvSpPr/>
      </xdr:nvSpPr>
      <xdr:spPr>
        <a:xfrm>
          <a:off x="14541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82</xdr:row>
      <xdr:rowOff>120014</xdr:rowOff>
    </xdr:to>
    <xdr:cxnSp macro="">
      <xdr:nvCxnSpPr>
        <xdr:cNvPr id="569" name="直線コネクタ 568"/>
        <xdr:cNvCxnSpPr/>
      </xdr:nvCxnSpPr>
      <xdr:spPr>
        <a:xfrm flipV="1">
          <a:off x="14592300" y="1397888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70"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71" name="n_2aveValue【児童館】&#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2"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573" name="n_1mainValue【児童館】&#10;有形固定資産減価償却率"/>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74" name="n_2mainValue【児童館】&#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98" name="直線コネクタ 597"/>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0" name="直線コネクタ 5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01"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02" name="直線コネクタ 601"/>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03"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4" name="フローチャート: 判断 603"/>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5" name="フローチャート: 判断 604"/>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6" name="フローチャート: 判断 605"/>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07" name="フローチャート: 判断 606"/>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613" name="楕円 612"/>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614" name="【児童館】&#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615" name="楕円 614"/>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616" name="直線コネクタ 615"/>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617" name="楕円 616"/>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86</xdr:row>
      <xdr:rowOff>12700</xdr:rowOff>
    </xdr:to>
    <xdr:cxnSp macro="">
      <xdr:nvCxnSpPr>
        <xdr:cNvPr id="618" name="直線コネクタ 617"/>
        <xdr:cNvCxnSpPr/>
      </xdr:nvCxnSpPr>
      <xdr:spPr>
        <a:xfrm>
          <a:off x="20434300" y="141986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19"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20"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21"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622"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623" name="n_2mainValue【児童館】&#10;一人当たり面積"/>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4" name="テキスト ボックス 6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5" name="直線コネクタ 6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6" name="テキスト ボックス 6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7" name="直線コネクタ 6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8" name="テキスト ボックス 6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9" name="直線コネクタ 6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0" name="テキスト ボックス 6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1" name="直線コネクタ 6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2" name="テキスト ボックス 6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46" name="直線コネクタ 645"/>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47"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48" name="直線コネクタ 647"/>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0" name="直線コネクタ 64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51"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52" name="フローチャート: 判断 651"/>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53" name="フローチャート: 判断 652"/>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54" name="フローチャート: 判断 653"/>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55" name="フローチャート: 判断 654"/>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39115</xdr:rowOff>
    </xdr:from>
    <xdr:to>
      <xdr:col>85</xdr:col>
      <xdr:colOff>177800</xdr:colOff>
      <xdr:row>101</xdr:row>
      <xdr:rowOff>140715</xdr:rowOff>
    </xdr:to>
    <xdr:sp macro="" textlink="">
      <xdr:nvSpPr>
        <xdr:cNvPr id="661" name="楕円 660"/>
        <xdr:cNvSpPr/>
      </xdr:nvSpPr>
      <xdr:spPr>
        <a:xfrm>
          <a:off x="162687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125492</xdr:rowOff>
    </xdr:from>
    <xdr:ext cx="405111" cy="259045"/>
    <xdr:sp macro="" textlink="">
      <xdr:nvSpPr>
        <xdr:cNvPr id="662" name="【公民館】&#10;有形固定資産減価償却率該当値テキスト"/>
        <xdr:cNvSpPr txBox="1"/>
      </xdr:nvSpPr>
      <xdr:spPr>
        <a:xfrm>
          <a:off x="16357600" y="172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96265</xdr:rowOff>
    </xdr:from>
    <xdr:to>
      <xdr:col>81</xdr:col>
      <xdr:colOff>101600</xdr:colOff>
      <xdr:row>102</xdr:row>
      <xdr:rowOff>26415</xdr:rowOff>
    </xdr:to>
    <xdr:sp macro="" textlink="">
      <xdr:nvSpPr>
        <xdr:cNvPr id="663" name="楕円 662"/>
        <xdr:cNvSpPr/>
      </xdr:nvSpPr>
      <xdr:spPr>
        <a:xfrm>
          <a:off x="15430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89915</xdr:rowOff>
    </xdr:from>
    <xdr:to>
      <xdr:col>85</xdr:col>
      <xdr:colOff>127000</xdr:colOff>
      <xdr:row>101</xdr:row>
      <xdr:rowOff>147065</xdr:rowOff>
    </xdr:to>
    <xdr:cxnSp macro="">
      <xdr:nvCxnSpPr>
        <xdr:cNvPr id="664" name="直線コネクタ 663"/>
        <xdr:cNvCxnSpPr/>
      </xdr:nvCxnSpPr>
      <xdr:spPr>
        <a:xfrm flipV="1">
          <a:off x="15481300" y="174063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167132</xdr:rowOff>
    </xdr:from>
    <xdr:to>
      <xdr:col>76</xdr:col>
      <xdr:colOff>165100</xdr:colOff>
      <xdr:row>107</xdr:row>
      <xdr:rowOff>97282</xdr:rowOff>
    </xdr:to>
    <xdr:sp macro="" textlink="">
      <xdr:nvSpPr>
        <xdr:cNvPr id="665" name="楕円 664"/>
        <xdr:cNvSpPr/>
      </xdr:nvSpPr>
      <xdr:spPr>
        <a:xfrm>
          <a:off x="14541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147065</xdr:rowOff>
    </xdr:from>
    <xdr:to>
      <xdr:col>81</xdr:col>
      <xdr:colOff>50800</xdr:colOff>
      <xdr:row>107</xdr:row>
      <xdr:rowOff>46482</xdr:rowOff>
    </xdr:to>
    <xdr:cxnSp macro="">
      <xdr:nvCxnSpPr>
        <xdr:cNvPr id="666" name="直線コネクタ 665"/>
        <xdr:cNvCxnSpPr/>
      </xdr:nvCxnSpPr>
      <xdr:spPr>
        <a:xfrm flipV="1">
          <a:off x="14592300" y="17463515"/>
          <a:ext cx="889000" cy="9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67"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68"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69"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42942</xdr:rowOff>
    </xdr:from>
    <xdr:ext cx="405111" cy="259045"/>
    <xdr:sp macro="" textlink="">
      <xdr:nvSpPr>
        <xdr:cNvPr id="670" name="n_1mainValue【公民館】&#10;有形固定資産減価償却率"/>
        <xdr:cNvSpPr txBox="1"/>
      </xdr:nvSpPr>
      <xdr:spPr>
        <a:xfrm>
          <a:off x="152660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88409</xdr:rowOff>
    </xdr:from>
    <xdr:ext cx="405111" cy="259045"/>
    <xdr:sp macro="" textlink="">
      <xdr:nvSpPr>
        <xdr:cNvPr id="671" name="n_2mainValue【公民館】&#10;有形固定資産減価償却率"/>
        <xdr:cNvSpPr txBox="1"/>
      </xdr:nvSpPr>
      <xdr:spPr>
        <a:xfrm>
          <a:off x="143897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97" name="直線コネクタ 696"/>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98"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99" name="直線コネクタ 698"/>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00"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01" name="直線コネクタ 700"/>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02"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03" name="フローチャート: 判断 70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04" name="フローチャート: 判断 703"/>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05" name="フローチャート: 判断 704"/>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06" name="フローチャート: 判断 705"/>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84182</xdr:rowOff>
    </xdr:from>
    <xdr:to>
      <xdr:col>116</xdr:col>
      <xdr:colOff>114300</xdr:colOff>
      <xdr:row>109</xdr:row>
      <xdr:rowOff>14332</xdr:rowOff>
    </xdr:to>
    <xdr:sp macro="" textlink="">
      <xdr:nvSpPr>
        <xdr:cNvPr id="712" name="楕円 711"/>
        <xdr:cNvSpPr/>
      </xdr:nvSpPr>
      <xdr:spPr>
        <a:xfrm>
          <a:off x="22110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170559</xdr:rowOff>
    </xdr:from>
    <xdr:ext cx="469744" cy="259045"/>
    <xdr:sp macro="" textlink="">
      <xdr:nvSpPr>
        <xdr:cNvPr id="713" name="【公民館】&#10;一人当たり面積該当値テキスト"/>
        <xdr:cNvSpPr txBox="1"/>
      </xdr:nvSpPr>
      <xdr:spPr>
        <a:xfrm>
          <a:off x="22199600" y="1851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714" name="楕円 713"/>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134982</xdr:rowOff>
    </xdr:from>
    <xdr:to>
      <xdr:col>116</xdr:col>
      <xdr:colOff>63500</xdr:colOff>
      <xdr:row>108</xdr:row>
      <xdr:rowOff>138249</xdr:rowOff>
    </xdr:to>
    <xdr:cxnSp macro="">
      <xdr:nvCxnSpPr>
        <xdr:cNvPr id="715" name="直線コネクタ 714"/>
        <xdr:cNvCxnSpPr/>
      </xdr:nvCxnSpPr>
      <xdr:spPr>
        <a:xfrm flipV="1">
          <a:off x="21323300" y="186515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716" name="楕円 715"/>
        <xdr:cNvSpPr/>
      </xdr:nvSpPr>
      <xdr:spPr>
        <a:xfrm>
          <a:off x="2038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95794</xdr:rowOff>
    </xdr:from>
    <xdr:to>
      <xdr:col>111</xdr:col>
      <xdr:colOff>177800</xdr:colOff>
      <xdr:row>108</xdr:row>
      <xdr:rowOff>138249</xdr:rowOff>
    </xdr:to>
    <xdr:cxnSp macro="">
      <xdr:nvCxnSpPr>
        <xdr:cNvPr id="717" name="直線コネクタ 716"/>
        <xdr:cNvCxnSpPr/>
      </xdr:nvCxnSpPr>
      <xdr:spPr>
        <a:xfrm>
          <a:off x="20434300" y="186123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18"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19"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20"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721" name="n_1mainValue【公民館】&#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722" name="n_2mainValue【公民館】&#10;一人当たり面積"/>
        <xdr:cNvSpPr txBox="1"/>
      </xdr:nvSpPr>
      <xdr:spPr>
        <a:xfrm>
          <a:off x="20199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施設の多くで有形固定資産減価償却率が全国平均及び県内平均を上回っている。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31,142
30,695
34.92
10,906,764
10,230,594
662,910
6,729,359
9,338,271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2" name="楕円 71"/>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3" name="【図書館】&#10;有形固定資産減価償却率該当値テキスト"/>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4" name="楕円 73"/>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152944</xdr:rowOff>
    </xdr:to>
    <xdr:cxnSp macro="">
      <xdr:nvCxnSpPr>
        <xdr:cNvPr id="75" name="直線コネクタ 74"/>
        <xdr:cNvCxnSpPr/>
      </xdr:nvCxnSpPr>
      <xdr:spPr>
        <a:xfrm flipV="1">
          <a:off x="3797300" y="64639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6" name="楕円 75"/>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152944</xdr:rowOff>
    </xdr:from>
    <xdr:to>
      <xdr:col>19</xdr:col>
      <xdr:colOff>177800</xdr:colOff>
      <xdr:row>37</xdr:row>
      <xdr:rowOff>152944</xdr:rowOff>
    </xdr:to>
    <xdr:cxnSp macro="">
      <xdr:nvCxnSpPr>
        <xdr:cNvPr id="77" name="直線コネクタ 76"/>
        <xdr:cNvCxnSpPr/>
      </xdr:nvCxnSpPr>
      <xdr:spPr>
        <a:xfrm>
          <a:off x="2908300" y="6496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78"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9"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1" name="n_1mainValue【図書館】&#10;有形固定資産減価償却率"/>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23421</xdr:rowOff>
    </xdr:from>
    <xdr:ext cx="405111" cy="259045"/>
    <xdr:sp macro="" textlink="">
      <xdr:nvSpPr>
        <xdr:cNvPr id="82" name="n_2mainValue【図書館】&#10;有形固定資産減価償却率"/>
        <xdr:cNvSpPr txBox="1"/>
      </xdr:nvSpPr>
      <xdr:spPr>
        <a:xfrm>
          <a:off x="2705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1"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4" name="フローチャート: 判断 113"/>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1" name="楕円 120"/>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2" name="【図書館】&#10;一人当たり面積該当値テキスト"/>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3" name="楕円 122"/>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24" name="直線コネクタ 123"/>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25" name="楕円 124"/>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3810</xdr:rowOff>
    </xdr:to>
    <xdr:cxnSp macro="">
      <xdr:nvCxnSpPr>
        <xdr:cNvPr id="126" name="直線コネクタ 125"/>
        <xdr:cNvCxnSpPr/>
      </xdr:nvCxnSpPr>
      <xdr:spPr>
        <a:xfrm flipV="1">
          <a:off x="8750300" y="702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27"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8"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0"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31"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1"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4" name="フローチャート: 判断 163"/>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楕円 170"/>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72" name="【体育館・プー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73" name="楕円 172"/>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106680</xdr:rowOff>
    </xdr:to>
    <xdr:cxnSp macro="">
      <xdr:nvCxnSpPr>
        <xdr:cNvPr id="174" name="直線コネクタ 173"/>
        <xdr:cNvCxnSpPr/>
      </xdr:nvCxnSpPr>
      <xdr:spPr>
        <a:xfrm flipV="1">
          <a:off x="3797300" y="103365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75" name="楕円 174"/>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106680</xdr:rowOff>
    </xdr:to>
    <xdr:cxnSp macro="">
      <xdr:nvCxnSpPr>
        <xdr:cNvPr id="176" name="直線コネクタ 175"/>
        <xdr:cNvCxnSpPr/>
      </xdr:nvCxnSpPr>
      <xdr:spPr>
        <a:xfrm>
          <a:off x="2908300" y="10387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7"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8"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9"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180" name="n_1main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181" name="n_2mainValue【体育館・プール】&#10;有形固定資産減価償却率"/>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12"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5" name="フローチャート: 判断 214"/>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6" name="フローチャート: 判断 215"/>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150041</xdr:rowOff>
    </xdr:from>
    <xdr:to>
      <xdr:col>55</xdr:col>
      <xdr:colOff>50800</xdr:colOff>
      <xdr:row>63</xdr:row>
      <xdr:rowOff>80191</xdr:rowOff>
    </xdr:to>
    <xdr:sp macro="" textlink="">
      <xdr:nvSpPr>
        <xdr:cNvPr id="222" name="楕円 221"/>
        <xdr:cNvSpPr/>
      </xdr:nvSpPr>
      <xdr:spPr>
        <a:xfrm>
          <a:off x="10426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128468</xdr:rowOff>
    </xdr:from>
    <xdr:ext cx="469744" cy="259045"/>
    <xdr:sp macro="" textlink="">
      <xdr:nvSpPr>
        <xdr:cNvPr id="223" name="【体育館・プール】&#10;一人当たり面積該当値テキスト"/>
        <xdr:cNvSpPr txBox="1"/>
      </xdr:nvSpPr>
      <xdr:spPr>
        <a:xfrm>
          <a:off x="10515600"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151674</xdr:rowOff>
    </xdr:from>
    <xdr:to>
      <xdr:col>50</xdr:col>
      <xdr:colOff>165100</xdr:colOff>
      <xdr:row>63</xdr:row>
      <xdr:rowOff>81824</xdr:rowOff>
    </xdr:to>
    <xdr:sp macro="" textlink="">
      <xdr:nvSpPr>
        <xdr:cNvPr id="224" name="楕円 223"/>
        <xdr:cNvSpPr/>
      </xdr:nvSpPr>
      <xdr:spPr>
        <a:xfrm>
          <a:off x="9588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29391</xdr:rowOff>
    </xdr:from>
    <xdr:to>
      <xdr:col>55</xdr:col>
      <xdr:colOff>0</xdr:colOff>
      <xdr:row>63</xdr:row>
      <xdr:rowOff>31024</xdr:rowOff>
    </xdr:to>
    <xdr:cxnSp macro="">
      <xdr:nvCxnSpPr>
        <xdr:cNvPr id="225" name="直線コネクタ 224"/>
        <xdr:cNvCxnSpPr/>
      </xdr:nvCxnSpPr>
      <xdr:spPr>
        <a:xfrm flipV="1">
          <a:off x="9639300" y="1083074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26" name="楕円 225"/>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31024</xdr:rowOff>
    </xdr:from>
    <xdr:to>
      <xdr:col>50</xdr:col>
      <xdr:colOff>114300</xdr:colOff>
      <xdr:row>63</xdr:row>
      <xdr:rowOff>34290</xdr:rowOff>
    </xdr:to>
    <xdr:cxnSp macro="">
      <xdr:nvCxnSpPr>
        <xdr:cNvPr id="227" name="直線コネクタ 226"/>
        <xdr:cNvCxnSpPr/>
      </xdr:nvCxnSpPr>
      <xdr:spPr>
        <a:xfrm flipV="1">
          <a:off x="8750300" y="108323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28"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29"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0"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72951</xdr:rowOff>
    </xdr:from>
    <xdr:ext cx="469744" cy="259045"/>
    <xdr:sp macro="" textlink="">
      <xdr:nvSpPr>
        <xdr:cNvPr id="231" name="n_1mainValue【体育館・プール】&#10;一人当たり面積"/>
        <xdr:cNvSpPr txBox="1"/>
      </xdr:nvSpPr>
      <xdr:spPr>
        <a:xfrm>
          <a:off x="93917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32" name="n_2mainValue【体育館・プール】&#10;一人当たり面積"/>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62"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5" name="フローチャート: 判断 264"/>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6" name="フローチャート: 判断 265"/>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272" name="楕円 271"/>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273" name="【福祉施設】&#10;有形固定資産減価償却率該当値テキスト"/>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274" name="楕円 273"/>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148589</xdr:rowOff>
    </xdr:to>
    <xdr:cxnSp macro="">
      <xdr:nvCxnSpPr>
        <xdr:cNvPr id="275" name="直線コネクタ 274"/>
        <xdr:cNvCxnSpPr/>
      </xdr:nvCxnSpPr>
      <xdr:spPr>
        <a:xfrm flipV="1">
          <a:off x="3797300" y="139922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276" name="楕円 275"/>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81</xdr:row>
      <xdr:rowOff>148589</xdr:rowOff>
    </xdr:to>
    <xdr:cxnSp macro="">
      <xdr:nvCxnSpPr>
        <xdr:cNvPr id="277" name="直線コネクタ 276"/>
        <xdr:cNvCxnSpPr/>
      </xdr:nvCxnSpPr>
      <xdr:spPr>
        <a:xfrm>
          <a:off x="2908300" y="14024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78"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79"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80"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281" name="n_1mainValue【福祉施設】&#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282" name="n_2mainValue【福祉施設】&#10;有形固定資産減価償却率"/>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1"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14" name="フローチャート: 判断 313"/>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15" name="フローチャート: 判断 314"/>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132080</xdr:rowOff>
    </xdr:from>
    <xdr:to>
      <xdr:col>55</xdr:col>
      <xdr:colOff>50800</xdr:colOff>
      <xdr:row>83</xdr:row>
      <xdr:rowOff>62230</xdr:rowOff>
    </xdr:to>
    <xdr:sp macro="" textlink="">
      <xdr:nvSpPr>
        <xdr:cNvPr id="321" name="楕円 320"/>
        <xdr:cNvSpPr/>
      </xdr:nvSpPr>
      <xdr:spPr>
        <a:xfrm>
          <a:off x="10426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154957</xdr:rowOff>
    </xdr:from>
    <xdr:ext cx="469744" cy="259045"/>
    <xdr:sp macro="" textlink="">
      <xdr:nvSpPr>
        <xdr:cNvPr id="322" name="【福祉施設】&#10;一人当たり面積該当値テキスト"/>
        <xdr:cNvSpPr txBox="1"/>
      </xdr:nvSpPr>
      <xdr:spPr>
        <a:xfrm>
          <a:off x="10515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135889</xdr:rowOff>
    </xdr:from>
    <xdr:to>
      <xdr:col>50</xdr:col>
      <xdr:colOff>165100</xdr:colOff>
      <xdr:row>83</xdr:row>
      <xdr:rowOff>66039</xdr:rowOff>
    </xdr:to>
    <xdr:sp macro="" textlink="">
      <xdr:nvSpPr>
        <xdr:cNvPr id="323" name="楕円 322"/>
        <xdr:cNvSpPr/>
      </xdr:nvSpPr>
      <xdr:spPr>
        <a:xfrm>
          <a:off x="958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11430</xdr:rowOff>
    </xdr:from>
    <xdr:to>
      <xdr:col>55</xdr:col>
      <xdr:colOff>0</xdr:colOff>
      <xdr:row>83</xdr:row>
      <xdr:rowOff>15239</xdr:rowOff>
    </xdr:to>
    <xdr:cxnSp macro="">
      <xdr:nvCxnSpPr>
        <xdr:cNvPr id="324" name="直線コネクタ 323"/>
        <xdr:cNvCxnSpPr/>
      </xdr:nvCxnSpPr>
      <xdr:spPr>
        <a:xfrm flipV="1">
          <a:off x="9639300" y="14241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25" name="楕円 324"/>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15239</xdr:rowOff>
    </xdr:from>
    <xdr:to>
      <xdr:col>50</xdr:col>
      <xdr:colOff>114300</xdr:colOff>
      <xdr:row>83</xdr:row>
      <xdr:rowOff>19050</xdr:rowOff>
    </xdr:to>
    <xdr:cxnSp macro="">
      <xdr:nvCxnSpPr>
        <xdr:cNvPr id="326" name="直線コネクタ 325"/>
        <xdr:cNvCxnSpPr/>
      </xdr:nvCxnSpPr>
      <xdr:spPr>
        <a:xfrm flipV="1">
          <a:off x="8750300" y="1424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27"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28" name="n_2aveValue【福祉施設】&#10;一人当たり面積"/>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29"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82566</xdr:rowOff>
    </xdr:from>
    <xdr:ext cx="469744" cy="259045"/>
    <xdr:sp macro="" textlink="">
      <xdr:nvSpPr>
        <xdr:cNvPr id="330" name="n_1mainValue【福祉施設】&#10;一人当たり面積"/>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86377</xdr:rowOff>
    </xdr:from>
    <xdr:ext cx="469744" cy="259045"/>
    <xdr:sp macro="" textlink="">
      <xdr:nvSpPr>
        <xdr:cNvPr id="331" name="n_2mainValue【福祉施設】&#10;一人当たり面積"/>
        <xdr:cNvSpPr txBox="1"/>
      </xdr:nvSpPr>
      <xdr:spPr>
        <a:xfrm>
          <a:off x="8515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361" name="【市民会館】&#10;有形固定資産減価償却率平均値テキスト"/>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64" name="フローチャート: 判断 363"/>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65" name="フローチャート: 判断 364"/>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29211</xdr:rowOff>
    </xdr:from>
    <xdr:to>
      <xdr:col>24</xdr:col>
      <xdr:colOff>114300</xdr:colOff>
      <xdr:row>105</xdr:row>
      <xdr:rowOff>130811</xdr:rowOff>
    </xdr:to>
    <xdr:sp macro="" textlink="">
      <xdr:nvSpPr>
        <xdr:cNvPr id="371" name="楕円 370"/>
        <xdr:cNvSpPr/>
      </xdr:nvSpPr>
      <xdr:spPr>
        <a:xfrm>
          <a:off x="4584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7638</xdr:rowOff>
    </xdr:from>
    <xdr:ext cx="405111" cy="259045"/>
    <xdr:sp macro="" textlink="">
      <xdr:nvSpPr>
        <xdr:cNvPr id="372" name="【市民会館】&#10;有形固定資産減価償却率該当値テキスト"/>
        <xdr:cNvSpPr txBox="1"/>
      </xdr:nvSpPr>
      <xdr:spPr>
        <a:xfrm>
          <a:off x="46736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67311</xdr:rowOff>
    </xdr:from>
    <xdr:to>
      <xdr:col>20</xdr:col>
      <xdr:colOff>38100</xdr:colOff>
      <xdr:row>105</xdr:row>
      <xdr:rowOff>168911</xdr:rowOff>
    </xdr:to>
    <xdr:sp macro="" textlink="">
      <xdr:nvSpPr>
        <xdr:cNvPr id="373" name="楕円 372"/>
        <xdr:cNvSpPr/>
      </xdr:nvSpPr>
      <xdr:spPr>
        <a:xfrm>
          <a:off x="3746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80011</xdr:rowOff>
    </xdr:from>
    <xdr:to>
      <xdr:col>24</xdr:col>
      <xdr:colOff>63500</xdr:colOff>
      <xdr:row>105</xdr:row>
      <xdr:rowOff>118111</xdr:rowOff>
    </xdr:to>
    <xdr:cxnSp macro="">
      <xdr:nvCxnSpPr>
        <xdr:cNvPr id="374" name="直線コネクタ 373"/>
        <xdr:cNvCxnSpPr/>
      </xdr:nvCxnSpPr>
      <xdr:spPr>
        <a:xfrm flipV="1">
          <a:off x="3797300" y="18082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375" name="楕円 374"/>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118111</xdr:rowOff>
    </xdr:to>
    <xdr:cxnSp macro="">
      <xdr:nvCxnSpPr>
        <xdr:cNvPr id="376" name="直線コネクタ 375"/>
        <xdr:cNvCxnSpPr/>
      </xdr:nvCxnSpPr>
      <xdr:spPr>
        <a:xfrm>
          <a:off x="2908300" y="180460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7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78"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7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160038</xdr:rowOff>
    </xdr:from>
    <xdr:ext cx="405111" cy="259045"/>
    <xdr:sp macro="" textlink="">
      <xdr:nvSpPr>
        <xdr:cNvPr id="380" name="n_1mainValue【市民会館】&#10;有形固定資産減価償却率"/>
        <xdr:cNvSpPr txBox="1"/>
      </xdr:nvSpPr>
      <xdr:spPr>
        <a:xfrm>
          <a:off x="35820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81" name="n_2main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5" name="直線コネクタ 404"/>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6"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7" name="直線コネクタ 406"/>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8"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9" name="直線コネクタ 408"/>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10" name="【市民会館】&#10;一人当たり面積平均値テキスト"/>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1" name="フローチャート: 判断 410"/>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12" name="フローチャート: 判断 411"/>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13" name="フローチャート: 判断 412"/>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14" name="フローチャート: 判断 413"/>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420" name="楕円 419"/>
        <xdr:cNvSpPr/>
      </xdr:nvSpPr>
      <xdr:spPr>
        <a:xfrm>
          <a:off x="10426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421" name="【市民会館】&#10;一人当たり面積該当値テキスト"/>
        <xdr:cNvSpPr txBox="1"/>
      </xdr:nvSpPr>
      <xdr:spPr>
        <a:xfrm>
          <a:off x="10515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22" name="楕円 421"/>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19050</xdr:rowOff>
    </xdr:from>
    <xdr:to>
      <xdr:col>55</xdr:col>
      <xdr:colOff>0</xdr:colOff>
      <xdr:row>108</xdr:row>
      <xdr:rowOff>22861</xdr:rowOff>
    </xdr:to>
    <xdr:cxnSp macro="">
      <xdr:nvCxnSpPr>
        <xdr:cNvPr id="423" name="直線コネクタ 422"/>
        <xdr:cNvCxnSpPr/>
      </xdr:nvCxnSpPr>
      <xdr:spPr>
        <a:xfrm flipV="1">
          <a:off x="9639300" y="18535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74930</xdr:rowOff>
    </xdr:from>
    <xdr:to>
      <xdr:col>46</xdr:col>
      <xdr:colOff>38100</xdr:colOff>
      <xdr:row>107</xdr:row>
      <xdr:rowOff>5080</xdr:rowOff>
    </xdr:to>
    <xdr:sp macro="" textlink="">
      <xdr:nvSpPr>
        <xdr:cNvPr id="424" name="楕円 423"/>
        <xdr:cNvSpPr/>
      </xdr:nvSpPr>
      <xdr:spPr>
        <a:xfrm>
          <a:off x="8699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108</xdr:row>
      <xdr:rowOff>22861</xdr:rowOff>
    </xdr:to>
    <xdr:cxnSp macro="">
      <xdr:nvCxnSpPr>
        <xdr:cNvPr id="425" name="直線コネクタ 424"/>
        <xdr:cNvCxnSpPr/>
      </xdr:nvCxnSpPr>
      <xdr:spPr>
        <a:xfrm>
          <a:off x="8750300" y="1829943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26"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27"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28"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29"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167657</xdr:rowOff>
    </xdr:from>
    <xdr:ext cx="469744" cy="259045"/>
    <xdr:sp macro="" textlink="">
      <xdr:nvSpPr>
        <xdr:cNvPr id="430" name="n_2mainValue【市民会館】&#10;一人当たり面積"/>
        <xdr:cNvSpPr txBox="1"/>
      </xdr:nvSpPr>
      <xdr:spPr>
        <a:xfrm>
          <a:off x="8515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1" name="テキスト ボックス 4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2" name="直線コネクタ 4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3" name="テキスト ボックス 4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4" name="直線コネクタ 4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5" name="テキスト ボックス 4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6" name="直線コネクタ 4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7" name="テキスト ボックス 4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8" name="直線コネクタ 4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9" name="テキスト ボックス 4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0" name="直線コネクタ 4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1" name="テキスト ボックス 4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55" name="直線コネクタ 454"/>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56"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57" name="直線コネクタ 456"/>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58"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59" name="直線コネクタ 458"/>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60"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1" name="フローチャート: 判断 460"/>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62" name="フローチャート: 判断 461"/>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63" name="フローチャート: 判断 462"/>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64" name="フローチャート: 判断 463"/>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70" name="楕円 469"/>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471" name="【一般廃棄物処理施設】&#10;有形固定資産減価償却率該当値テキスト"/>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72" name="楕円 471"/>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20955</xdr:rowOff>
    </xdr:to>
    <xdr:cxnSp macro="">
      <xdr:nvCxnSpPr>
        <xdr:cNvPr id="473" name="直線コネクタ 472"/>
        <xdr:cNvCxnSpPr/>
      </xdr:nvCxnSpPr>
      <xdr:spPr>
        <a:xfrm flipV="1">
          <a:off x="15481300" y="61531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474" name="楕円 473"/>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20955</xdr:rowOff>
    </xdr:to>
    <xdr:cxnSp macro="">
      <xdr:nvCxnSpPr>
        <xdr:cNvPr id="475" name="直線コネクタ 474"/>
        <xdr:cNvCxnSpPr/>
      </xdr:nvCxnSpPr>
      <xdr:spPr>
        <a:xfrm>
          <a:off x="14592300" y="6193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476"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477"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78"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79" name="n_1mainValue【一般廃棄物処理施設】&#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480" name="n_2mainValue【一般廃棄物処理施設】&#10;有形固定資産減価償却率"/>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1" name="直線コネクタ 4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2" name="テキスト ボックス 49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3" name="直線コネクタ 4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4" name="テキスト ボックス 49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5" name="直線コネクタ 4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6" name="テキスト ボックス 49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7" name="直線コネクタ 4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8" name="テキスト ボックス 49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9" name="直線コネクタ 4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0" name="テキスト ボックス 49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1" name="直線コネクタ 5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2" name="テキスト ボックス 50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3" name="直線コネクタ 5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4" name="テキスト ボックス 5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06" name="直線コネクタ 505"/>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07"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08" name="直線コネクタ 507"/>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09"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10" name="直線コネクタ 509"/>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11"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12" name="フローチャート: 判断 511"/>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13" name="フローチャート: 判断 512"/>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14" name="フローチャート: 判断 513"/>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15" name="フローチャート: 判断 514"/>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1779</xdr:rowOff>
    </xdr:from>
    <xdr:to>
      <xdr:col>116</xdr:col>
      <xdr:colOff>114300</xdr:colOff>
      <xdr:row>42</xdr:row>
      <xdr:rowOff>103379</xdr:rowOff>
    </xdr:to>
    <xdr:sp macro="" textlink="">
      <xdr:nvSpPr>
        <xdr:cNvPr id="521" name="楕円 520"/>
        <xdr:cNvSpPr/>
      </xdr:nvSpPr>
      <xdr:spPr>
        <a:xfrm>
          <a:off x="22110700" y="72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88156</xdr:rowOff>
    </xdr:from>
    <xdr:ext cx="534377" cy="259045"/>
    <xdr:sp macro="" textlink="">
      <xdr:nvSpPr>
        <xdr:cNvPr id="522" name="【一般廃棄物処理施設】&#10;一人当たり有形固定資産（償却資産）額該当値テキスト"/>
        <xdr:cNvSpPr txBox="1"/>
      </xdr:nvSpPr>
      <xdr:spPr>
        <a:xfrm>
          <a:off x="22199600" y="7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1981</xdr:rowOff>
    </xdr:from>
    <xdr:to>
      <xdr:col>112</xdr:col>
      <xdr:colOff>38100</xdr:colOff>
      <xdr:row>42</xdr:row>
      <xdr:rowOff>103581</xdr:rowOff>
    </xdr:to>
    <xdr:sp macro="" textlink="">
      <xdr:nvSpPr>
        <xdr:cNvPr id="523" name="楕円 522"/>
        <xdr:cNvSpPr/>
      </xdr:nvSpPr>
      <xdr:spPr>
        <a:xfrm>
          <a:off x="21272500" y="72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52579</xdr:rowOff>
    </xdr:from>
    <xdr:to>
      <xdr:col>116</xdr:col>
      <xdr:colOff>63500</xdr:colOff>
      <xdr:row>42</xdr:row>
      <xdr:rowOff>52781</xdr:rowOff>
    </xdr:to>
    <xdr:cxnSp macro="">
      <xdr:nvCxnSpPr>
        <xdr:cNvPr id="524" name="直線コネクタ 523"/>
        <xdr:cNvCxnSpPr/>
      </xdr:nvCxnSpPr>
      <xdr:spPr>
        <a:xfrm flipV="1">
          <a:off x="21323300" y="7253479"/>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2194</xdr:rowOff>
    </xdr:from>
    <xdr:to>
      <xdr:col>107</xdr:col>
      <xdr:colOff>101600</xdr:colOff>
      <xdr:row>42</xdr:row>
      <xdr:rowOff>103794</xdr:rowOff>
    </xdr:to>
    <xdr:sp macro="" textlink="">
      <xdr:nvSpPr>
        <xdr:cNvPr id="525" name="楕円 524"/>
        <xdr:cNvSpPr/>
      </xdr:nvSpPr>
      <xdr:spPr>
        <a:xfrm>
          <a:off x="20383500" y="72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52781</xdr:rowOff>
    </xdr:from>
    <xdr:to>
      <xdr:col>111</xdr:col>
      <xdr:colOff>177800</xdr:colOff>
      <xdr:row>42</xdr:row>
      <xdr:rowOff>52994</xdr:rowOff>
    </xdr:to>
    <xdr:cxnSp macro="">
      <xdr:nvCxnSpPr>
        <xdr:cNvPr id="526" name="直線コネクタ 525"/>
        <xdr:cNvCxnSpPr/>
      </xdr:nvCxnSpPr>
      <xdr:spPr>
        <a:xfrm flipV="1">
          <a:off x="20434300" y="7253681"/>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27"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28"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29"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94708</xdr:rowOff>
    </xdr:from>
    <xdr:ext cx="534377" cy="259045"/>
    <xdr:sp macro="" textlink="">
      <xdr:nvSpPr>
        <xdr:cNvPr id="530" name="n_1mainValue【一般廃棄物処理施設】&#10;一人当たり有形固定資産（償却資産）額"/>
        <xdr:cNvSpPr txBox="1"/>
      </xdr:nvSpPr>
      <xdr:spPr>
        <a:xfrm>
          <a:off x="21043411" y="72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94921</xdr:rowOff>
    </xdr:from>
    <xdr:ext cx="534377" cy="259045"/>
    <xdr:sp macro="" textlink="">
      <xdr:nvSpPr>
        <xdr:cNvPr id="531" name="n_2mainValue【一般廃棄物処理施設】&#10;一人当たり有形固定資産（償却資産）額"/>
        <xdr:cNvSpPr txBox="1"/>
      </xdr:nvSpPr>
      <xdr:spPr>
        <a:xfrm>
          <a:off x="20167111" y="729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2" name="正方形/長方形 5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3" name="正方形/長方形 5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4" name="正方形/長方形 5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5" name="正方形/長方形 5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6" name="正方形/長方形 5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7" name="正方形/長方形 5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8" name="正方形/長方形 5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73" name="直線コネクタ 572"/>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74"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5" name="直線コネクタ 57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76"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77" name="直線コネクタ 576"/>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78"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79" name="フローチャート: 判断 578"/>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581" name="フローチャート: 判断 580"/>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82" name="フローチャート: 判断 581"/>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588" name="楕円 587"/>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589" name="【消防施設】&#10;有形固定資産減価償却率該当値テキスト"/>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590" name="楕円 589"/>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25037</xdr:rowOff>
    </xdr:to>
    <xdr:cxnSp macro="">
      <xdr:nvCxnSpPr>
        <xdr:cNvPr id="591" name="直線コネクタ 590"/>
        <xdr:cNvCxnSpPr/>
      </xdr:nvCxnSpPr>
      <xdr:spPr>
        <a:xfrm flipV="1">
          <a:off x="15481300" y="138798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592" name="楕円 591"/>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25037</xdr:rowOff>
    </xdr:to>
    <xdr:cxnSp macro="">
      <xdr:nvCxnSpPr>
        <xdr:cNvPr id="593" name="直線コネクタ 592"/>
        <xdr:cNvCxnSpPr/>
      </xdr:nvCxnSpPr>
      <xdr:spPr>
        <a:xfrm>
          <a:off x="14592300" y="1391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94"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595"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596"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597" name="n_1mainValue【消防施設】&#10;有形固定資産減価償却率"/>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598" name="n_2mainValue【消防施設】&#10;有形固定資産減価償却率"/>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22" name="直線コネクタ 621"/>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2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24" name="直線コネクタ 62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25"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26" name="直線コネクタ 625"/>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27"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28" name="フローチャート: 判断 627"/>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29" name="フローチャート: 判断 62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30" name="フローチャート: 判断 629"/>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31" name="フローチャート: 判断 630"/>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35561</xdr:rowOff>
    </xdr:from>
    <xdr:to>
      <xdr:col>116</xdr:col>
      <xdr:colOff>114300</xdr:colOff>
      <xdr:row>86</xdr:row>
      <xdr:rowOff>137161</xdr:rowOff>
    </xdr:to>
    <xdr:sp macro="" textlink="">
      <xdr:nvSpPr>
        <xdr:cNvPr id="637" name="楕円 636"/>
        <xdr:cNvSpPr/>
      </xdr:nvSpPr>
      <xdr:spPr>
        <a:xfrm>
          <a:off x="221107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121938</xdr:rowOff>
    </xdr:from>
    <xdr:ext cx="469744" cy="259045"/>
    <xdr:sp macro="" textlink="">
      <xdr:nvSpPr>
        <xdr:cNvPr id="638" name="【消防施設】&#10;一人当たり面積該当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35561</xdr:rowOff>
    </xdr:from>
    <xdr:to>
      <xdr:col>112</xdr:col>
      <xdr:colOff>38100</xdr:colOff>
      <xdr:row>86</xdr:row>
      <xdr:rowOff>137161</xdr:rowOff>
    </xdr:to>
    <xdr:sp macro="" textlink="">
      <xdr:nvSpPr>
        <xdr:cNvPr id="639" name="楕円 638"/>
        <xdr:cNvSpPr/>
      </xdr:nvSpPr>
      <xdr:spPr>
        <a:xfrm>
          <a:off x="21272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86361</xdr:rowOff>
    </xdr:from>
    <xdr:to>
      <xdr:col>116</xdr:col>
      <xdr:colOff>63500</xdr:colOff>
      <xdr:row>86</xdr:row>
      <xdr:rowOff>86361</xdr:rowOff>
    </xdr:to>
    <xdr:cxnSp macro="">
      <xdr:nvCxnSpPr>
        <xdr:cNvPr id="640" name="直線コネクタ 639"/>
        <xdr:cNvCxnSpPr/>
      </xdr:nvCxnSpPr>
      <xdr:spPr>
        <a:xfrm>
          <a:off x="21323300" y="14831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35561</xdr:rowOff>
    </xdr:from>
    <xdr:to>
      <xdr:col>107</xdr:col>
      <xdr:colOff>101600</xdr:colOff>
      <xdr:row>86</xdr:row>
      <xdr:rowOff>137161</xdr:rowOff>
    </xdr:to>
    <xdr:sp macro="" textlink="">
      <xdr:nvSpPr>
        <xdr:cNvPr id="641" name="楕円 640"/>
        <xdr:cNvSpPr/>
      </xdr:nvSpPr>
      <xdr:spPr>
        <a:xfrm>
          <a:off x="20383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86361</xdr:rowOff>
    </xdr:from>
    <xdr:to>
      <xdr:col>111</xdr:col>
      <xdr:colOff>177800</xdr:colOff>
      <xdr:row>86</xdr:row>
      <xdr:rowOff>86361</xdr:rowOff>
    </xdr:to>
    <xdr:cxnSp macro="">
      <xdr:nvCxnSpPr>
        <xdr:cNvPr id="642" name="直線コネクタ 641"/>
        <xdr:cNvCxnSpPr/>
      </xdr:nvCxnSpPr>
      <xdr:spPr>
        <a:xfrm>
          <a:off x="20434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43"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44"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45"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128288</xdr:rowOff>
    </xdr:from>
    <xdr:ext cx="469744" cy="259045"/>
    <xdr:sp macro="" textlink="">
      <xdr:nvSpPr>
        <xdr:cNvPr id="646" name="n_1mainValue【消防施設】&#10;一人当たり面積"/>
        <xdr:cNvSpPr txBox="1"/>
      </xdr:nvSpPr>
      <xdr:spPr>
        <a:xfrm>
          <a:off x="210757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128288</xdr:rowOff>
    </xdr:from>
    <xdr:ext cx="469744" cy="259045"/>
    <xdr:sp macro="" textlink="">
      <xdr:nvSpPr>
        <xdr:cNvPr id="647" name="n_2mainValue【消防施設】&#10;一人当たり面積"/>
        <xdr:cNvSpPr txBox="1"/>
      </xdr:nvSpPr>
      <xdr:spPr>
        <a:xfrm>
          <a:off x="20199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73" name="直線コネクタ 672"/>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74"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75" name="直線コネクタ 674"/>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76"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77" name="直線コネクタ 676"/>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78"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9" name="フローチャート: 判断 67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80" name="フローチャート: 判断 679"/>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81" name="フローチャート: 判断 680"/>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682" name="フローチャート: 判断 681"/>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688" name="楕円 687"/>
        <xdr:cNvSpPr/>
      </xdr:nvSpPr>
      <xdr:spPr>
        <a:xfrm>
          <a:off x="16268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80571</xdr:rowOff>
    </xdr:from>
    <xdr:ext cx="405111" cy="259045"/>
    <xdr:sp macro="" textlink="">
      <xdr:nvSpPr>
        <xdr:cNvPr id="689" name="【庁舎】&#10;有形固定資産減価償却率該当値テキスト"/>
        <xdr:cNvSpPr txBox="1"/>
      </xdr:nvSpPr>
      <xdr:spPr>
        <a:xfrm>
          <a:off x="16357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134801</xdr:rowOff>
    </xdr:from>
    <xdr:to>
      <xdr:col>81</xdr:col>
      <xdr:colOff>101600</xdr:colOff>
      <xdr:row>105</xdr:row>
      <xdr:rowOff>64951</xdr:rowOff>
    </xdr:to>
    <xdr:sp macro="" textlink="">
      <xdr:nvSpPr>
        <xdr:cNvPr id="690" name="楕円 689"/>
        <xdr:cNvSpPr/>
      </xdr:nvSpPr>
      <xdr:spPr>
        <a:xfrm>
          <a:off x="15430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152944</xdr:rowOff>
    </xdr:from>
    <xdr:to>
      <xdr:col>85</xdr:col>
      <xdr:colOff>127000</xdr:colOff>
      <xdr:row>105</xdr:row>
      <xdr:rowOff>14151</xdr:rowOff>
    </xdr:to>
    <xdr:cxnSp macro="">
      <xdr:nvCxnSpPr>
        <xdr:cNvPr id="691" name="直線コネクタ 690"/>
        <xdr:cNvCxnSpPr/>
      </xdr:nvCxnSpPr>
      <xdr:spPr>
        <a:xfrm flipV="1">
          <a:off x="15481300" y="179837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692" name="楕円 691"/>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105</xdr:row>
      <xdr:rowOff>14151</xdr:rowOff>
    </xdr:to>
    <xdr:cxnSp macro="">
      <xdr:nvCxnSpPr>
        <xdr:cNvPr id="693" name="直線コネクタ 692"/>
        <xdr:cNvCxnSpPr/>
      </xdr:nvCxnSpPr>
      <xdr:spPr>
        <a:xfrm>
          <a:off x="14592300" y="1793312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694"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95"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696"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56078</xdr:rowOff>
    </xdr:from>
    <xdr:ext cx="405111" cy="259045"/>
    <xdr:sp macro="" textlink="">
      <xdr:nvSpPr>
        <xdr:cNvPr id="697" name="n_1mainValue【庁舎】&#10;有形固定資産減価償却率"/>
        <xdr:cNvSpPr txBox="1"/>
      </xdr:nvSpPr>
      <xdr:spPr>
        <a:xfrm>
          <a:off x="152660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698" name="n_2main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24" name="直線コネクタ 723"/>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25"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26" name="直線コネクタ 725"/>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8" name="直線コネクタ 7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29"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30" name="フローチャート: 判断 729"/>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31" name="フローチャート: 判断 730"/>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32" name="フローチャート: 判断 731"/>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33" name="フローチャート: 判断 732"/>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9" name="楕円 738"/>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740" name="【庁舎】&#10;一人当たり面積該当値テキスト"/>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108676</xdr:rowOff>
    </xdr:from>
    <xdr:to>
      <xdr:col>112</xdr:col>
      <xdr:colOff>38100</xdr:colOff>
      <xdr:row>107</xdr:row>
      <xdr:rowOff>38826</xdr:rowOff>
    </xdr:to>
    <xdr:sp macro="" textlink="">
      <xdr:nvSpPr>
        <xdr:cNvPr id="741" name="楕円 740"/>
        <xdr:cNvSpPr/>
      </xdr:nvSpPr>
      <xdr:spPr>
        <a:xfrm>
          <a:off x="2127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159476</xdr:rowOff>
    </xdr:to>
    <xdr:cxnSp macro="">
      <xdr:nvCxnSpPr>
        <xdr:cNvPr id="742" name="直線コネクタ 741"/>
        <xdr:cNvCxnSpPr/>
      </xdr:nvCxnSpPr>
      <xdr:spPr>
        <a:xfrm flipV="1">
          <a:off x="21323300" y="183315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43" name="楕円 742"/>
        <xdr:cNvSpPr/>
      </xdr:nvSpPr>
      <xdr:spPr>
        <a:xfrm>
          <a:off x="2038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159476</xdr:rowOff>
    </xdr:from>
    <xdr:to>
      <xdr:col>111</xdr:col>
      <xdr:colOff>177800</xdr:colOff>
      <xdr:row>106</xdr:row>
      <xdr:rowOff>161108</xdr:rowOff>
    </xdr:to>
    <xdr:cxnSp macro="">
      <xdr:nvCxnSpPr>
        <xdr:cNvPr id="744" name="直線コネクタ 743"/>
        <xdr:cNvCxnSpPr/>
      </xdr:nvCxnSpPr>
      <xdr:spPr>
        <a:xfrm flipV="1">
          <a:off x="20434300" y="183331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745"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46"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47"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29953</xdr:rowOff>
    </xdr:from>
    <xdr:ext cx="469744" cy="259045"/>
    <xdr:sp macro="" textlink="">
      <xdr:nvSpPr>
        <xdr:cNvPr id="748" name="n_1mainValue【庁舎】&#10;一人当たり面積"/>
        <xdr:cNvSpPr txBox="1"/>
      </xdr:nvSpPr>
      <xdr:spPr>
        <a:xfrm>
          <a:off x="210757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49" name="n_2main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施設の多くで有形固定資産減価償却率が全国平均及び県内平均を上回っている。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31,142
30,695
34.92
10,906,764
10,230,594
662,910
6,729,359
9,338,271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数値は３ヵ年平均であり、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ポイント改善している。単年度の比較においては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年度と同じ数値となっている。町税は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っており、今後は労働力人口の減少等をはじめとする厳しい状況が予測されるため、課税客体の適正な把握、インターネット公売の実施、税のコンビニ収納など、歳入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下水道事業等に対する繰出金の増（＋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％）や公債費の増（＋</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全体の構造としては、繰出金が比率を上昇させている。今後も高齢者医療費や介護給付の増、また下水道事業の起債償還のピークが続くことから、繰出金が経常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131318</xdr:rowOff>
    </xdr:to>
    <xdr:cxnSp macro="">
      <xdr:nvCxnSpPr>
        <xdr:cNvPr id="130" name="直線コネクタ 129"/>
        <xdr:cNvCxnSpPr/>
      </xdr:nvCxnSpPr>
      <xdr:spPr>
        <a:xfrm>
          <a:off x="4114800" y="107322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62</xdr:row>
      <xdr:rowOff>102362</xdr:rowOff>
    </xdr:to>
    <xdr:cxnSp macro="">
      <xdr:nvCxnSpPr>
        <xdr:cNvPr id="133" name="直線コネクタ 132"/>
        <xdr:cNvCxnSpPr/>
      </xdr:nvCxnSpPr>
      <xdr:spPr>
        <a:xfrm>
          <a:off x="3225800" y="107274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97536</xdr:rowOff>
    </xdr:to>
    <xdr:cxnSp macro="">
      <xdr:nvCxnSpPr>
        <xdr:cNvPr id="136" name="直線コネクタ 135"/>
        <xdr:cNvCxnSpPr/>
      </xdr:nvCxnSpPr>
      <xdr:spPr>
        <a:xfrm>
          <a:off x="2336800" y="1070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63</xdr:row>
      <xdr:rowOff>41910</xdr:rowOff>
    </xdr:to>
    <xdr:cxnSp macro="">
      <xdr:nvCxnSpPr>
        <xdr:cNvPr id="139" name="直線コネクタ 138"/>
        <xdr:cNvCxnSpPr/>
      </xdr:nvCxnSpPr>
      <xdr:spPr>
        <a:xfrm flipV="1">
          <a:off x="1447800" y="107081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1" name="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2" name="テキスト ボックス 151"/>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46736</xdr:rowOff>
    </xdr:from>
    <xdr:to>
      <xdr:col>15</xdr:col>
      <xdr:colOff>133350</xdr:colOff>
      <xdr:row>62</xdr:row>
      <xdr:rowOff>148336</xdr:rowOff>
    </xdr:to>
    <xdr:sp macro="" textlink="">
      <xdr:nvSpPr>
        <xdr:cNvPr id="153" name="楕円 152"/>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54" name="テキスト ボックス 153"/>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5" name="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6" name="テキスト ボックス 155"/>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8" name="テキスト ボックス 157"/>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一般会計におけるの委託料の増により物件費が上昇し、全体としては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ているものの、類似団体と比較して良好な状態である。ごみ処理事業の一部などを一部事務組合で行っていること、職員数の抑制による人件費の削減等が寄与していると考えられる。今後も現在の良好な水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9139</xdr:rowOff>
    </xdr:from>
    <xdr:to>
      <xdr:col>23</xdr:col>
      <xdr:colOff>133350</xdr:colOff>
      <xdr:row>82</xdr:row>
      <xdr:rowOff>16963</xdr:rowOff>
    </xdr:to>
    <xdr:cxnSp macro="">
      <xdr:nvCxnSpPr>
        <xdr:cNvPr id="195" name="直線コネクタ 194"/>
        <xdr:cNvCxnSpPr/>
      </xdr:nvCxnSpPr>
      <xdr:spPr>
        <a:xfrm>
          <a:off x="4114800" y="14068039"/>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150955</xdr:rowOff>
    </xdr:from>
    <xdr:to>
      <xdr:col>19</xdr:col>
      <xdr:colOff>133350</xdr:colOff>
      <xdr:row>82</xdr:row>
      <xdr:rowOff>9139</xdr:rowOff>
    </xdr:to>
    <xdr:cxnSp macro="">
      <xdr:nvCxnSpPr>
        <xdr:cNvPr id="198" name="直線コネクタ 197"/>
        <xdr:cNvCxnSpPr/>
      </xdr:nvCxnSpPr>
      <xdr:spPr>
        <a:xfrm>
          <a:off x="3225800" y="14038405"/>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150955</xdr:rowOff>
    </xdr:from>
    <xdr:to>
      <xdr:col>15</xdr:col>
      <xdr:colOff>82550</xdr:colOff>
      <xdr:row>81</xdr:row>
      <xdr:rowOff>162330</xdr:rowOff>
    </xdr:to>
    <xdr:cxnSp macro="">
      <xdr:nvCxnSpPr>
        <xdr:cNvPr id="201" name="直線コネクタ 200"/>
        <xdr:cNvCxnSpPr/>
      </xdr:nvCxnSpPr>
      <xdr:spPr>
        <a:xfrm flipV="1">
          <a:off x="2336800" y="14038405"/>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129215</xdr:rowOff>
    </xdr:from>
    <xdr:to>
      <xdr:col>11</xdr:col>
      <xdr:colOff>31750</xdr:colOff>
      <xdr:row>81</xdr:row>
      <xdr:rowOff>162330</xdr:rowOff>
    </xdr:to>
    <xdr:cxnSp macro="">
      <xdr:nvCxnSpPr>
        <xdr:cNvPr id="204" name="直線コネクタ 203"/>
        <xdr:cNvCxnSpPr/>
      </xdr:nvCxnSpPr>
      <xdr:spPr>
        <a:xfrm>
          <a:off x="1447800" y="14016665"/>
          <a:ext cx="8890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137613</xdr:rowOff>
    </xdr:from>
    <xdr:to>
      <xdr:col>23</xdr:col>
      <xdr:colOff>184150</xdr:colOff>
      <xdr:row>82</xdr:row>
      <xdr:rowOff>67763</xdr:rowOff>
    </xdr:to>
    <xdr:sp macro="" textlink="">
      <xdr:nvSpPr>
        <xdr:cNvPr id="214" name="楕円 213"/>
        <xdr:cNvSpPr/>
      </xdr:nvSpPr>
      <xdr:spPr>
        <a:xfrm>
          <a:off x="4902200" y="140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154140</xdr:rowOff>
    </xdr:from>
    <xdr:ext cx="762000" cy="259045"/>
    <xdr:sp macro="" textlink="">
      <xdr:nvSpPr>
        <xdr:cNvPr id="215" name="人件費・物件費等の状況該当値テキスト"/>
        <xdr:cNvSpPr txBox="1"/>
      </xdr:nvSpPr>
      <xdr:spPr>
        <a:xfrm>
          <a:off x="5041900" y="1387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129789</xdr:rowOff>
    </xdr:from>
    <xdr:to>
      <xdr:col>19</xdr:col>
      <xdr:colOff>184150</xdr:colOff>
      <xdr:row>82</xdr:row>
      <xdr:rowOff>59939</xdr:rowOff>
    </xdr:to>
    <xdr:sp macro="" textlink="">
      <xdr:nvSpPr>
        <xdr:cNvPr id="216" name="楕円 215"/>
        <xdr:cNvSpPr/>
      </xdr:nvSpPr>
      <xdr:spPr>
        <a:xfrm>
          <a:off x="4064000" y="140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70116</xdr:rowOff>
    </xdr:from>
    <xdr:ext cx="736600" cy="259045"/>
    <xdr:sp macro="" textlink="">
      <xdr:nvSpPr>
        <xdr:cNvPr id="217" name="テキスト ボックス 216"/>
        <xdr:cNvSpPr txBox="1"/>
      </xdr:nvSpPr>
      <xdr:spPr>
        <a:xfrm>
          <a:off x="3733800" y="1378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100155</xdr:rowOff>
    </xdr:from>
    <xdr:to>
      <xdr:col>15</xdr:col>
      <xdr:colOff>133350</xdr:colOff>
      <xdr:row>82</xdr:row>
      <xdr:rowOff>30305</xdr:rowOff>
    </xdr:to>
    <xdr:sp macro="" textlink="">
      <xdr:nvSpPr>
        <xdr:cNvPr id="218" name="楕円 217"/>
        <xdr:cNvSpPr/>
      </xdr:nvSpPr>
      <xdr:spPr>
        <a:xfrm>
          <a:off x="3175000" y="139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40482</xdr:rowOff>
    </xdr:from>
    <xdr:ext cx="762000" cy="259045"/>
    <xdr:sp macro="" textlink="">
      <xdr:nvSpPr>
        <xdr:cNvPr id="219" name="テキスト ボックス 218"/>
        <xdr:cNvSpPr txBox="1"/>
      </xdr:nvSpPr>
      <xdr:spPr>
        <a:xfrm>
          <a:off x="2844800" y="1375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111530</xdr:rowOff>
    </xdr:from>
    <xdr:to>
      <xdr:col>11</xdr:col>
      <xdr:colOff>82550</xdr:colOff>
      <xdr:row>82</xdr:row>
      <xdr:rowOff>41680</xdr:rowOff>
    </xdr:to>
    <xdr:sp macro="" textlink="">
      <xdr:nvSpPr>
        <xdr:cNvPr id="220" name="楕円 219"/>
        <xdr:cNvSpPr/>
      </xdr:nvSpPr>
      <xdr:spPr>
        <a:xfrm>
          <a:off x="2286000" y="139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51857</xdr:rowOff>
    </xdr:from>
    <xdr:ext cx="762000" cy="259045"/>
    <xdr:sp macro="" textlink="">
      <xdr:nvSpPr>
        <xdr:cNvPr id="221" name="テキスト ボックス 220"/>
        <xdr:cNvSpPr txBox="1"/>
      </xdr:nvSpPr>
      <xdr:spPr>
        <a:xfrm>
          <a:off x="1955800" y="137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78415</xdr:rowOff>
    </xdr:from>
    <xdr:to>
      <xdr:col>7</xdr:col>
      <xdr:colOff>31750</xdr:colOff>
      <xdr:row>82</xdr:row>
      <xdr:rowOff>8565</xdr:rowOff>
    </xdr:to>
    <xdr:sp macro="" textlink="">
      <xdr:nvSpPr>
        <xdr:cNvPr id="222" name="楕円 221"/>
        <xdr:cNvSpPr/>
      </xdr:nvSpPr>
      <xdr:spPr>
        <a:xfrm>
          <a:off x="1397000" y="139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18742</xdr:rowOff>
    </xdr:from>
    <xdr:ext cx="762000" cy="259045"/>
    <xdr:sp macro="" textlink="">
      <xdr:nvSpPr>
        <xdr:cNvPr id="223" name="テキスト ボックス 222"/>
        <xdr:cNvSpPr txBox="1"/>
      </xdr:nvSpPr>
      <xdr:spPr>
        <a:xfrm>
          <a:off x="1066800" y="1373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ポイント上昇している。給与体系の適正化を図っているところであるが、類似団体の平均と比較すると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ポイント上回っている。今後も給与水準の一層の適正化に取り組み、より住民に理解が得られる給与構造の構築に努める。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84364</xdr:rowOff>
    </xdr:to>
    <xdr:cxnSp macro="">
      <xdr:nvCxnSpPr>
        <xdr:cNvPr id="259" name="直線コネクタ 258"/>
        <xdr:cNvCxnSpPr/>
      </xdr:nvCxnSpPr>
      <xdr:spPr>
        <a:xfrm>
          <a:off x="16179800" y="146911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117929</xdr:rowOff>
    </xdr:to>
    <xdr:cxnSp macro="">
      <xdr:nvCxnSpPr>
        <xdr:cNvPr id="262" name="直線コネクタ 261"/>
        <xdr:cNvCxnSpPr/>
      </xdr:nvCxnSpPr>
      <xdr:spPr>
        <a:xfrm>
          <a:off x="15290800" y="146567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15421</xdr:rowOff>
    </xdr:to>
    <xdr:cxnSp macro="">
      <xdr:nvCxnSpPr>
        <xdr:cNvPr id="265" name="直線コネクタ 264"/>
        <xdr:cNvCxnSpPr/>
      </xdr:nvCxnSpPr>
      <xdr:spPr>
        <a:xfrm flipV="1">
          <a:off x="14401800" y="146567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68" name="直線コネクタ 267"/>
        <xdr:cNvCxnSpPr/>
      </xdr:nvCxnSpPr>
      <xdr:spPr>
        <a:xfrm>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9"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81" name="テキスト ボックス 280"/>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3" name="テキスト ボックス 28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5" name="テキスト ボックス 284"/>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7" name="テキスト ボックス 286"/>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31.4.1</a:t>
          </a:r>
          <a:r>
            <a:rPr kumimoji="1" lang="ja-JP" altLang="en-US" sz="1300">
              <a:latin typeface="ＭＳ Ｐゴシック" panose="020B0600070205080204" pitchFamily="50" charset="-128"/>
              <a:ea typeface="ＭＳ Ｐゴシック" panose="020B0600070205080204" pitchFamily="50" charset="-128"/>
            </a:rPr>
            <a:t>現在）は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年度より約</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減少しており、類似団体と比較して良好な状態である。これは、ごみ処理業務や消防事務、一部施設管理を委託していること、また、過去から取り組んできた職員数の抑制などによるものである。今後も適正な定員の管理に取り組み、現在の水準の維持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123553</xdr:rowOff>
    </xdr:from>
    <xdr:to>
      <xdr:col>81</xdr:col>
      <xdr:colOff>44450</xdr:colOff>
      <xdr:row>58</xdr:row>
      <xdr:rowOff>125276</xdr:rowOff>
    </xdr:to>
    <xdr:cxnSp macro="">
      <xdr:nvCxnSpPr>
        <xdr:cNvPr id="324" name="直線コネクタ 323"/>
        <xdr:cNvCxnSpPr/>
      </xdr:nvCxnSpPr>
      <xdr:spPr>
        <a:xfrm flipV="1">
          <a:off x="16179800" y="10067653"/>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94252</xdr:rowOff>
    </xdr:from>
    <xdr:to>
      <xdr:col>77</xdr:col>
      <xdr:colOff>44450</xdr:colOff>
      <xdr:row>58</xdr:row>
      <xdr:rowOff>125276</xdr:rowOff>
    </xdr:to>
    <xdr:cxnSp macro="">
      <xdr:nvCxnSpPr>
        <xdr:cNvPr id="327" name="直線コネクタ 326"/>
        <xdr:cNvCxnSpPr/>
      </xdr:nvCxnSpPr>
      <xdr:spPr>
        <a:xfrm>
          <a:off x="15290800" y="1003835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89081</xdr:rowOff>
    </xdr:from>
    <xdr:to>
      <xdr:col>72</xdr:col>
      <xdr:colOff>203200</xdr:colOff>
      <xdr:row>58</xdr:row>
      <xdr:rowOff>94252</xdr:rowOff>
    </xdr:to>
    <xdr:cxnSp macro="">
      <xdr:nvCxnSpPr>
        <xdr:cNvPr id="330" name="直線コネクタ 329"/>
        <xdr:cNvCxnSpPr/>
      </xdr:nvCxnSpPr>
      <xdr:spPr>
        <a:xfrm>
          <a:off x="14401800" y="1003318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87358</xdr:rowOff>
    </xdr:from>
    <xdr:to>
      <xdr:col>68</xdr:col>
      <xdr:colOff>152400</xdr:colOff>
      <xdr:row>58</xdr:row>
      <xdr:rowOff>89081</xdr:rowOff>
    </xdr:to>
    <xdr:cxnSp macro="">
      <xdr:nvCxnSpPr>
        <xdr:cNvPr id="333" name="直線コネクタ 332"/>
        <xdr:cNvCxnSpPr/>
      </xdr:nvCxnSpPr>
      <xdr:spPr>
        <a:xfrm>
          <a:off x="13512800" y="1003145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72753</xdr:rowOff>
    </xdr:from>
    <xdr:to>
      <xdr:col>81</xdr:col>
      <xdr:colOff>95250</xdr:colOff>
      <xdr:row>59</xdr:row>
      <xdr:rowOff>2903</xdr:rowOff>
    </xdr:to>
    <xdr:sp macro="" textlink="">
      <xdr:nvSpPr>
        <xdr:cNvPr id="343" name="楕円 342"/>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165480</xdr:rowOff>
    </xdr:from>
    <xdr:ext cx="762000" cy="259045"/>
    <xdr:sp macro="" textlink="">
      <xdr:nvSpPr>
        <xdr:cNvPr id="344" name="定員管理の状況該当値テキスト"/>
        <xdr:cNvSpPr txBox="1"/>
      </xdr:nvSpPr>
      <xdr:spPr>
        <a:xfrm>
          <a:off x="17106900" y="993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74476</xdr:rowOff>
    </xdr:from>
    <xdr:to>
      <xdr:col>77</xdr:col>
      <xdr:colOff>95250</xdr:colOff>
      <xdr:row>59</xdr:row>
      <xdr:rowOff>4626</xdr:rowOff>
    </xdr:to>
    <xdr:sp macro="" textlink="">
      <xdr:nvSpPr>
        <xdr:cNvPr id="345" name="楕円 344"/>
        <xdr:cNvSpPr/>
      </xdr:nvSpPr>
      <xdr:spPr>
        <a:xfrm>
          <a:off x="16129000" y="100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14803</xdr:rowOff>
    </xdr:from>
    <xdr:ext cx="736600" cy="259045"/>
    <xdr:sp macro="" textlink="">
      <xdr:nvSpPr>
        <xdr:cNvPr id="346" name="テキスト ボックス 345"/>
        <xdr:cNvSpPr txBox="1"/>
      </xdr:nvSpPr>
      <xdr:spPr>
        <a:xfrm>
          <a:off x="15798800" y="9787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43452</xdr:rowOff>
    </xdr:from>
    <xdr:to>
      <xdr:col>73</xdr:col>
      <xdr:colOff>44450</xdr:colOff>
      <xdr:row>58</xdr:row>
      <xdr:rowOff>145052</xdr:rowOff>
    </xdr:to>
    <xdr:sp macro="" textlink="">
      <xdr:nvSpPr>
        <xdr:cNvPr id="347" name="楕円 346"/>
        <xdr:cNvSpPr/>
      </xdr:nvSpPr>
      <xdr:spPr>
        <a:xfrm>
          <a:off x="15240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155229</xdr:rowOff>
    </xdr:from>
    <xdr:ext cx="762000" cy="259045"/>
    <xdr:sp macro="" textlink="">
      <xdr:nvSpPr>
        <xdr:cNvPr id="348" name="テキスト ボックス 347"/>
        <xdr:cNvSpPr txBox="1"/>
      </xdr:nvSpPr>
      <xdr:spPr>
        <a:xfrm>
          <a:off x="14909800" y="97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38281</xdr:rowOff>
    </xdr:from>
    <xdr:to>
      <xdr:col>68</xdr:col>
      <xdr:colOff>203200</xdr:colOff>
      <xdr:row>58</xdr:row>
      <xdr:rowOff>139881</xdr:rowOff>
    </xdr:to>
    <xdr:sp macro="" textlink="">
      <xdr:nvSpPr>
        <xdr:cNvPr id="349" name="楕円 348"/>
        <xdr:cNvSpPr/>
      </xdr:nvSpPr>
      <xdr:spPr>
        <a:xfrm>
          <a:off x="14351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150058</xdr:rowOff>
    </xdr:from>
    <xdr:ext cx="762000" cy="259045"/>
    <xdr:sp macro="" textlink="">
      <xdr:nvSpPr>
        <xdr:cNvPr id="350" name="テキスト ボックス 349"/>
        <xdr:cNvSpPr txBox="1"/>
      </xdr:nvSpPr>
      <xdr:spPr>
        <a:xfrm>
          <a:off x="14020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36558</xdr:rowOff>
    </xdr:from>
    <xdr:to>
      <xdr:col>64</xdr:col>
      <xdr:colOff>152400</xdr:colOff>
      <xdr:row>58</xdr:row>
      <xdr:rowOff>138158</xdr:rowOff>
    </xdr:to>
    <xdr:sp macro="" textlink="">
      <xdr:nvSpPr>
        <xdr:cNvPr id="351" name="楕円 350"/>
        <xdr:cNvSpPr/>
      </xdr:nvSpPr>
      <xdr:spPr>
        <a:xfrm>
          <a:off x="13462000" y="99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148335</xdr:rowOff>
    </xdr:from>
    <xdr:ext cx="762000" cy="259045"/>
    <xdr:sp macro="" textlink="">
      <xdr:nvSpPr>
        <xdr:cNvPr id="352" name="テキスト ボックス 351"/>
        <xdr:cNvSpPr txBox="1"/>
      </xdr:nvSpPr>
      <xdr:spPr>
        <a:xfrm>
          <a:off x="13131800" y="9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数値は３ヵ年平均の値であり、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ポイント改善している。単年度の比較においては、施設の改修などによる起債の元利償金の増（約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千万円）などにより、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ている。類似団体平均値と比べると、平均を少し上回る水準を維持している。比率を押し上げている要因としては、下水道事業の繰出金に含まれる準元利償還金が大きいことが上げられるが、今後も償還金額のピークが続くため、下水道料金の改定や資本費平準化債の借入など、繰出金による負担の軽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77833</xdr:rowOff>
    </xdr:from>
    <xdr:to>
      <xdr:col>81</xdr:col>
      <xdr:colOff>44450</xdr:colOff>
      <xdr:row>39</xdr:row>
      <xdr:rowOff>119199</xdr:rowOff>
    </xdr:to>
    <xdr:cxnSp macro="">
      <xdr:nvCxnSpPr>
        <xdr:cNvPr id="387" name="直線コネクタ 386"/>
        <xdr:cNvCxnSpPr/>
      </xdr:nvCxnSpPr>
      <xdr:spPr>
        <a:xfrm flipV="1">
          <a:off x="16179800" y="67643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119199</xdr:rowOff>
    </xdr:from>
    <xdr:to>
      <xdr:col>77</xdr:col>
      <xdr:colOff>44450</xdr:colOff>
      <xdr:row>40</xdr:row>
      <xdr:rowOff>9797</xdr:rowOff>
    </xdr:to>
    <xdr:cxnSp macro="">
      <xdr:nvCxnSpPr>
        <xdr:cNvPr id="390" name="直線コネクタ 389"/>
        <xdr:cNvCxnSpPr/>
      </xdr:nvCxnSpPr>
      <xdr:spPr>
        <a:xfrm flipV="1">
          <a:off x="15290800" y="68057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78740</xdr:rowOff>
    </xdr:to>
    <xdr:cxnSp macro="">
      <xdr:nvCxnSpPr>
        <xdr:cNvPr id="393" name="直線コネクタ 392"/>
        <xdr:cNvCxnSpPr/>
      </xdr:nvCxnSpPr>
      <xdr:spPr>
        <a:xfrm flipV="1">
          <a:off x="14401800" y="68677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127000</xdr:rowOff>
    </xdr:to>
    <xdr:cxnSp macro="">
      <xdr:nvCxnSpPr>
        <xdr:cNvPr id="396" name="直線コネクタ 395"/>
        <xdr:cNvCxnSpPr/>
      </xdr:nvCxnSpPr>
      <xdr:spPr>
        <a:xfrm flipV="1">
          <a:off x="13512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27033</xdr:rowOff>
    </xdr:from>
    <xdr:to>
      <xdr:col>81</xdr:col>
      <xdr:colOff>95250</xdr:colOff>
      <xdr:row>39</xdr:row>
      <xdr:rowOff>128633</xdr:rowOff>
    </xdr:to>
    <xdr:sp macro="" textlink="">
      <xdr:nvSpPr>
        <xdr:cNvPr id="406" name="楕円 405"/>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43560</xdr:rowOff>
    </xdr:from>
    <xdr:ext cx="762000" cy="259045"/>
    <xdr:sp macro="" textlink="">
      <xdr:nvSpPr>
        <xdr:cNvPr id="407"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68399</xdr:rowOff>
    </xdr:from>
    <xdr:to>
      <xdr:col>77</xdr:col>
      <xdr:colOff>95250</xdr:colOff>
      <xdr:row>39</xdr:row>
      <xdr:rowOff>169999</xdr:rowOff>
    </xdr:to>
    <xdr:sp macro="" textlink="">
      <xdr:nvSpPr>
        <xdr:cNvPr id="408" name="楕円 407"/>
        <xdr:cNvSpPr/>
      </xdr:nvSpPr>
      <xdr:spPr>
        <a:xfrm>
          <a:off x="16129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8726</xdr:rowOff>
    </xdr:from>
    <xdr:ext cx="736600" cy="259045"/>
    <xdr:sp macro="" textlink="">
      <xdr:nvSpPr>
        <xdr:cNvPr id="409" name="テキスト ボックス 408"/>
        <xdr:cNvSpPr txBox="1"/>
      </xdr:nvSpPr>
      <xdr:spPr>
        <a:xfrm>
          <a:off x="15798800" y="652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10" name="楕円 409"/>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11" name="テキスト ボックス 410"/>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2" name="楕円 411"/>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3" name="テキスト ボックス 41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4" name="楕円 413"/>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5" name="テキスト ボックス 414"/>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下水道など特別会計への公債費繰出見込の減（約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千万円）や充当可能基金の増（約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千万円）などにより比率はさらに改善し、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年度以降の将来負担比率は「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（なし）」となっており、類似団体を上回る良好な状態となっている。しかしながら、下水道事業への公債費繰出金が多く、将来負担額全体の</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％を占めている。一般会計において公共施設更新による借入など、大型事業が見込まれることから、計画的な施設更新による借入額の抑制や行財政改革による基金残高の維持に努める。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60" name="テキスト ボックス 459"/>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169152</xdr:rowOff>
    </xdr:from>
    <xdr:to>
      <xdr:col>64</xdr:col>
      <xdr:colOff>152400</xdr:colOff>
      <xdr:row>14</xdr:row>
      <xdr:rowOff>99302</xdr:rowOff>
    </xdr:to>
    <xdr:sp macro="" textlink="">
      <xdr:nvSpPr>
        <xdr:cNvPr id="466" name="楕円 465"/>
        <xdr:cNvSpPr/>
      </xdr:nvSpPr>
      <xdr:spPr>
        <a:xfrm>
          <a:off x="13462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109479</xdr:rowOff>
    </xdr:from>
    <xdr:ext cx="762000" cy="259045"/>
    <xdr:sp macro="" textlink="">
      <xdr:nvSpPr>
        <xdr:cNvPr id="467" name="テキスト ボックス 466"/>
        <xdr:cNvSpPr txBox="1"/>
      </xdr:nvSpPr>
      <xdr:spPr>
        <a:xfrm>
          <a:off x="13131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31,142
30,695
34.92
10,906,764
10,230,594
662,910
6,729,359
9,338,271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おり、類似団体と比較しても良好な状態である。また、一部事務組合や特別会計などに支出している人件費に充てる繰出金を合計した数値でも類似団体よりも良好な値となっている。これは、職員数の適正化に努めていることのほか、ごみ処理業務や消防事務、一部施設管理を委託していることで、職員数が抑制できているためである。今後も引き続き適正な定員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125367</xdr:rowOff>
    </xdr:to>
    <xdr:cxnSp macro="">
      <xdr:nvCxnSpPr>
        <xdr:cNvPr id="68" name="直線コネクタ 67"/>
        <xdr:cNvCxnSpPr/>
      </xdr:nvCxnSpPr>
      <xdr:spPr>
        <a:xfrm flipV="1">
          <a:off x="3987800" y="60934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105773</xdr:rowOff>
    </xdr:from>
    <xdr:to>
      <xdr:col>19</xdr:col>
      <xdr:colOff>187325</xdr:colOff>
      <xdr:row>35</xdr:row>
      <xdr:rowOff>125367</xdr:rowOff>
    </xdr:to>
    <xdr:cxnSp macro="">
      <xdr:nvCxnSpPr>
        <xdr:cNvPr id="71" name="直線コネクタ 70"/>
        <xdr:cNvCxnSpPr/>
      </xdr:nvCxnSpPr>
      <xdr:spPr>
        <a:xfrm>
          <a:off x="3098800" y="61065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105773</xdr:rowOff>
    </xdr:from>
    <xdr:to>
      <xdr:col>15</xdr:col>
      <xdr:colOff>98425</xdr:colOff>
      <xdr:row>35</xdr:row>
      <xdr:rowOff>105773</xdr:rowOff>
    </xdr:to>
    <xdr:cxnSp macro="">
      <xdr:nvCxnSpPr>
        <xdr:cNvPr id="74" name="直線コネクタ 73"/>
        <xdr:cNvCxnSpPr/>
      </xdr:nvCxnSpPr>
      <xdr:spPr>
        <a:xfrm>
          <a:off x="2209800" y="610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105773</xdr:rowOff>
    </xdr:from>
    <xdr:to>
      <xdr:col>11</xdr:col>
      <xdr:colOff>9525</xdr:colOff>
      <xdr:row>35</xdr:row>
      <xdr:rowOff>131899</xdr:rowOff>
    </xdr:to>
    <xdr:cxnSp macro="">
      <xdr:nvCxnSpPr>
        <xdr:cNvPr id="77" name="直線コネクタ 76"/>
        <xdr:cNvCxnSpPr/>
      </xdr:nvCxnSpPr>
      <xdr:spPr>
        <a:xfrm flipV="1">
          <a:off x="1320800" y="6106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7" name="楕円 86"/>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8"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74567</xdr:rowOff>
    </xdr:from>
    <xdr:to>
      <xdr:col>20</xdr:col>
      <xdr:colOff>38100</xdr:colOff>
      <xdr:row>36</xdr:row>
      <xdr:rowOff>4717</xdr:rowOff>
    </xdr:to>
    <xdr:sp macro="" textlink="">
      <xdr:nvSpPr>
        <xdr:cNvPr id="89" name="楕円 88"/>
        <xdr:cNvSpPr/>
      </xdr:nvSpPr>
      <xdr:spPr>
        <a:xfrm>
          <a:off x="3937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14894</xdr:rowOff>
    </xdr:from>
    <xdr:ext cx="736600" cy="259045"/>
    <xdr:sp macro="" textlink="">
      <xdr:nvSpPr>
        <xdr:cNvPr id="90" name="テキスト ボックス 89"/>
        <xdr:cNvSpPr txBox="1"/>
      </xdr:nvSpPr>
      <xdr:spPr>
        <a:xfrm>
          <a:off x="3606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54973</xdr:rowOff>
    </xdr:from>
    <xdr:to>
      <xdr:col>15</xdr:col>
      <xdr:colOff>149225</xdr:colOff>
      <xdr:row>35</xdr:row>
      <xdr:rowOff>156573</xdr:rowOff>
    </xdr:to>
    <xdr:sp macro="" textlink="">
      <xdr:nvSpPr>
        <xdr:cNvPr id="91" name="楕円 90"/>
        <xdr:cNvSpPr/>
      </xdr:nvSpPr>
      <xdr:spPr>
        <a:xfrm>
          <a:off x="3048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166750</xdr:rowOff>
    </xdr:from>
    <xdr:ext cx="762000" cy="259045"/>
    <xdr:sp macro="" textlink="">
      <xdr:nvSpPr>
        <xdr:cNvPr id="92" name="テキスト ボックス 91"/>
        <xdr:cNvSpPr txBox="1"/>
      </xdr:nvSpPr>
      <xdr:spPr>
        <a:xfrm>
          <a:off x="2717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54973</xdr:rowOff>
    </xdr:from>
    <xdr:to>
      <xdr:col>11</xdr:col>
      <xdr:colOff>60325</xdr:colOff>
      <xdr:row>35</xdr:row>
      <xdr:rowOff>156573</xdr:rowOff>
    </xdr:to>
    <xdr:sp macro="" textlink="">
      <xdr:nvSpPr>
        <xdr:cNvPr id="93" name="楕円 92"/>
        <xdr:cNvSpPr/>
      </xdr:nvSpPr>
      <xdr:spPr>
        <a:xfrm>
          <a:off x="2159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166750</xdr:rowOff>
    </xdr:from>
    <xdr:ext cx="762000" cy="259045"/>
    <xdr:sp macro="" textlink="">
      <xdr:nvSpPr>
        <xdr:cNvPr id="94" name="テキスト ボックス 93"/>
        <xdr:cNvSpPr txBox="1"/>
      </xdr:nvSpPr>
      <xdr:spPr>
        <a:xfrm>
          <a:off x="1828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81099</xdr:rowOff>
    </xdr:from>
    <xdr:to>
      <xdr:col>6</xdr:col>
      <xdr:colOff>171450</xdr:colOff>
      <xdr:row>36</xdr:row>
      <xdr:rowOff>11249</xdr:rowOff>
    </xdr:to>
    <xdr:sp macro="" textlink="">
      <xdr:nvSpPr>
        <xdr:cNvPr id="95" name="楕円 94"/>
        <xdr:cNvSpPr/>
      </xdr:nvSpPr>
      <xdr:spPr>
        <a:xfrm>
          <a:off x="1270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21426</xdr:rowOff>
    </xdr:from>
    <xdr:ext cx="762000" cy="259045"/>
    <xdr:sp macro="" textlink="">
      <xdr:nvSpPr>
        <xdr:cNvPr id="96" name="テキスト ボックス 95"/>
        <xdr:cNvSpPr txBox="1"/>
      </xdr:nvSpPr>
      <xdr:spPr>
        <a:xfrm>
          <a:off x="939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と比較して良好な状態にある。ごみ処理などの業務や公園等の管理運営を委託している（人件費から物件費へ振替えられている）額も含めての数値であるので、人件費に準ずる額を除いた物件費では、類似団体に比べて抑えられていると見ることができ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46990</xdr:rowOff>
    </xdr:to>
    <xdr:cxnSp macro="">
      <xdr:nvCxnSpPr>
        <xdr:cNvPr id="129" name="直線コネクタ 128"/>
        <xdr:cNvCxnSpPr/>
      </xdr:nvCxnSpPr>
      <xdr:spPr>
        <a:xfrm>
          <a:off x="15671800" y="259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24130</xdr:rowOff>
    </xdr:to>
    <xdr:cxnSp macro="">
      <xdr:nvCxnSpPr>
        <xdr:cNvPr id="132" name="直線コネクタ 131"/>
        <xdr:cNvCxnSpPr/>
      </xdr:nvCxnSpPr>
      <xdr:spPr>
        <a:xfrm>
          <a:off x="14782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8890</xdr:rowOff>
    </xdr:to>
    <xdr:cxnSp macro="">
      <xdr:nvCxnSpPr>
        <xdr:cNvPr id="135" name="直線コネクタ 134"/>
        <xdr:cNvCxnSpPr/>
      </xdr:nvCxnSpPr>
      <xdr:spPr>
        <a:xfrm>
          <a:off x="13893800" y="257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69850</xdr:rowOff>
    </xdr:to>
    <xdr:cxnSp macro="">
      <xdr:nvCxnSpPr>
        <xdr:cNvPr id="138" name="直線コネクタ 137"/>
        <xdr:cNvCxnSpPr/>
      </xdr:nvCxnSpPr>
      <xdr:spPr>
        <a:xfrm flipV="1">
          <a:off x="13004800" y="257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8" name="楕円 147"/>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9"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50" name="楕円 149"/>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51" name="テキスト ボックス 150"/>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2" name="楕円 151"/>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3" name="テキスト ボックス 152"/>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4" name="楕円 153"/>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5" name="テキスト ボックス 154"/>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ポイント低下しており、類似団体平均と同水準を維持している。今後も認定審査等の適正化などにより、現在の水準の維持に努める。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12700</xdr:rowOff>
    </xdr:to>
    <xdr:cxnSp macro="">
      <xdr:nvCxnSpPr>
        <xdr:cNvPr id="192" name="直線コネクタ 191"/>
        <xdr:cNvCxnSpPr/>
      </xdr:nvCxnSpPr>
      <xdr:spPr>
        <a:xfrm flipV="1">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12700</xdr:rowOff>
    </xdr:to>
    <xdr:cxnSp macro="">
      <xdr:nvCxnSpPr>
        <xdr:cNvPr id="195" name="直線コネクタ 194"/>
        <xdr:cNvCxnSpPr/>
      </xdr:nvCxnSpPr>
      <xdr:spPr>
        <a:xfrm>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86178</xdr:rowOff>
    </xdr:to>
    <xdr:cxnSp macro="">
      <xdr:nvCxnSpPr>
        <xdr:cNvPr id="198" name="直線コネクタ 197"/>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118835</xdr:rowOff>
    </xdr:to>
    <xdr:cxnSp macro="">
      <xdr:nvCxnSpPr>
        <xdr:cNvPr id="201" name="直線コネクタ 200"/>
        <xdr:cNvCxnSpPr/>
      </xdr:nvCxnSpPr>
      <xdr:spPr>
        <a:xfrm flipV="1">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ポイント悪化しており、類似団体と比較して悪い値となっている。</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ポイントのうち</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ポイントが他会計への繰出金となっている。繰出金の総額は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％増となっている。下水道事業に対する繰出金が繰出全体の</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％を占め、比率を押し上げる大きな要因となっている。一般会計からの繰出を減らすため、下水道料金の改定に努め、また、資本費平準化債の借入により、単年度での公債費負担の抑制を図る。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123190</xdr:rowOff>
    </xdr:to>
    <xdr:cxnSp macro="">
      <xdr:nvCxnSpPr>
        <xdr:cNvPr id="253" name="直線コネクタ 252"/>
        <xdr:cNvCxnSpPr/>
      </xdr:nvCxnSpPr>
      <xdr:spPr>
        <a:xfrm>
          <a:off x="15671800" y="1020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100330</xdr:rowOff>
    </xdr:to>
    <xdr:cxnSp macro="">
      <xdr:nvCxnSpPr>
        <xdr:cNvPr id="256" name="直線コネクタ 255"/>
        <xdr:cNvCxnSpPr/>
      </xdr:nvCxnSpPr>
      <xdr:spPr>
        <a:xfrm flipV="1">
          <a:off x="14782800" y="1020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100330</xdr:rowOff>
    </xdr:to>
    <xdr:cxnSp macro="">
      <xdr:nvCxnSpPr>
        <xdr:cNvPr id="259" name="直線コネクタ 258"/>
        <xdr:cNvCxnSpPr/>
      </xdr:nvCxnSpPr>
      <xdr:spPr>
        <a:xfrm>
          <a:off x="13893800" y="1020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85090</xdr:rowOff>
    </xdr:to>
    <xdr:cxnSp macro="">
      <xdr:nvCxnSpPr>
        <xdr:cNvPr id="262" name="直線コネクタ 261"/>
        <xdr:cNvCxnSpPr/>
      </xdr:nvCxnSpPr>
      <xdr:spPr>
        <a:xfrm>
          <a:off x="13004800" y="1018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72" name="楕円 271"/>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44467</xdr:rowOff>
    </xdr:from>
    <xdr:ext cx="762000" cy="259045"/>
    <xdr:sp macro="" textlink="">
      <xdr:nvSpPr>
        <xdr:cNvPr id="273"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4" name="楕円 273"/>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5" name="テキスト ボックス 274"/>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49530</xdr:rowOff>
    </xdr:from>
    <xdr:to>
      <xdr:col>74</xdr:col>
      <xdr:colOff>31750</xdr:colOff>
      <xdr:row>59</xdr:row>
      <xdr:rowOff>151130</xdr:rowOff>
    </xdr:to>
    <xdr:sp macro="" textlink="">
      <xdr:nvSpPr>
        <xdr:cNvPr id="276" name="楕円 275"/>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135907</xdr:rowOff>
    </xdr:from>
    <xdr:ext cx="762000" cy="259045"/>
    <xdr:sp macro="" textlink="">
      <xdr:nvSpPr>
        <xdr:cNvPr id="277" name="テキスト ボックス 276"/>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8" name="楕円 277"/>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9" name="テキスト ボックス 278"/>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年度と同じ数値となっている。消防事務委託、農業共済事務組合、衛生事務組合への負担金が多額であるが、類似団体平均と同水準となっている。今後、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広域ごみ処理施設建設工事の本格的な整備に伴う負担金の増加などにより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、比率は上昇する見込である。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12700</xdr:rowOff>
    </xdr:to>
    <xdr:cxnSp macro="">
      <xdr:nvCxnSpPr>
        <xdr:cNvPr id="314" name="直線コネクタ 313"/>
        <xdr:cNvCxnSpPr/>
      </xdr:nvCxnSpPr>
      <xdr:spPr>
        <a:xfrm>
          <a:off x="15671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27940</xdr:rowOff>
    </xdr:to>
    <xdr:cxnSp macro="">
      <xdr:nvCxnSpPr>
        <xdr:cNvPr id="317" name="直線コネクタ 316"/>
        <xdr:cNvCxnSpPr/>
      </xdr:nvCxnSpPr>
      <xdr:spPr>
        <a:xfrm flipV="1">
          <a:off x="14782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27940</xdr:rowOff>
    </xdr:from>
    <xdr:to>
      <xdr:col>73</xdr:col>
      <xdr:colOff>180975</xdr:colOff>
      <xdr:row>36</xdr:row>
      <xdr:rowOff>50800</xdr:rowOff>
    </xdr:to>
    <xdr:cxnSp macro="">
      <xdr:nvCxnSpPr>
        <xdr:cNvPr id="320" name="直線コネクタ 319"/>
        <xdr:cNvCxnSpPr/>
      </xdr:nvCxnSpPr>
      <xdr:spPr>
        <a:xfrm flipV="1">
          <a:off x="13893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73660</xdr:rowOff>
    </xdr:to>
    <xdr:cxnSp macro="">
      <xdr:nvCxnSpPr>
        <xdr:cNvPr id="323" name="直線コネクタ 322"/>
        <xdr:cNvCxnSpPr/>
      </xdr:nvCxnSpPr>
      <xdr:spPr>
        <a:xfrm flipV="1">
          <a:off x="13004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3" name="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4"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5" name="楕円 33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6" name="テキスト ボックス 33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37" name="楕円 336"/>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38" name="テキスト ボックス 337"/>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9" name="楕円 338"/>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40" name="テキスト ボックス 339"/>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42" name="テキスト ボックス 341"/>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と比較して良好な状態にある。公債費に準ずる費用を含めた額でも類似団体平均と比べて良好な値となっている。しかし、公営企業の償還に充てたと認められる繰入金は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倍の額となっており、公債費に準ずる額が非常に多くなっている。下水道料金の改定や資本費平準化債の活用などを行い、一般会計の負担軽減を図る。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24130</xdr:rowOff>
    </xdr:to>
    <xdr:cxnSp macro="">
      <xdr:nvCxnSpPr>
        <xdr:cNvPr id="376" name="直線コネクタ 375"/>
        <xdr:cNvCxnSpPr/>
      </xdr:nvCxnSpPr>
      <xdr:spPr>
        <a:xfrm>
          <a:off x="3987800" y="131931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77</xdr:row>
      <xdr:rowOff>37193</xdr:rowOff>
    </xdr:to>
    <xdr:cxnSp macro="">
      <xdr:nvCxnSpPr>
        <xdr:cNvPr id="379" name="直線コネクタ 378"/>
        <xdr:cNvCxnSpPr/>
      </xdr:nvCxnSpPr>
      <xdr:spPr>
        <a:xfrm flipV="1">
          <a:off x="3098800" y="13193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17599</xdr:rowOff>
    </xdr:from>
    <xdr:to>
      <xdr:col>15</xdr:col>
      <xdr:colOff>98425</xdr:colOff>
      <xdr:row>77</xdr:row>
      <xdr:rowOff>37193</xdr:rowOff>
    </xdr:to>
    <xdr:cxnSp macro="">
      <xdr:nvCxnSpPr>
        <xdr:cNvPr id="382" name="直線コネクタ 381"/>
        <xdr:cNvCxnSpPr/>
      </xdr:nvCxnSpPr>
      <xdr:spPr>
        <a:xfrm>
          <a:off x="2209800" y="13219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17599</xdr:rowOff>
    </xdr:from>
    <xdr:to>
      <xdr:col>11</xdr:col>
      <xdr:colOff>9525</xdr:colOff>
      <xdr:row>77</xdr:row>
      <xdr:rowOff>89444</xdr:rowOff>
    </xdr:to>
    <xdr:cxnSp macro="">
      <xdr:nvCxnSpPr>
        <xdr:cNvPr id="385" name="直線コネクタ 384"/>
        <xdr:cNvCxnSpPr/>
      </xdr:nvCxnSpPr>
      <xdr:spPr>
        <a:xfrm flipV="1">
          <a:off x="1320800" y="132192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5" name="楕円 394"/>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6"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7" name="楕円 396"/>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8" name="テキスト ボックス 397"/>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9" name="楕円 398"/>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400" name="テキスト ボックス 399"/>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138249</xdr:rowOff>
    </xdr:from>
    <xdr:to>
      <xdr:col>11</xdr:col>
      <xdr:colOff>60325</xdr:colOff>
      <xdr:row>77</xdr:row>
      <xdr:rowOff>68399</xdr:rowOff>
    </xdr:to>
    <xdr:sp macro="" textlink="">
      <xdr:nvSpPr>
        <xdr:cNvPr id="401" name="楕円 400"/>
        <xdr:cNvSpPr/>
      </xdr:nvSpPr>
      <xdr:spPr>
        <a:xfrm>
          <a:off x="2159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78576</xdr:rowOff>
    </xdr:from>
    <xdr:ext cx="762000" cy="259045"/>
    <xdr:sp macro="" textlink="">
      <xdr:nvSpPr>
        <xdr:cNvPr id="402" name="テキスト ボックス 401"/>
        <xdr:cNvSpPr txBox="1"/>
      </xdr:nvSpPr>
      <xdr:spPr>
        <a:xfrm>
          <a:off x="1828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403" name="楕円 402"/>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150421</xdr:rowOff>
    </xdr:from>
    <xdr:ext cx="762000" cy="259045"/>
    <xdr:sp macro="" textlink="">
      <xdr:nvSpPr>
        <xdr:cNvPr id="404" name="テキスト ボックス 403"/>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ポイント上昇しているものの、類似団体平均と同水準を維持している。今後も、繰出金の抑制を図り健全な財政運営に努める。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50800</xdr:rowOff>
    </xdr:to>
    <xdr:cxnSp macro="">
      <xdr:nvCxnSpPr>
        <xdr:cNvPr id="437" name="直線コネクタ 436"/>
        <xdr:cNvCxnSpPr/>
      </xdr:nvCxnSpPr>
      <xdr:spPr>
        <a:xfrm>
          <a:off x="15671800" y="13073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43180</xdr:rowOff>
    </xdr:to>
    <xdr:cxnSp macro="">
      <xdr:nvCxnSpPr>
        <xdr:cNvPr id="440" name="直線コネクタ 439"/>
        <xdr:cNvCxnSpPr/>
      </xdr:nvCxnSpPr>
      <xdr:spPr>
        <a:xfrm>
          <a:off x="14782800" y="13012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75</xdr:row>
      <xdr:rowOff>153670</xdr:rowOff>
    </xdr:to>
    <xdr:cxnSp macro="">
      <xdr:nvCxnSpPr>
        <xdr:cNvPr id="443" name="直線コネクタ 442"/>
        <xdr:cNvCxnSpPr/>
      </xdr:nvCxnSpPr>
      <xdr:spPr>
        <a:xfrm>
          <a:off x="13893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104139</xdr:rowOff>
    </xdr:to>
    <xdr:cxnSp macro="">
      <xdr:nvCxnSpPr>
        <xdr:cNvPr id="446" name="直線コネクタ 445"/>
        <xdr:cNvCxnSpPr/>
      </xdr:nvCxnSpPr>
      <xdr:spPr>
        <a:xfrm flipV="1">
          <a:off x="13004800" y="13004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6" name="楕円 455"/>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57"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58" name="楕円 457"/>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59" name="テキスト ボックス 458"/>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60" name="楕円 459"/>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61" name="テキスト ボックス 460"/>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62" name="楕円 461"/>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63" name="テキスト ボックス 462"/>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4" name="楕円 463"/>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65" name="テキスト ボックス 46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106801</xdr:rowOff>
    </xdr:from>
    <xdr:ext cx="762000" cy="259045"/>
    <xdr:sp macro="" textlink="">
      <xdr:nvSpPr>
        <xdr:cNvPr id="48" name="人口1人当たり決算額の推移最小値テキスト130"/>
        <xdr:cNvSpPr txBox="1"/>
      </xdr:nvSpPr>
      <xdr:spPr>
        <a:xfrm>
          <a:off x="5740400" y="341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96624</xdr:rowOff>
    </xdr:from>
    <xdr:to>
      <xdr:col>29</xdr:col>
      <xdr:colOff>127000</xdr:colOff>
      <xdr:row>19</xdr:row>
      <xdr:rowOff>120773</xdr:rowOff>
    </xdr:to>
    <xdr:cxnSp macro="">
      <xdr:nvCxnSpPr>
        <xdr:cNvPr id="52" name="直線コネクタ 51"/>
        <xdr:cNvCxnSpPr/>
      </xdr:nvCxnSpPr>
      <xdr:spPr bwMode="auto">
        <a:xfrm flipV="1">
          <a:off x="5003800" y="3401799"/>
          <a:ext cx="647700" cy="24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120773</xdr:rowOff>
    </xdr:from>
    <xdr:to>
      <xdr:col>26</xdr:col>
      <xdr:colOff>50800</xdr:colOff>
      <xdr:row>19</xdr:row>
      <xdr:rowOff>127272</xdr:rowOff>
    </xdr:to>
    <xdr:cxnSp macro="">
      <xdr:nvCxnSpPr>
        <xdr:cNvPr id="55" name="直線コネクタ 54"/>
        <xdr:cNvCxnSpPr/>
      </xdr:nvCxnSpPr>
      <xdr:spPr bwMode="auto">
        <a:xfrm flipV="1">
          <a:off x="4305300" y="3425948"/>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125345</xdr:rowOff>
    </xdr:from>
    <xdr:to>
      <xdr:col>22</xdr:col>
      <xdr:colOff>114300</xdr:colOff>
      <xdr:row>19</xdr:row>
      <xdr:rowOff>127272</xdr:rowOff>
    </xdr:to>
    <xdr:cxnSp macro="">
      <xdr:nvCxnSpPr>
        <xdr:cNvPr id="58" name="直線コネクタ 57"/>
        <xdr:cNvCxnSpPr/>
      </xdr:nvCxnSpPr>
      <xdr:spPr bwMode="auto">
        <a:xfrm>
          <a:off x="3606800" y="3430520"/>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125345</xdr:rowOff>
    </xdr:from>
    <xdr:to>
      <xdr:col>18</xdr:col>
      <xdr:colOff>177800</xdr:colOff>
      <xdr:row>19</xdr:row>
      <xdr:rowOff>147389</xdr:rowOff>
    </xdr:to>
    <xdr:cxnSp macro="">
      <xdr:nvCxnSpPr>
        <xdr:cNvPr id="61" name="直線コネクタ 60"/>
        <xdr:cNvCxnSpPr/>
      </xdr:nvCxnSpPr>
      <xdr:spPr bwMode="auto">
        <a:xfrm flipV="1">
          <a:off x="2908300" y="3430520"/>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45824</xdr:rowOff>
    </xdr:from>
    <xdr:to>
      <xdr:col>29</xdr:col>
      <xdr:colOff>177800</xdr:colOff>
      <xdr:row>19</xdr:row>
      <xdr:rowOff>147424</xdr:rowOff>
    </xdr:to>
    <xdr:sp macro="" textlink="">
      <xdr:nvSpPr>
        <xdr:cNvPr id="71" name="楕円 70"/>
        <xdr:cNvSpPr/>
      </xdr:nvSpPr>
      <xdr:spPr bwMode="auto">
        <a:xfrm>
          <a:off x="5600700" y="335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125851</xdr:rowOff>
    </xdr:from>
    <xdr:ext cx="762000" cy="259045"/>
    <xdr:sp macro="" textlink="">
      <xdr:nvSpPr>
        <xdr:cNvPr id="72" name="人口1人当たり決算額の推移該当値テキスト130"/>
        <xdr:cNvSpPr txBox="1"/>
      </xdr:nvSpPr>
      <xdr:spPr>
        <a:xfrm>
          <a:off x="5740400" y="325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69973</xdr:rowOff>
    </xdr:from>
    <xdr:to>
      <xdr:col>26</xdr:col>
      <xdr:colOff>101600</xdr:colOff>
      <xdr:row>20</xdr:row>
      <xdr:rowOff>123</xdr:rowOff>
    </xdr:to>
    <xdr:sp macro="" textlink="">
      <xdr:nvSpPr>
        <xdr:cNvPr id="73" name="楕円 72"/>
        <xdr:cNvSpPr/>
      </xdr:nvSpPr>
      <xdr:spPr bwMode="auto">
        <a:xfrm>
          <a:off x="4953000" y="337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156350</xdr:rowOff>
    </xdr:from>
    <xdr:ext cx="736600" cy="259045"/>
    <xdr:sp macro="" textlink="">
      <xdr:nvSpPr>
        <xdr:cNvPr id="74" name="テキスト ボックス 73"/>
        <xdr:cNvSpPr txBox="1"/>
      </xdr:nvSpPr>
      <xdr:spPr>
        <a:xfrm>
          <a:off x="4622800" y="346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76472</xdr:rowOff>
    </xdr:from>
    <xdr:to>
      <xdr:col>22</xdr:col>
      <xdr:colOff>165100</xdr:colOff>
      <xdr:row>20</xdr:row>
      <xdr:rowOff>6622</xdr:rowOff>
    </xdr:to>
    <xdr:sp macro="" textlink="">
      <xdr:nvSpPr>
        <xdr:cNvPr id="75" name="楕円 74"/>
        <xdr:cNvSpPr/>
      </xdr:nvSpPr>
      <xdr:spPr bwMode="auto">
        <a:xfrm>
          <a:off x="4254500" y="33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162849</xdr:rowOff>
    </xdr:from>
    <xdr:ext cx="762000" cy="259045"/>
    <xdr:sp macro="" textlink="">
      <xdr:nvSpPr>
        <xdr:cNvPr id="76" name="テキスト ボックス 75"/>
        <xdr:cNvSpPr txBox="1"/>
      </xdr:nvSpPr>
      <xdr:spPr>
        <a:xfrm>
          <a:off x="3924300" y="346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74545</xdr:rowOff>
    </xdr:from>
    <xdr:to>
      <xdr:col>19</xdr:col>
      <xdr:colOff>38100</xdr:colOff>
      <xdr:row>20</xdr:row>
      <xdr:rowOff>4695</xdr:rowOff>
    </xdr:to>
    <xdr:sp macro="" textlink="">
      <xdr:nvSpPr>
        <xdr:cNvPr id="77" name="楕円 76"/>
        <xdr:cNvSpPr/>
      </xdr:nvSpPr>
      <xdr:spPr bwMode="auto">
        <a:xfrm>
          <a:off x="3556000" y="337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160922</xdr:rowOff>
    </xdr:from>
    <xdr:ext cx="762000" cy="259045"/>
    <xdr:sp macro="" textlink="">
      <xdr:nvSpPr>
        <xdr:cNvPr id="78" name="テキスト ボックス 77"/>
        <xdr:cNvSpPr txBox="1"/>
      </xdr:nvSpPr>
      <xdr:spPr>
        <a:xfrm>
          <a:off x="3225800" y="34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96589</xdr:rowOff>
    </xdr:from>
    <xdr:to>
      <xdr:col>15</xdr:col>
      <xdr:colOff>101600</xdr:colOff>
      <xdr:row>20</xdr:row>
      <xdr:rowOff>26739</xdr:rowOff>
    </xdr:to>
    <xdr:sp macro="" textlink="">
      <xdr:nvSpPr>
        <xdr:cNvPr id="79" name="楕円 78"/>
        <xdr:cNvSpPr/>
      </xdr:nvSpPr>
      <xdr:spPr bwMode="auto">
        <a:xfrm>
          <a:off x="2857500" y="340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11516</xdr:rowOff>
    </xdr:from>
    <xdr:ext cx="762000" cy="259045"/>
    <xdr:sp macro="" textlink="">
      <xdr:nvSpPr>
        <xdr:cNvPr id="80" name="テキスト ボックス 79"/>
        <xdr:cNvSpPr txBox="1"/>
      </xdr:nvSpPr>
      <xdr:spPr>
        <a:xfrm>
          <a:off x="2527300" y="34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62687</xdr:rowOff>
    </xdr:from>
    <xdr:to>
      <xdr:col>29</xdr:col>
      <xdr:colOff>127000</xdr:colOff>
      <xdr:row>36</xdr:row>
      <xdr:rowOff>95758</xdr:rowOff>
    </xdr:to>
    <xdr:cxnSp macro="">
      <xdr:nvCxnSpPr>
        <xdr:cNvPr id="113" name="直線コネクタ 112"/>
        <xdr:cNvCxnSpPr/>
      </xdr:nvCxnSpPr>
      <xdr:spPr bwMode="auto">
        <a:xfrm flipV="1">
          <a:off x="5003800" y="7015937"/>
          <a:ext cx="6477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58668</xdr:rowOff>
    </xdr:from>
    <xdr:to>
      <xdr:col>26</xdr:col>
      <xdr:colOff>50800</xdr:colOff>
      <xdr:row>36</xdr:row>
      <xdr:rowOff>95758</xdr:rowOff>
    </xdr:to>
    <xdr:cxnSp macro="">
      <xdr:nvCxnSpPr>
        <xdr:cNvPr id="116" name="直線コネクタ 115"/>
        <xdr:cNvCxnSpPr/>
      </xdr:nvCxnSpPr>
      <xdr:spPr bwMode="auto">
        <a:xfrm>
          <a:off x="4305300" y="7011918"/>
          <a:ext cx="698500" cy="37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18853</xdr:rowOff>
    </xdr:from>
    <xdr:to>
      <xdr:col>22</xdr:col>
      <xdr:colOff>114300</xdr:colOff>
      <xdr:row>36</xdr:row>
      <xdr:rowOff>58668</xdr:rowOff>
    </xdr:to>
    <xdr:cxnSp macro="">
      <xdr:nvCxnSpPr>
        <xdr:cNvPr id="119" name="直線コネクタ 118"/>
        <xdr:cNvCxnSpPr/>
      </xdr:nvCxnSpPr>
      <xdr:spPr bwMode="auto">
        <a:xfrm>
          <a:off x="3606800" y="6972103"/>
          <a:ext cx="698500" cy="3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7138</xdr:rowOff>
    </xdr:from>
    <xdr:to>
      <xdr:col>18</xdr:col>
      <xdr:colOff>177800</xdr:colOff>
      <xdr:row>36</xdr:row>
      <xdr:rowOff>18853</xdr:rowOff>
    </xdr:to>
    <xdr:cxnSp macro="">
      <xdr:nvCxnSpPr>
        <xdr:cNvPr id="122" name="直線コネクタ 121"/>
        <xdr:cNvCxnSpPr/>
      </xdr:nvCxnSpPr>
      <xdr:spPr bwMode="auto">
        <a:xfrm>
          <a:off x="2908300" y="6960388"/>
          <a:ext cx="6985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11887</xdr:rowOff>
    </xdr:from>
    <xdr:to>
      <xdr:col>29</xdr:col>
      <xdr:colOff>177800</xdr:colOff>
      <xdr:row>36</xdr:row>
      <xdr:rowOff>113487</xdr:rowOff>
    </xdr:to>
    <xdr:sp macro="" textlink="">
      <xdr:nvSpPr>
        <xdr:cNvPr id="132" name="楕円 131"/>
        <xdr:cNvSpPr/>
      </xdr:nvSpPr>
      <xdr:spPr bwMode="auto">
        <a:xfrm>
          <a:off x="5600700" y="6965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326864</xdr:rowOff>
    </xdr:from>
    <xdr:ext cx="762000" cy="259045"/>
    <xdr:sp macro="" textlink="">
      <xdr:nvSpPr>
        <xdr:cNvPr id="133" name="人口1人当たり決算額の推移該当値テキスト445"/>
        <xdr:cNvSpPr txBox="1"/>
      </xdr:nvSpPr>
      <xdr:spPr>
        <a:xfrm>
          <a:off x="5740400" y="69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44958</xdr:rowOff>
    </xdr:from>
    <xdr:to>
      <xdr:col>26</xdr:col>
      <xdr:colOff>101600</xdr:colOff>
      <xdr:row>36</xdr:row>
      <xdr:rowOff>146558</xdr:rowOff>
    </xdr:to>
    <xdr:sp macro="" textlink="">
      <xdr:nvSpPr>
        <xdr:cNvPr id="134" name="楕円 133"/>
        <xdr:cNvSpPr/>
      </xdr:nvSpPr>
      <xdr:spPr bwMode="auto">
        <a:xfrm>
          <a:off x="4953000" y="699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131335</xdr:rowOff>
    </xdr:from>
    <xdr:ext cx="736600" cy="259045"/>
    <xdr:sp macro="" textlink="">
      <xdr:nvSpPr>
        <xdr:cNvPr id="135" name="テキスト ボックス 134"/>
        <xdr:cNvSpPr txBox="1"/>
      </xdr:nvSpPr>
      <xdr:spPr>
        <a:xfrm>
          <a:off x="4622800" y="708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7868</xdr:rowOff>
    </xdr:from>
    <xdr:to>
      <xdr:col>22</xdr:col>
      <xdr:colOff>165100</xdr:colOff>
      <xdr:row>36</xdr:row>
      <xdr:rowOff>109468</xdr:rowOff>
    </xdr:to>
    <xdr:sp macro="" textlink="">
      <xdr:nvSpPr>
        <xdr:cNvPr id="136" name="楕円 135"/>
        <xdr:cNvSpPr/>
      </xdr:nvSpPr>
      <xdr:spPr bwMode="auto">
        <a:xfrm>
          <a:off x="4254500" y="696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94245</xdr:rowOff>
    </xdr:from>
    <xdr:ext cx="762000" cy="259045"/>
    <xdr:sp macro="" textlink="">
      <xdr:nvSpPr>
        <xdr:cNvPr id="137" name="テキスト ボックス 136"/>
        <xdr:cNvSpPr txBox="1"/>
      </xdr:nvSpPr>
      <xdr:spPr>
        <a:xfrm>
          <a:off x="3924300" y="704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310953</xdr:rowOff>
    </xdr:from>
    <xdr:to>
      <xdr:col>19</xdr:col>
      <xdr:colOff>38100</xdr:colOff>
      <xdr:row>36</xdr:row>
      <xdr:rowOff>69653</xdr:rowOff>
    </xdr:to>
    <xdr:sp macro="" textlink="">
      <xdr:nvSpPr>
        <xdr:cNvPr id="138" name="楕円 137"/>
        <xdr:cNvSpPr/>
      </xdr:nvSpPr>
      <xdr:spPr bwMode="auto">
        <a:xfrm>
          <a:off x="3556000" y="692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54430</xdr:rowOff>
    </xdr:from>
    <xdr:ext cx="762000" cy="259045"/>
    <xdr:sp macro="" textlink="">
      <xdr:nvSpPr>
        <xdr:cNvPr id="139" name="テキスト ボックス 138"/>
        <xdr:cNvSpPr txBox="1"/>
      </xdr:nvSpPr>
      <xdr:spPr>
        <a:xfrm>
          <a:off x="3225800" y="700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299238</xdr:rowOff>
    </xdr:from>
    <xdr:to>
      <xdr:col>15</xdr:col>
      <xdr:colOff>101600</xdr:colOff>
      <xdr:row>36</xdr:row>
      <xdr:rowOff>57938</xdr:rowOff>
    </xdr:to>
    <xdr:sp macro="" textlink="">
      <xdr:nvSpPr>
        <xdr:cNvPr id="140" name="楕円 139"/>
        <xdr:cNvSpPr/>
      </xdr:nvSpPr>
      <xdr:spPr bwMode="auto">
        <a:xfrm>
          <a:off x="2857500" y="690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42715</xdr:rowOff>
    </xdr:from>
    <xdr:ext cx="762000" cy="259045"/>
    <xdr:sp macro="" textlink="">
      <xdr:nvSpPr>
        <xdr:cNvPr id="141" name="テキスト ボックス 140"/>
        <xdr:cNvSpPr txBox="1"/>
      </xdr:nvSpPr>
      <xdr:spPr>
        <a:xfrm>
          <a:off x="2527300" y="69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31,142
30,695
34.92
10,906,764
10,230,594
662,910
6,729,359
9,338,271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39753</xdr:rowOff>
    </xdr:from>
    <xdr:to>
      <xdr:col>24</xdr:col>
      <xdr:colOff>63500</xdr:colOff>
      <xdr:row>39</xdr:row>
      <xdr:rowOff>40259</xdr:rowOff>
    </xdr:to>
    <xdr:cxnSp macro="">
      <xdr:nvCxnSpPr>
        <xdr:cNvPr id="63" name="直線コネクタ 62"/>
        <xdr:cNvCxnSpPr/>
      </xdr:nvCxnSpPr>
      <xdr:spPr>
        <a:xfrm>
          <a:off x="3797300" y="6726303"/>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39753</xdr:rowOff>
    </xdr:from>
    <xdr:to>
      <xdr:col>19</xdr:col>
      <xdr:colOff>177800</xdr:colOff>
      <xdr:row>39</xdr:row>
      <xdr:rowOff>42692</xdr:rowOff>
    </xdr:to>
    <xdr:cxnSp macro="">
      <xdr:nvCxnSpPr>
        <xdr:cNvPr id="66" name="直線コネクタ 65"/>
        <xdr:cNvCxnSpPr/>
      </xdr:nvCxnSpPr>
      <xdr:spPr>
        <a:xfrm flipV="1">
          <a:off x="2908300" y="672630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39246</xdr:rowOff>
    </xdr:from>
    <xdr:to>
      <xdr:col>15</xdr:col>
      <xdr:colOff>50800</xdr:colOff>
      <xdr:row>39</xdr:row>
      <xdr:rowOff>42692</xdr:rowOff>
    </xdr:to>
    <xdr:cxnSp macro="">
      <xdr:nvCxnSpPr>
        <xdr:cNvPr id="69" name="直線コネクタ 68"/>
        <xdr:cNvCxnSpPr/>
      </xdr:nvCxnSpPr>
      <xdr:spPr>
        <a:xfrm>
          <a:off x="2019300" y="6725796"/>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39246</xdr:rowOff>
    </xdr:from>
    <xdr:to>
      <xdr:col>10</xdr:col>
      <xdr:colOff>114300</xdr:colOff>
      <xdr:row>39</xdr:row>
      <xdr:rowOff>52554</xdr:rowOff>
    </xdr:to>
    <xdr:cxnSp macro="">
      <xdr:nvCxnSpPr>
        <xdr:cNvPr id="72" name="直線コネクタ 71"/>
        <xdr:cNvCxnSpPr/>
      </xdr:nvCxnSpPr>
      <xdr:spPr>
        <a:xfrm flipV="1">
          <a:off x="1130300" y="6725796"/>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160909</xdr:rowOff>
    </xdr:from>
    <xdr:to>
      <xdr:col>24</xdr:col>
      <xdr:colOff>114300</xdr:colOff>
      <xdr:row>39</xdr:row>
      <xdr:rowOff>91059</xdr:rowOff>
    </xdr:to>
    <xdr:sp macro="" textlink="">
      <xdr:nvSpPr>
        <xdr:cNvPr id="82" name="楕円 81"/>
        <xdr:cNvSpPr/>
      </xdr:nvSpPr>
      <xdr:spPr>
        <a:xfrm>
          <a:off x="4584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75836</xdr:rowOff>
    </xdr:from>
    <xdr:ext cx="534377" cy="259045"/>
    <xdr:sp macro="" textlink="">
      <xdr:nvSpPr>
        <xdr:cNvPr id="83" name="人件費該当値テキスト"/>
        <xdr:cNvSpPr txBox="1"/>
      </xdr:nvSpPr>
      <xdr:spPr>
        <a:xfrm>
          <a:off x="4686300" y="659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160403</xdr:rowOff>
    </xdr:from>
    <xdr:to>
      <xdr:col>20</xdr:col>
      <xdr:colOff>38100</xdr:colOff>
      <xdr:row>39</xdr:row>
      <xdr:rowOff>90553</xdr:rowOff>
    </xdr:to>
    <xdr:sp macro="" textlink="">
      <xdr:nvSpPr>
        <xdr:cNvPr id="84" name="楕円 83"/>
        <xdr:cNvSpPr/>
      </xdr:nvSpPr>
      <xdr:spPr>
        <a:xfrm>
          <a:off x="3746500" y="6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81680</xdr:rowOff>
    </xdr:from>
    <xdr:ext cx="534377" cy="259045"/>
    <xdr:sp macro="" textlink="">
      <xdr:nvSpPr>
        <xdr:cNvPr id="85" name="テキスト ボックス 84"/>
        <xdr:cNvSpPr txBox="1"/>
      </xdr:nvSpPr>
      <xdr:spPr>
        <a:xfrm>
          <a:off x="3530111" y="67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163342</xdr:rowOff>
    </xdr:from>
    <xdr:to>
      <xdr:col>15</xdr:col>
      <xdr:colOff>101600</xdr:colOff>
      <xdr:row>39</xdr:row>
      <xdr:rowOff>93492</xdr:rowOff>
    </xdr:to>
    <xdr:sp macro="" textlink="">
      <xdr:nvSpPr>
        <xdr:cNvPr id="86" name="楕円 85"/>
        <xdr:cNvSpPr/>
      </xdr:nvSpPr>
      <xdr:spPr>
        <a:xfrm>
          <a:off x="2857500" y="66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84619</xdr:rowOff>
    </xdr:from>
    <xdr:ext cx="534377" cy="259045"/>
    <xdr:sp macro="" textlink="">
      <xdr:nvSpPr>
        <xdr:cNvPr id="87" name="テキスト ボックス 86"/>
        <xdr:cNvSpPr txBox="1"/>
      </xdr:nvSpPr>
      <xdr:spPr>
        <a:xfrm>
          <a:off x="2641111" y="67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159896</xdr:rowOff>
    </xdr:from>
    <xdr:to>
      <xdr:col>10</xdr:col>
      <xdr:colOff>165100</xdr:colOff>
      <xdr:row>39</xdr:row>
      <xdr:rowOff>90046</xdr:rowOff>
    </xdr:to>
    <xdr:sp macro="" textlink="">
      <xdr:nvSpPr>
        <xdr:cNvPr id="88" name="楕円 87"/>
        <xdr:cNvSpPr/>
      </xdr:nvSpPr>
      <xdr:spPr>
        <a:xfrm>
          <a:off x="1968500" y="66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81173</xdr:rowOff>
    </xdr:from>
    <xdr:ext cx="534377" cy="259045"/>
    <xdr:sp macro="" textlink="">
      <xdr:nvSpPr>
        <xdr:cNvPr id="89" name="テキスト ボックス 88"/>
        <xdr:cNvSpPr txBox="1"/>
      </xdr:nvSpPr>
      <xdr:spPr>
        <a:xfrm>
          <a:off x="1752111" y="67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1754</xdr:rowOff>
    </xdr:from>
    <xdr:to>
      <xdr:col>6</xdr:col>
      <xdr:colOff>38100</xdr:colOff>
      <xdr:row>39</xdr:row>
      <xdr:rowOff>103354</xdr:rowOff>
    </xdr:to>
    <xdr:sp macro="" textlink="">
      <xdr:nvSpPr>
        <xdr:cNvPr id="90" name="楕円 89"/>
        <xdr:cNvSpPr/>
      </xdr:nvSpPr>
      <xdr:spPr>
        <a:xfrm>
          <a:off x="1079500" y="66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94481</xdr:rowOff>
    </xdr:from>
    <xdr:ext cx="534377" cy="259045"/>
    <xdr:sp macro="" textlink="">
      <xdr:nvSpPr>
        <xdr:cNvPr id="91" name="テキスト ボックス 90"/>
        <xdr:cNvSpPr txBox="1"/>
      </xdr:nvSpPr>
      <xdr:spPr>
        <a:xfrm>
          <a:off x="863111" y="67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164947</xdr:rowOff>
    </xdr:from>
    <xdr:to>
      <xdr:col>24</xdr:col>
      <xdr:colOff>63500</xdr:colOff>
      <xdr:row>58</xdr:row>
      <xdr:rowOff>2540</xdr:rowOff>
    </xdr:to>
    <xdr:cxnSp macro="">
      <xdr:nvCxnSpPr>
        <xdr:cNvPr id="121" name="直線コネクタ 120"/>
        <xdr:cNvCxnSpPr/>
      </xdr:nvCxnSpPr>
      <xdr:spPr>
        <a:xfrm flipV="1">
          <a:off x="3797300" y="9937597"/>
          <a:ext cx="8382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2540</xdr:rowOff>
    </xdr:from>
    <xdr:to>
      <xdr:col>19</xdr:col>
      <xdr:colOff>177800</xdr:colOff>
      <xdr:row>58</xdr:row>
      <xdr:rowOff>22072</xdr:rowOff>
    </xdr:to>
    <xdr:cxnSp macro="">
      <xdr:nvCxnSpPr>
        <xdr:cNvPr id="124" name="直線コネクタ 123"/>
        <xdr:cNvCxnSpPr/>
      </xdr:nvCxnSpPr>
      <xdr:spPr>
        <a:xfrm flipV="1">
          <a:off x="2908300" y="9946640"/>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7798</xdr:rowOff>
    </xdr:from>
    <xdr:to>
      <xdr:col>15</xdr:col>
      <xdr:colOff>50800</xdr:colOff>
      <xdr:row>58</xdr:row>
      <xdr:rowOff>22072</xdr:rowOff>
    </xdr:to>
    <xdr:cxnSp macro="">
      <xdr:nvCxnSpPr>
        <xdr:cNvPr id="127" name="直線コネクタ 126"/>
        <xdr:cNvCxnSpPr/>
      </xdr:nvCxnSpPr>
      <xdr:spPr>
        <a:xfrm>
          <a:off x="2019300" y="9951898"/>
          <a:ext cx="8890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7798</xdr:rowOff>
    </xdr:from>
    <xdr:to>
      <xdr:col>10</xdr:col>
      <xdr:colOff>114300</xdr:colOff>
      <xdr:row>58</xdr:row>
      <xdr:rowOff>29566</xdr:rowOff>
    </xdr:to>
    <xdr:cxnSp macro="">
      <xdr:nvCxnSpPr>
        <xdr:cNvPr id="130" name="直線コネクタ 129"/>
        <xdr:cNvCxnSpPr/>
      </xdr:nvCxnSpPr>
      <xdr:spPr>
        <a:xfrm flipV="1">
          <a:off x="1130300" y="9951898"/>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114147</xdr:rowOff>
    </xdr:from>
    <xdr:to>
      <xdr:col>24</xdr:col>
      <xdr:colOff>114300</xdr:colOff>
      <xdr:row>58</xdr:row>
      <xdr:rowOff>44297</xdr:rowOff>
    </xdr:to>
    <xdr:sp macro="" textlink="">
      <xdr:nvSpPr>
        <xdr:cNvPr id="140" name="楕円 139"/>
        <xdr:cNvSpPr/>
      </xdr:nvSpPr>
      <xdr:spPr>
        <a:xfrm>
          <a:off x="4584700" y="98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92574</xdr:rowOff>
    </xdr:from>
    <xdr:ext cx="534377" cy="259045"/>
    <xdr:sp macro="" textlink="">
      <xdr:nvSpPr>
        <xdr:cNvPr id="141" name="物件費該当値テキスト"/>
        <xdr:cNvSpPr txBox="1"/>
      </xdr:nvSpPr>
      <xdr:spPr>
        <a:xfrm>
          <a:off x="4686300" y="98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123190</xdr:rowOff>
    </xdr:from>
    <xdr:to>
      <xdr:col>20</xdr:col>
      <xdr:colOff>38100</xdr:colOff>
      <xdr:row>58</xdr:row>
      <xdr:rowOff>53340</xdr:rowOff>
    </xdr:to>
    <xdr:sp macro="" textlink="">
      <xdr:nvSpPr>
        <xdr:cNvPr id="142" name="楕円 141"/>
        <xdr:cNvSpPr/>
      </xdr:nvSpPr>
      <xdr:spPr>
        <a:xfrm>
          <a:off x="3746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44467</xdr:rowOff>
    </xdr:from>
    <xdr:ext cx="534377" cy="259045"/>
    <xdr:sp macro="" textlink="">
      <xdr:nvSpPr>
        <xdr:cNvPr id="143" name="テキスト ボックス 142"/>
        <xdr:cNvSpPr txBox="1"/>
      </xdr:nvSpPr>
      <xdr:spPr>
        <a:xfrm>
          <a:off x="3530111"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142722</xdr:rowOff>
    </xdr:from>
    <xdr:to>
      <xdr:col>15</xdr:col>
      <xdr:colOff>101600</xdr:colOff>
      <xdr:row>58</xdr:row>
      <xdr:rowOff>72872</xdr:rowOff>
    </xdr:to>
    <xdr:sp macro="" textlink="">
      <xdr:nvSpPr>
        <xdr:cNvPr id="144" name="楕円 143"/>
        <xdr:cNvSpPr/>
      </xdr:nvSpPr>
      <xdr:spPr>
        <a:xfrm>
          <a:off x="2857500" y="99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63999</xdr:rowOff>
    </xdr:from>
    <xdr:ext cx="534377" cy="259045"/>
    <xdr:sp macro="" textlink="">
      <xdr:nvSpPr>
        <xdr:cNvPr id="145" name="テキスト ボックス 144"/>
        <xdr:cNvSpPr txBox="1"/>
      </xdr:nvSpPr>
      <xdr:spPr>
        <a:xfrm>
          <a:off x="2641111" y="100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128448</xdr:rowOff>
    </xdr:from>
    <xdr:to>
      <xdr:col>10</xdr:col>
      <xdr:colOff>165100</xdr:colOff>
      <xdr:row>58</xdr:row>
      <xdr:rowOff>58598</xdr:rowOff>
    </xdr:to>
    <xdr:sp macro="" textlink="">
      <xdr:nvSpPr>
        <xdr:cNvPr id="146" name="楕円 145"/>
        <xdr:cNvSpPr/>
      </xdr:nvSpPr>
      <xdr:spPr>
        <a:xfrm>
          <a:off x="1968500" y="9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49725</xdr:rowOff>
    </xdr:from>
    <xdr:ext cx="534377" cy="259045"/>
    <xdr:sp macro="" textlink="">
      <xdr:nvSpPr>
        <xdr:cNvPr id="147" name="テキスト ボックス 146"/>
        <xdr:cNvSpPr txBox="1"/>
      </xdr:nvSpPr>
      <xdr:spPr>
        <a:xfrm>
          <a:off x="1752111" y="99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150216</xdr:rowOff>
    </xdr:from>
    <xdr:to>
      <xdr:col>6</xdr:col>
      <xdr:colOff>38100</xdr:colOff>
      <xdr:row>58</xdr:row>
      <xdr:rowOff>80366</xdr:rowOff>
    </xdr:to>
    <xdr:sp macro="" textlink="">
      <xdr:nvSpPr>
        <xdr:cNvPr id="148" name="楕円 147"/>
        <xdr:cNvSpPr/>
      </xdr:nvSpPr>
      <xdr:spPr>
        <a:xfrm>
          <a:off x="1079500" y="99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71493</xdr:rowOff>
    </xdr:from>
    <xdr:ext cx="534377" cy="259045"/>
    <xdr:sp macro="" textlink="">
      <xdr:nvSpPr>
        <xdr:cNvPr id="149" name="テキスト ボックス 148"/>
        <xdr:cNvSpPr txBox="1"/>
      </xdr:nvSpPr>
      <xdr:spPr>
        <a:xfrm>
          <a:off x="863111" y="100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149575</xdr:rowOff>
    </xdr:from>
    <xdr:to>
      <xdr:col>24</xdr:col>
      <xdr:colOff>63500</xdr:colOff>
      <xdr:row>78</xdr:row>
      <xdr:rowOff>36556</xdr:rowOff>
    </xdr:to>
    <xdr:cxnSp macro="">
      <xdr:nvCxnSpPr>
        <xdr:cNvPr id="176" name="直線コネクタ 175"/>
        <xdr:cNvCxnSpPr/>
      </xdr:nvCxnSpPr>
      <xdr:spPr>
        <a:xfrm>
          <a:off x="3797300" y="13351225"/>
          <a:ext cx="838200" cy="5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149575</xdr:rowOff>
    </xdr:from>
    <xdr:to>
      <xdr:col>19</xdr:col>
      <xdr:colOff>177800</xdr:colOff>
      <xdr:row>78</xdr:row>
      <xdr:rowOff>19731</xdr:rowOff>
    </xdr:to>
    <xdr:cxnSp macro="">
      <xdr:nvCxnSpPr>
        <xdr:cNvPr id="179" name="直線コネクタ 178"/>
        <xdr:cNvCxnSpPr/>
      </xdr:nvCxnSpPr>
      <xdr:spPr>
        <a:xfrm flipV="1">
          <a:off x="2908300" y="13351225"/>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16988</xdr:rowOff>
    </xdr:from>
    <xdr:to>
      <xdr:col>15</xdr:col>
      <xdr:colOff>50800</xdr:colOff>
      <xdr:row>78</xdr:row>
      <xdr:rowOff>19731</xdr:rowOff>
    </xdr:to>
    <xdr:cxnSp macro="">
      <xdr:nvCxnSpPr>
        <xdr:cNvPr id="182" name="直線コネクタ 181"/>
        <xdr:cNvCxnSpPr/>
      </xdr:nvCxnSpPr>
      <xdr:spPr>
        <a:xfrm>
          <a:off x="2019300" y="1339008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16988</xdr:rowOff>
    </xdr:from>
    <xdr:to>
      <xdr:col>10</xdr:col>
      <xdr:colOff>114300</xdr:colOff>
      <xdr:row>78</xdr:row>
      <xdr:rowOff>34635</xdr:rowOff>
    </xdr:to>
    <xdr:cxnSp macro="">
      <xdr:nvCxnSpPr>
        <xdr:cNvPr id="185" name="直線コネクタ 184"/>
        <xdr:cNvCxnSpPr/>
      </xdr:nvCxnSpPr>
      <xdr:spPr>
        <a:xfrm flipV="1">
          <a:off x="1130300" y="13390088"/>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157206</xdr:rowOff>
    </xdr:from>
    <xdr:to>
      <xdr:col>24</xdr:col>
      <xdr:colOff>114300</xdr:colOff>
      <xdr:row>78</xdr:row>
      <xdr:rowOff>87356</xdr:rowOff>
    </xdr:to>
    <xdr:sp macro="" textlink="">
      <xdr:nvSpPr>
        <xdr:cNvPr id="195" name="楕円 194"/>
        <xdr:cNvSpPr/>
      </xdr:nvSpPr>
      <xdr:spPr>
        <a:xfrm>
          <a:off x="4584700" y="133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72133</xdr:rowOff>
    </xdr:from>
    <xdr:ext cx="469744" cy="259045"/>
    <xdr:sp macro="" textlink="">
      <xdr:nvSpPr>
        <xdr:cNvPr id="196" name="維持補修費該当値テキスト"/>
        <xdr:cNvSpPr txBox="1"/>
      </xdr:nvSpPr>
      <xdr:spPr>
        <a:xfrm>
          <a:off x="4686300" y="132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98775</xdr:rowOff>
    </xdr:from>
    <xdr:to>
      <xdr:col>20</xdr:col>
      <xdr:colOff>38100</xdr:colOff>
      <xdr:row>78</xdr:row>
      <xdr:rowOff>28925</xdr:rowOff>
    </xdr:to>
    <xdr:sp macro="" textlink="">
      <xdr:nvSpPr>
        <xdr:cNvPr id="197" name="楕円 196"/>
        <xdr:cNvSpPr/>
      </xdr:nvSpPr>
      <xdr:spPr>
        <a:xfrm>
          <a:off x="3746500" y="133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20052</xdr:rowOff>
    </xdr:from>
    <xdr:ext cx="469744" cy="259045"/>
    <xdr:sp macro="" textlink="">
      <xdr:nvSpPr>
        <xdr:cNvPr id="198" name="テキスト ボックス 197"/>
        <xdr:cNvSpPr txBox="1"/>
      </xdr:nvSpPr>
      <xdr:spPr>
        <a:xfrm>
          <a:off x="3562428" y="1339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140381</xdr:rowOff>
    </xdr:from>
    <xdr:to>
      <xdr:col>15</xdr:col>
      <xdr:colOff>101600</xdr:colOff>
      <xdr:row>78</xdr:row>
      <xdr:rowOff>70531</xdr:rowOff>
    </xdr:to>
    <xdr:sp macro="" textlink="">
      <xdr:nvSpPr>
        <xdr:cNvPr id="199" name="楕円 198"/>
        <xdr:cNvSpPr/>
      </xdr:nvSpPr>
      <xdr:spPr>
        <a:xfrm>
          <a:off x="2857500" y="133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61658</xdr:rowOff>
    </xdr:from>
    <xdr:ext cx="469744" cy="259045"/>
    <xdr:sp macro="" textlink="">
      <xdr:nvSpPr>
        <xdr:cNvPr id="200" name="テキスト ボックス 199"/>
        <xdr:cNvSpPr txBox="1"/>
      </xdr:nvSpPr>
      <xdr:spPr>
        <a:xfrm>
          <a:off x="2673428" y="1343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137638</xdr:rowOff>
    </xdr:from>
    <xdr:to>
      <xdr:col>10</xdr:col>
      <xdr:colOff>165100</xdr:colOff>
      <xdr:row>78</xdr:row>
      <xdr:rowOff>67788</xdr:rowOff>
    </xdr:to>
    <xdr:sp macro="" textlink="">
      <xdr:nvSpPr>
        <xdr:cNvPr id="201" name="楕円 200"/>
        <xdr:cNvSpPr/>
      </xdr:nvSpPr>
      <xdr:spPr>
        <a:xfrm>
          <a:off x="1968500" y="13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58915</xdr:rowOff>
    </xdr:from>
    <xdr:ext cx="469744" cy="259045"/>
    <xdr:sp macro="" textlink="">
      <xdr:nvSpPr>
        <xdr:cNvPr id="202" name="テキスト ボックス 201"/>
        <xdr:cNvSpPr txBox="1"/>
      </xdr:nvSpPr>
      <xdr:spPr>
        <a:xfrm>
          <a:off x="1784428" y="1343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155285</xdr:rowOff>
    </xdr:from>
    <xdr:to>
      <xdr:col>6</xdr:col>
      <xdr:colOff>38100</xdr:colOff>
      <xdr:row>78</xdr:row>
      <xdr:rowOff>85435</xdr:rowOff>
    </xdr:to>
    <xdr:sp macro="" textlink="">
      <xdr:nvSpPr>
        <xdr:cNvPr id="203" name="楕円 202"/>
        <xdr:cNvSpPr/>
      </xdr:nvSpPr>
      <xdr:spPr>
        <a:xfrm>
          <a:off x="1079500" y="133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76562</xdr:rowOff>
    </xdr:from>
    <xdr:ext cx="469744" cy="259045"/>
    <xdr:sp macro="" textlink="">
      <xdr:nvSpPr>
        <xdr:cNvPr id="204" name="テキスト ボックス 203"/>
        <xdr:cNvSpPr txBox="1"/>
      </xdr:nvSpPr>
      <xdr:spPr>
        <a:xfrm>
          <a:off x="895428" y="134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123217</xdr:rowOff>
    </xdr:from>
    <xdr:to>
      <xdr:col>24</xdr:col>
      <xdr:colOff>63500</xdr:colOff>
      <xdr:row>95</xdr:row>
      <xdr:rowOff>139951</xdr:rowOff>
    </xdr:to>
    <xdr:cxnSp macro="">
      <xdr:nvCxnSpPr>
        <xdr:cNvPr id="232" name="直線コネクタ 231"/>
        <xdr:cNvCxnSpPr/>
      </xdr:nvCxnSpPr>
      <xdr:spPr>
        <a:xfrm>
          <a:off x="3797300" y="16410967"/>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123217</xdr:rowOff>
    </xdr:from>
    <xdr:to>
      <xdr:col>19</xdr:col>
      <xdr:colOff>177800</xdr:colOff>
      <xdr:row>96</xdr:row>
      <xdr:rowOff>32784</xdr:rowOff>
    </xdr:to>
    <xdr:cxnSp macro="">
      <xdr:nvCxnSpPr>
        <xdr:cNvPr id="235" name="直線コネクタ 234"/>
        <xdr:cNvCxnSpPr/>
      </xdr:nvCxnSpPr>
      <xdr:spPr>
        <a:xfrm flipV="1">
          <a:off x="2908300" y="16410967"/>
          <a:ext cx="8890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32784</xdr:rowOff>
    </xdr:from>
    <xdr:to>
      <xdr:col>15</xdr:col>
      <xdr:colOff>50800</xdr:colOff>
      <xdr:row>96</xdr:row>
      <xdr:rowOff>119171</xdr:rowOff>
    </xdr:to>
    <xdr:cxnSp macro="">
      <xdr:nvCxnSpPr>
        <xdr:cNvPr id="238" name="直線コネクタ 237"/>
        <xdr:cNvCxnSpPr/>
      </xdr:nvCxnSpPr>
      <xdr:spPr>
        <a:xfrm flipV="1">
          <a:off x="2019300" y="16491984"/>
          <a:ext cx="889000" cy="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119171</xdr:rowOff>
    </xdr:from>
    <xdr:to>
      <xdr:col>10</xdr:col>
      <xdr:colOff>114300</xdr:colOff>
      <xdr:row>96</xdr:row>
      <xdr:rowOff>170538</xdr:rowOff>
    </xdr:to>
    <xdr:cxnSp macro="">
      <xdr:nvCxnSpPr>
        <xdr:cNvPr id="241" name="直線コネクタ 240"/>
        <xdr:cNvCxnSpPr/>
      </xdr:nvCxnSpPr>
      <xdr:spPr>
        <a:xfrm flipV="1">
          <a:off x="1130300" y="16578371"/>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89151</xdr:rowOff>
    </xdr:from>
    <xdr:to>
      <xdr:col>24</xdr:col>
      <xdr:colOff>114300</xdr:colOff>
      <xdr:row>96</xdr:row>
      <xdr:rowOff>19301</xdr:rowOff>
    </xdr:to>
    <xdr:sp macro="" textlink="">
      <xdr:nvSpPr>
        <xdr:cNvPr id="251" name="楕円 250"/>
        <xdr:cNvSpPr/>
      </xdr:nvSpPr>
      <xdr:spPr>
        <a:xfrm>
          <a:off x="4584700" y="163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112028</xdr:rowOff>
    </xdr:from>
    <xdr:ext cx="534377" cy="259045"/>
    <xdr:sp macro="" textlink="">
      <xdr:nvSpPr>
        <xdr:cNvPr id="252" name="扶助費該当値テキスト"/>
        <xdr:cNvSpPr txBox="1"/>
      </xdr:nvSpPr>
      <xdr:spPr>
        <a:xfrm>
          <a:off x="4686300" y="1622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72417</xdr:rowOff>
    </xdr:from>
    <xdr:to>
      <xdr:col>20</xdr:col>
      <xdr:colOff>38100</xdr:colOff>
      <xdr:row>96</xdr:row>
      <xdr:rowOff>2567</xdr:rowOff>
    </xdr:to>
    <xdr:sp macro="" textlink="">
      <xdr:nvSpPr>
        <xdr:cNvPr id="253" name="楕円 252"/>
        <xdr:cNvSpPr/>
      </xdr:nvSpPr>
      <xdr:spPr>
        <a:xfrm>
          <a:off x="3746500" y="163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19094</xdr:rowOff>
    </xdr:from>
    <xdr:ext cx="534377" cy="259045"/>
    <xdr:sp macro="" textlink="">
      <xdr:nvSpPr>
        <xdr:cNvPr id="254" name="テキスト ボックス 253"/>
        <xdr:cNvSpPr txBox="1"/>
      </xdr:nvSpPr>
      <xdr:spPr>
        <a:xfrm>
          <a:off x="3530111" y="161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153434</xdr:rowOff>
    </xdr:from>
    <xdr:to>
      <xdr:col>15</xdr:col>
      <xdr:colOff>101600</xdr:colOff>
      <xdr:row>96</xdr:row>
      <xdr:rowOff>83584</xdr:rowOff>
    </xdr:to>
    <xdr:sp macro="" textlink="">
      <xdr:nvSpPr>
        <xdr:cNvPr id="255" name="楕円 254"/>
        <xdr:cNvSpPr/>
      </xdr:nvSpPr>
      <xdr:spPr>
        <a:xfrm>
          <a:off x="2857500" y="164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74711</xdr:rowOff>
    </xdr:from>
    <xdr:ext cx="534377" cy="259045"/>
    <xdr:sp macro="" textlink="">
      <xdr:nvSpPr>
        <xdr:cNvPr id="256" name="テキスト ボックス 255"/>
        <xdr:cNvSpPr txBox="1"/>
      </xdr:nvSpPr>
      <xdr:spPr>
        <a:xfrm>
          <a:off x="2641111" y="165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68371</xdr:rowOff>
    </xdr:from>
    <xdr:to>
      <xdr:col>10</xdr:col>
      <xdr:colOff>165100</xdr:colOff>
      <xdr:row>96</xdr:row>
      <xdr:rowOff>169971</xdr:rowOff>
    </xdr:to>
    <xdr:sp macro="" textlink="">
      <xdr:nvSpPr>
        <xdr:cNvPr id="257" name="楕円 256"/>
        <xdr:cNvSpPr/>
      </xdr:nvSpPr>
      <xdr:spPr>
        <a:xfrm>
          <a:off x="1968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161098</xdr:rowOff>
    </xdr:from>
    <xdr:ext cx="534377" cy="259045"/>
    <xdr:sp macro="" textlink="">
      <xdr:nvSpPr>
        <xdr:cNvPr id="258" name="テキスト ボックス 257"/>
        <xdr:cNvSpPr txBox="1"/>
      </xdr:nvSpPr>
      <xdr:spPr>
        <a:xfrm>
          <a:off x="1752111" y="1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119738</xdr:rowOff>
    </xdr:from>
    <xdr:to>
      <xdr:col>6</xdr:col>
      <xdr:colOff>38100</xdr:colOff>
      <xdr:row>97</xdr:row>
      <xdr:rowOff>49888</xdr:rowOff>
    </xdr:to>
    <xdr:sp macro="" textlink="">
      <xdr:nvSpPr>
        <xdr:cNvPr id="259" name="楕円 258"/>
        <xdr:cNvSpPr/>
      </xdr:nvSpPr>
      <xdr:spPr>
        <a:xfrm>
          <a:off x="1079500" y="165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41015</xdr:rowOff>
    </xdr:from>
    <xdr:ext cx="534377" cy="259045"/>
    <xdr:sp macro="" textlink="">
      <xdr:nvSpPr>
        <xdr:cNvPr id="260" name="テキスト ボックス 259"/>
        <xdr:cNvSpPr txBox="1"/>
      </xdr:nvSpPr>
      <xdr:spPr>
        <a:xfrm>
          <a:off x="863111" y="166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83017</xdr:rowOff>
    </xdr:from>
    <xdr:to>
      <xdr:col>55</xdr:col>
      <xdr:colOff>0</xdr:colOff>
      <xdr:row>37</xdr:row>
      <xdr:rowOff>84788</xdr:rowOff>
    </xdr:to>
    <xdr:cxnSp macro="">
      <xdr:nvCxnSpPr>
        <xdr:cNvPr id="293" name="直線コネクタ 292"/>
        <xdr:cNvCxnSpPr/>
      </xdr:nvCxnSpPr>
      <xdr:spPr>
        <a:xfrm>
          <a:off x="9639300" y="6426667"/>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56147</xdr:rowOff>
    </xdr:from>
    <xdr:to>
      <xdr:col>50</xdr:col>
      <xdr:colOff>114300</xdr:colOff>
      <xdr:row>37</xdr:row>
      <xdr:rowOff>83017</xdr:rowOff>
    </xdr:to>
    <xdr:cxnSp macro="">
      <xdr:nvCxnSpPr>
        <xdr:cNvPr id="296" name="直線コネクタ 295"/>
        <xdr:cNvCxnSpPr/>
      </xdr:nvCxnSpPr>
      <xdr:spPr>
        <a:xfrm>
          <a:off x="8750300" y="6399797"/>
          <a:ext cx="889000" cy="2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170237</xdr:rowOff>
    </xdr:from>
    <xdr:to>
      <xdr:col>45</xdr:col>
      <xdr:colOff>177800</xdr:colOff>
      <xdr:row>37</xdr:row>
      <xdr:rowOff>56147</xdr:rowOff>
    </xdr:to>
    <xdr:cxnSp macro="">
      <xdr:nvCxnSpPr>
        <xdr:cNvPr id="299" name="直線コネクタ 298"/>
        <xdr:cNvCxnSpPr/>
      </xdr:nvCxnSpPr>
      <xdr:spPr>
        <a:xfrm>
          <a:off x="7861300" y="6342437"/>
          <a:ext cx="889000" cy="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170237</xdr:rowOff>
    </xdr:from>
    <xdr:to>
      <xdr:col>41</xdr:col>
      <xdr:colOff>50800</xdr:colOff>
      <xdr:row>37</xdr:row>
      <xdr:rowOff>102191</xdr:rowOff>
    </xdr:to>
    <xdr:cxnSp macro="">
      <xdr:nvCxnSpPr>
        <xdr:cNvPr id="302" name="直線コネクタ 301"/>
        <xdr:cNvCxnSpPr/>
      </xdr:nvCxnSpPr>
      <xdr:spPr>
        <a:xfrm flipV="1">
          <a:off x="6972300" y="6342437"/>
          <a:ext cx="889000" cy="10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33988</xdr:rowOff>
    </xdr:from>
    <xdr:to>
      <xdr:col>55</xdr:col>
      <xdr:colOff>50800</xdr:colOff>
      <xdr:row>37</xdr:row>
      <xdr:rowOff>135588</xdr:rowOff>
    </xdr:to>
    <xdr:sp macro="" textlink="">
      <xdr:nvSpPr>
        <xdr:cNvPr id="312" name="楕円 311"/>
        <xdr:cNvSpPr/>
      </xdr:nvSpPr>
      <xdr:spPr>
        <a:xfrm>
          <a:off x="10426700" y="63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12415</xdr:rowOff>
    </xdr:from>
    <xdr:ext cx="534377" cy="259045"/>
    <xdr:sp macro="" textlink="">
      <xdr:nvSpPr>
        <xdr:cNvPr id="313" name="補助費等該当値テキスト"/>
        <xdr:cNvSpPr txBox="1"/>
      </xdr:nvSpPr>
      <xdr:spPr>
        <a:xfrm>
          <a:off x="10528300" y="63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32217</xdr:rowOff>
    </xdr:from>
    <xdr:to>
      <xdr:col>50</xdr:col>
      <xdr:colOff>165100</xdr:colOff>
      <xdr:row>37</xdr:row>
      <xdr:rowOff>133817</xdr:rowOff>
    </xdr:to>
    <xdr:sp macro="" textlink="">
      <xdr:nvSpPr>
        <xdr:cNvPr id="314" name="楕円 313"/>
        <xdr:cNvSpPr/>
      </xdr:nvSpPr>
      <xdr:spPr>
        <a:xfrm>
          <a:off x="9588500" y="63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124944</xdr:rowOff>
    </xdr:from>
    <xdr:ext cx="534377" cy="259045"/>
    <xdr:sp macro="" textlink="">
      <xdr:nvSpPr>
        <xdr:cNvPr id="315" name="テキスト ボックス 314"/>
        <xdr:cNvSpPr txBox="1"/>
      </xdr:nvSpPr>
      <xdr:spPr>
        <a:xfrm>
          <a:off x="9372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5347</xdr:rowOff>
    </xdr:from>
    <xdr:to>
      <xdr:col>46</xdr:col>
      <xdr:colOff>38100</xdr:colOff>
      <xdr:row>37</xdr:row>
      <xdr:rowOff>106947</xdr:rowOff>
    </xdr:to>
    <xdr:sp macro="" textlink="">
      <xdr:nvSpPr>
        <xdr:cNvPr id="316" name="楕円 315"/>
        <xdr:cNvSpPr/>
      </xdr:nvSpPr>
      <xdr:spPr>
        <a:xfrm>
          <a:off x="8699500" y="634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98074</xdr:rowOff>
    </xdr:from>
    <xdr:ext cx="534377" cy="259045"/>
    <xdr:sp macro="" textlink="">
      <xdr:nvSpPr>
        <xdr:cNvPr id="317" name="テキスト ボックス 316"/>
        <xdr:cNvSpPr txBox="1"/>
      </xdr:nvSpPr>
      <xdr:spPr>
        <a:xfrm>
          <a:off x="8483111" y="64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119437</xdr:rowOff>
    </xdr:from>
    <xdr:to>
      <xdr:col>41</xdr:col>
      <xdr:colOff>101600</xdr:colOff>
      <xdr:row>37</xdr:row>
      <xdr:rowOff>49587</xdr:rowOff>
    </xdr:to>
    <xdr:sp macro="" textlink="">
      <xdr:nvSpPr>
        <xdr:cNvPr id="318" name="楕円 317"/>
        <xdr:cNvSpPr/>
      </xdr:nvSpPr>
      <xdr:spPr>
        <a:xfrm>
          <a:off x="7810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40714</xdr:rowOff>
    </xdr:from>
    <xdr:ext cx="534377" cy="259045"/>
    <xdr:sp macro="" textlink="">
      <xdr:nvSpPr>
        <xdr:cNvPr id="319" name="テキスト ボックス 318"/>
        <xdr:cNvSpPr txBox="1"/>
      </xdr:nvSpPr>
      <xdr:spPr>
        <a:xfrm>
          <a:off x="75941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51391</xdr:rowOff>
    </xdr:from>
    <xdr:to>
      <xdr:col>36</xdr:col>
      <xdr:colOff>165100</xdr:colOff>
      <xdr:row>37</xdr:row>
      <xdr:rowOff>152991</xdr:rowOff>
    </xdr:to>
    <xdr:sp macro="" textlink="">
      <xdr:nvSpPr>
        <xdr:cNvPr id="320" name="楕円 319"/>
        <xdr:cNvSpPr/>
      </xdr:nvSpPr>
      <xdr:spPr>
        <a:xfrm>
          <a:off x="6921500" y="63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144118</xdr:rowOff>
    </xdr:from>
    <xdr:ext cx="534377" cy="259045"/>
    <xdr:sp macro="" textlink="">
      <xdr:nvSpPr>
        <xdr:cNvPr id="321" name="テキスト ボックス 320"/>
        <xdr:cNvSpPr txBox="1"/>
      </xdr:nvSpPr>
      <xdr:spPr>
        <a:xfrm>
          <a:off x="6705111" y="64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68290</xdr:rowOff>
    </xdr:from>
    <xdr:to>
      <xdr:col>55</xdr:col>
      <xdr:colOff>0</xdr:colOff>
      <xdr:row>57</xdr:row>
      <xdr:rowOff>165074</xdr:rowOff>
    </xdr:to>
    <xdr:cxnSp macro="">
      <xdr:nvCxnSpPr>
        <xdr:cNvPr id="352" name="直線コネクタ 351"/>
        <xdr:cNvCxnSpPr/>
      </xdr:nvCxnSpPr>
      <xdr:spPr>
        <a:xfrm>
          <a:off x="9639300" y="9669490"/>
          <a:ext cx="838200" cy="2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68290</xdr:rowOff>
    </xdr:from>
    <xdr:to>
      <xdr:col>50</xdr:col>
      <xdr:colOff>114300</xdr:colOff>
      <xdr:row>56</xdr:row>
      <xdr:rowOff>126333</xdr:rowOff>
    </xdr:to>
    <xdr:cxnSp macro="">
      <xdr:nvCxnSpPr>
        <xdr:cNvPr id="355" name="直線コネクタ 354"/>
        <xdr:cNvCxnSpPr/>
      </xdr:nvCxnSpPr>
      <xdr:spPr>
        <a:xfrm flipV="1">
          <a:off x="8750300" y="9669490"/>
          <a:ext cx="889000" cy="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126333</xdr:rowOff>
    </xdr:from>
    <xdr:to>
      <xdr:col>45</xdr:col>
      <xdr:colOff>177800</xdr:colOff>
      <xdr:row>58</xdr:row>
      <xdr:rowOff>49381</xdr:rowOff>
    </xdr:to>
    <xdr:cxnSp macro="">
      <xdr:nvCxnSpPr>
        <xdr:cNvPr id="358" name="直線コネクタ 357"/>
        <xdr:cNvCxnSpPr/>
      </xdr:nvCxnSpPr>
      <xdr:spPr>
        <a:xfrm flipV="1">
          <a:off x="7861300" y="9727533"/>
          <a:ext cx="889000" cy="26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1190</xdr:rowOff>
    </xdr:from>
    <xdr:to>
      <xdr:col>41</xdr:col>
      <xdr:colOff>50800</xdr:colOff>
      <xdr:row>58</xdr:row>
      <xdr:rowOff>49381</xdr:rowOff>
    </xdr:to>
    <xdr:cxnSp macro="">
      <xdr:nvCxnSpPr>
        <xdr:cNvPr id="361" name="直線コネクタ 360"/>
        <xdr:cNvCxnSpPr/>
      </xdr:nvCxnSpPr>
      <xdr:spPr>
        <a:xfrm>
          <a:off x="6972300" y="9945290"/>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114274</xdr:rowOff>
    </xdr:from>
    <xdr:to>
      <xdr:col>55</xdr:col>
      <xdr:colOff>50800</xdr:colOff>
      <xdr:row>58</xdr:row>
      <xdr:rowOff>44424</xdr:rowOff>
    </xdr:to>
    <xdr:sp macro="" textlink="">
      <xdr:nvSpPr>
        <xdr:cNvPr id="371" name="楕円 370"/>
        <xdr:cNvSpPr/>
      </xdr:nvSpPr>
      <xdr:spPr>
        <a:xfrm>
          <a:off x="104267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29201</xdr:rowOff>
    </xdr:from>
    <xdr:ext cx="534377" cy="259045"/>
    <xdr:sp macro="" textlink="">
      <xdr:nvSpPr>
        <xdr:cNvPr id="372" name="普通建設事業費該当値テキスト"/>
        <xdr:cNvSpPr txBox="1"/>
      </xdr:nvSpPr>
      <xdr:spPr>
        <a:xfrm>
          <a:off x="10528300" y="98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17490</xdr:rowOff>
    </xdr:from>
    <xdr:to>
      <xdr:col>50</xdr:col>
      <xdr:colOff>165100</xdr:colOff>
      <xdr:row>56</xdr:row>
      <xdr:rowOff>119090</xdr:rowOff>
    </xdr:to>
    <xdr:sp macro="" textlink="">
      <xdr:nvSpPr>
        <xdr:cNvPr id="373" name="楕円 372"/>
        <xdr:cNvSpPr/>
      </xdr:nvSpPr>
      <xdr:spPr>
        <a:xfrm>
          <a:off x="9588500" y="96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110217</xdr:rowOff>
    </xdr:from>
    <xdr:ext cx="534377" cy="259045"/>
    <xdr:sp macro="" textlink="">
      <xdr:nvSpPr>
        <xdr:cNvPr id="374" name="テキスト ボックス 373"/>
        <xdr:cNvSpPr txBox="1"/>
      </xdr:nvSpPr>
      <xdr:spPr>
        <a:xfrm>
          <a:off x="9372111" y="97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75533</xdr:rowOff>
    </xdr:from>
    <xdr:to>
      <xdr:col>46</xdr:col>
      <xdr:colOff>38100</xdr:colOff>
      <xdr:row>57</xdr:row>
      <xdr:rowOff>5683</xdr:rowOff>
    </xdr:to>
    <xdr:sp macro="" textlink="">
      <xdr:nvSpPr>
        <xdr:cNvPr id="375" name="楕円 374"/>
        <xdr:cNvSpPr/>
      </xdr:nvSpPr>
      <xdr:spPr>
        <a:xfrm>
          <a:off x="8699500" y="9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168260</xdr:rowOff>
    </xdr:from>
    <xdr:ext cx="534377" cy="259045"/>
    <xdr:sp macro="" textlink="">
      <xdr:nvSpPr>
        <xdr:cNvPr id="376" name="テキスト ボックス 375"/>
        <xdr:cNvSpPr txBox="1"/>
      </xdr:nvSpPr>
      <xdr:spPr>
        <a:xfrm>
          <a:off x="8483111" y="97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170031</xdr:rowOff>
    </xdr:from>
    <xdr:to>
      <xdr:col>41</xdr:col>
      <xdr:colOff>101600</xdr:colOff>
      <xdr:row>58</xdr:row>
      <xdr:rowOff>100181</xdr:rowOff>
    </xdr:to>
    <xdr:sp macro="" textlink="">
      <xdr:nvSpPr>
        <xdr:cNvPr id="377" name="楕円 376"/>
        <xdr:cNvSpPr/>
      </xdr:nvSpPr>
      <xdr:spPr>
        <a:xfrm>
          <a:off x="7810500" y="99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91308</xdr:rowOff>
    </xdr:from>
    <xdr:ext cx="534377" cy="259045"/>
    <xdr:sp macro="" textlink="">
      <xdr:nvSpPr>
        <xdr:cNvPr id="378" name="テキスト ボックス 377"/>
        <xdr:cNvSpPr txBox="1"/>
      </xdr:nvSpPr>
      <xdr:spPr>
        <a:xfrm>
          <a:off x="7594111" y="100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121840</xdr:rowOff>
    </xdr:from>
    <xdr:to>
      <xdr:col>36</xdr:col>
      <xdr:colOff>165100</xdr:colOff>
      <xdr:row>58</xdr:row>
      <xdr:rowOff>51990</xdr:rowOff>
    </xdr:to>
    <xdr:sp macro="" textlink="">
      <xdr:nvSpPr>
        <xdr:cNvPr id="379" name="楕円 378"/>
        <xdr:cNvSpPr/>
      </xdr:nvSpPr>
      <xdr:spPr>
        <a:xfrm>
          <a:off x="6921500" y="989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43117</xdr:rowOff>
    </xdr:from>
    <xdr:ext cx="534377" cy="259045"/>
    <xdr:sp macro="" textlink="">
      <xdr:nvSpPr>
        <xdr:cNvPr id="380" name="テキスト ボックス 379"/>
        <xdr:cNvSpPr txBox="1"/>
      </xdr:nvSpPr>
      <xdr:spPr>
        <a:xfrm>
          <a:off x="6705111" y="99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161162</xdr:rowOff>
    </xdr:from>
    <xdr:to>
      <xdr:col>55</xdr:col>
      <xdr:colOff>0</xdr:colOff>
      <xdr:row>79</xdr:row>
      <xdr:rowOff>20980</xdr:rowOff>
    </xdr:to>
    <xdr:cxnSp macro="">
      <xdr:nvCxnSpPr>
        <xdr:cNvPr id="409" name="直線コネクタ 408"/>
        <xdr:cNvCxnSpPr/>
      </xdr:nvCxnSpPr>
      <xdr:spPr>
        <a:xfrm>
          <a:off x="9639300" y="13534262"/>
          <a:ext cx="8382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161162</xdr:rowOff>
    </xdr:from>
    <xdr:to>
      <xdr:col>50</xdr:col>
      <xdr:colOff>114300</xdr:colOff>
      <xdr:row>79</xdr:row>
      <xdr:rowOff>18935</xdr:rowOff>
    </xdr:to>
    <xdr:cxnSp macro="">
      <xdr:nvCxnSpPr>
        <xdr:cNvPr id="412" name="直線コネクタ 411"/>
        <xdr:cNvCxnSpPr/>
      </xdr:nvCxnSpPr>
      <xdr:spPr>
        <a:xfrm flipV="1">
          <a:off x="8750300" y="13534262"/>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11849</xdr:rowOff>
    </xdr:from>
    <xdr:to>
      <xdr:col>45</xdr:col>
      <xdr:colOff>177800</xdr:colOff>
      <xdr:row>79</xdr:row>
      <xdr:rowOff>18935</xdr:rowOff>
    </xdr:to>
    <xdr:cxnSp macro="">
      <xdr:nvCxnSpPr>
        <xdr:cNvPr id="415" name="直線コネクタ 414"/>
        <xdr:cNvCxnSpPr/>
      </xdr:nvCxnSpPr>
      <xdr:spPr>
        <a:xfrm>
          <a:off x="7861300" y="1355639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11849</xdr:rowOff>
    </xdr:from>
    <xdr:to>
      <xdr:col>41</xdr:col>
      <xdr:colOff>50800</xdr:colOff>
      <xdr:row>79</xdr:row>
      <xdr:rowOff>22186</xdr:rowOff>
    </xdr:to>
    <xdr:cxnSp macro="">
      <xdr:nvCxnSpPr>
        <xdr:cNvPr id="418" name="直線コネクタ 417"/>
        <xdr:cNvCxnSpPr/>
      </xdr:nvCxnSpPr>
      <xdr:spPr>
        <a:xfrm flipV="1">
          <a:off x="6972300" y="13556399"/>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141630</xdr:rowOff>
    </xdr:from>
    <xdr:to>
      <xdr:col>55</xdr:col>
      <xdr:colOff>50800</xdr:colOff>
      <xdr:row>79</xdr:row>
      <xdr:rowOff>71780</xdr:rowOff>
    </xdr:to>
    <xdr:sp macro="" textlink="">
      <xdr:nvSpPr>
        <xdr:cNvPr id="428" name="楕円 427"/>
        <xdr:cNvSpPr/>
      </xdr:nvSpPr>
      <xdr:spPr>
        <a:xfrm>
          <a:off x="10426700" y="135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56557</xdr:rowOff>
    </xdr:from>
    <xdr:ext cx="469744" cy="259045"/>
    <xdr:sp macro="" textlink="">
      <xdr:nvSpPr>
        <xdr:cNvPr id="429" name="普通建設事業費 （ うち新規整備　）該当値テキスト"/>
        <xdr:cNvSpPr txBox="1"/>
      </xdr:nvSpPr>
      <xdr:spPr>
        <a:xfrm>
          <a:off x="10528300" y="1342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110362</xdr:rowOff>
    </xdr:from>
    <xdr:to>
      <xdr:col>50</xdr:col>
      <xdr:colOff>165100</xdr:colOff>
      <xdr:row>79</xdr:row>
      <xdr:rowOff>40512</xdr:rowOff>
    </xdr:to>
    <xdr:sp macro="" textlink="">
      <xdr:nvSpPr>
        <xdr:cNvPr id="430" name="楕円 429"/>
        <xdr:cNvSpPr/>
      </xdr:nvSpPr>
      <xdr:spPr>
        <a:xfrm>
          <a:off x="9588500" y="134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31639</xdr:rowOff>
    </xdr:from>
    <xdr:ext cx="469744" cy="259045"/>
    <xdr:sp macro="" textlink="">
      <xdr:nvSpPr>
        <xdr:cNvPr id="431" name="テキスト ボックス 430"/>
        <xdr:cNvSpPr txBox="1"/>
      </xdr:nvSpPr>
      <xdr:spPr>
        <a:xfrm>
          <a:off x="9404428" y="1357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139585</xdr:rowOff>
    </xdr:from>
    <xdr:to>
      <xdr:col>46</xdr:col>
      <xdr:colOff>38100</xdr:colOff>
      <xdr:row>79</xdr:row>
      <xdr:rowOff>69735</xdr:rowOff>
    </xdr:to>
    <xdr:sp macro="" textlink="">
      <xdr:nvSpPr>
        <xdr:cNvPr id="432" name="楕円 431"/>
        <xdr:cNvSpPr/>
      </xdr:nvSpPr>
      <xdr:spPr>
        <a:xfrm>
          <a:off x="8699500" y="135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60862</xdr:rowOff>
    </xdr:from>
    <xdr:ext cx="469744" cy="259045"/>
    <xdr:sp macro="" textlink="">
      <xdr:nvSpPr>
        <xdr:cNvPr id="433" name="テキスト ボックス 432"/>
        <xdr:cNvSpPr txBox="1"/>
      </xdr:nvSpPr>
      <xdr:spPr>
        <a:xfrm>
          <a:off x="8515428" y="1360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132499</xdr:rowOff>
    </xdr:from>
    <xdr:to>
      <xdr:col>41</xdr:col>
      <xdr:colOff>101600</xdr:colOff>
      <xdr:row>79</xdr:row>
      <xdr:rowOff>62649</xdr:rowOff>
    </xdr:to>
    <xdr:sp macro="" textlink="">
      <xdr:nvSpPr>
        <xdr:cNvPr id="434" name="楕円 433"/>
        <xdr:cNvSpPr/>
      </xdr:nvSpPr>
      <xdr:spPr>
        <a:xfrm>
          <a:off x="7810500" y="135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53776</xdr:rowOff>
    </xdr:from>
    <xdr:ext cx="469744" cy="259045"/>
    <xdr:sp macro="" textlink="">
      <xdr:nvSpPr>
        <xdr:cNvPr id="435" name="テキスト ボックス 434"/>
        <xdr:cNvSpPr txBox="1"/>
      </xdr:nvSpPr>
      <xdr:spPr>
        <a:xfrm>
          <a:off x="7626428" y="1359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142836</xdr:rowOff>
    </xdr:from>
    <xdr:to>
      <xdr:col>36</xdr:col>
      <xdr:colOff>165100</xdr:colOff>
      <xdr:row>79</xdr:row>
      <xdr:rowOff>72986</xdr:rowOff>
    </xdr:to>
    <xdr:sp macro="" textlink="">
      <xdr:nvSpPr>
        <xdr:cNvPr id="436" name="楕円 435"/>
        <xdr:cNvSpPr/>
      </xdr:nvSpPr>
      <xdr:spPr>
        <a:xfrm>
          <a:off x="6921500" y="135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64113</xdr:rowOff>
    </xdr:from>
    <xdr:ext cx="469744" cy="259045"/>
    <xdr:sp macro="" textlink="">
      <xdr:nvSpPr>
        <xdr:cNvPr id="437" name="テキスト ボックス 436"/>
        <xdr:cNvSpPr txBox="1"/>
      </xdr:nvSpPr>
      <xdr:spPr>
        <a:xfrm>
          <a:off x="6737428" y="1360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40292</xdr:rowOff>
    </xdr:from>
    <xdr:to>
      <xdr:col>55</xdr:col>
      <xdr:colOff>0</xdr:colOff>
      <xdr:row>97</xdr:row>
      <xdr:rowOff>132483</xdr:rowOff>
    </xdr:to>
    <xdr:cxnSp macro="">
      <xdr:nvCxnSpPr>
        <xdr:cNvPr id="468" name="直線コネクタ 467"/>
        <xdr:cNvCxnSpPr/>
      </xdr:nvCxnSpPr>
      <xdr:spPr>
        <a:xfrm>
          <a:off x="9639300" y="16499492"/>
          <a:ext cx="838200" cy="2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40292</xdr:rowOff>
    </xdr:from>
    <xdr:to>
      <xdr:col>50</xdr:col>
      <xdr:colOff>114300</xdr:colOff>
      <xdr:row>96</xdr:row>
      <xdr:rowOff>147996</xdr:rowOff>
    </xdr:to>
    <xdr:cxnSp macro="">
      <xdr:nvCxnSpPr>
        <xdr:cNvPr id="471" name="直線コネクタ 470"/>
        <xdr:cNvCxnSpPr/>
      </xdr:nvCxnSpPr>
      <xdr:spPr>
        <a:xfrm flipV="1">
          <a:off x="8750300" y="16499492"/>
          <a:ext cx="8890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147996</xdr:rowOff>
    </xdr:from>
    <xdr:to>
      <xdr:col>45</xdr:col>
      <xdr:colOff>177800</xdr:colOff>
      <xdr:row>98</xdr:row>
      <xdr:rowOff>24028</xdr:rowOff>
    </xdr:to>
    <xdr:cxnSp macro="">
      <xdr:nvCxnSpPr>
        <xdr:cNvPr id="474" name="直線コネクタ 473"/>
        <xdr:cNvCxnSpPr/>
      </xdr:nvCxnSpPr>
      <xdr:spPr>
        <a:xfrm flipV="1">
          <a:off x="7861300" y="16607196"/>
          <a:ext cx="889000" cy="2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119208</xdr:rowOff>
    </xdr:from>
    <xdr:to>
      <xdr:col>41</xdr:col>
      <xdr:colOff>50800</xdr:colOff>
      <xdr:row>98</xdr:row>
      <xdr:rowOff>24028</xdr:rowOff>
    </xdr:to>
    <xdr:cxnSp macro="">
      <xdr:nvCxnSpPr>
        <xdr:cNvPr id="477" name="直線コネクタ 476"/>
        <xdr:cNvCxnSpPr/>
      </xdr:nvCxnSpPr>
      <xdr:spPr>
        <a:xfrm>
          <a:off x="6972300" y="16749858"/>
          <a:ext cx="889000" cy="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81683</xdr:rowOff>
    </xdr:from>
    <xdr:to>
      <xdr:col>55</xdr:col>
      <xdr:colOff>50800</xdr:colOff>
      <xdr:row>98</xdr:row>
      <xdr:rowOff>11833</xdr:rowOff>
    </xdr:to>
    <xdr:sp macro="" textlink="">
      <xdr:nvSpPr>
        <xdr:cNvPr id="487" name="楕円 486"/>
        <xdr:cNvSpPr/>
      </xdr:nvSpPr>
      <xdr:spPr>
        <a:xfrm>
          <a:off x="10426700" y="167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60110</xdr:rowOff>
    </xdr:from>
    <xdr:ext cx="534377" cy="259045"/>
    <xdr:sp macro="" textlink="">
      <xdr:nvSpPr>
        <xdr:cNvPr id="488" name="普通建設事業費 （ うち更新整備　）該当値テキスト"/>
        <xdr:cNvSpPr txBox="1"/>
      </xdr:nvSpPr>
      <xdr:spPr>
        <a:xfrm>
          <a:off x="10528300"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160942</xdr:rowOff>
    </xdr:from>
    <xdr:to>
      <xdr:col>50</xdr:col>
      <xdr:colOff>165100</xdr:colOff>
      <xdr:row>96</xdr:row>
      <xdr:rowOff>91092</xdr:rowOff>
    </xdr:to>
    <xdr:sp macro="" textlink="">
      <xdr:nvSpPr>
        <xdr:cNvPr id="489" name="楕円 488"/>
        <xdr:cNvSpPr/>
      </xdr:nvSpPr>
      <xdr:spPr>
        <a:xfrm>
          <a:off x="9588500" y="164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107619</xdr:rowOff>
    </xdr:from>
    <xdr:ext cx="534377" cy="259045"/>
    <xdr:sp macro="" textlink="">
      <xdr:nvSpPr>
        <xdr:cNvPr id="490" name="テキスト ボックス 489"/>
        <xdr:cNvSpPr txBox="1"/>
      </xdr:nvSpPr>
      <xdr:spPr>
        <a:xfrm>
          <a:off x="9372111" y="162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97196</xdr:rowOff>
    </xdr:from>
    <xdr:to>
      <xdr:col>46</xdr:col>
      <xdr:colOff>38100</xdr:colOff>
      <xdr:row>97</xdr:row>
      <xdr:rowOff>27346</xdr:rowOff>
    </xdr:to>
    <xdr:sp macro="" textlink="">
      <xdr:nvSpPr>
        <xdr:cNvPr id="491" name="楕円 490"/>
        <xdr:cNvSpPr/>
      </xdr:nvSpPr>
      <xdr:spPr>
        <a:xfrm>
          <a:off x="8699500" y="165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43873</xdr:rowOff>
    </xdr:from>
    <xdr:ext cx="534377" cy="259045"/>
    <xdr:sp macro="" textlink="">
      <xdr:nvSpPr>
        <xdr:cNvPr id="492" name="テキスト ボックス 491"/>
        <xdr:cNvSpPr txBox="1"/>
      </xdr:nvSpPr>
      <xdr:spPr>
        <a:xfrm>
          <a:off x="8483111" y="163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144678</xdr:rowOff>
    </xdr:from>
    <xdr:to>
      <xdr:col>41</xdr:col>
      <xdr:colOff>101600</xdr:colOff>
      <xdr:row>98</xdr:row>
      <xdr:rowOff>74828</xdr:rowOff>
    </xdr:to>
    <xdr:sp macro="" textlink="">
      <xdr:nvSpPr>
        <xdr:cNvPr id="493" name="楕円 492"/>
        <xdr:cNvSpPr/>
      </xdr:nvSpPr>
      <xdr:spPr>
        <a:xfrm>
          <a:off x="7810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65955</xdr:rowOff>
    </xdr:from>
    <xdr:ext cx="534377" cy="259045"/>
    <xdr:sp macro="" textlink="">
      <xdr:nvSpPr>
        <xdr:cNvPr id="494" name="テキスト ボックス 493"/>
        <xdr:cNvSpPr txBox="1"/>
      </xdr:nvSpPr>
      <xdr:spPr>
        <a:xfrm>
          <a:off x="7594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68408</xdr:rowOff>
    </xdr:from>
    <xdr:to>
      <xdr:col>36</xdr:col>
      <xdr:colOff>165100</xdr:colOff>
      <xdr:row>97</xdr:row>
      <xdr:rowOff>170008</xdr:rowOff>
    </xdr:to>
    <xdr:sp macro="" textlink="">
      <xdr:nvSpPr>
        <xdr:cNvPr id="495" name="楕円 494"/>
        <xdr:cNvSpPr/>
      </xdr:nvSpPr>
      <xdr:spPr>
        <a:xfrm>
          <a:off x="6921500" y="166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161135</xdr:rowOff>
    </xdr:from>
    <xdr:ext cx="534377" cy="259045"/>
    <xdr:sp macro="" textlink="">
      <xdr:nvSpPr>
        <xdr:cNvPr id="496" name="テキスト ボックス 495"/>
        <xdr:cNvSpPr txBox="1"/>
      </xdr:nvSpPr>
      <xdr:spPr>
        <a:xfrm>
          <a:off x="6705111" y="1679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126990</xdr:rowOff>
    </xdr:from>
    <xdr:to>
      <xdr:col>85</xdr:col>
      <xdr:colOff>127000</xdr:colOff>
      <xdr:row>38</xdr:row>
      <xdr:rowOff>139700</xdr:rowOff>
    </xdr:to>
    <xdr:cxnSp macro="">
      <xdr:nvCxnSpPr>
        <xdr:cNvPr id="523" name="直線コネクタ 522"/>
        <xdr:cNvCxnSpPr/>
      </xdr:nvCxnSpPr>
      <xdr:spPr>
        <a:xfrm flipV="1">
          <a:off x="15481300" y="6642090"/>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139563</xdr:rowOff>
    </xdr:from>
    <xdr:to>
      <xdr:col>71</xdr:col>
      <xdr:colOff>177800</xdr:colOff>
      <xdr:row>38</xdr:row>
      <xdr:rowOff>139700</xdr:rowOff>
    </xdr:to>
    <xdr:cxnSp macro="">
      <xdr:nvCxnSpPr>
        <xdr:cNvPr id="532" name="直線コネクタ 531"/>
        <xdr:cNvCxnSpPr/>
      </xdr:nvCxnSpPr>
      <xdr:spPr>
        <a:xfrm>
          <a:off x="12814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76190</xdr:rowOff>
    </xdr:from>
    <xdr:to>
      <xdr:col>85</xdr:col>
      <xdr:colOff>177800</xdr:colOff>
      <xdr:row>39</xdr:row>
      <xdr:rowOff>6340</xdr:rowOff>
    </xdr:to>
    <xdr:sp macro="" textlink="">
      <xdr:nvSpPr>
        <xdr:cNvPr id="542" name="楕円 541"/>
        <xdr:cNvSpPr/>
      </xdr:nvSpPr>
      <xdr:spPr>
        <a:xfrm>
          <a:off x="162687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162567</xdr:rowOff>
    </xdr:from>
    <xdr:ext cx="378565" cy="259045"/>
    <xdr:sp macro="" textlink="">
      <xdr:nvSpPr>
        <xdr:cNvPr id="543" name="災害復旧事業費該当値テキスト"/>
        <xdr:cNvSpPr txBox="1"/>
      </xdr:nvSpPr>
      <xdr:spPr>
        <a:xfrm>
          <a:off x="16370300" y="65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88763</xdr:rowOff>
    </xdr:from>
    <xdr:to>
      <xdr:col>67</xdr:col>
      <xdr:colOff>101600</xdr:colOff>
      <xdr:row>39</xdr:row>
      <xdr:rowOff>18913</xdr:rowOff>
    </xdr:to>
    <xdr:sp macro="" textlink="">
      <xdr:nvSpPr>
        <xdr:cNvPr id="550" name="楕円 549"/>
        <xdr:cNvSpPr/>
      </xdr:nvSpPr>
      <xdr:spPr>
        <a:xfrm>
          <a:off x="1276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10040</xdr:rowOff>
    </xdr:from>
    <xdr:ext cx="249299" cy="259045"/>
    <xdr:sp macro="" textlink="">
      <xdr:nvSpPr>
        <xdr:cNvPr id="551" name="テキスト ボックス 550"/>
        <xdr:cNvSpPr txBox="1"/>
      </xdr:nvSpPr>
      <xdr:spPr>
        <a:xfrm>
          <a:off x="1268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20061</xdr:rowOff>
    </xdr:from>
    <xdr:to>
      <xdr:col>85</xdr:col>
      <xdr:colOff>127000</xdr:colOff>
      <xdr:row>77</xdr:row>
      <xdr:rowOff>42807</xdr:rowOff>
    </xdr:to>
    <xdr:cxnSp macro="">
      <xdr:nvCxnSpPr>
        <xdr:cNvPr id="631" name="直線コネクタ 630"/>
        <xdr:cNvCxnSpPr/>
      </xdr:nvCxnSpPr>
      <xdr:spPr>
        <a:xfrm flipV="1">
          <a:off x="15481300" y="13221711"/>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26395</xdr:rowOff>
    </xdr:from>
    <xdr:to>
      <xdr:col>81</xdr:col>
      <xdr:colOff>50800</xdr:colOff>
      <xdr:row>77</xdr:row>
      <xdr:rowOff>42807</xdr:rowOff>
    </xdr:to>
    <xdr:cxnSp macro="">
      <xdr:nvCxnSpPr>
        <xdr:cNvPr id="634" name="直線コネクタ 633"/>
        <xdr:cNvCxnSpPr/>
      </xdr:nvCxnSpPr>
      <xdr:spPr>
        <a:xfrm>
          <a:off x="14592300" y="13228045"/>
          <a:ext cx="8890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26395</xdr:rowOff>
    </xdr:from>
    <xdr:to>
      <xdr:col>76</xdr:col>
      <xdr:colOff>114300</xdr:colOff>
      <xdr:row>77</xdr:row>
      <xdr:rowOff>31882</xdr:rowOff>
    </xdr:to>
    <xdr:cxnSp macro="">
      <xdr:nvCxnSpPr>
        <xdr:cNvPr id="637" name="直線コネクタ 636"/>
        <xdr:cNvCxnSpPr/>
      </xdr:nvCxnSpPr>
      <xdr:spPr>
        <a:xfrm flipV="1">
          <a:off x="13703300" y="1322804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4091</xdr:rowOff>
    </xdr:from>
    <xdr:to>
      <xdr:col>71</xdr:col>
      <xdr:colOff>177800</xdr:colOff>
      <xdr:row>77</xdr:row>
      <xdr:rowOff>31882</xdr:rowOff>
    </xdr:to>
    <xdr:cxnSp macro="">
      <xdr:nvCxnSpPr>
        <xdr:cNvPr id="640" name="直線コネクタ 639"/>
        <xdr:cNvCxnSpPr/>
      </xdr:nvCxnSpPr>
      <xdr:spPr>
        <a:xfrm>
          <a:off x="12814300" y="13205741"/>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140711</xdr:rowOff>
    </xdr:from>
    <xdr:to>
      <xdr:col>85</xdr:col>
      <xdr:colOff>177800</xdr:colOff>
      <xdr:row>77</xdr:row>
      <xdr:rowOff>70861</xdr:rowOff>
    </xdr:to>
    <xdr:sp macro="" textlink="">
      <xdr:nvSpPr>
        <xdr:cNvPr id="650" name="楕円 649"/>
        <xdr:cNvSpPr/>
      </xdr:nvSpPr>
      <xdr:spPr>
        <a:xfrm>
          <a:off x="16268700" y="131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119138</xdr:rowOff>
    </xdr:from>
    <xdr:ext cx="534377" cy="259045"/>
    <xdr:sp macro="" textlink="">
      <xdr:nvSpPr>
        <xdr:cNvPr id="651" name="公債費該当値テキスト"/>
        <xdr:cNvSpPr txBox="1"/>
      </xdr:nvSpPr>
      <xdr:spPr>
        <a:xfrm>
          <a:off x="16370300" y="131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163457</xdr:rowOff>
    </xdr:from>
    <xdr:to>
      <xdr:col>81</xdr:col>
      <xdr:colOff>101600</xdr:colOff>
      <xdr:row>77</xdr:row>
      <xdr:rowOff>93607</xdr:rowOff>
    </xdr:to>
    <xdr:sp macro="" textlink="">
      <xdr:nvSpPr>
        <xdr:cNvPr id="652" name="楕円 651"/>
        <xdr:cNvSpPr/>
      </xdr:nvSpPr>
      <xdr:spPr>
        <a:xfrm>
          <a:off x="15430500" y="131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84734</xdr:rowOff>
    </xdr:from>
    <xdr:ext cx="534377" cy="259045"/>
    <xdr:sp macro="" textlink="">
      <xdr:nvSpPr>
        <xdr:cNvPr id="653" name="テキスト ボックス 652"/>
        <xdr:cNvSpPr txBox="1"/>
      </xdr:nvSpPr>
      <xdr:spPr>
        <a:xfrm>
          <a:off x="15214111" y="132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147045</xdr:rowOff>
    </xdr:from>
    <xdr:to>
      <xdr:col>76</xdr:col>
      <xdr:colOff>165100</xdr:colOff>
      <xdr:row>77</xdr:row>
      <xdr:rowOff>77195</xdr:rowOff>
    </xdr:to>
    <xdr:sp macro="" textlink="">
      <xdr:nvSpPr>
        <xdr:cNvPr id="654" name="楕円 653"/>
        <xdr:cNvSpPr/>
      </xdr:nvSpPr>
      <xdr:spPr>
        <a:xfrm>
          <a:off x="14541500" y="131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68322</xdr:rowOff>
    </xdr:from>
    <xdr:ext cx="534377" cy="259045"/>
    <xdr:sp macro="" textlink="">
      <xdr:nvSpPr>
        <xdr:cNvPr id="655" name="テキスト ボックス 654"/>
        <xdr:cNvSpPr txBox="1"/>
      </xdr:nvSpPr>
      <xdr:spPr>
        <a:xfrm>
          <a:off x="14325111" y="1326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152532</xdr:rowOff>
    </xdr:from>
    <xdr:to>
      <xdr:col>72</xdr:col>
      <xdr:colOff>38100</xdr:colOff>
      <xdr:row>77</xdr:row>
      <xdr:rowOff>82682</xdr:rowOff>
    </xdr:to>
    <xdr:sp macro="" textlink="">
      <xdr:nvSpPr>
        <xdr:cNvPr id="656" name="楕円 655"/>
        <xdr:cNvSpPr/>
      </xdr:nvSpPr>
      <xdr:spPr>
        <a:xfrm>
          <a:off x="13652500" y="131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73809</xdr:rowOff>
    </xdr:from>
    <xdr:ext cx="534377" cy="259045"/>
    <xdr:sp macro="" textlink="">
      <xdr:nvSpPr>
        <xdr:cNvPr id="657" name="テキスト ボックス 656"/>
        <xdr:cNvSpPr txBox="1"/>
      </xdr:nvSpPr>
      <xdr:spPr>
        <a:xfrm>
          <a:off x="13436111" y="1327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124741</xdr:rowOff>
    </xdr:from>
    <xdr:to>
      <xdr:col>67</xdr:col>
      <xdr:colOff>101600</xdr:colOff>
      <xdr:row>77</xdr:row>
      <xdr:rowOff>54891</xdr:rowOff>
    </xdr:to>
    <xdr:sp macro="" textlink="">
      <xdr:nvSpPr>
        <xdr:cNvPr id="658" name="楕円 657"/>
        <xdr:cNvSpPr/>
      </xdr:nvSpPr>
      <xdr:spPr>
        <a:xfrm>
          <a:off x="12763500" y="13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46018</xdr:rowOff>
    </xdr:from>
    <xdr:ext cx="534377" cy="259045"/>
    <xdr:sp macro="" textlink="">
      <xdr:nvSpPr>
        <xdr:cNvPr id="659" name="テキスト ボックス 658"/>
        <xdr:cNvSpPr txBox="1"/>
      </xdr:nvSpPr>
      <xdr:spPr>
        <a:xfrm>
          <a:off x="12547111" y="1324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26629</xdr:rowOff>
    </xdr:from>
    <xdr:to>
      <xdr:col>85</xdr:col>
      <xdr:colOff>127000</xdr:colOff>
      <xdr:row>98</xdr:row>
      <xdr:rowOff>37365</xdr:rowOff>
    </xdr:to>
    <xdr:cxnSp macro="">
      <xdr:nvCxnSpPr>
        <xdr:cNvPr id="686" name="直線コネクタ 685"/>
        <xdr:cNvCxnSpPr/>
      </xdr:nvCxnSpPr>
      <xdr:spPr>
        <a:xfrm flipV="1">
          <a:off x="15481300" y="16828729"/>
          <a:ext cx="8382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11542</xdr:rowOff>
    </xdr:from>
    <xdr:to>
      <xdr:col>81</xdr:col>
      <xdr:colOff>50800</xdr:colOff>
      <xdr:row>98</xdr:row>
      <xdr:rowOff>37365</xdr:rowOff>
    </xdr:to>
    <xdr:cxnSp macro="">
      <xdr:nvCxnSpPr>
        <xdr:cNvPr id="689" name="直線コネクタ 688"/>
        <xdr:cNvCxnSpPr/>
      </xdr:nvCxnSpPr>
      <xdr:spPr>
        <a:xfrm>
          <a:off x="14592300" y="16813642"/>
          <a:ext cx="8890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11542</xdr:rowOff>
    </xdr:from>
    <xdr:to>
      <xdr:col>76</xdr:col>
      <xdr:colOff>114300</xdr:colOff>
      <xdr:row>98</xdr:row>
      <xdr:rowOff>44346</xdr:rowOff>
    </xdr:to>
    <xdr:cxnSp macro="">
      <xdr:nvCxnSpPr>
        <xdr:cNvPr id="692" name="直線コネクタ 691"/>
        <xdr:cNvCxnSpPr/>
      </xdr:nvCxnSpPr>
      <xdr:spPr>
        <a:xfrm flipV="1">
          <a:off x="13703300" y="1681364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44346</xdr:rowOff>
    </xdr:from>
    <xdr:to>
      <xdr:col>71</xdr:col>
      <xdr:colOff>177800</xdr:colOff>
      <xdr:row>98</xdr:row>
      <xdr:rowOff>75757</xdr:rowOff>
    </xdr:to>
    <xdr:cxnSp macro="">
      <xdr:nvCxnSpPr>
        <xdr:cNvPr id="695" name="直線コネクタ 694"/>
        <xdr:cNvCxnSpPr/>
      </xdr:nvCxnSpPr>
      <xdr:spPr>
        <a:xfrm flipV="1">
          <a:off x="12814300" y="16846446"/>
          <a:ext cx="889000" cy="3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147279</xdr:rowOff>
    </xdr:from>
    <xdr:to>
      <xdr:col>85</xdr:col>
      <xdr:colOff>177800</xdr:colOff>
      <xdr:row>98</xdr:row>
      <xdr:rowOff>77429</xdr:rowOff>
    </xdr:to>
    <xdr:sp macro="" textlink="">
      <xdr:nvSpPr>
        <xdr:cNvPr id="705" name="楕円 704"/>
        <xdr:cNvSpPr/>
      </xdr:nvSpPr>
      <xdr:spPr>
        <a:xfrm>
          <a:off x="16268700" y="1677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106656</xdr:rowOff>
    </xdr:from>
    <xdr:ext cx="534377" cy="259045"/>
    <xdr:sp macro="" textlink="">
      <xdr:nvSpPr>
        <xdr:cNvPr id="706" name="積立金該当値テキスト"/>
        <xdr:cNvSpPr txBox="1"/>
      </xdr:nvSpPr>
      <xdr:spPr>
        <a:xfrm>
          <a:off x="16370300" y="165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158015</xdr:rowOff>
    </xdr:from>
    <xdr:to>
      <xdr:col>81</xdr:col>
      <xdr:colOff>101600</xdr:colOff>
      <xdr:row>98</xdr:row>
      <xdr:rowOff>88165</xdr:rowOff>
    </xdr:to>
    <xdr:sp macro="" textlink="">
      <xdr:nvSpPr>
        <xdr:cNvPr id="707" name="楕円 706"/>
        <xdr:cNvSpPr/>
      </xdr:nvSpPr>
      <xdr:spPr>
        <a:xfrm>
          <a:off x="15430500" y="167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104692</xdr:rowOff>
    </xdr:from>
    <xdr:ext cx="534377" cy="259045"/>
    <xdr:sp macro="" textlink="">
      <xdr:nvSpPr>
        <xdr:cNvPr id="708" name="テキスト ボックス 707"/>
        <xdr:cNvSpPr txBox="1"/>
      </xdr:nvSpPr>
      <xdr:spPr>
        <a:xfrm>
          <a:off x="15214111" y="1656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132192</xdr:rowOff>
    </xdr:from>
    <xdr:to>
      <xdr:col>76</xdr:col>
      <xdr:colOff>165100</xdr:colOff>
      <xdr:row>98</xdr:row>
      <xdr:rowOff>62342</xdr:rowOff>
    </xdr:to>
    <xdr:sp macro="" textlink="">
      <xdr:nvSpPr>
        <xdr:cNvPr id="709" name="楕円 708"/>
        <xdr:cNvSpPr/>
      </xdr:nvSpPr>
      <xdr:spPr>
        <a:xfrm>
          <a:off x="14541500" y="167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78869</xdr:rowOff>
    </xdr:from>
    <xdr:ext cx="534377" cy="259045"/>
    <xdr:sp macro="" textlink="">
      <xdr:nvSpPr>
        <xdr:cNvPr id="710" name="テキスト ボックス 709"/>
        <xdr:cNvSpPr txBox="1"/>
      </xdr:nvSpPr>
      <xdr:spPr>
        <a:xfrm>
          <a:off x="14325111" y="165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164996</xdr:rowOff>
    </xdr:from>
    <xdr:to>
      <xdr:col>72</xdr:col>
      <xdr:colOff>38100</xdr:colOff>
      <xdr:row>98</xdr:row>
      <xdr:rowOff>95146</xdr:rowOff>
    </xdr:to>
    <xdr:sp macro="" textlink="">
      <xdr:nvSpPr>
        <xdr:cNvPr id="711" name="楕円 710"/>
        <xdr:cNvSpPr/>
      </xdr:nvSpPr>
      <xdr:spPr>
        <a:xfrm>
          <a:off x="13652500" y="167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111673</xdr:rowOff>
    </xdr:from>
    <xdr:ext cx="534377" cy="259045"/>
    <xdr:sp macro="" textlink="">
      <xdr:nvSpPr>
        <xdr:cNvPr id="712" name="テキスト ボックス 711"/>
        <xdr:cNvSpPr txBox="1"/>
      </xdr:nvSpPr>
      <xdr:spPr>
        <a:xfrm>
          <a:off x="13436111" y="165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24957</xdr:rowOff>
    </xdr:from>
    <xdr:to>
      <xdr:col>67</xdr:col>
      <xdr:colOff>101600</xdr:colOff>
      <xdr:row>98</xdr:row>
      <xdr:rowOff>126557</xdr:rowOff>
    </xdr:to>
    <xdr:sp macro="" textlink="">
      <xdr:nvSpPr>
        <xdr:cNvPr id="713" name="楕円 712"/>
        <xdr:cNvSpPr/>
      </xdr:nvSpPr>
      <xdr:spPr>
        <a:xfrm>
          <a:off x="12763500" y="168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143084</xdr:rowOff>
    </xdr:from>
    <xdr:ext cx="534377" cy="259045"/>
    <xdr:sp macro="" textlink="">
      <xdr:nvSpPr>
        <xdr:cNvPr id="714" name="テキスト ボックス 713"/>
        <xdr:cNvSpPr txBox="1"/>
      </xdr:nvSpPr>
      <xdr:spPr>
        <a:xfrm>
          <a:off x="12547111" y="166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104877</xdr:rowOff>
    </xdr:from>
    <xdr:to>
      <xdr:col>116</xdr:col>
      <xdr:colOff>63500</xdr:colOff>
      <xdr:row>58</xdr:row>
      <xdr:rowOff>114326</xdr:rowOff>
    </xdr:to>
    <xdr:cxnSp macro="">
      <xdr:nvCxnSpPr>
        <xdr:cNvPr id="800" name="直線コネクタ 799"/>
        <xdr:cNvCxnSpPr/>
      </xdr:nvCxnSpPr>
      <xdr:spPr>
        <a:xfrm>
          <a:off x="21323300" y="10048977"/>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97257</xdr:rowOff>
    </xdr:from>
    <xdr:to>
      <xdr:col>111</xdr:col>
      <xdr:colOff>177800</xdr:colOff>
      <xdr:row>58</xdr:row>
      <xdr:rowOff>104877</xdr:rowOff>
    </xdr:to>
    <xdr:cxnSp macro="">
      <xdr:nvCxnSpPr>
        <xdr:cNvPr id="803" name="直線コネクタ 802"/>
        <xdr:cNvCxnSpPr/>
      </xdr:nvCxnSpPr>
      <xdr:spPr>
        <a:xfrm>
          <a:off x="20434300" y="100413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89179</xdr:rowOff>
    </xdr:from>
    <xdr:to>
      <xdr:col>107</xdr:col>
      <xdr:colOff>50800</xdr:colOff>
      <xdr:row>58</xdr:row>
      <xdr:rowOff>97257</xdr:rowOff>
    </xdr:to>
    <xdr:cxnSp macro="">
      <xdr:nvCxnSpPr>
        <xdr:cNvPr id="806" name="直線コネクタ 805"/>
        <xdr:cNvCxnSpPr/>
      </xdr:nvCxnSpPr>
      <xdr:spPr>
        <a:xfrm>
          <a:off x="19545300" y="10033279"/>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87732</xdr:rowOff>
    </xdr:from>
    <xdr:to>
      <xdr:col>102</xdr:col>
      <xdr:colOff>114300</xdr:colOff>
      <xdr:row>58</xdr:row>
      <xdr:rowOff>89179</xdr:rowOff>
    </xdr:to>
    <xdr:cxnSp macro="">
      <xdr:nvCxnSpPr>
        <xdr:cNvPr id="809" name="直線コネクタ 808"/>
        <xdr:cNvCxnSpPr/>
      </xdr:nvCxnSpPr>
      <xdr:spPr>
        <a:xfrm>
          <a:off x="18656300" y="1003183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63526</xdr:rowOff>
    </xdr:from>
    <xdr:to>
      <xdr:col>116</xdr:col>
      <xdr:colOff>114300</xdr:colOff>
      <xdr:row>58</xdr:row>
      <xdr:rowOff>165126</xdr:rowOff>
    </xdr:to>
    <xdr:sp macro="" textlink="">
      <xdr:nvSpPr>
        <xdr:cNvPr id="819" name="楕円 818"/>
        <xdr:cNvSpPr/>
      </xdr:nvSpPr>
      <xdr:spPr>
        <a:xfrm>
          <a:off x="221107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149903</xdr:rowOff>
    </xdr:from>
    <xdr:ext cx="469744" cy="259045"/>
    <xdr:sp macro="" textlink="">
      <xdr:nvSpPr>
        <xdr:cNvPr id="820" name="貸付金該当値テキスト"/>
        <xdr:cNvSpPr txBox="1"/>
      </xdr:nvSpPr>
      <xdr:spPr>
        <a:xfrm>
          <a:off x="22212300" y="99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54077</xdr:rowOff>
    </xdr:from>
    <xdr:to>
      <xdr:col>112</xdr:col>
      <xdr:colOff>38100</xdr:colOff>
      <xdr:row>58</xdr:row>
      <xdr:rowOff>155677</xdr:rowOff>
    </xdr:to>
    <xdr:sp macro="" textlink="">
      <xdr:nvSpPr>
        <xdr:cNvPr id="821" name="楕円 820"/>
        <xdr:cNvSpPr/>
      </xdr:nvSpPr>
      <xdr:spPr>
        <a:xfrm>
          <a:off x="21272500" y="99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146804</xdr:rowOff>
    </xdr:from>
    <xdr:ext cx="469744" cy="259045"/>
    <xdr:sp macro="" textlink="">
      <xdr:nvSpPr>
        <xdr:cNvPr id="822" name="テキスト ボックス 821"/>
        <xdr:cNvSpPr txBox="1"/>
      </xdr:nvSpPr>
      <xdr:spPr>
        <a:xfrm>
          <a:off x="21088428" y="1009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46457</xdr:rowOff>
    </xdr:from>
    <xdr:to>
      <xdr:col>107</xdr:col>
      <xdr:colOff>101600</xdr:colOff>
      <xdr:row>58</xdr:row>
      <xdr:rowOff>148057</xdr:rowOff>
    </xdr:to>
    <xdr:sp macro="" textlink="">
      <xdr:nvSpPr>
        <xdr:cNvPr id="823" name="楕円 822"/>
        <xdr:cNvSpPr/>
      </xdr:nvSpPr>
      <xdr:spPr>
        <a:xfrm>
          <a:off x="20383500" y="99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139184</xdr:rowOff>
    </xdr:from>
    <xdr:ext cx="469744" cy="259045"/>
    <xdr:sp macro="" textlink="">
      <xdr:nvSpPr>
        <xdr:cNvPr id="824" name="テキスト ボックス 823"/>
        <xdr:cNvSpPr txBox="1"/>
      </xdr:nvSpPr>
      <xdr:spPr>
        <a:xfrm>
          <a:off x="20199428" y="1008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38379</xdr:rowOff>
    </xdr:from>
    <xdr:to>
      <xdr:col>102</xdr:col>
      <xdr:colOff>165100</xdr:colOff>
      <xdr:row>58</xdr:row>
      <xdr:rowOff>139979</xdr:rowOff>
    </xdr:to>
    <xdr:sp macro="" textlink="">
      <xdr:nvSpPr>
        <xdr:cNvPr id="825" name="楕円 824"/>
        <xdr:cNvSpPr/>
      </xdr:nvSpPr>
      <xdr:spPr>
        <a:xfrm>
          <a:off x="19494500" y="99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131106</xdr:rowOff>
    </xdr:from>
    <xdr:ext cx="469744" cy="259045"/>
    <xdr:sp macro="" textlink="">
      <xdr:nvSpPr>
        <xdr:cNvPr id="826" name="テキスト ボックス 825"/>
        <xdr:cNvSpPr txBox="1"/>
      </xdr:nvSpPr>
      <xdr:spPr>
        <a:xfrm>
          <a:off x="19310428" y="1007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36932</xdr:rowOff>
    </xdr:from>
    <xdr:to>
      <xdr:col>98</xdr:col>
      <xdr:colOff>38100</xdr:colOff>
      <xdr:row>58</xdr:row>
      <xdr:rowOff>138532</xdr:rowOff>
    </xdr:to>
    <xdr:sp macro="" textlink="">
      <xdr:nvSpPr>
        <xdr:cNvPr id="827" name="楕円 826"/>
        <xdr:cNvSpPr/>
      </xdr:nvSpPr>
      <xdr:spPr>
        <a:xfrm>
          <a:off x="18605500" y="99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155059</xdr:rowOff>
    </xdr:from>
    <xdr:ext cx="469744" cy="259045"/>
    <xdr:sp macro="" textlink="">
      <xdr:nvSpPr>
        <xdr:cNvPr id="828" name="テキスト ボックス 827"/>
        <xdr:cNvSpPr txBox="1"/>
      </xdr:nvSpPr>
      <xdr:spPr>
        <a:xfrm>
          <a:off x="18421428" y="975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74168</xdr:rowOff>
    </xdr:from>
    <xdr:to>
      <xdr:col>116</xdr:col>
      <xdr:colOff>63500</xdr:colOff>
      <xdr:row>75</xdr:row>
      <xdr:rowOff>116478</xdr:rowOff>
    </xdr:to>
    <xdr:cxnSp macro="">
      <xdr:nvCxnSpPr>
        <xdr:cNvPr id="858" name="直線コネクタ 857"/>
        <xdr:cNvCxnSpPr/>
      </xdr:nvCxnSpPr>
      <xdr:spPr>
        <a:xfrm flipV="1">
          <a:off x="21323300" y="12932918"/>
          <a:ext cx="838200" cy="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116478</xdr:rowOff>
    </xdr:from>
    <xdr:to>
      <xdr:col>111</xdr:col>
      <xdr:colOff>177800</xdr:colOff>
      <xdr:row>75</xdr:row>
      <xdr:rowOff>157969</xdr:rowOff>
    </xdr:to>
    <xdr:cxnSp macro="">
      <xdr:nvCxnSpPr>
        <xdr:cNvPr id="861" name="直線コネクタ 860"/>
        <xdr:cNvCxnSpPr/>
      </xdr:nvCxnSpPr>
      <xdr:spPr>
        <a:xfrm flipV="1">
          <a:off x="20434300" y="12975228"/>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146653</xdr:rowOff>
    </xdr:from>
    <xdr:to>
      <xdr:col>107</xdr:col>
      <xdr:colOff>50800</xdr:colOff>
      <xdr:row>75</xdr:row>
      <xdr:rowOff>157969</xdr:rowOff>
    </xdr:to>
    <xdr:cxnSp macro="">
      <xdr:nvCxnSpPr>
        <xdr:cNvPr id="864" name="直線コネクタ 863"/>
        <xdr:cNvCxnSpPr/>
      </xdr:nvCxnSpPr>
      <xdr:spPr>
        <a:xfrm>
          <a:off x="19545300" y="13005403"/>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146653</xdr:rowOff>
    </xdr:from>
    <xdr:to>
      <xdr:col>102</xdr:col>
      <xdr:colOff>114300</xdr:colOff>
      <xdr:row>76</xdr:row>
      <xdr:rowOff>15323</xdr:rowOff>
    </xdr:to>
    <xdr:cxnSp macro="">
      <xdr:nvCxnSpPr>
        <xdr:cNvPr id="867" name="直線コネクタ 866"/>
        <xdr:cNvCxnSpPr/>
      </xdr:nvCxnSpPr>
      <xdr:spPr>
        <a:xfrm flipV="1">
          <a:off x="18656300" y="1300540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23368</xdr:rowOff>
    </xdr:from>
    <xdr:to>
      <xdr:col>116</xdr:col>
      <xdr:colOff>114300</xdr:colOff>
      <xdr:row>75</xdr:row>
      <xdr:rowOff>124968</xdr:rowOff>
    </xdr:to>
    <xdr:sp macro="" textlink="">
      <xdr:nvSpPr>
        <xdr:cNvPr id="877" name="楕円 876"/>
        <xdr:cNvSpPr/>
      </xdr:nvSpPr>
      <xdr:spPr>
        <a:xfrm>
          <a:off x="22110700" y="128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46245</xdr:rowOff>
    </xdr:from>
    <xdr:ext cx="534377" cy="259045"/>
    <xdr:sp macro="" textlink="">
      <xdr:nvSpPr>
        <xdr:cNvPr id="878" name="繰出金該当値テキスト"/>
        <xdr:cNvSpPr txBox="1"/>
      </xdr:nvSpPr>
      <xdr:spPr>
        <a:xfrm>
          <a:off x="22212300" y="127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65678</xdr:rowOff>
    </xdr:from>
    <xdr:to>
      <xdr:col>112</xdr:col>
      <xdr:colOff>38100</xdr:colOff>
      <xdr:row>75</xdr:row>
      <xdr:rowOff>167278</xdr:rowOff>
    </xdr:to>
    <xdr:sp macro="" textlink="">
      <xdr:nvSpPr>
        <xdr:cNvPr id="879" name="楕円 878"/>
        <xdr:cNvSpPr/>
      </xdr:nvSpPr>
      <xdr:spPr>
        <a:xfrm>
          <a:off x="21272500" y="129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12355</xdr:rowOff>
    </xdr:from>
    <xdr:ext cx="534377" cy="259045"/>
    <xdr:sp macro="" textlink="">
      <xdr:nvSpPr>
        <xdr:cNvPr id="880" name="テキスト ボックス 879"/>
        <xdr:cNvSpPr txBox="1"/>
      </xdr:nvSpPr>
      <xdr:spPr>
        <a:xfrm>
          <a:off x="21056111" y="126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107169</xdr:rowOff>
    </xdr:from>
    <xdr:to>
      <xdr:col>107</xdr:col>
      <xdr:colOff>101600</xdr:colOff>
      <xdr:row>76</xdr:row>
      <xdr:rowOff>37319</xdr:rowOff>
    </xdr:to>
    <xdr:sp macro="" textlink="">
      <xdr:nvSpPr>
        <xdr:cNvPr id="881" name="楕円 880"/>
        <xdr:cNvSpPr/>
      </xdr:nvSpPr>
      <xdr:spPr>
        <a:xfrm>
          <a:off x="20383500" y="12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53846</xdr:rowOff>
    </xdr:from>
    <xdr:ext cx="534377" cy="259045"/>
    <xdr:sp macro="" textlink="">
      <xdr:nvSpPr>
        <xdr:cNvPr id="882" name="テキスト ボックス 881"/>
        <xdr:cNvSpPr txBox="1"/>
      </xdr:nvSpPr>
      <xdr:spPr>
        <a:xfrm>
          <a:off x="20167111" y="12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95853</xdr:rowOff>
    </xdr:from>
    <xdr:to>
      <xdr:col>102</xdr:col>
      <xdr:colOff>165100</xdr:colOff>
      <xdr:row>76</xdr:row>
      <xdr:rowOff>26003</xdr:rowOff>
    </xdr:to>
    <xdr:sp macro="" textlink="">
      <xdr:nvSpPr>
        <xdr:cNvPr id="883" name="楕円 882"/>
        <xdr:cNvSpPr/>
      </xdr:nvSpPr>
      <xdr:spPr>
        <a:xfrm>
          <a:off x="19494500" y="129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42530</xdr:rowOff>
    </xdr:from>
    <xdr:ext cx="534377" cy="259045"/>
    <xdr:sp macro="" textlink="">
      <xdr:nvSpPr>
        <xdr:cNvPr id="884" name="テキスト ボックス 883"/>
        <xdr:cNvSpPr txBox="1"/>
      </xdr:nvSpPr>
      <xdr:spPr>
        <a:xfrm>
          <a:off x="19278111" y="127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135972</xdr:rowOff>
    </xdr:from>
    <xdr:to>
      <xdr:col>98</xdr:col>
      <xdr:colOff>38100</xdr:colOff>
      <xdr:row>76</xdr:row>
      <xdr:rowOff>66123</xdr:rowOff>
    </xdr:to>
    <xdr:sp macro="" textlink="">
      <xdr:nvSpPr>
        <xdr:cNvPr id="885" name="楕円 884"/>
        <xdr:cNvSpPr/>
      </xdr:nvSpPr>
      <xdr:spPr>
        <a:xfrm>
          <a:off x="18605500" y="12994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82649</xdr:rowOff>
    </xdr:from>
    <xdr:ext cx="534377" cy="259045"/>
    <xdr:sp macro="" textlink="">
      <xdr:nvSpPr>
        <xdr:cNvPr id="886" name="テキスト ボックス 885"/>
        <xdr:cNvSpPr txBox="1"/>
      </xdr:nvSpPr>
      <xdr:spPr>
        <a:xfrm>
          <a:off x="18389111" y="127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ごみ処理業務や消防事務、一部施設管理を委託していること、また、過去から取り組んできた職員数の抑制などにより、類似団体や全国平均と比べて非常に低コストな行政運営を行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やそのうちの新規整備については、類似団体や全国平均を大きく下回っています。また、それに伴い公債費についても、類似団体や全国平均を下回っています。これは、公共施設の更新をでき得る限り先延ばしにしながら施設の延命を図ってきたこと、過去からのハコモノ整備の抑制によるものですが、今後、各施設の更新時期を一斉に迎える際に急激にコストが増加することを意味しています。施設の更なる長寿命化対策や、基金の積立などの財源確保対策が課題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31,142
30,695
34.92
10,906,764
10,230,594
662,910
6,729,359
9,338,271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126637</xdr:rowOff>
    </xdr:from>
    <xdr:to>
      <xdr:col>24</xdr:col>
      <xdr:colOff>63500</xdr:colOff>
      <xdr:row>35</xdr:row>
      <xdr:rowOff>13317</xdr:rowOff>
    </xdr:to>
    <xdr:cxnSp macro="">
      <xdr:nvCxnSpPr>
        <xdr:cNvPr id="63" name="直線コネクタ 62"/>
        <xdr:cNvCxnSpPr/>
      </xdr:nvCxnSpPr>
      <xdr:spPr>
        <a:xfrm flipV="1">
          <a:off x="3797300" y="5955937"/>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13317</xdr:rowOff>
    </xdr:from>
    <xdr:to>
      <xdr:col>19</xdr:col>
      <xdr:colOff>177800</xdr:colOff>
      <xdr:row>35</xdr:row>
      <xdr:rowOff>49893</xdr:rowOff>
    </xdr:to>
    <xdr:cxnSp macro="">
      <xdr:nvCxnSpPr>
        <xdr:cNvPr id="66" name="直線コネクタ 65"/>
        <xdr:cNvCxnSpPr/>
      </xdr:nvCxnSpPr>
      <xdr:spPr>
        <a:xfrm flipV="1">
          <a:off x="2908300" y="601406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12990</xdr:rowOff>
    </xdr:from>
    <xdr:to>
      <xdr:col>15</xdr:col>
      <xdr:colOff>50800</xdr:colOff>
      <xdr:row>35</xdr:row>
      <xdr:rowOff>49893</xdr:rowOff>
    </xdr:to>
    <xdr:cxnSp macro="">
      <xdr:nvCxnSpPr>
        <xdr:cNvPr id="69" name="直線コネクタ 68"/>
        <xdr:cNvCxnSpPr/>
      </xdr:nvCxnSpPr>
      <xdr:spPr>
        <a:xfrm>
          <a:off x="2019300" y="6013740"/>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138067</xdr:rowOff>
    </xdr:from>
    <xdr:to>
      <xdr:col>10</xdr:col>
      <xdr:colOff>114300</xdr:colOff>
      <xdr:row>35</xdr:row>
      <xdr:rowOff>12990</xdr:rowOff>
    </xdr:to>
    <xdr:cxnSp macro="">
      <xdr:nvCxnSpPr>
        <xdr:cNvPr id="72" name="直線コネクタ 71"/>
        <xdr:cNvCxnSpPr/>
      </xdr:nvCxnSpPr>
      <xdr:spPr>
        <a:xfrm>
          <a:off x="1130300" y="5967367"/>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75837</xdr:rowOff>
    </xdr:from>
    <xdr:to>
      <xdr:col>24</xdr:col>
      <xdr:colOff>114300</xdr:colOff>
      <xdr:row>35</xdr:row>
      <xdr:rowOff>5987</xdr:rowOff>
    </xdr:to>
    <xdr:sp macro="" textlink="">
      <xdr:nvSpPr>
        <xdr:cNvPr id="82" name="楕円 81"/>
        <xdr:cNvSpPr/>
      </xdr:nvSpPr>
      <xdr:spPr>
        <a:xfrm>
          <a:off x="45847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98714</xdr:rowOff>
    </xdr:from>
    <xdr:ext cx="469744" cy="259045"/>
    <xdr:sp macro="" textlink="">
      <xdr:nvSpPr>
        <xdr:cNvPr id="83" name="議会費該当値テキスト"/>
        <xdr:cNvSpPr txBox="1"/>
      </xdr:nvSpPr>
      <xdr:spPr>
        <a:xfrm>
          <a:off x="4686300" y="57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133967</xdr:rowOff>
    </xdr:from>
    <xdr:to>
      <xdr:col>20</xdr:col>
      <xdr:colOff>38100</xdr:colOff>
      <xdr:row>35</xdr:row>
      <xdr:rowOff>64117</xdr:rowOff>
    </xdr:to>
    <xdr:sp macro="" textlink="">
      <xdr:nvSpPr>
        <xdr:cNvPr id="84" name="楕円 83"/>
        <xdr:cNvSpPr/>
      </xdr:nvSpPr>
      <xdr:spPr>
        <a:xfrm>
          <a:off x="3746500" y="5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80644</xdr:rowOff>
    </xdr:from>
    <xdr:ext cx="469744" cy="259045"/>
    <xdr:sp macro="" textlink="">
      <xdr:nvSpPr>
        <xdr:cNvPr id="85" name="テキスト ボックス 84"/>
        <xdr:cNvSpPr txBox="1"/>
      </xdr:nvSpPr>
      <xdr:spPr>
        <a:xfrm>
          <a:off x="3562428" y="57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170543</xdr:rowOff>
    </xdr:from>
    <xdr:to>
      <xdr:col>15</xdr:col>
      <xdr:colOff>101600</xdr:colOff>
      <xdr:row>35</xdr:row>
      <xdr:rowOff>100693</xdr:rowOff>
    </xdr:to>
    <xdr:sp macro="" textlink="">
      <xdr:nvSpPr>
        <xdr:cNvPr id="86" name="楕円 85"/>
        <xdr:cNvSpPr/>
      </xdr:nvSpPr>
      <xdr:spPr>
        <a:xfrm>
          <a:off x="2857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117220</xdr:rowOff>
    </xdr:from>
    <xdr:ext cx="469744" cy="259045"/>
    <xdr:sp macro="" textlink="">
      <xdr:nvSpPr>
        <xdr:cNvPr id="87" name="テキスト ボックス 86"/>
        <xdr:cNvSpPr txBox="1"/>
      </xdr:nvSpPr>
      <xdr:spPr>
        <a:xfrm>
          <a:off x="2673428"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133640</xdr:rowOff>
    </xdr:from>
    <xdr:to>
      <xdr:col>10</xdr:col>
      <xdr:colOff>165100</xdr:colOff>
      <xdr:row>35</xdr:row>
      <xdr:rowOff>63790</xdr:rowOff>
    </xdr:to>
    <xdr:sp macro="" textlink="">
      <xdr:nvSpPr>
        <xdr:cNvPr id="88" name="楕円 87"/>
        <xdr:cNvSpPr/>
      </xdr:nvSpPr>
      <xdr:spPr>
        <a:xfrm>
          <a:off x="1968500" y="59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54917</xdr:rowOff>
    </xdr:from>
    <xdr:ext cx="469744" cy="259045"/>
    <xdr:sp macro="" textlink="">
      <xdr:nvSpPr>
        <xdr:cNvPr id="89" name="テキスト ボックス 88"/>
        <xdr:cNvSpPr txBox="1"/>
      </xdr:nvSpPr>
      <xdr:spPr>
        <a:xfrm>
          <a:off x="1784428" y="605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90" name="楕円 89"/>
        <xdr:cNvSpPr/>
      </xdr:nvSpPr>
      <xdr:spPr>
        <a:xfrm>
          <a:off x="1079500" y="59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91" name="テキスト ボックス 90"/>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76224</xdr:rowOff>
    </xdr:from>
    <xdr:to>
      <xdr:col>24</xdr:col>
      <xdr:colOff>63500</xdr:colOff>
      <xdr:row>58</xdr:row>
      <xdr:rowOff>96472</xdr:rowOff>
    </xdr:to>
    <xdr:cxnSp macro="">
      <xdr:nvCxnSpPr>
        <xdr:cNvPr id="122" name="直線コネクタ 121"/>
        <xdr:cNvCxnSpPr/>
      </xdr:nvCxnSpPr>
      <xdr:spPr>
        <a:xfrm>
          <a:off x="3797300" y="10020324"/>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55500</xdr:rowOff>
    </xdr:from>
    <xdr:to>
      <xdr:col>19</xdr:col>
      <xdr:colOff>177800</xdr:colOff>
      <xdr:row>58</xdr:row>
      <xdr:rowOff>76224</xdr:rowOff>
    </xdr:to>
    <xdr:cxnSp macro="">
      <xdr:nvCxnSpPr>
        <xdr:cNvPr id="125" name="直線コネクタ 124"/>
        <xdr:cNvCxnSpPr/>
      </xdr:nvCxnSpPr>
      <xdr:spPr>
        <a:xfrm>
          <a:off x="2908300" y="9999600"/>
          <a:ext cx="889000" cy="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55500</xdr:rowOff>
    </xdr:from>
    <xdr:to>
      <xdr:col>15</xdr:col>
      <xdr:colOff>50800</xdr:colOff>
      <xdr:row>58</xdr:row>
      <xdr:rowOff>112585</xdr:rowOff>
    </xdr:to>
    <xdr:cxnSp macro="">
      <xdr:nvCxnSpPr>
        <xdr:cNvPr id="128" name="直線コネクタ 127"/>
        <xdr:cNvCxnSpPr/>
      </xdr:nvCxnSpPr>
      <xdr:spPr>
        <a:xfrm flipV="1">
          <a:off x="2019300" y="9999600"/>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112585</xdr:rowOff>
    </xdr:from>
    <xdr:to>
      <xdr:col>10</xdr:col>
      <xdr:colOff>114300</xdr:colOff>
      <xdr:row>58</xdr:row>
      <xdr:rowOff>144001</xdr:rowOff>
    </xdr:to>
    <xdr:cxnSp macro="">
      <xdr:nvCxnSpPr>
        <xdr:cNvPr id="131" name="直線コネクタ 130"/>
        <xdr:cNvCxnSpPr/>
      </xdr:nvCxnSpPr>
      <xdr:spPr>
        <a:xfrm flipV="1">
          <a:off x="1130300" y="10056685"/>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45672</xdr:rowOff>
    </xdr:from>
    <xdr:to>
      <xdr:col>24</xdr:col>
      <xdr:colOff>114300</xdr:colOff>
      <xdr:row>58</xdr:row>
      <xdr:rowOff>147272</xdr:rowOff>
    </xdr:to>
    <xdr:sp macro="" textlink="">
      <xdr:nvSpPr>
        <xdr:cNvPr id="141" name="楕円 140"/>
        <xdr:cNvSpPr/>
      </xdr:nvSpPr>
      <xdr:spPr>
        <a:xfrm>
          <a:off x="4584700" y="99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25424</xdr:rowOff>
    </xdr:from>
    <xdr:to>
      <xdr:col>20</xdr:col>
      <xdr:colOff>38100</xdr:colOff>
      <xdr:row>58</xdr:row>
      <xdr:rowOff>127024</xdr:rowOff>
    </xdr:to>
    <xdr:sp macro="" textlink="">
      <xdr:nvSpPr>
        <xdr:cNvPr id="143" name="楕円 142"/>
        <xdr:cNvSpPr/>
      </xdr:nvSpPr>
      <xdr:spPr>
        <a:xfrm>
          <a:off x="3746500" y="99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118151</xdr:rowOff>
    </xdr:from>
    <xdr:ext cx="534377" cy="259045"/>
    <xdr:sp macro="" textlink="">
      <xdr:nvSpPr>
        <xdr:cNvPr id="144" name="テキスト ボックス 143"/>
        <xdr:cNvSpPr txBox="1"/>
      </xdr:nvSpPr>
      <xdr:spPr>
        <a:xfrm>
          <a:off x="3530111" y="100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4700</xdr:rowOff>
    </xdr:from>
    <xdr:to>
      <xdr:col>15</xdr:col>
      <xdr:colOff>101600</xdr:colOff>
      <xdr:row>58</xdr:row>
      <xdr:rowOff>106300</xdr:rowOff>
    </xdr:to>
    <xdr:sp macro="" textlink="">
      <xdr:nvSpPr>
        <xdr:cNvPr id="145" name="楕円 144"/>
        <xdr:cNvSpPr/>
      </xdr:nvSpPr>
      <xdr:spPr>
        <a:xfrm>
          <a:off x="2857500" y="99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122827</xdr:rowOff>
    </xdr:from>
    <xdr:ext cx="534377" cy="259045"/>
    <xdr:sp macro="" textlink="">
      <xdr:nvSpPr>
        <xdr:cNvPr id="146" name="テキスト ボックス 145"/>
        <xdr:cNvSpPr txBox="1"/>
      </xdr:nvSpPr>
      <xdr:spPr>
        <a:xfrm>
          <a:off x="2641111" y="972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61785</xdr:rowOff>
    </xdr:from>
    <xdr:to>
      <xdr:col>10</xdr:col>
      <xdr:colOff>165100</xdr:colOff>
      <xdr:row>58</xdr:row>
      <xdr:rowOff>163385</xdr:rowOff>
    </xdr:to>
    <xdr:sp macro="" textlink="">
      <xdr:nvSpPr>
        <xdr:cNvPr id="147" name="楕円 146"/>
        <xdr:cNvSpPr/>
      </xdr:nvSpPr>
      <xdr:spPr>
        <a:xfrm>
          <a:off x="1968500" y="100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154512</xdr:rowOff>
    </xdr:from>
    <xdr:ext cx="534377" cy="259045"/>
    <xdr:sp macro="" textlink="">
      <xdr:nvSpPr>
        <xdr:cNvPr id="148" name="テキスト ボックス 147"/>
        <xdr:cNvSpPr txBox="1"/>
      </xdr:nvSpPr>
      <xdr:spPr>
        <a:xfrm>
          <a:off x="1752111" y="1009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93201</xdr:rowOff>
    </xdr:from>
    <xdr:to>
      <xdr:col>6</xdr:col>
      <xdr:colOff>38100</xdr:colOff>
      <xdr:row>59</xdr:row>
      <xdr:rowOff>23351</xdr:rowOff>
    </xdr:to>
    <xdr:sp macro="" textlink="">
      <xdr:nvSpPr>
        <xdr:cNvPr id="149" name="楕円 148"/>
        <xdr:cNvSpPr/>
      </xdr:nvSpPr>
      <xdr:spPr>
        <a:xfrm>
          <a:off x="1079500" y="100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14478</xdr:rowOff>
    </xdr:from>
    <xdr:ext cx="534377" cy="259045"/>
    <xdr:sp macro="" textlink="">
      <xdr:nvSpPr>
        <xdr:cNvPr id="150" name="テキスト ボックス 149"/>
        <xdr:cNvSpPr txBox="1"/>
      </xdr:nvSpPr>
      <xdr:spPr>
        <a:xfrm>
          <a:off x="863111" y="101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85623</xdr:rowOff>
    </xdr:from>
    <xdr:to>
      <xdr:col>24</xdr:col>
      <xdr:colOff>63500</xdr:colOff>
      <xdr:row>78</xdr:row>
      <xdr:rowOff>6172</xdr:rowOff>
    </xdr:to>
    <xdr:cxnSp macro="">
      <xdr:nvCxnSpPr>
        <xdr:cNvPr id="180" name="直線コネクタ 179"/>
        <xdr:cNvCxnSpPr/>
      </xdr:nvCxnSpPr>
      <xdr:spPr>
        <a:xfrm>
          <a:off x="3797300" y="13287273"/>
          <a:ext cx="8382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62382</xdr:rowOff>
    </xdr:from>
    <xdr:to>
      <xdr:col>19</xdr:col>
      <xdr:colOff>177800</xdr:colOff>
      <xdr:row>77</xdr:row>
      <xdr:rowOff>85623</xdr:rowOff>
    </xdr:to>
    <xdr:cxnSp macro="">
      <xdr:nvCxnSpPr>
        <xdr:cNvPr id="183" name="直線コネクタ 182"/>
        <xdr:cNvCxnSpPr/>
      </xdr:nvCxnSpPr>
      <xdr:spPr>
        <a:xfrm>
          <a:off x="2908300" y="1326403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62382</xdr:rowOff>
    </xdr:from>
    <xdr:to>
      <xdr:col>15</xdr:col>
      <xdr:colOff>50800</xdr:colOff>
      <xdr:row>78</xdr:row>
      <xdr:rowOff>130657</xdr:rowOff>
    </xdr:to>
    <xdr:cxnSp macro="">
      <xdr:nvCxnSpPr>
        <xdr:cNvPr id="186" name="直線コネクタ 185"/>
        <xdr:cNvCxnSpPr/>
      </xdr:nvCxnSpPr>
      <xdr:spPr>
        <a:xfrm flipV="1">
          <a:off x="2019300" y="13264032"/>
          <a:ext cx="889000" cy="2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130657</xdr:rowOff>
    </xdr:from>
    <xdr:to>
      <xdr:col>10</xdr:col>
      <xdr:colOff>114300</xdr:colOff>
      <xdr:row>78</xdr:row>
      <xdr:rowOff>169100</xdr:rowOff>
    </xdr:to>
    <xdr:cxnSp macro="">
      <xdr:nvCxnSpPr>
        <xdr:cNvPr id="189" name="直線コネクタ 188"/>
        <xdr:cNvCxnSpPr/>
      </xdr:nvCxnSpPr>
      <xdr:spPr>
        <a:xfrm flipV="1">
          <a:off x="1130300" y="13503757"/>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126822</xdr:rowOff>
    </xdr:from>
    <xdr:to>
      <xdr:col>24</xdr:col>
      <xdr:colOff>114300</xdr:colOff>
      <xdr:row>78</xdr:row>
      <xdr:rowOff>56972</xdr:rowOff>
    </xdr:to>
    <xdr:sp macro="" textlink="">
      <xdr:nvSpPr>
        <xdr:cNvPr id="199" name="楕円 198"/>
        <xdr:cNvSpPr/>
      </xdr:nvSpPr>
      <xdr:spPr>
        <a:xfrm>
          <a:off x="4584700" y="133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41749</xdr:rowOff>
    </xdr:from>
    <xdr:ext cx="599010" cy="259045"/>
    <xdr:sp macro="" textlink="">
      <xdr:nvSpPr>
        <xdr:cNvPr id="200" name="民生費該当値テキスト"/>
        <xdr:cNvSpPr txBox="1"/>
      </xdr:nvSpPr>
      <xdr:spPr>
        <a:xfrm>
          <a:off x="4686300" y="132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34823</xdr:rowOff>
    </xdr:from>
    <xdr:to>
      <xdr:col>20</xdr:col>
      <xdr:colOff>38100</xdr:colOff>
      <xdr:row>77</xdr:row>
      <xdr:rowOff>136423</xdr:rowOff>
    </xdr:to>
    <xdr:sp macro="" textlink="">
      <xdr:nvSpPr>
        <xdr:cNvPr id="201" name="楕円 200"/>
        <xdr:cNvSpPr/>
      </xdr:nvSpPr>
      <xdr:spPr>
        <a:xfrm>
          <a:off x="3746500" y="132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127550</xdr:rowOff>
    </xdr:from>
    <xdr:ext cx="599010" cy="259045"/>
    <xdr:sp macro="" textlink="">
      <xdr:nvSpPr>
        <xdr:cNvPr id="202" name="テキスト ボックス 201"/>
        <xdr:cNvSpPr txBox="1"/>
      </xdr:nvSpPr>
      <xdr:spPr>
        <a:xfrm>
          <a:off x="3497795" y="1332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11582</xdr:rowOff>
    </xdr:from>
    <xdr:to>
      <xdr:col>15</xdr:col>
      <xdr:colOff>101600</xdr:colOff>
      <xdr:row>77</xdr:row>
      <xdr:rowOff>113182</xdr:rowOff>
    </xdr:to>
    <xdr:sp macro="" textlink="">
      <xdr:nvSpPr>
        <xdr:cNvPr id="203" name="楕円 202"/>
        <xdr:cNvSpPr/>
      </xdr:nvSpPr>
      <xdr:spPr>
        <a:xfrm>
          <a:off x="2857500" y="132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104309</xdr:rowOff>
    </xdr:from>
    <xdr:ext cx="599010" cy="259045"/>
    <xdr:sp macro="" textlink="">
      <xdr:nvSpPr>
        <xdr:cNvPr id="204" name="テキスト ボックス 203"/>
        <xdr:cNvSpPr txBox="1"/>
      </xdr:nvSpPr>
      <xdr:spPr>
        <a:xfrm>
          <a:off x="2608795" y="1330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79857</xdr:rowOff>
    </xdr:from>
    <xdr:to>
      <xdr:col>10</xdr:col>
      <xdr:colOff>165100</xdr:colOff>
      <xdr:row>79</xdr:row>
      <xdr:rowOff>10007</xdr:rowOff>
    </xdr:to>
    <xdr:sp macro="" textlink="">
      <xdr:nvSpPr>
        <xdr:cNvPr id="205" name="楕円 204"/>
        <xdr:cNvSpPr/>
      </xdr:nvSpPr>
      <xdr:spPr>
        <a:xfrm>
          <a:off x="1968500" y="134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1134</xdr:rowOff>
    </xdr:from>
    <xdr:ext cx="534377" cy="259045"/>
    <xdr:sp macro="" textlink="">
      <xdr:nvSpPr>
        <xdr:cNvPr id="206" name="テキスト ボックス 205"/>
        <xdr:cNvSpPr txBox="1"/>
      </xdr:nvSpPr>
      <xdr:spPr>
        <a:xfrm>
          <a:off x="1752111" y="13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118300</xdr:rowOff>
    </xdr:from>
    <xdr:to>
      <xdr:col>6</xdr:col>
      <xdr:colOff>38100</xdr:colOff>
      <xdr:row>79</xdr:row>
      <xdr:rowOff>48450</xdr:rowOff>
    </xdr:to>
    <xdr:sp macro="" textlink="">
      <xdr:nvSpPr>
        <xdr:cNvPr id="207" name="楕円 206"/>
        <xdr:cNvSpPr/>
      </xdr:nvSpPr>
      <xdr:spPr>
        <a:xfrm>
          <a:off x="1079500" y="134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39577</xdr:rowOff>
    </xdr:from>
    <xdr:ext cx="534377" cy="259045"/>
    <xdr:sp macro="" textlink="">
      <xdr:nvSpPr>
        <xdr:cNvPr id="208" name="テキスト ボックス 207"/>
        <xdr:cNvSpPr txBox="1"/>
      </xdr:nvSpPr>
      <xdr:spPr>
        <a:xfrm>
          <a:off x="863111" y="135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146397</xdr:rowOff>
    </xdr:from>
    <xdr:to>
      <xdr:col>24</xdr:col>
      <xdr:colOff>63500</xdr:colOff>
      <xdr:row>97</xdr:row>
      <xdr:rowOff>160206</xdr:rowOff>
    </xdr:to>
    <xdr:cxnSp macro="">
      <xdr:nvCxnSpPr>
        <xdr:cNvPr id="236" name="直線コネクタ 235"/>
        <xdr:cNvCxnSpPr/>
      </xdr:nvCxnSpPr>
      <xdr:spPr>
        <a:xfrm flipV="1">
          <a:off x="3797300" y="16777047"/>
          <a:ext cx="8382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148707</xdr:rowOff>
    </xdr:from>
    <xdr:to>
      <xdr:col>19</xdr:col>
      <xdr:colOff>177800</xdr:colOff>
      <xdr:row>97</xdr:row>
      <xdr:rowOff>160206</xdr:rowOff>
    </xdr:to>
    <xdr:cxnSp macro="">
      <xdr:nvCxnSpPr>
        <xdr:cNvPr id="239" name="直線コネクタ 238"/>
        <xdr:cNvCxnSpPr/>
      </xdr:nvCxnSpPr>
      <xdr:spPr>
        <a:xfrm>
          <a:off x="2908300" y="16779357"/>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138100</xdr:rowOff>
    </xdr:from>
    <xdr:to>
      <xdr:col>15</xdr:col>
      <xdr:colOff>50800</xdr:colOff>
      <xdr:row>97</xdr:row>
      <xdr:rowOff>148707</xdr:rowOff>
    </xdr:to>
    <xdr:cxnSp macro="">
      <xdr:nvCxnSpPr>
        <xdr:cNvPr id="242" name="直線コネクタ 241"/>
        <xdr:cNvCxnSpPr/>
      </xdr:nvCxnSpPr>
      <xdr:spPr>
        <a:xfrm>
          <a:off x="2019300" y="1676875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138100</xdr:rowOff>
    </xdr:from>
    <xdr:to>
      <xdr:col>10</xdr:col>
      <xdr:colOff>114300</xdr:colOff>
      <xdr:row>97</xdr:row>
      <xdr:rowOff>142695</xdr:rowOff>
    </xdr:to>
    <xdr:cxnSp macro="">
      <xdr:nvCxnSpPr>
        <xdr:cNvPr id="245" name="直線コネクタ 244"/>
        <xdr:cNvCxnSpPr/>
      </xdr:nvCxnSpPr>
      <xdr:spPr>
        <a:xfrm flipV="1">
          <a:off x="1130300" y="16768750"/>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95597</xdr:rowOff>
    </xdr:from>
    <xdr:to>
      <xdr:col>24</xdr:col>
      <xdr:colOff>114300</xdr:colOff>
      <xdr:row>98</xdr:row>
      <xdr:rowOff>25747</xdr:rowOff>
    </xdr:to>
    <xdr:sp macro="" textlink="">
      <xdr:nvSpPr>
        <xdr:cNvPr id="255" name="楕円 254"/>
        <xdr:cNvSpPr/>
      </xdr:nvSpPr>
      <xdr:spPr>
        <a:xfrm>
          <a:off x="4584700" y="167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74024</xdr:rowOff>
    </xdr:from>
    <xdr:ext cx="534377" cy="259045"/>
    <xdr:sp macro="" textlink="">
      <xdr:nvSpPr>
        <xdr:cNvPr id="256" name="衛生費該当値テキスト"/>
        <xdr:cNvSpPr txBox="1"/>
      </xdr:nvSpPr>
      <xdr:spPr>
        <a:xfrm>
          <a:off x="4686300" y="1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109406</xdr:rowOff>
    </xdr:from>
    <xdr:to>
      <xdr:col>20</xdr:col>
      <xdr:colOff>38100</xdr:colOff>
      <xdr:row>98</xdr:row>
      <xdr:rowOff>39556</xdr:rowOff>
    </xdr:to>
    <xdr:sp macro="" textlink="">
      <xdr:nvSpPr>
        <xdr:cNvPr id="257" name="楕円 256"/>
        <xdr:cNvSpPr/>
      </xdr:nvSpPr>
      <xdr:spPr>
        <a:xfrm>
          <a:off x="3746500" y="167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30683</xdr:rowOff>
    </xdr:from>
    <xdr:ext cx="534377" cy="259045"/>
    <xdr:sp macro="" textlink="">
      <xdr:nvSpPr>
        <xdr:cNvPr id="258" name="テキスト ボックス 257"/>
        <xdr:cNvSpPr txBox="1"/>
      </xdr:nvSpPr>
      <xdr:spPr>
        <a:xfrm>
          <a:off x="3530111" y="168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97907</xdr:rowOff>
    </xdr:from>
    <xdr:to>
      <xdr:col>15</xdr:col>
      <xdr:colOff>101600</xdr:colOff>
      <xdr:row>98</xdr:row>
      <xdr:rowOff>28057</xdr:rowOff>
    </xdr:to>
    <xdr:sp macro="" textlink="">
      <xdr:nvSpPr>
        <xdr:cNvPr id="259" name="楕円 258"/>
        <xdr:cNvSpPr/>
      </xdr:nvSpPr>
      <xdr:spPr>
        <a:xfrm>
          <a:off x="2857500" y="16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19184</xdr:rowOff>
    </xdr:from>
    <xdr:ext cx="534377" cy="259045"/>
    <xdr:sp macro="" textlink="">
      <xdr:nvSpPr>
        <xdr:cNvPr id="260" name="テキスト ボックス 259"/>
        <xdr:cNvSpPr txBox="1"/>
      </xdr:nvSpPr>
      <xdr:spPr>
        <a:xfrm>
          <a:off x="2641111" y="168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87300</xdr:rowOff>
    </xdr:from>
    <xdr:to>
      <xdr:col>10</xdr:col>
      <xdr:colOff>165100</xdr:colOff>
      <xdr:row>98</xdr:row>
      <xdr:rowOff>17450</xdr:rowOff>
    </xdr:to>
    <xdr:sp macro="" textlink="">
      <xdr:nvSpPr>
        <xdr:cNvPr id="261" name="楕円 260"/>
        <xdr:cNvSpPr/>
      </xdr:nvSpPr>
      <xdr:spPr>
        <a:xfrm>
          <a:off x="1968500" y="167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8577</xdr:rowOff>
    </xdr:from>
    <xdr:ext cx="534377" cy="259045"/>
    <xdr:sp macro="" textlink="">
      <xdr:nvSpPr>
        <xdr:cNvPr id="262" name="テキスト ボックス 261"/>
        <xdr:cNvSpPr txBox="1"/>
      </xdr:nvSpPr>
      <xdr:spPr>
        <a:xfrm>
          <a:off x="1752111" y="168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91895</xdr:rowOff>
    </xdr:from>
    <xdr:to>
      <xdr:col>6</xdr:col>
      <xdr:colOff>38100</xdr:colOff>
      <xdr:row>98</xdr:row>
      <xdr:rowOff>22045</xdr:rowOff>
    </xdr:to>
    <xdr:sp macro="" textlink="">
      <xdr:nvSpPr>
        <xdr:cNvPr id="263" name="楕円 262"/>
        <xdr:cNvSpPr/>
      </xdr:nvSpPr>
      <xdr:spPr>
        <a:xfrm>
          <a:off x="1079500" y="1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13172</xdr:rowOff>
    </xdr:from>
    <xdr:ext cx="534377" cy="259045"/>
    <xdr:sp macro="" textlink="">
      <xdr:nvSpPr>
        <xdr:cNvPr id="264" name="テキスト ボックス 263"/>
        <xdr:cNvSpPr txBox="1"/>
      </xdr:nvSpPr>
      <xdr:spPr>
        <a:xfrm>
          <a:off x="863111" y="1681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23495</xdr:rowOff>
    </xdr:from>
    <xdr:to>
      <xdr:col>55</xdr:col>
      <xdr:colOff>0</xdr:colOff>
      <xdr:row>35</xdr:row>
      <xdr:rowOff>63119</xdr:rowOff>
    </xdr:to>
    <xdr:cxnSp macro="">
      <xdr:nvCxnSpPr>
        <xdr:cNvPr id="293" name="直線コネクタ 292"/>
        <xdr:cNvCxnSpPr/>
      </xdr:nvCxnSpPr>
      <xdr:spPr>
        <a:xfrm>
          <a:off x="9639300" y="6024245"/>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122936</xdr:rowOff>
    </xdr:from>
    <xdr:to>
      <xdr:col>50</xdr:col>
      <xdr:colOff>114300</xdr:colOff>
      <xdr:row>35</xdr:row>
      <xdr:rowOff>23495</xdr:rowOff>
    </xdr:to>
    <xdr:cxnSp macro="">
      <xdr:nvCxnSpPr>
        <xdr:cNvPr id="296" name="直線コネクタ 295"/>
        <xdr:cNvCxnSpPr/>
      </xdr:nvCxnSpPr>
      <xdr:spPr>
        <a:xfrm>
          <a:off x="8750300" y="5952236"/>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107315</xdr:rowOff>
    </xdr:from>
    <xdr:to>
      <xdr:col>45</xdr:col>
      <xdr:colOff>177800</xdr:colOff>
      <xdr:row>34</xdr:row>
      <xdr:rowOff>122936</xdr:rowOff>
    </xdr:to>
    <xdr:cxnSp macro="">
      <xdr:nvCxnSpPr>
        <xdr:cNvPr id="299" name="直線コネクタ 298"/>
        <xdr:cNvCxnSpPr/>
      </xdr:nvCxnSpPr>
      <xdr:spPr>
        <a:xfrm>
          <a:off x="7861300" y="593661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101981</xdr:rowOff>
    </xdr:from>
    <xdr:to>
      <xdr:col>41</xdr:col>
      <xdr:colOff>50800</xdr:colOff>
      <xdr:row>34</xdr:row>
      <xdr:rowOff>107315</xdr:rowOff>
    </xdr:to>
    <xdr:cxnSp macro="">
      <xdr:nvCxnSpPr>
        <xdr:cNvPr id="302" name="直線コネクタ 301"/>
        <xdr:cNvCxnSpPr/>
      </xdr:nvCxnSpPr>
      <xdr:spPr>
        <a:xfrm>
          <a:off x="6972300" y="593128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12319</xdr:rowOff>
    </xdr:from>
    <xdr:to>
      <xdr:col>55</xdr:col>
      <xdr:colOff>50800</xdr:colOff>
      <xdr:row>35</xdr:row>
      <xdr:rowOff>113919</xdr:rowOff>
    </xdr:to>
    <xdr:sp macro="" textlink="">
      <xdr:nvSpPr>
        <xdr:cNvPr id="312" name="楕円 311"/>
        <xdr:cNvSpPr/>
      </xdr:nvSpPr>
      <xdr:spPr>
        <a:xfrm>
          <a:off x="104267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35196</xdr:rowOff>
    </xdr:from>
    <xdr:ext cx="469744" cy="259045"/>
    <xdr:sp macro="" textlink="">
      <xdr:nvSpPr>
        <xdr:cNvPr id="313" name="労働費該当値テキスト"/>
        <xdr:cNvSpPr txBox="1"/>
      </xdr:nvSpPr>
      <xdr:spPr>
        <a:xfrm>
          <a:off x="10528300"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144145</xdr:rowOff>
    </xdr:from>
    <xdr:to>
      <xdr:col>50</xdr:col>
      <xdr:colOff>165100</xdr:colOff>
      <xdr:row>35</xdr:row>
      <xdr:rowOff>74295</xdr:rowOff>
    </xdr:to>
    <xdr:sp macro="" textlink="">
      <xdr:nvSpPr>
        <xdr:cNvPr id="314" name="楕円 313"/>
        <xdr:cNvSpPr/>
      </xdr:nvSpPr>
      <xdr:spPr>
        <a:xfrm>
          <a:off x="9588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90822</xdr:rowOff>
    </xdr:from>
    <xdr:ext cx="469744" cy="259045"/>
    <xdr:sp macro="" textlink="">
      <xdr:nvSpPr>
        <xdr:cNvPr id="315" name="テキスト ボックス 314"/>
        <xdr:cNvSpPr txBox="1"/>
      </xdr:nvSpPr>
      <xdr:spPr>
        <a:xfrm>
          <a:off x="9404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72136</xdr:rowOff>
    </xdr:from>
    <xdr:to>
      <xdr:col>46</xdr:col>
      <xdr:colOff>38100</xdr:colOff>
      <xdr:row>35</xdr:row>
      <xdr:rowOff>2286</xdr:rowOff>
    </xdr:to>
    <xdr:sp macro="" textlink="">
      <xdr:nvSpPr>
        <xdr:cNvPr id="316" name="楕円 315"/>
        <xdr:cNvSpPr/>
      </xdr:nvSpPr>
      <xdr:spPr>
        <a:xfrm>
          <a:off x="8699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18813</xdr:rowOff>
    </xdr:from>
    <xdr:ext cx="469744" cy="259045"/>
    <xdr:sp macro="" textlink="">
      <xdr:nvSpPr>
        <xdr:cNvPr id="317" name="テキスト ボックス 316"/>
        <xdr:cNvSpPr txBox="1"/>
      </xdr:nvSpPr>
      <xdr:spPr>
        <a:xfrm>
          <a:off x="8515428" y="56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56515</xdr:rowOff>
    </xdr:from>
    <xdr:to>
      <xdr:col>41</xdr:col>
      <xdr:colOff>101600</xdr:colOff>
      <xdr:row>34</xdr:row>
      <xdr:rowOff>158115</xdr:rowOff>
    </xdr:to>
    <xdr:sp macro="" textlink="">
      <xdr:nvSpPr>
        <xdr:cNvPr id="318" name="楕円 317"/>
        <xdr:cNvSpPr/>
      </xdr:nvSpPr>
      <xdr:spPr>
        <a:xfrm>
          <a:off x="7810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3192</xdr:rowOff>
    </xdr:from>
    <xdr:ext cx="469744" cy="259045"/>
    <xdr:sp macro="" textlink="">
      <xdr:nvSpPr>
        <xdr:cNvPr id="319" name="テキスト ボックス 318"/>
        <xdr:cNvSpPr txBox="1"/>
      </xdr:nvSpPr>
      <xdr:spPr>
        <a:xfrm>
          <a:off x="7626428"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51181</xdr:rowOff>
    </xdr:from>
    <xdr:to>
      <xdr:col>36</xdr:col>
      <xdr:colOff>165100</xdr:colOff>
      <xdr:row>34</xdr:row>
      <xdr:rowOff>152781</xdr:rowOff>
    </xdr:to>
    <xdr:sp macro="" textlink="">
      <xdr:nvSpPr>
        <xdr:cNvPr id="320" name="楕円 319"/>
        <xdr:cNvSpPr/>
      </xdr:nvSpPr>
      <xdr:spPr>
        <a:xfrm>
          <a:off x="6921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169308</xdr:rowOff>
    </xdr:from>
    <xdr:ext cx="469744" cy="259045"/>
    <xdr:sp macro="" textlink="">
      <xdr:nvSpPr>
        <xdr:cNvPr id="321" name="テキスト ボックス 320"/>
        <xdr:cNvSpPr txBox="1"/>
      </xdr:nvSpPr>
      <xdr:spPr>
        <a:xfrm>
          <a:off x="6737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165360</xdr:rowOff>
    </xdr:from>
    <xdr:to>
      <xdr:col>55</xdr:col>
      <xdr:colOff>0</xdr:colOff>
      <xdr:row>57</xdr:row>
      <xdr:rowOff>18923</xdr:rowOff>
    </xdr:to>
    <xdr:cxnSp macro="">
      <xdr:nvCxnSpPr>
        <xdr:cNvPr id="350" name="直線コネクタ 349"/>
        <xdr:cNvCxnSpPr/>
      </xdr:nvCxnSpPr>
      <xdr:spPr>
        <a:xfrm>
          <a:off x="9639300" y="9766560"/>
          <a:ext cx="8382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165360</xdr:rowOff>
    </xdr:from>
    <xdr:to>
      <xdr:col>50</xdr:col>
      <xdr:colOff>114300</xdr:colOff>
      <xdr:row>57</xdr:row>
      <xdr:rowOff>2140</xdr:rowOff>
    </xdr:to>
    <xdr:cxnSp macro="">
      <xdr:nvCxnSpPr>
        <xdr:cNvPr id="353" name="直線コネクタ 352"/>
        <xdr:cNvCxnSpPr/>
      </xdr:nvCxnSpPr>
      <xdr:spPr>
        <a:xfrm flipV="1">
          <a:off x="8750300" y="976656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140253</xdr:rowOff>
    </xdr:from>
    <xdr:to>
      <xdr:col>45</xdr:col>
      <xdr:colOff>177800</xdr:colOff>
      <xdr:row>57</xdr:row>
      <xdr:rowOff>2140</xdr:rowOff>
    </xdr:to>
    <xdr:cxnSp macro="">
      <xdr:nvCxnSpPr>
        <xdr:cNvPr id="356" name="直線コネクタ 355"/>
        <xdr:cNvCxnSpPr/>
      </xdr:nvCxnSpPr>
      <xdr:spPr>
        <a:xfrm>
          <a:off x="7861300" y="974145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140253</xdr:rowOff>
    </xdr:from>
    <xdr:to>
      <xdr:col>41</xdr:col>
      <xdr:colOff>50800</xdr:colOff>
      <xdr:row>57</xdr:row>
      <xdr:rowOff>38773</xdr:rowOff>
    </xdr:to>
    <xdr:cxnSp macro="">
      <xdr:nvCxnSpPr>
        <xdr:cNvPr id="359" name="直線コネクタ 358"/>
        <xdr:cNvCxnSpPr/>
      </xdr:nvCxnSpPr>
      <xdr:spPr>
        <a:xfrm flipV="1">
          <a:off x="6972300" y="9741453"/>
          <a:ext cx="889000" cy="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139573</xdr:rowOff>
    </xdr:from>
    <xdr:to>
      <xdr:col>55</xdr:col>
      <xdr:colOff>50800</xdr:colOff>
      <xdr:row>57</xdr:row>
      <xdr:rowOff>69723</xdr:rowOff>
    </xdr:to>
    <xdr:sp macro="" textlink="">
      <xdr:nvSpPr>
        <xdr:cNvPr id="369" name="楕円 368"/>
        <xdr:cNvSpPr/>
      </xdr:nvSpPr>
      <xdr:spPr>
        <a:xfrm>
          <a:off x="10426700" y="97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118000</xdr:rowOff>
    </xdr:from>
    <xdr:ext cx="534377" cy="259045"/>
    <xdr:sp macro="" textlink="">
      <xdr:nvSpPr>
        <xdr:cNvPr id="370" name="農林水産業費該当値テキスト"/>
        <xdr:cNvSpPr txBox="1"/>
      </xdr:nvSpPr>
      <xdr:spPr>
        <a:xfrm>
          <a:off x="10528300" y="97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114560</xdr:rowOff>
    </xdr:from>
    <xdr:to>
      <xdr:col>50</xdr:col>
      <xdr:colOff>165100</xdr:colOff>
      <xdr:row>57</xdr:row>
      <xdr:rowOff>44710</xdr:rowOff>
    </xdr:to>
    <xdr:sp macro="" textlink="">
      <xdr:nvSpPr>
        <xdr:cNvPr id="371" name="楕円 370"/>
        <xdr:cNvSpPr/>
      </xdr:nvSpPr>
      <xdr:spPr>
        <a:xfrm>
          <a:off x="9588500" y="9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61237</xdr:rowOff>
    </xdr:from>
    <xdr:ext cx="534377" cy="259045"/>
    <xdr:sp macro="" textlink="">
      <xdr:nvSpPr>
        <xdr:cNvPr id="372" name="テキスト ボックス 371"/>
        <xdr:cNvSpPr txBox="1"/>
      </xdr:nvSpPr>
      <xdr:spPr>
        <a:xfrm>
          <a:off x="9372111" y="94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122790</xdr:rowOff>
    </xdr:from>
    <xdr:to>
      <xdr:col>46</xdr:col>
      <xdr:colOff>38100</xdr:colOff>
      <xdr:row>57</xdr:row>
      <xdr:rowOff>52940</xdr:rowOff>
    </xdr:to>
    <xdr:sp macro="" textlink="">
      <xdr:nvSpPr>
        <xdr:cNvPr id="373" name="楕円 372"/>
        <xdr:cNvSpPr/>
      </xdr:nvSpPr>
      <xdr:spPr>
        <a:xfrm>
          <a:off x="86995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69467</xdr:rowOff>
    </xdr:from>
    <xdr:ext cx="534377" cy="259045"/>
    <xdr:sp macro="" textlink="">
      <xdr:nvSpPr>
        <xdr:cNvPr id="374" name="テキスト ボックス 373"/>
        <xdr:cNvSpPr txBox="1"/>
      </xdr:nvSpPr>
      <xdr:spPr>
        <a:xfrm>
          <a:off x="8483111" y="9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89453</xdr:rowOff>
    </xdr:from>
    <xdr:to>
      <xdr:col>41</xdr:col>
      <xdr:colOff>101600</xdr:colOff>
      <xdr:row>57</xdr:row>
      <xdr:rowOff>19603</xdr:rowOff>
    </xdr:to>
    <xdr:sp macro="" textlink="">
      <xdr:nvSpPr>
        <xdr:cNvPr id="375" name="楕円 374"/>
        <xdr:cNvSpPr/>
      </xdr:nvSpPr>
      <xdr:spPr>
        <a:xfrm>
          <a:off x="7810500" y="96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36130</xdr:rowOff>
    </xdr:from>
    <xdr:ext cx="534377" cy="259045"/>
    <xdr:sp macro="" textlink="">
      <xdr:nvSpPr>
        <xdr:cNvPr id="376" name="テキスト ボックス 375"/>
        <xdr:cNvSpPr txBox="1"/>
      </xdr:nvSpPr>
      <xdr:spPr>
        <a:xfrm>
          <a:off x="7594111" y="94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159423</xdr:rowOff>
    </xdr:from>
    <xdr:to>
      <xdr:col>36</xdr:col>
      <xdr:colOff>165100</xdr:colOff>
      <xdr:row>57</xdr:row>
      <xdr:rowOff>89573</xdr:rowOff>
    </xdr:to>
    <xdr:sp macro="" textlink="">
      <xdr:nvSpPr>
        <xdr:cNvPr id="377" name="楕円 376"/>
        <xdr:cNvSpPr/>
      </xdr:nvSpPr>
      <xdr:spPr>
        <a:xfrm>
          <a:off x="6921500" y="97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106100</xdr:rowOff>
    </xdr:from>
    <xdr:ext cx="534377" cy="259045"/>
    <xdr:sp macro="" textlink="">
      <xdr:nvSpPr>
        <xdr:cNvPr id="378" name="テキスト ボックス 377"/>
        <xdr:cNvSpPr txBox="1"/>
      </xdr:nvSpPr>
      <xdr:spPr>
        <a:xfrm>
          <a:off x="6705111" y="95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7835</xdr:rowOff>
    </xdr:from>
    <xdr:to>
      <xdr:col>55</xdr:col>
      <xdr:colOff>0</xdr:colOff>
      <xdr:row>78</xdr:row>
      <xdr:rowOff>15227</xdr:rowOff>
    </xdr:to>
    <xdr:cxnSp macro="">
      <xdr:nvCxnSpPr>
        <xdr:cNvPr id="407" name="直線コネクタ 406"/>
        <xdr:cNvCxnSpPr/>
      </xdr:nvCxnSpPr>
      <xdr:spPr>
        <a:xfrm flipV="1">
          <a:off x="9639300" y="13380935"/>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5054</xdr:rowOff>
    </xdr:from>
    <xdr:to>
      <xdr:col>50</xdr:col>
      <xdr:colOff>114300</xdr:colOff>
      <xdr:row>78</xdr:row>
      <xdr:rowOff>15227</xdr:rowOff>
    </xdr:to>
    <xdr:cxnSp macro="">
      <xdr:nvCxnSpPr>
        <xdr:cNvPr id="410" name="直線コネクタ 409"/>
        <xdr:cNvCxnSpPr/>
      </xdr:nvCxnSpPr>
      <xdr:spPr>
        <a:xfrm>
          <a:off x="8750300" y="1337815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70434</xdr:rowOff>
    </xdr:from>
    <xdr:to>
      <xdr:col>45</xdr:col>
      <xdr:colOff>177800</xdr:colOff>
      <xdr:row>78</xdr:row>
      <xdr:rowOff>5054</xdr:rowOff>
    </xdr:to>
    <xdr:cxnSp macro="">
      <xdr:nvCxnSpPr>
        <xdr:cNvPr id="413" name="直線コネクタ 412"/>
        <xdr:cNvCxnSpPr/>
      </xdr:nvCxnSpPr>
      <xdr:spPr>
        <a:xfrm>
          <a:off x="7861300" y="13100634"/>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70434</xdr:rowOff>
    </xdr:from>
    <xdr:to>
      <xdr:col>41</xdr:col>
      <xdr:colOff>50800</xdr:colOff>
      <xdr:row>78</xdr:row>
      <xdr:rowOff>22504</xdr:rowOff>
    </xdr:to>
    <xdr:cxnSp macro="">
      <xdr:nvCxnSpPr>
        <xdr:cNvPr id="416" name="直線コネクタ 415"/>
        <xdr:cNvCxnSpPr/>
      </xdr:nvCxnSpPr>
      <xdr:spPr>
        <a:xfrm flipV="1">
          <a:off x="6972300" y="13100634"/>
          <a:ext cx="889000" cy="2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128485</xdr:rowOff>
    </xdr:from>
    <xdr:to>
      <xdr:col>55</xdr:col>
      <xdr:colOff>50800</xdr:colOff>
      <xdr:row>78</xdr:row>
      <xdr:rowOff>58635</xdr:rowOff>
    </xdr:to>
    <xdr:sp macro="" textlink="">
      <xdr:nvSpPr>
        <xdr:cNvPr id="426" name="楕円 425"/>
        <xdr:cNvSpPr/>
      </xdr:nvSpPr>
      <xdr:spPr>
        <a:xfrm>
          <a:off x="104267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106912</xdr:rowOff>
    </xdr:from>
    <xdr:ext cx="469744" cy="259045"/>
    <xdr:sp macro="" textlink="">
      <xdr:nvSpPr>
        <xdr:cNvPr id="427" name="商工費該当値テキスト"/>
        <xdr:cNvSpPr txBox="1"/>
      </xdr:nvSpPr>
      <xdr:spPr>
        <a:xfrm>
          <a:off x="10528300" y="1330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135877</xdr:rowOff>
    </xdr:from>
    <xdr:to>
      <xdr:col>50</xdr:col>
      <xdr:colOff>165100</xdr:colOff>
      <xdr:row>78</xdr:row>
      <xdr:rowOff>66027</xdr:rowOff>
    </xdr:to>
    <xdr:sp macro="" textlink="">
      <xdr:nvSpPr>
        <xdr:cNvPr id="428" name="楕円 427"/>
        <xdr:cNvSpPr/>
      </xdr:nvSpPr>
      <xdr:spPr>
        <a:xfrm>
          <a:off x="9588500" y="133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57154</xdr:rowOff>
    </xdr:from>
    <xdr:ext cx="469744" cy="259045"/>
    <xdr:sp macro="" textlink="">
      <xdr:nvSpPr>
        <xdr:cNvPr id="429" name="テキスト ボックス 428"/>
        <xdr:cNvSpPr txBox="1"/>
      </xdr:nvSpPr>
      <xdr:spPr>
        <a:xfrm>
          <a:off x="9404428" y="1343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125704</xdr:rowOff>
    </xdr:from>
    <xdr:to>
      <xdr:col>46</xdr:col>
      <xdr:colOff>38100</xdr:colOff>
      <xdr:row>78</xdr:row>
      <xdr:rowOff>55854</xdr:rowOff>
    </xdr:to>
    <xdr:sp macro="" textlink="">
      <xdr:nvSpPr>
        <xdr:cNvPr id="430" name="楕円 429"/>
        <xdr:cNvSpPr/>
      </xdr:nvSpPr>
      <xdr:spPr>
        <a:xfrm>
          <a:off x="8699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46981</xdr:rowOff>
    </xdr:from>
    <xdr:ext cx="469744" cy="259045"/>
    <xdr:sp macro="" textlink="">
      <xdr:nvSpPr>
        <xdr:cNvPr id="431" name="テキスト ボックス 430"/>
        <xdr:cNvSpPr txBox="1"/>
      </xdr:nvSpPr>
      <xdr:spPr>
        <a:xfrm>
          <a:off x="8515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19634</xdr:rowOff>
    </xdr:from>
    <xdr:to>
      <xdr:col>41</xdr:col>
      <xdr:colOff>101600</xdr:colOff>
      <xdr:row>76</xdr:row>
      <xdr:rowOff>121234</xdr:rowOff>
    </xdr:to>
    <xdr:sp macro="" textlink="">
      <xdr:nvSpPr>
        <xdr:cNvPr id="432" name="楕円 431"/>
        <xdr:cNvSpPr/>
      </xdr:nvSpPr>
      <xdr:spPr>
        <a:xfrm>
          <a:off x="78105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137761</xdr:rowOff>
    </xdr:from>
    <xdr:ext cx="534377" cy="259045"/>
    <xdr:sp macro="" textlink="">
      <xdr:nvSpPr>
        <xdr:cNvPr id="433" name="テキスト ボックス 432"/>
        <xdr:cNvSpPr txBox="1"/>
      </xdr:nvSpPr>
      <xdr:spPr>
        <a:xfrm>
          <a:off x="7594111" y="128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143154</xdr:rowOff>
    </xdr:from>
    <xdr:to>
      <xdr:col>36</xdr:col>
      <xdr:colOff>165100</xdr:colOff>
      <xdr:row>78</xdr:row>
      <xdr:rowOff>73304</xdr:rowOff>
    </xdr:to>
    <xdr:sp macro="" textlink="">
      <xdr:nvSpPr>
        <xdr:cNvPr id="434" name="楕円 433"/>
        <xdr:cNvSpPr/>
      </xdr:nvSpPr>
      <xdr:spPr>
        <a:xfrm>
          <a:off x="6921500" y="133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64431</xdr:rowOff>
    </xdr:from>
    <xdr:ext cx="469744" cy="259045"/>
    <xdr:sp macro="" textlink="">
      <xdr:nvSpPr>
        <xdr:cNvPr id="435" name="テキスト ボックス 434"/>
        <xdr:cNvSpPr txBox="1"/>
      </xdr:nvSpPr>
      <xdr:spPr>
        <a:xfrm>
          <a:off x="6737428" y="1343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13188</xdr:rowOff>
    </xdr:from>
    <xdr:to>
      <xdr:col>55</xdr:col>
      <xdr:colOff>0</xdr:colOff>
      <xdr:row>98</xdr:row>
      <xdr:rowOff>61613</xdr:rowOff>
    </xdr:to>
    <xdr:cxnSp macro="">
      <xdr:nvCxnSpPr>
        <xdr:cNvPr id="465" name="直線コネクタ 464"/>
        <xdr:cNvCxnSpPr/>
      </xdr:nvCxnSpPr>
      <xdr:spPr>
        <a:xfrm>
          <a:off x="9639300" y="16815288"/>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13188</xdr:rowOff>
    </xdr:from>
    <xdr:to>
      <xdr:col>50</xdr:col>
      <xdr:colOff>114300</xdr:colOff>
      <xdr:row>98</xdr:row>
      <xdr:rowOff>59252</xdr:rowOff>
    </xdr:to>
    <xdr:cxnSp macro="">
      <xdr:nvCxnSpPr>
        <xdr:cNvPr id="468" name="直線コネクタ 467"/>
        <xdr:cNvCxnSpPr/>
      </xdr:nvCxnSpPr>
      <xdr:spPr>
        <a:xfrm flipV="1">
          <a:off x="8750300" y="16815288"/>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59252</xdr:rowOff>
    </xdr:from>
    <xdr:to>
      <xdr:col>45</xdr:col>
      <xdr:colOff>177800</xdr:colOff>
      <xdr:row>98</xdr:row>
      <xdr:rowOff>110362</xdr:rowOff>
    </xdr:to>
    <xdr:cxnSp macro="">
      <xdr:nvCxnSpPr>
        <xdr:cNvPr id="471" name="直線コネクタ 470"/>
        <xdr:cNvCxnSpPr/>
      </xdr:nvCxnSpPr>
      <xdr:spPr>
        <a:xfrm flipV="1">
          <a:off x="7861300" y="16861352"/>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110362</xdr:rowOff>
    </xdr:from>
    <xdr:to>
      <xdr:col>41</xdr:col>
      <xdr:colOff>50800</xdr:colOff>
      <xdr:row>98</xdr:row>
      <xdr:rowOff>118193</xdr:rowOff>
    </xdr:to>
    <xdr:cxnSp macro="">
      <xdr:nvCxnSpPr>
        <xdr:cNvPr id="474" name="直線コネクタ 473"/>
        <xdr:cNvCxnSpPr/>
      </xdr:nvCxnSpPr>
      <xdr:spPr>
        <a:xfrm flipV="1">
          <a:off x="6972300" y="16912462"/>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10813</xdr:rowOff>
    </xdr:from>
    <xdr:to>
      <xdr:col>55</xdr:col>
      <xdr:colOff>50800</xdr:colOff>
      <xdr:row>98</xdr:row>
      <xdr:rowOff>112413</xdr:rowOff>
    </xdr:to>
    <xdr:sp macro="" textlink="">
      <xdr:nvSpPr>
        <xdr:cNvPr id="484" name="楕円 483"/>
        <xdr:cNvSpPr/>
      </xdr:nvSpPr>
      <xdr:spPr>
        <a:xfrm>
          <a:off x="10426700" y="16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160690</xdr:rowOff>
    </xdr:from>
    <xdr:ext cx="534377" cy="259045"/>
    <xdr:sp macro="" textlink="">
      <xdr:nvSpPr>
        <xdr:cNvPr id="485" name="土木費該当値テキスト"/>
        <xdr:cNvSpPr txBox="1"/>
      </xdr:nvSpPr>
      <xdr:spPr>
        <a:xfrm>
          <a:off x="10528300" y="167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133838</xdr:rowOff>
    </xdr:from>
    <xdr:to>
      <xdr:col>50</xdr:col>
      <xdr:colOff>165100</xdr:colOff>
      <xdr:row>98</xdr:row>
      <xdr:rowOff>63988</xdr:rowOff>
    </xdr:to>
    <xdr:sp macro="" textlink="">
      <xdr:nvSpPr>
        <xdr:cNvPr id="486" name="楕円 485"/>
        <xdr:cNvSpPr/>
      </xdr:nvSpPr>
      <xdr:spPr>
        <a:xfrm>
          <a:off x="9588500" y="167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55115</xdr:rowOff>
    </xdr:from>
    <xdr:ext cx="534377" cy="259045"/>
    <xdr:sp macro="" textlink="">
      <xdr:nvSpPr>
        <xdr:cNvPr id="487" name="テキスト ボックス 486"/>
        <xdr:cNvSpPr txBox="1"/>
      </xdr:nvSpPr>
      <xdr:spPr>
        <a:xfrm>
          <a:off x="9372111" y="168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8452</xdr:rowOff>
    </xdr:from>
    <xdr:to>
      <xdr:col>46</xdr:col>
      <xdr:colOff>38100</xdr:colOff>
      <xdr:row>98</xdr:row>
      <xdr:rowOff>110052</xdr:rowOff>
    </xdr:to>
    <xdr:sp macro="" textlink="">
      <xdr:nvSpPr>
        <xdr:cNvPr id="488" name="楕円 487"/>
        <xdr:cNvSpPr/>
      </xdr:nvSpPr>
      <xdr:spPr>
        <a:xfrm>
          <a:off x="8699500" y="168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101179</xdr:rowOff>
    </xdr:from>
    <xdr:ext cx="534377" cy="259045"/>
    <xdr:sp macro="" textlink="">
      <xdr:nvSpPr>
        <xdr:cNvPr id="489" name="テキスト ボックス 488"/>
        <xdr:cNvSpPr txBox="1"/>
      </xdr:nvSpPr>
      <xdr:spPr>
        <a:xfrm>
          <a:off x="8483111" y="169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59562</xdr:rowOff>
    </xdr:from>
    <xdr:to>
      <xdr:col>41</xdr:col>
      <xdr:colOff>101600</xdr:colOff>
      <xdr:row>98</xdr:row>
      <xdr:rowOff>161162</xdr:rowOff>
    </xdr:to>
    <xdr:sp macro="" textlink="">
      <xdr:nvSpPr>
        <xdr:cNvPr id="490" name="楕円 489"/>
        <xdr:cNvSpPr/>
      </xdr:nvSpPr>
      <xdr:spPr>
        <a:xfrm>
          <a:off x="7810500" y="168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152289</xdr:rowOff>
    </xdr:from>
    <xdr:ext cx="534377" cy="259045"/>
    <xdr:sp macro="" textlink="">
      <xdr:nvSpPr>
        <xdr:cNvPr id="491" name="テキスト ボックス 490"/>
        <xdr:cNvSpPr txBox="1"/>
      </xdr:nvSpPr>
      <xdr:spPr>
        <a:xfrm>
          <a:off x="7594111" y="169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67393</xdr:rowOff>
    </xdr:from>
    <xdr:to>
      <xdr:col>36</xdr:col>
      <xdr:colOff>165100</xdr:colOff>
      <xdr:row>98</xdr:row>
      <xdr:rowOff>168993</xdr:rowOff>
    </xdr:to>
    <xdr:sp macro="" textlink="">
      <xdr:nvSpPr>
        <xdr:cNvPr id="492" name="楕円 491"/>
        <xdr:cNvSpPr/>
      </xdr:nvSpPr>
      <xdr:spPr>
        <a:xfrm>
          <a:off x="6921500" y="1686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160120</xdr:rowOff>
    </xdr:from>
    <xdr:ext cx="534377" cy="259045"/>
    <xdr:sp macro="" textlink="">
      <xdr:nvSpPr>
        <xdr:cNvPr id="493" name="テキスト ボックス 492"/>
        <xdr:cNvSpPr txBox="1"/>
      </xdr:nvSpPr>
      <xdr:spPr>
        <a:xfrm>
          <a:off x="6705111" y="1696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98977</xdr:rowOff>
    </xdr:from>
    <xdr:to>
      <xdr:col>85</xdr:col>
      <xdr:colOff>127000</xdr:colOff>
      <xdr:row>38</xdr:row>
      <xdr:rowOff>121151</xdr:rowOff>
    </xdr:to>
    <xdr:cxnSp macro="">
      <xdr:nvCxnSpPr>
        <xdr:cNvPr id="525" name="直線コネクタ 524"/>
        <xdr:cNvCxnSpPr/>
      </xdr:nvCxnSpPr>
      <xdr:spPr>
        <a:xfrm>
          <a:off x="15481300" y="6614077"/>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98977</xdr:rowOff>
    </xdr:from>
    <xdr:to>
      <xdr:col>81</xdr:col>
      <xdr:colOff>50800</xdr:colOff>
      <xdr:row>38</xdr:row>
      <xdr:rowOff>123535</xdr:rowOff>
    </xdr:to>
    <xdr:cxnSp macro="">
      <xdr:nvCxnSpPr>
        <xdr:cNvPr id="528" name="直線コネクタ 527"/>
        <xdr:cNvCxnSpPr/>
      </xdr:nvCxnSpPr>
      <xdr:spPr>
        <a:xfrm flipV="1">
          <a:off x="14592300" y="6614077"/>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123535</xdr:rowOff>
    </xdr:from>
    <xdr:to>
      <xdr:col>76</xdr:col>
      <xdr:colOff>114300</xdr:colOff>
      <xdr:row>38</xdr:row>
      <xdr:rowOff>132810</xdr:rowOff>
    </xdr:to>
    <xdr:cxnSp macro="">
      <xdr:nvCxnSpPr>
        <xdr:cNvPr id="531" name="直線コネクタ 530"/>
        <xdr:cNvCxnSpPr/>
      </xdr:nvCxnSpPr>
      <xdr:spPr>
        <a:xfrm flipV="1">
          <a:off x="13703300" y="6638635"/>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132810</xdr:rowOff>
    </xdr:from>
    <xdr:to>
      <xdr:col>71</xdr:col>
      <xdr:colOff>177800</xdr:colOff>
      <xdr:row>38</xdr:row>
      <xdr:rowOff>143652</xdr:rowOff>
    </xdr:to>
    <xdr:cxnSp macro="">
      <xdr:nvCxnSpPr>
        <xdr:cNvPr id="534" name="直線コネクタ 533"/>
        <xdr:cNvCxnSpPr/>
      </xdr:nvCxnSpPr>
      <xdr:spPr>
        <a:xfrm flipV="1">
          <a:off x="12814300" y="664791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70351</xdr:rowOff>
    </xdr:from>
    <xdr:to>
      <xdr:col>85</xdr:col>
      <xdr:colOff>177800</xdr:colOff>
      <xdr:row>39</xdr:row>
      <xdr:rowOff>501</xdr:rowOff>
    </xdr:to>
    <xdr:sp macro="" textlink="">
      <xdr:nvSpPr>
        <xdr:cNvPr id="544" name="楕円 543"/>
        <xdr:cNvSpPr/>
      </xdr:nvSpPr>
      <xdr:spPr>
        <a:xfrm>
          <a:off x="16268700" y="65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156728</xdr:rowOff>
    </xdr:from>
    <xdr:ext cx="534377" cy="259045"/>
    <xdr:sp macro="" textlink="">
      <xdr:nvSpPr>
        <xdr:cNvPr id="545" name="消防費該当値テキスト"/>
        <xdr:cNvSpPr txBox="1"/>
      </xdr:nvSpPr>
      <xdr:spPr>
        <a:xfrm>
          <a:off x="16370300" y="65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48177</xdr:rowOff>
    </xdr:from>
    <xdr:to>
      <xdr:col>81</xdr:col>
      <xdr:colOff>101600</xdr:colOff>
      <xdr:row>38</xdr:row>
      <xdr:rowOff>149777</xdr:rowOff>
    </xdr:to>
    <xdr:sp macro="" textlink="">
      <xdr:nvSpPr>
        <xdr:cNvPr id="546" name="楕円 545"/>
        <xdr:cNvSpPr/>
      </xdr:nvSpPr>
      <xdr:spPr>
        <a:xfrm>
          <a:off x="15430500" y="65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140904</xdr:rowOff>
    </xdr:from>
    <xdr:ext cx="534377" cy="259045"/>
    <xdr:sp macro="" textlink="">
      <xdr:nvSpPr>
        <xdr:cNvPr id="547" name="テキスト ボックス 546"/>
        <xdr:cNvSpPr txBox="1"/>
      </xdr:nvSpPr>
      <xdr:spPr>
        <a:xfrm>
          <a:off x="15214111" y="66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72735</xdr:rowOff>
    </xdr:from>
    <xdr:to>
      <xdr:col>76</xdr:col>
      <xdr:colOff>165100</xdr:colOff>
      <xdr:row>39</xdr:row>
      <xdr:rowOff>2885</xdr:rowOff>
    </xdr:to>
    <xdr:sp macro="" textlink="">
      <xdr:nvSpPr>
        <xdr:cNvPr id="548" name="楕円 547"/>
        <xdr:cNvSpPr/>
      </xdr:nvSpPr>
      <xdr:spPr>
        <a:xfrm>
          <a:off x="14541500" y="65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165462</xdr:rowOff>
    </xdr:from>
    <xdr:ext cx="534377" cy="259045"/>
    <xdr:sp macro="" textlink="">
      <xdr:nvSpPr>
        <xdr:cNvPr id="549" name="テキスト ボックス 548"/>
        <xdr:cNvSpPr txBox="1"/>
      </xdr:nvSpPr>
      <xdr:spPr>
        <a:xfrm>
          <a:off x="14325111" y="66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82010</xdr:rowOff>
    </xdr:from>
    <xdr:to>
      <xdr:col>72</xdr:col>
      <xdr:colOff>38100</xdr:colOff>
      <xdr:row>39</xdr:row>
      <xdr:rowOff>12160</xdr:rowOff>
    </xdr:to>
    <xdr:sp macro="" textlink="">
      <xdr:nvSpPr>
        <xdr:cNvPr id="550" name="楕円 549"/>
        <xdr:cNvSpPr/>
      </xdr:nvSpPr>
      <xdr:spPr>
        <a:xfrm>
          <a:off x="13652500" y="65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3287</xdr:rowOff>
    </xdr:from>
    <xdr:ext cx="534377" cy="259045"/>
    <xdr:sp macro="" textlink="">
      <xdr:nvSpPr>
        <xdr:cNvPr id="551" name="テキスト ボックス 550"/>
        <xdr:cNvSpPr txBox="1"/>
      </xdr:nvSpPr>
      <xdr:spPr>
        <a:xfrm>
          <a:off x="13436111" y="668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92852</xdr:rowOff>
    </xdr:from>
    <xdr:to>
      <xdr:col>67</xdr:col>
      <xdr:colOff>101600</xdr:colOff>
      <xdr:row>39</xdr:row>
      <xdr:rowOff>23002</xdr:rowOff>
    </xdr:to>
    <xdr:sp macro="" textlink="">
      <xdr:nvSpPr>
        <xdr:cNvPr id="552" name="楕円 551"/>
        <xdr:cNvSpPr/>
      </xdr:nvSpPr>
      <xdr:spPr>
        <a:xfrm>
          <a:off x="12763500" y="66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14129</xdr:rowOff>
    </xdr:from>
    <xdr:ext cx="534377" cy="259045"/>
    <xdr:sp macro="" textlink="">
      <xdr:nvSpPr>
        <xdr:cNvPr id="553" name="テキスト ボックス 552"/>
        <xdr:cNvSpPr txBox="1"/>
      </xdr:nvSpPr>
      <xdr:spPr>
        <a:xfrm>
          <a:off x="12547111" y="67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22869</xdr:rowOff>
    </xdr:from>
    <xdr:to>
      <xdr:col>85</xdr:col>
      <xdr:colOff>127000</xdr:colOff>
      <xdr:row>57</xdr:row>
      <xdr:rowOff>87563</xdr:rowOff>
    </xdr:to>
    <xdr:cxnSp macro="">
      <xdr:nvCxnSpPr>
        <xdr:cNvPr id="585" name="直線コネクタ 584"/>
        <xdr:cNvCxnSpPr/>
      </xdr:nvCxnSpPr>
      <xdr:spPr>
        <a:xfrm>
          <a:off x="15481300" y="9795519"/>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22869</xdr:rowOff>
    </xdr:from>
    <xdr:to>
      <xdr:col>81</xdr:col>
      <xdr:colOff>50800</xdr:colOff>
      <xdr:row>58</xdr:row>
      <xdr:rowOff>15978</xdr:rowOff>
    </xdr:to>
    <xdr:cxnSp macro="">
      <xdr:nvCxnSpPr>
        <xdr:cNvPr id="588" name="直線コネクタ 587"/>
        <xdr:cNvCxnSpPr/>
      </xdr:nvCxnSpPr>
      <xdr:spPr>
        <a:xfrm flipV="1">
          <a:off x="14592300" y="9795519"/>
          <a:ext cx="889000" cy="1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148697</xdr:rowOff>
    </xdr:from>
    <xdr:to>
      <xdr:col>76</xdr:col>
      <xdr:colOff>114300</xdr:colOff>
      <xdr:row>58</xdr:row>
      <xdr:rowOff>15978</xdr:rowOff>
    </xdr:to>
    <xdr:cxnSp macro="">
      <xdr:nvCxnSpPr>
        <xdr:cNvPr id="591" name="直線コネクタ 590"/>
        <xdr:cNvCxnSpPr/>
      </xdr:nvCxnSpPr>
      <xdr:spPr>
        <a:xfrm>
          <a:off x="13703300" y="9921347"/>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75284</xdr:rowOff>
    </xdr:from>
    <xdr:to>
      <xdr:col>71</xdr:col>
      <xdr:colOff>177800</xdr:colOff>
      <xdr:row>57</xdr:row>
      <xdr:rowOff>148697</xdr:rowOff>
    </xdr:to>
    <xdr:cxnSp macro="">
      <xdr:nvCxnSpPr>
        <xdr:cNvPr id="594" name="直線コネクタ 593"/>
        <xdr:cNvCxnSpPr/>
      </xdr:nvCxnSpPr>
      <xdr:spPr>
        <a:xfrm>
          <a:off x="12814300" y="9847934"/>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36763</xdr:rowOff>
    </xdr:from>
    <xdr:to>
      <xdr:col>85</xdr:col>
      <xdr:colOff>177800</xdr:colOff>
      <xdr:row>57</xdr:row>
      <xdr:rowOff>138363</xdr:rowOff>
    </xdr:to>
    <xdr:sp macro="" textlink="">
      <xdr:nvSpPr>
        <xdr:cNvPr id="604" name="楕円 603"/>
        <xdr:cNvSpPr/>
      </xdr:nvSpPr>
      <xdr:spPr>
        <a:xfrm>
          <a:off x="16268700" y="98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15190</xdr:rowOff>
    </xdr:from>
    <xdr:ext cx="534377" cy="259045"/>
    <xdr:sp macro="" textlink="">
      <xdr:nvSpPr>
        <xdr:cNvPr id="605" name="教育費該当値テキスト"/>
        <xdr:cNvSpPr txBox="1"/>
      </xdr:nvSpPr>
      <xdr:spPr>
        <a:xfrm>
          <a:off x="16370300" y="97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143519</xdr:rowOff>
    </xdr:from>
    <xdr:to>
      <xdr:col>81</xdr:col>
      <xdr:colOff>101600</xdr:colOff>
      <xdr:row>57</xdr:row>
      <xdr:rowOff>73669</xdr:rowOff>
    </xdr:to>
    <xdr:sp macro="" textlink="">
      <xdr:nvSpPr>
        <xdr:cNvPr id="606" name="楕円 605"/>
        <xdr:cNvSpPr/>
      </xdr:nvSpPr>
      <xdr:spPr>
        <a:xfrm>
          <a:off x="15430500" y="97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64796</xdr:rowOff>
    </xdr:from>
    <xdr:ext cx="534377" cy="259045"/>
    <xdr:sp macro="" textlink="">
      <xdr:nvSpPr>
        <xdr:cNvPr id="607" name="テキスト ボックス 606"/>
        <xdr:cNvSpPr txBox="1"/>
      </xdr:nvSpPr>
      <xdr:spPr>
        <a:xfrm>
          <a:off x="15214111" y="98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136628</xdr:rowOff>
    </xdr:from>
    <xdr:to>
      <xdr:col>76</xdr:col>
      <xdr:colOff>165100</xdr:colOff>
      <xdr:row>58</xdr:row>
      <xdr:rowOff>66778</xdr:rowOff>
    </xdr:to>
    <xdr:sp macro="" textlink="">
      <xdr:nvSpPr>
        <xdr:cNvPr id="608" name="楕円 607"/>
        <xdr:cNvSpPr/>
      </xdr:nvSpPr>
      <xdr:spPr>
        <a:xfrm>
          <a:off x="14541500" y="99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57905</xdr:rowOff>
    </xdr:from>
    <xdr:ext cx="534377" cy="259045"/>
    <xdr:sp macro="" textlink="">
      <xdr:nvSpPr>
        <xdr:cNvPr id="609" name="テキスト ボックス 608"/>
        <xdr:cNvSpPr txBox="1"/>
      </xdr:nvSpPr>
      <xdr:spPr>
        <a:xfrm>
          <a:off x="14325111" y="100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97897</xdr:rowOff>
    </xdr:from>
    <xdr:to>
      <xdr:col>72</xdr:col>
      <xdr:colOff>38100</xdr:colOff>
      <xdr:row>58</xdr:row>
      <xdr:rowOff>28047</xdr:rowOff>
    </xdr:to>
    <xdr:sp macro="" textlink="">
      <xdr:nvSpPr>
        <xdr:cNvPr id="610" name="楕円 609"/>
        <xdr:cNvSpPr/>
      </xdr:nvSpPr>
      <xdr:spPr>
        <a:xfrm>
          <a:off x="13652500" y="9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19174</xdr:rowOff>
    </xdr:from>
    <xdr:ext cx="534377" cy="259045"/>
    <xdr:sp macro="" textlink="">
      <xdr:nvSpPr>
        <xdr:cNvPr id="611" name="テキスト ボックス 610"/>
        <xdr:cNvSpPr txBox="1"/>
      </xdr:nvSpPr>
      <xdr:spPr>
        <a:xfrm>
          <a:off x="13436111" y="9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24484</xdr:rowOff>
    </xdr:from>
    <xdr:to>
      <xdr:col>67</xdr:col>
      <xdr:colOff>101600</xdr:colOff>
      <xdr:row>57</xdr:row>
      <xdr:rowOff>126084</xdr:rowOff>
    </xdr:to>
    <xdr:sp macro="" textlink="">
      <xdr:nvSpPr>
        <xdr:cNvPr id="612" name="楕円 611"/>
        <xdr:cNvSpPr/>
      </xdr:nvSpPr>
      <xdr:spPr>
        <a:xfrm>
          <a:off x="12763500" y="97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117211</xdr:rowOff>
    </xdr:from>
    <xdr:ext cx="534377" cy="259045"/>
    <xdr:sp macro="" textlink="">
      <xdr:nvSpPr>
        <xdr:cNvPr id="613" name="テキスト ボックス 612"/>
        <xdr:cNvSpPr txBox="1"/>
      </xdr:nvSpPr>
      <xdr:spPr>
        <a:xfrm>
          <a:off x="12547111" y="98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126989</xdr:rowOff>
    </xdr:from>
    <xdr:to>
      <xdr:col>85</xdr:col>
      <xdr:colOff>127000</xdr:colOff>
      <xdr:row>78</xdr:row>
      <xdr:rowOff>139700</xdr:rowOff>
    </xdr:to>
    <xdr:cxnSp macro="">
      <xdr:nvCxnSpPr>
        <xdr:cNvPr id="640" name="直線コネクタ 639"/>
        <xdr:cNvCxnSpPr/>
      </xdr:nvCxnSpPr>
      <xdr:spPr>
        <a:xfrm flipV="1">
          <a:off x="15481300" y="13500089"/>
          <a:ext cx="8382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139564</xdr:rowOff>
    </xdr:from>
    <xdr:to>
      <xdr:col>71</xdr:col>
      <xdr:colOff>177800</xdr:colOff>
      <xdr:row>78</xdr:row>
      <xdr:rowOff>139700</xdr:rowOff>
    </xdr:to>
    <xdr:cxnSp macro="">
      <xdr:nvCxnSpPr>
        <xdr:cNvPr id="649" name="直線コネクタ 648"/>
        <xdr:cNvCxnSpPr/>
      </xdr:nvCxnSpPr>
      <xdr:spPr>
        <a:xfrm>
          <a:off x="12814300" y="1351266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76189</xdr:rowOff>
    </xdr:from>
    <xdr:to>
      <xdr:col>85</xdr:col>
      <xdr:colOff>177800</xdr:colOff>
      <xdr:row>79</xdr:row>
      <xdr:rowOff>6339</xdr:rowOff>
    </xdr:to>
    <xdr:sp macro="" textlink="">
      <xdr:nvSpPr>
        <xdr:cNvPr id="659" name="楕円 658"/>
        <xdr:cNvSpPr/>
      </xdr:nvSpPr>
      <xdr:spPr>
        <a:xfrm>
          <a:off x="16268700" y="13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162566</xdr:rowOff>
    </xdr:from>
    <xdr:ext cx="378565" cy="259045"/>
    <xdr:sp macro="" textlink="">
      <xdr:nvSpPr>
        <xdr:cNvPr id="660" name="災害復旧費該当値テキスト"/>
        <xdr:cNvSpPr txBox="1"/>
      </xdr:nvSpPr>
      <xdr:spPr>
        <a:xfrm>
          <a:off x="16370300" y="13364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88764</xdr:rowOff>
    </xdr:from>
    <xdr:to>
      <xdr:col>67</xdr:col>
      <xdr:colOff>101600</xdr:colOff>
      <xdr:row>79</xdr:row>
      <xdr:rowOff>18914</xdr:rowOff>
    </xdr:to>
    <xdr:sp macro="" textlink="">
      <xdr:nvSpPr>
        <xdr:cNvPr id="667" name="楕円 666"/>
        <xdr:cNvSpPr/>
      </xdr:nvSpPr>
      <xdr:spPr>
        <a:xfrm>
          <a:off x="12763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10041</xdr:rowOff>
    </xdr:from>
    <xdr:ext cx="249299" cy="259045"/>
    <xdr:sp macro="" textlink="">
      <xdr:nvSpPr>
        <xdr:cNvPr id="668" name="テキスト ボックス 667"/>
        <xdr:cNvSpPr txBox="1"/>
      </xdr:nvSpPr>
      <xdr:spPr>
        <a:xfrm>
          <a:off x="12689650"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20061</xdr:rowOff>
    </xdr:from>
    <xdr:to>
      <xdr:col>85</xdr:col>
      <xdr:colOff>127000</xdr:colOff>
      <xdr:row>97</xdr:row>
      <xdr:rowOff>42807</xdr:rowOff>
    </xdr:to>
    <xdr:cxnSp macro="">
      <xdr:nvCxnSpPr>
        <xdr:cNvPr id="699" name="直線コネクタ 698"/>
        <xdr:cNvCxnSpPr/>
      </xdr:nvCxnSpPr>
      <xdr:spPr>
        <a:xfrm flipV="1">
          <a:off x="15481300" y="16650711"/>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26395</xdr:rowOff>
    </xdr:from>
    <xdr:to>
      <xdr:col>81</xdr:col>
      <xdr:colOff>50800</xdr:colOff>
      <xdr:row>97</xdr:row>
      <xdr:rowOff>42807</xdr:rowOff>
    </xdr:to>
    <xdr:cxnSp macro="">
      <xdr:nvCxnSpPr>
        <xdr:cNvPr id="702" name="直線コネクタ 701"/>
        <xdr:cNvCxnSpPr/>
      </xdr:nvCxnSpPr>
      <xdr:spPr>
        <a:xfrm>
          <a:off x="14592300" y="16657045"/>
          <a:ext cx="8890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26395</xdr:rowOff>
    </xdr:from>
    <xdr:to>
      <xdr:col>76</xdr:col>
      <xdr:colOff>114300</xdr:colOff>
      <xdr:row>97</xdr:row>
      <xdr:rowOff>31882</xdr:rowOff>
    </xdr:to>
    <xdr:cxnSp macro="">
      <xdr:nvCxnSpPr>
        <xdr:cNvPr id="705" name="直線コネクタ 704"/>
        <xdr:cNvCxnSpPr/>
      </xdr:nvCxnSpPr>
      <xdr:spPr>
        <a:xfrm flipV="1">
          <a:off x="13703300" y="1665704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4074</xdr:rowOff>
    </xdr:from>
    <xdr:to>
      <xdr:col>71</xdr:col>
      <xdr:colOff>177800</xdr:colOff>
      <xdr:row>97</xdr:row>
      <xdr:rowOff>31882</xdr:rowOff>
    </xdr:to>
    <xdr:cxnSp macro="">
      <xdr:nvCxnSpPr>
        <xdr:cNvPr id="708" name="直線コネクタ 707"/>
        <xdr:cNvCxnSpPr/>
      </xdr:nvCxnSpPr>
      <xdr:spPr>
        <a:xfrm>
          <a:off x="12814300" y="16634724"/>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140711</xdr:rowOff>
    </xdr:from>
    <xdr:to>
      <xdr:col>85</xdr:col>
      <xdr:colOff>177800</xdr:colOff>
      <xdr:row>97</xdr:row>
      <xdr:rowOff>70861</xdr:rowOff>
    </xdr:to>
    <xdr:sp macro="" textlink="">
      <xdr:nvSpPr>
        <xdr:cNvPr id="718" name="楕円 717"/>
        <xdr:cNvSpPr/>
      </xdr:nvSpPr>
      <xdr:spPr>
        <a:xfrm>
          <a:off x="16268700" y="165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119138</xdr:rowOff>
    </xdr:from>
    <xdr:ext cx="534377" cy="259045"/>
    <xdr:sp macro="" textlink="">
      <xdr:nvSpPr>
        <xdr:cNvPr id="719" name="公債費該当値テキスト"/>
        <xdr:cNvSpPr txBox="1"/>
      </xdr:nvSpPr>
      <xdr:spPr>
        <a:xfrm>
          <a:off x="16370300" y="165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163457</xdr:rowOff>
    </xdr:from>
    <xdr:to>
      <xdr:col>81</xdr:col>
      <xdr:colOff>101600</xdr:colOff>
      <xdr:row>97</xdr:row>
      <xdr:rowOff>93607</xdr:rowOff>
    </xdr:to>
    <xdr:sp macro="" textlink="">
      <xdr:nvSpPr>
        <xdr:cNvPr id="720" name="楕円 719"/>
        <xdr:cNvSpPr/>
      </xdr:nvSpPr>
      <xdr:spPr>
        <a:xfrm>
          <a:off x="15430500" y="166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84734</xdr:rowOff>
    </xdr:from>
    <xdr:ext cx="534377" cy="259045"/>
    <xdr:sp macro="" textlink="">
      <xdr:nvSpPr>
        <xdr:cNvPr id="721" name="テキスト ボックス 720"/>
        <xdr:cNvSpPr txBox="1"/>
      </xdr:nvSpPr>
      <xdr:spPr>
        <a:xfrm>
          <a:off x="15214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147045</xdr:rowOff>
    </xdr:from>
    <xdr:to>
      <xdr:col>76</xdr:col>
      <xdr:colOff>165100</xdr:colOff>
      <xdr:row>97</xdr:row>
      <xdr:rowOff>77195</xdr:rowOff>
    </xdr:to>
    <xdr:sp macro="" textlink="">
      <xdr:nvSpPr>
        <xdr:cNvPr id="722" name="楕円 721"/>
        <xdr:cNvSpPr/>
      </xdr:nvSpPr>
      <xdr:spPr>
        <a:xfrm>
          <a:off x="14541500" y="166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68322</xdr:rowOff>
    </xdr:from>
    <xdr:ext cx="534377" cy="259045"/>
    <xdr:sp macro="" textlink="">
      <xdr:nvSpPr>
        <xdr:cNvPr id="723" name="テキスト ボックス 722"/>
        <xdr:cNvSpPr txBox="1"/>
      </xdr:nvSpPr>
      <xdr:spPr>
        <a:xfrm>
          <a:off x="14325111" y="166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152532</xdr:rowOff>
    </xdr:from>
    <xdr:to>
      <xdr:col>72</xdr:col>
      <xdr:colOff>38100</xdr:colOff>
      <xdr:row>97</xdr:row>
      <xdr:rowOff>82682</xdr:rowOff>
    </xdr:to>
    <xdr:sp macro="" textlink="">
      <xdr:nvSpPr>
        <xdr:cNvPr id="724" name="楕円 723"/>
        <xdr:cNvSpPr/>
      </xdr:nvSpPr>
      <xdr:spPr>
        <a:xfrm>
          <a:off x="13652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73809</xdr:rowOff>
    </xdr:from>
    <xdr:ext cx="534377" cy="259045"/>
    <xdr:sp macro="" textlink="">
      <xdr:nvSpPr>
        <xdr:cNvPr id="725" name="テキスト ボックス 724"/>
        <xdr:cNvSpPr txBox="1"/>
      </xdr:nvSpPr>
      <xdr:spPr>
        <a:xfrm>
          <a:off x="13436111" y="167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124724</xdr:rowOff>
    </xdr:from>
    <xdr:to>
      <xdr:col>67</xdr:col>
      <xdr:colOff>101600</xdr:colOff>
      <xdr:row>97</xdr:row>
      <xdr:rowOff>54874</xdr:rowOff>
    </xdr:to>
    <xdr:sp macro="" textlink="">
      <xdr:nvSpPr>
        <xdr:cNvPr id="726" name="楕円 725"/>
        <xdr:cNvSpPr/>
      </xdr:nvSpPr>
      <xdr:spPr>
        <a:xfrm>
          <a:off x="12763500" y="16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46001</xdr:rowOff>
    </xdr:from>
    <xdr:ext cx="534377" cy="259045"/>
    <xdr:sp macro="" textlink="">
      <xdr:nvSpPr>
        <xdr:cNvPr id="727" name="テキスト ボックス 726"/>
        <xdr:cNvSpPr txBox="1"/>
      </xdr:nvSpPr>
      <xdr:spPr>
        <a:xfrm>
          <a:off x="12547111" y="16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議会費、労働費以外は、類似団体を下回る低コストな行政運営を実現できています。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上回っている費用については、次のような理由があります。議会費（議員報酬が類似団体を上回る）、労働費（勤労者住宅資金融資対策事業）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下回っている費目の中でも、衛生費、消防費には町の特色が現れており、次のような理由があります。衛生費（ごみ処理業務の一部を委託や一部事務組合で実施）、消防費（消防事務を加古川市に委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人件費や投資的経費など徹底した歳出削減と税収の確保などにより、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年度以降は実質単年度収支の黒字を維持し、基金の積立を行っている。</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千万円まで減少していた基金が、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年度以降実質収支は黒字を維持している。今後も全会計において、実質収支の黒字を維持できるよう、健全な財政運営に努める。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3819_&#31282;&#3265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63.9</v>
          </cell>
          <cell r="CN53">
            <v>63.4</v>
          </cell>
          <cell r="CV53">
            <v>62.1</v>
          </cell>
        </row>
        <row r="55">
          <cell r="AN55" t="str">
            <v>類似団体内平均値</v>
          </cell>
          <cell r="CF55">
            <v>15.5</v>
          </cell>
          <cell r="CN55">
            <v>14</v>
          </cell>
          <cell r="CV55">
            <v>11.4</v>
          </cell>
        </row>
        <row r="57">
          <cell r="CF57">
            <v>57.7</v>
          </cell>
          <cell r="CN57">
            <v>57.8</v>
          </cell>
          <cell r="CV57">
            <v>59.2</v>
          </cell>
        </row>
        <row r="72">
          <cell r="BP72" t="str">
            <v>H26</v>
          </cell>
          <cell r="BX72" t="str">
            <v>H27</v>
          </cell>
          <cell r="CF72" t="str">
            <v>H28</v>
          </cell>
          <cell r="CN72" t="str">
            <v>H29</v>
          </cell>
          <cell r="CV72" t="str">
            <v>H30</v>
          </cell>
        </row>
        <row r="73">
          <cell r="AN73" t="str">
            <v>当該団体値</v>
          </cell>
          <cell r="BP73">
            <v>11.8</v>
          </cell>
        </row>
        <row r="75">
          <cell r="BP75">
            <v>7.5</v>
          </cell>
          <cell r="BX75">
            <v>6.8</v>
          </cell>
          <cell r="CF75">
            <v>5.8</v>
          </cell>
          <cell r="CN75">
            <v>4.9000000000000004</v>
          </cell>
          <cell r="CV75">
            <v>4.3</v>
          </cell>
        </row>
        <row r="77">
          <cell r="AN77" t="str">
            <v>類似団体内平均値</v>
          </cell>
          <cell r="BP77">
            <v>20.3</v>
          </cell>
          <cell r="BX77">
            <v>20.2</v>
          </cell>
          <cell r="CF77">
            <v>15.5</v>
          </cell>
          <cell r="CN77">
            <v>14</v>
          </cell>
          <cell r="CV77">
            <v>11.4</v>
          </cell>
        </row>
        <row r="79">
          <cell r="BP79">
            <v>7.7</v>
          </cell>
          <cell r="BX79">
            <v>7.1</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10906764</v>
      </c>
      <c r="BO4" s="423"/>
      <c r="BP4" s="423"/>
      <c r="BQ4" s="423"/>
      <c r="BR4" s="423"/>
      <c r="BS4" s="423"/>
      <c r="BT4" s="423"/>
      <c r="BU4" s="424"/>
      <c r="BV4" s="422">
        <v>11595039</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9.9</v>
      </c>
      <c r="CU4" s="604"/>
      <c r="CV4" s="604"/>
      <c r="CW4" s="604"/>
      <c r="CX4" s="604"/>
      <c r="CY4" s="604"/>
      <c r="CZ4" s="604"/>
      <c r="DA4" s="605"/>
      <c r="DB4" s="603">
        <v>10.199999999999999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10230594</v>
      </c>
      <c r="BO5" s="428"/>
      <c r="BP5" s="428"/>
      <c r="BQ5" s="428"/>
      <c r="BR5" s="428"/>
      <c r="BS5" s="428"/>
      <c r="BT5" s="428"/>
      <c r="BU5" s="429"/>
      <c r="BV5" s="427">
        <v>10890392</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84.3</v>
      </c>
      <c r="CU5" s="398"/>
      <c r="CV5" s="398"/>
      <c r="CW5" s="398"/>
      <c r="CX5" s="398"/>
      <c r="CY5" s="398"/>
      <c r="CZ5" s="398"/>
      <c r="DA5" s="399"/>
      <c r="DB5" s="397">
        <v>83.7</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676170</v>
      </c>
      <c r="BO6" s="428"/>
      <c r="BP6" s="428"/>
      <c r="BQ6" s="428"/>
      <c r="BR6" s="428"/>
      <c r="BS6" s="428"/>
      <c r="BT6" s="428"/>
      <c r="BU6" s="429"/>
      <c r="BV6" s="427">
        <v>704647</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91</v>
      </c>
      <c r="CU6" s="578"/>
      <c r="CV6" s="578"/>
      <c r="CW6" s="578"/>
      <c r="CX6" s="578"/>
      <c r="CY6" s="578"/>
      <c r="CZ6" s="578"/>
      <c r="DA6" s="579"/>
      <c r="DB6" s="577">
        <v>90.2</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13260</v>
      </c>
      <c r="BO7" s="428"/>
      <c r="BP7" s="428"/>
      <c r="BQ7" s="428"/>
      <c r="BR7" s="428"/>
      <c r="BS7" s="428"/>
      <c r="BT7" s="428"/>
      <c r="BU7" s="429"/>
      <c r="BV7" s="427">
        <v>30603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6729359</v>
      </c>
      <c r="CU7" s="428"/>
      <c r="CV7" s="428"/>
      <c r="CW7" s="428"/>
      <c r="CX7" s="428"/>
      <c r="CY7" s="428"/>
      <c r="CZ7" s="428"/>
      <c r="DA7" s="429"/>
      <c r="DB7" s="427">
        <v>6623505</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662910</v>
      </c>
      <c r="BO8" s="428"/>
      <c r="BP8" s="428"/>
      <c r="BQ8" s="428"/>
      <c r="BR8" s="428"/>
      <c r="BS8" s="428"/>
      <c r="BT8" s="428"/>
      <c r="BU8" s="429"/>
      <c r="BV8" s="427">
        <v>674044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0.76</v>
      </c>
      <c r="CU8" s="541"/>
      <c r="CV8" s="541"/>
      <c r="CW8" s="541"/>
      <c r="CX8" s="541"/>
      <c r="CY8" s="541"/>
      <c r="CZ8" s="541"/>
      <c r="DA8" s="542"/>
      <c r="DB8" s="540">
        <v>0.75</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31020</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-11134</v>
      </c>
      <c r="BO9" s="428"/>
      <c r="BP9" s="428"/>
      <c r="BQ9" s="428"/>
      <c r="BR9" s="428"/>
      <c r="BS9" s="428"/>
      <c r="BT9" s="428"/>
      <c r="BU9" s="429"/>
      <c r="BV9" s="427">
        <v>31610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9.6999999999999993</v>
      </c>
      <c r="CU9" s="398"/>
      <c r="CV9" s="398"/>
      <c r="CW9" s="398"/>
      <c r="CX9" s="398"/>
      <c r="CY9" s="398"/>
      <c r="CZ9" s="398"/>
      <c r="DA9" s="399"/>
      <c r="DB9" s="397">
        <v>9.3000000000000007</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31026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421103</v>
      </c>
      <c r="BO10" s="428"/>
      <c r="BP10" s="428"/>
      <c r="BQ10" s="428"/>
      <c r="BR10" s="428"/>
      <c r="BS10" s="428"/>
      <c r="BT10" s="428"/>
      <c r="BU10" s="429"/>
      <c r="BV10" s="427">
        <v>374432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93</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31142</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30695</v>
      </c>
      <c r="S13" s="531"/>
      <c r="T13" s="531"/>
      <c r="U13" s="531"/>
      <c r="V13" s="532"/>
      <c r="W13" s="518" t="s">
        <v>138</v>
      </c>
      <c r="X13" s="440"/>
      <c r="Y13" s="440"/>
      <c r="Z13" s="440"/>
      <c r="AA13" s="440"/>
      <c r="AB13" s="441"/>
      <c r="AC13" s="403">
        <v>663</v>
      </c>
      <c r="AD13" s="404"/>
      <c r="AE13" s="404"/>
      <c r="AF13" s="404"/>
      <c r="AG13" s="405"/>
      <c r="AH13" s="403">
        <v>606</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409969</v>
      </c>
      <c r="BO13" s="428"/>
      <c r="BP13" s="428"/>
      <c r="BQ13" s="428"/>
      <c r="BR13" s="428"/>
      <c r="BS13" s="428"/>
      <c r="BT13" s="428"/>
      <c r="BU13" s="429"/>
      <c r="BV13" s="427">
        <v>406042</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4.3</v>
      </c>
      <c r="CU13" s="398"/>
      <c r="CV13" s="398"/>
      <c r="CW13" s="398"/>
      <c r="CX13" s="398"/>
      <c r="CY13" s="398"/>
      <c r="CZ13" s="398"/>
      <c r="DA13" s="399"/>
      <c r="DB13" s="397">
        <v>4.9000000000000004</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31302</v>
      </c>
      <c r="S14" s="531"/>
      <c r="T14" s="531"/>
      <c r="U14" s="531"/>
      <c r="V14" s="532"/>
      <c r="W14" s="533"/>
      <c r="X14" s="443"/>
      <c r="Y14" s="443"/>
      <c r="Z14" s="443"/>
      <c r="AA14" s="443"/>
      <c r="AB14" s="444"/>
      <c r="AC14" s="523">
        <v>4.7</v>
      </c>
      <c r="AD14" s="524"/>
      <c r="AE14" s="524"/>
      <c r="AF14" s="524"/>
      <c r="AG14" s="525"/>
      <c r="AH14" s="523">
        <v>4.3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145</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137</v>
      </c>
      <c r="N15" s="528"/>
      <c r="O15" s="528"/>
      <c r="P15" s="528"/>
      <c r="Q15" s="529"/>
      <c r="R15" s="530">
        <v>30910</v>
      </c>
      <c r="S15" s="531"/>
      <c r="T15" s="531"/>
      <c r="U15" s="531"/>
      <c r="V15" s="532"/>
      <c r="W15" s="518" t="s">
        <v>146</v>
      </c>
      <c r="X15" s="440"/>
      <c r="Y15" s="440"/>
      <c r="Z15" s="440"/>
      <c r="AA15" s="440"/>
      <c r="AB15" s="441"/>
      <c r="AC15" s="403">
        <v>5005</v>
      </c>
      <c r="AD15" s="404"/>
      <c r="AE15" s="404"/>
      <c r="AF15" s="404"/>
      <c r="AG15" s="405"/>
      <c r="AH15" s="403">
        <v>5072</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3923580</v>
      </c>
      <c r="BO15" s="423"/>
      <c r="BP15" s="423"/>
      <c r="BQ15" s="423"/>
      <c r="BR15" s="423"/>
      <c r="BS15" s="423"/>
      <c r="BT15" s="423"/>
      <c r="BU15" s="424"/>
      <c r="BV15" s="422">
        <v>3866780</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35.700000000000003</v>
      </c>
      <c r="AD16" s="524"/>
      <c r="AE16" s="524"/>
      <c r="AF16" s="524"/>
      <c r="AG16" s="525"/>
      <c r="AH16" s="523">
        <v>36.299999999999997</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5139826</v>
      </c>
      <c r="BO16" s="428"/>
      <c r="BP16" s="428"/>
      <c r="BQ16" s="428"/>
      <c r="BR16" s="428"/>
      <c r="BS16" s="428"/>
      <c r="BT16" s="428"/>
      <c r="BU16" s="429"/>
      <c r="BV16" s="427">
        <v>5065282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8346</v>
      </c>
      <c r="AD17" s="404"/>
      <c r="AE17" s="404"/>
      <c r="AF17" s="404"/>
      <c r="AG17" s="405"/>
      <c r="AH17" s="403">
        <v>8313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5011896</v>
      </c>
      <c r="BO17" s="428"/>
      <c r="BP17" s="428"/>
      <c r="BQ17" s="428"/>
      <c r="BR17" s="428"/>
      <c r="BS17" s="428"/>
      <c r="BT17" s="428"/>
      <c r="BU17" s="429"/>
      <c r="BV17" s="427">
        <v>4944864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34.92</v>
      </c>
      <c r="M18" s="492"/>
      <c r="N18" s="492"/>
      <c r="O18" s="492"/>
      <c r="P18" s="492"/>
      <c r="Q18" s="492"/>
      <c r="R18" s="493"/>
      <c r="S18" s="493"/>
      <c r="T18" s="493"/>
      <c r="U18" s="493"/>
      <c r="V18" s="494"/>
      <c r="W18" s="508"/>
      <c r="X18" s="509"/>
      <c r="Y18" s="509"/>
      <c r="Z18" s="509"/>
      <c r="AA18" s="509"/>
      <c r="AB18" s="519"/>
      <c r="AC18" s="391">
        <v>59.6</v>
      </c>
      <c r="AD18" s="392"/>
      <c r="AE18" s="392"/>
      <c r="AF18" s="392"/>
      <c r="AG18" s="495"/>
      <c r="AH18" s="391">
        <v>59.4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5746812</v>
      </c>
      <c r="BO18" s="428"/>
      <c r="BP18" s="428"/>
      <c r="BQ18" s="428"/>
      <c r="BR18" s="428"/>
      <c r="BS18" s="428"/>
      <c r="BT18" s="428"/>
      <c r="BU18" s="429"/>
      <c r="BV18" s="427">
        <v>5675144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888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8252157</v>
      </c>
      <c r="BO19" s="428"/>
      <c r="BP19" s="428"/>
      <c r="BQ19" s="428"/>
      <c r="BR19" s="428"/>
      <c r="BS19" s="428"/>
      <c r="BT19" s="428"/>
      <c r="BU19" s="429"/>
      <c r="BV19" s="427">
        <v>8226982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11026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9338271</v>
      </c>
      <c r="BO23" s="428"/>
      <c r="BP23" s="428"/>
      <c r="BQ23" s="428"/>
      <c r="BR23" s="428"/>
      <c r="BS23" s="428"/>
      <c r="BT23" s="428"/>
      <c r="BU23" s="429"/>
      <c r="BV23" s="427">
        <v>9246845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8900</v>
      </c>
      <c r="R24" s="404"/>
      <c r="S24" s="404"/>
      <c r="T24" s="404"/>
      <c r="U24" s="404"/>
      <c r="V24" s="405"/>
      <c r="W24" s="469"/>
      <c r="X24" s="460"/>
      <c r="Y24" s="461"/>
      <c r="Z24" s="400" t="s">
        <v>170</v>
      </c>
      <c r="AA24" s="401"/>
      <c r="AB24" s="401"/>
      <c r="AC24" s="401"/>
      <c r="AD24" s="401"/>
      <c r="AE24" s="401"/>
      <c r="AF24" s="401"/>
      <c r="AG24" s="402"/>
      <c r="AH24" s="403">
        <v>130</v>
      </c>
      <c r="AI24" s="404"/>
      <c r="AJ24" s="404"/>
      <c r="AK24" s="404"/>
      <c r="AL24" s="405"/>
      <c r="AM24" s="403">
        <v>412620</v>
      </c>
      <c r="AN24" s="404"/>
      <c r="AO24" s="404"/>
      <c r="AP24" s="404"/>
      <c r="AQ24" s="404"/>
      <c r="AR24" s="405"/>
      <c r="AS24" s="403">
        <v>3174</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8797541</v>
      </c>
      <c r="BO24" s="428"/>
      <c r="BP24" s="428"/>
      <c r="BQ24" s="428"/>
      <c r="BR24" s="428"/>
      <c r="BS24" s="428"/>
      <c r="BT24" s="428"/>
      <c r="BU24" s="429"/>
      <c r="BV24" s="427">
        <v>8718760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7300</v>
      </c>
      <c r="R25" s="404"/>
      <c r="S25" s="404"/>
      <c r="T25" s="404"/>
      <c r="U25" s="404"/>
      <c r="V25" s="405"/>
      <c r="W25" s="469"/>
      <c r="X25" s="460"/>
      <c r="Y25" s="461"/>
      <c r="Z25" s="400" t="s">
        <v>173</v>
      </c>
      <c r="AA25" s="401"/>
      <c r="AB25" s="401"/>
      <c r="AC25" s="401"/>
      <c r="AD25" s="401"/>
      <c r="AE25" s="401"/>
      <c r="AF25" s="401"/>
      <c r="AG25" s="402"/>
      <c r="AH25" s="403" t="s">
        <v>145</v>
      </c>
      <c r="AI25" s="404"/>
      <c r="AJ25" s="404"/>
      <c r="AK25" s="404"/>
      <c r="AL25" s="405"/>
      <c r="AM25" s="403" t="s">
        <v>174</v>
      </c>
      <c r="AN25" s="404"/>
      <c r="AO25" s="404"/>
      <c r="AP25" s="404"/>
      <c r="AQ25" s="404"/>
      <c r="AR25" s="405"/>
      <c r="AS25" s="403" t="s">
        <v>127</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419693</v>
      </c>
      <c r="BO25" s="423"/>
      <c r="BP25" s="423"/>
      <c r="BQ25" s="423"/>
      <c r="BR25" s="423"/>
      <c r="BS25" s="423"/>
      <c r="BT25" s="423"/>
      <c r="BU25" s="424"/>
      <c r="BV25" s="422">
        <v>441405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6900</v>
      </c>
      <c r="R26" s="404"/>
      <c r="S26" s="404"/>
      <c r="T26" s="404"/>
      <c r="U26" s="404"/>
      <c r="V26" s="405"/>
      <c r="W26" s="469"/>
      <c r="X26" s="460"/>
      <c r="Y26" s="461"/>
      <c r="Z26" s="400" t="s">
        <v>177</v>
      </c>
      <c r="AA26" s="482"/>
      <c r="AB26" s="482"/>
      <c r="AC26" s="482"/>
      <c r="AD26" s="482"/>
      <c r="AE26" s="482"/>
      <c r="AF26" s="482"/>
      <c r="AG26" s="483"/>
      <c r="AH26" s="403">
        <v>10</v>
      </c>
      <c r="AI26" s="404"/>
      <c r="AJ26" s="404"/>
      <c r="AK26" s="404"/>
      <c r="AL26" s="405"/>
      <c r="AM26" s="403">
        <v>28500</v>
      </c>
      <c r="AN26" s="404"/>
      <c r="AO26" s="404"/>
      <c r="AP26" s="404"/>
      <c r="AQ26" s="404"/>
      <c r="AR26" s="405"/>
      <c r="AS26" s="403">
        <v>2850</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4150</v>
      </c>
      <c r="R27" s="404"/>
      <c r="S27" s="404"/>
      <c r="T27" s="404"/>
      <c r="U27" s="404"/>
      <c r="V27" s="405"/>
      <c r="W27" s="469"/>
      <c r="X27" s="460"/>
      <c r="Y27" s="461"/>
      <c r="Z27" s="400" t="s">
        <v>180</v>
      </c>
      <c r="AA27" s="401"/>
      <c r="AB27" s="401"/>
      <c r="AC27" s="401"/>
      <c r="AD27" s="401"/>
      <c r="AE27" s="401"/>
      <c r="AF27" s="401"/>
      <c r="AG27" s="402"/>
      <c r="AH27" s="403">
        <v>19</v>
      </c>
      <c r="AI27" s="404"/>
      <c r="AJ27" s="404"/>
      <c r="AK27" s="404"/>
      <c r="AL27" s="405"/>
      <c r="AM27" s="403">
        <v>56599</v>
      </c>
      <c r="AN27" s="404"/>
      <c r="AO27" s="404"/>
      <c r="AP27" s="404"/>
      <c r="AQ27" s="404"/>
      <c r="AR27" s="405"/>
      <c r="AS27" s="403">
        <v>2979</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330000</v>
      </c>
      <c r="BO27" s="431"/>
      <c r="BP27" s="431"/>
      <c r="BQ27" s="431"/>
      <c r="BR27" s="431"/>
      <c r="BS27" s="431"/>
      <c r="BT27" s="431"/>
      <c r="BU27" s="432"/>
      <c r="BV27" s="430">
        <v>330000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182</v>
      </c>
      <c r="F28" s="401"/>
      <c r="G28" s="401"/>
      <c r="H28" s="401"/>
      <c r="I28" s="401"/>
      <c r="J28" s="401"/>
      <c r="K28" s="402"/>
      <c r="L28" s="403">
        <v>1</v>
      </c>
      <c r="M28" s="404"/>
      <c r="N28" s="404"/>
      <c r="O28" s="404"/>
      <c r="P28" s="405"/>
      <c r="Q28" s="403">
        <v>3200</v>
      </c>
      <c r="R28" s="404"/>
      <c r="S28" s="404"/>
      <c r="T28" s="404"/>
      <c r="U28" s="404"/>
      <c r="V28" s="405"/>
      <c r="W28" s="469"/>
      <c r="X28" s="460"/>
      <c r="Y28" s="461"/>
      <c r="Z28" s="400" t="s">
        <v>183</v>
      </c>
      <c r="AA28" s="401"/>
      <c r="AB28" s="401"/>
      <c r="AC28" s="401"/>
      <c r="AD28" s="401"/>
      <c r="AE28" s="401"/>
      <c r="AF28" s="401"/>
      <c r="AG28" s="402"/>
      <c r="AH28" s="403" t="s">
        <v>127</v>
      </c>
      <c r="AI28" s="404"/>
      <c r="AJ28" s="404"/>
      <c r="AK28" s="404"/>
      <c r="AL28" s="405"/>
      <c r="AM28" s="403" t="s">
        <v>127</v>
      </c>
      <c r="AN28" s="404"/>
      <c r="AO28" s="404"/>
      <c r="AP28" s="404"/>
      <c r="AQ28" s="404"/>
      <c r="AR28" s="405"/>
      <c r="AS28" s="403" t="s">
        <v>184</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3954393</v>
      </c>
      <c r="BO28" s="423"/>
      <c r="BP28" s="423"/>
      <c r="BQ28" s="423"/>
      <c r="BR28" s="423"/>
      <c r="BS28" s="423"/>
      <c r="BT28" s="423"/>
      <c r="BU28" s="424"/>
      <c r="BV28" s="422">
        <v>3533290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14</v>
      </c>
      <c r="M29" s="404"/>
      <c r="N29" s="404"/>
      <c r="O29" s="404"/>
      <c r="P29" s="405"/>
      <c r="Q29" s="403">
        <v>2978</v>
      </c>
      <c r="R29" s="404"/>
      <c r="S29" s="404"/>
      <c r="T29" s="404"/>
      <c r="U29" s="404"/>
      <c r="V29" s="405"/>
      <c r="W29" s="470"/>
      <c r="X29" s="471"/>
      <c r="Y29" s="472"/>
      <c r="Z29" s="400" t="s">
        <v>187</v>
      </c>
      <c r="AA29" s="401"/>
      <c r="AB29" s="401"/>
      <c r="AC29" s="401"/>
      <c r="AD29" s="401"/>
      <c r="AE29" s="401"/>
      <c r="AF29" s="401"/>
      <c r="AG29" s="402"/>
      <c r="AH29" s="403">
        <v>149</v>
      </c>
      <c r="AI29" s="404"/>
      <c r="AJ29" s="404"/>
      <c r="AK29" s="404"/>
      <c r="AL29" s="405"/>
      <c r="AM29" s="403">
        <v>469219</v>
      </c>
      <c r="AN29" s="404"/>
      <c r="AO29" s="404"/>
      <c r="AP29" s="404"/>
      <c r="AQ29" s="404"/>
      <c r="AR29" s="405"/>
      <c r="AS29" s="403">
        <v>3149</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551338</v>
      </c>
      <c r="BO29" s="428"/>
      <c r="BP29" s="428"/>
      <c r="BQ29" s="428"/>
      <c r="BR29" s="428"/>
      <c r="BS29" s="428"/>
      <c r="BT29" s="428"/>
      <c r="BU29" s="429"/>
      <c r="BV29" s="427">
        <v>534321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1430841</v>
      </c>
      <c r="BO30" s="431"/>
      <c r="BP30" s="431"/>
      <c r="BQ30" s="431"/>
      <c r="BR30" s="431"/>
      <c r="BS30" s="431"/>
      <c r="BT30" s="431"/>
      <c r="BU30" s="432"/>
      <c r="BV30" s="430">
        <v>1449302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198</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兵庫県市町村職員退職手当組合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兵庫県町議会議員公務災害補償組合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兵庫県市町交通災害共済組合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介護サービス特別会計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兵庫県後期高齢者医療広域連合（一般会計）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兵庫県後期高齢者医療広域連合（特別会計）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加古郡衛生事務組合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東播磨農業共済事務組合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6Y/5uWo2WejPmkQWHGnH61tK0flaGQtEf3yc2acQjgPnZ2F0q2tOS2NClWPMlN2rkBsQDkZMFVD6a9C93qtWiw==" saltValue="Z5+ZL88qrDjDtaSdn/du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06" t="s">
        <v>573</v>
      </c>
      <c r="D34" s="1206"/>
      <c r="E34" s="1207"/>
      <c r="F34" s="32">
        <v>23.21</v>
      </c>
      <c r="G34" s="33">
        <v>22.61</v>
      </c>
      <c r="H34" s="33">
        <v>23.29</v>
      </c>
      <c r="I34" s="33">
        <v>24.23</v>
      </c>
      <c r="J34" s="34">
        <v>24.03</v>
      </c>
      <c r="K34" s="22"/>
      <c r="L34" s="22"/>
      <c r="M34" s="22"/>
      <c r="N34" s="22"/>
      <c r="O34" s="22"/>
      <c r="P34" s="22"/>
    </row>
    <row r="35" spans="1:16" ht="39" customHeight="1">
      <c r="A35" s="22"/>
      <c r="B35" s="35"/>
      <c r="C35" s="1200" t="s">
        <v>574</v>
      </c>
      <c r="D35" s="1201"/>
      <c r="E35" s="1202"/>
      <c r="F35" s="36">
        <v>8.3800000000000008</v>
      </c>
      <c r="G35" s="37">
        <v>10.1</v>
      </c>
      <c r="H35" s="37">
        <v>9.84</v>
      </c>
      <c r="I35" s="37">
        <v>10.17</v>
      </c>
      <c r="J35" s="38">
        <v>10.039999999999999</v>
      </c>
      <c r="K35" s="22"/>
      <c r="L35" s="22"/>
      <c r="M35" s="22"/>
      <c r="N35" s="22"/>
      <c r="O35" s="22"/>
      <c r="P35" s="22"/>
    </row>
    <row r="36" spans="1:16" ht="39" customHeight="1">
      <c r="A36" s="22"/>
      <c r="B36" s="35"/>
      <c r="C36" s="1200" t="s">
        <v>575</v>
      </c>
      <c r="D36" s="1201"/>
      <c r="E36" s="1202"/>
      <c r="F36" s="36">
        <v>0</v>
      </c>
      <c r="G36" s="37">
        <v>0.61</v>
      </c>
      <c r="H36" s="37">
        <v>1.25</v>
      </c>
      <c r="I36" s="37">
        <v>1.83</v>
      </c>
      <c r="J36" s="38">
        <v>1.58</v>
      </c>
      <c r="K36" s="22"/>
      <c r="L36" s="22"/>
      <c r="M36" s="22"/>
      <c r="N36" s="22"/>
      <c r="O36" s="22"/>
      <c r="P36" s="22"/>
    </row>
    <row r="37" spans="1:16" ht="39" customHeight="1">
      <c r="A37" s="22"/>
      <c r="B37" s="35"/>
      <c r="C37" s="1200" t="s">
        <v>576</v>
      </c>
      <c r="D37" s="1201"/>
      <c r="E37" s="1202"/>
      <c r="F37" s="36">
        <v>0.16</v>
      </c>
      <c r="G37" s="37">
        <v>0</v>
      </c>
      <c r="H37" s="37">
        <v>0.47</v>
      </c>
      <c r="I37" s="37">
        <v>2.2200000000000002</v>
      </c>
      <c r="J37" s="38">
        <v>1.27</v>
      </c>
      <c r="K37" s="22"/>
      <c r="L37" s="22"/>
      <c r="M37" s="22"/>
      <c r="N37" s="22"/>
      <c r="O37" s="22"/>
      <c r="P37" s="22"/>
    </row>
    <row r="38" spans="1:16" ht="39" customHeight="1">
      <c r="A38" s="22"/>
      <c r="B38" s="35"/>
      <c r="C38" s="1200" t="s">
        <v>577</v>
      </c>
      <c r="D38" s="1201"/>
      <c r="E38" s="1202"/>
      <c r="F38" s="36">
        <v>0.11</v>
      </c>
      <c r="G38" s="37">
        <v>0.03</v>
      </c>
      <c r="H38" s="37">
        <v>0.15</v>
      </c>
      <c r="I38" s="37">
        <v>0.31</v>
      </c>
      <c r="J38" s="38">
        <v>0.26</v>
      </c>
      <c r="K38" s="22"/>
      <c r="L38" s="22"/>
      <c r="M38" s="22"/>
      <c r="N38" s="22"/>
      <c r="O38" s="22"/>
      <c r="P38" s="22"/>
    </row>
    <row r="39" spans="1:16" ht="39" customHeight="1">
      <c r="A39" s="22"/>
      <c r="B39" s="35"/>
      <c r="C39" s="1200" t="s">
        <v>578</v>
      </c>
      <c r="D39" s="1201"/>
      <c r="E39" s="1202"/>
      <c r="F39" s="36">
        <v>0.01</v>
      </c>
      <c r="G39" s="37">
        <v>0.01</v>
      </c>
      <c r="H39" s="37">
        <v>0</v>
      </c>
      <c r="I39" s="37">
        <v>0</v>
      </c>
      <c r="J39" s="38">
        <v>0</v>
      </c>
      <c r="K39" s="22"/>
      <c r="L39" s="22"/>
      <c r="M39" s="22"/>
      <c r="N39" s="22"/>
      <c r="O39" s="22"/>
      <c r="P39" s="22"/>
    </row>
    <row r="40" spans="1:16" ht="39" customHeight="1">
      <c r="A40" s="22"/>
      <c r="B40" s="35"/>
      <c r="C40" s="1200" t="s">
        <v>579</v>
      </c>
      <c r="D40" s="1201"/>
      <c r="E40" s="1202"/>
      <c r="F40" s="36">
        <v>0</v>
      </c>
      <c r="G40" s="37">
        <v>0</v>
      </c>
      <c r="H40" s="37">
        <v>0</v>
      </c>
      <c r="I40" s="37">
        <v>0</v>
      </c>
      <c r="J40" s="38">
        <v>0</v>
      </c>
      <c r="K40" s="22"/>
      <c r="L40" s="22"/>
      <c r="M40" s="22"/>
      <c r="N40" s="22"/>
      <c r="O40" s="22"/>
      <c r="P40" s="22"/>
    </row>
    <row r="41" spans="1:16" ht="39" customHeight="1">
      <c r="A41" s="22"/>
      <c r="B41" s="35"/>
      <c r="C41" s="1200" t="s">
        <v>580</v>
      </c>
      <c r="D41" s="1201"/>
      <c r="E41" s="1202"/>
      <c r="F41" s="36">
        <v>0</v>
      </c>
      <c r="G41" s="37">
        <v>0</v>
      </c>
      <c r="H41" s="37">
        <v>0</v>
      </c>
      <c r="I41" s="37">
        <v>0</v>
      </c>
      <c r="J41" s="38">
        <v>0</v>
      </c>
      <c r="K41" s="22"/>
      <c r="L41" s="22"/>
      <c r="M41" s="22"/>
      <c r="N41" s="22"/>
      <c r="O41" s="22"/>
      <c r="P41" s="22"/>
    </row>
    <row r="42" spans="1:16" ht="39" customHeight="1">
      <c r="A42" s="22"/>
      <c r="B42" s="39"/>
      <c r="C42" s="1200" t="s">
        <v>581</v>
      </c>
      <c r="D42" s="1201"/>
      <c r="E42" s="1202"/>
      <c r="F42" s="36" t="s">
        <v>527</v>
      </c>
      <c r="G42" s="37" t="s">
        <v>527</v>
      </c>
      <c r="H42" s="37" t="s">
        <v>527</v>
      </c>
      <c r="I42" s="37" t="s">
        <v>527</v>
      </c>
      <c r="J42" s="38" t="s">
        <v>527</v>
      </c>
      <c r="K42" s="22"/>
      <c r="L42" s="22"/>
      <c r="M42" s="22"/>
      <c r="N42" s="22"/>
      <c r="O42" s="22"/>
      <c r="P42" s="22"/>
    </row>
    <row r="43" spans="1:16" ht="39" customHeight="1" thickBot="1">
      <c r="A43" s="22"/>
      <c r="B43" s="40"/>
      <c r="C43" s="1203" t="s">
        <v>582</v>
      </c>
      <c r="D43" s="1204"/>
      <c r="E43" s="1205"/>
      <c r="F43" s="41" t="s">
        <v>527</v>
      </c>
      <c r="G43" s="42" t="s">
        <v>527</v>
      </c>
      <c r="H43" s="42">
        <v>0</v>
      </c>
      <c r="I43" s="42" t="s">
        <v>527</v>
      </c>
      <c r="J43" s="43" t="s">
        <v>527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CCf/ZvMpK4iLpS8WVSHr1r8hyL3EPlCuBJa9DVd4e4Y9BjKsjfQuaHNGUvGWAJdO2RWnIeC6WUJ2rlZOoEzZA==" saltValue="v8PEbibKfqdHePMldgh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7" sqref="K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26" t="s">
        <v>10</v>
      </c>
      <c r="C45" s="1227"/>
      <c r="D45" s="58"/>
      <c r="E45" s="1232" t="s">
        <v>11</v>
      </c>
      <c r="F45" s="1232"/>
      <c r="G45" s="1232"/>
      <c r="H45" s="1232"/>
      <c r="I45" s="1232"/>
      <c r="J45" s="1233"/>
      <c r="K45" s="59">
        <v>851</v>
      </c>
      <c r="L45" s="60">
        <v>794</v>
      </c>
      <c r="M45" s="60">
        <v>801</v>
      </c>
      <c r="N45" s="60">
        <v>765</v>
      </c>
      <c r="O45" s="61">
        <v>804</v>
      </c>
      <c r="P45" s="48"/>
      <c r="Q45" s="48"/>
      <c r="R45" s="48"/>
      <c r="S45" s="48"/>
      <c r="T45" s="48"/>
      <c r="U45" s="48"/>
    </row>
    <row r="46" spans="1:21" ht="30.75" customHeight="1">
      <c r="A46" s="48"/>
      <c r="B46" s="1228"/>
      <c r="C46" s="1229"/>
      <c r="D46" s="62"/>
      <c r="E46" s="1210" t="s">
        <v>12</v>
      </c>
      <c r="F46" s="1210"/>
      <c r="G46" s="1210"/>
      <c r="H46" s="1210"/>
      <c r="I46" s="1210"/>
      <c r="J46" s="1211"/>
      <c r="K46" s="63" t="s">
        <v>527</v>
      </c>
      <c r="L46" s="64" t="s">
        <v>527</v>
      </c>
      <c r="M46" s="64" t="s">
        <v>527</v>
      </c>
      <c r="N46" s="64" t="s">
        <v>527</v>
      </c>
      <c r="O46" s="65" t="s">
        <v>527</v>
      </c>
      <c r="P46" s="48"/>
      <c r="Q46" s="48"/>
      <c r="R46" s="48"/>
      <c r="S46" s="48"/>
      <c r="T46" s="48"/>
      <c r="U46" s="48"/>
    </row>
    <row r="47" spans="1:21" ht="30.75" customHeight="1">
      <c r="A47" s="48"/>
      <c r="B47" s="1228"/>
      <c r="C47" s="1229"/>
      <c r="D47" s="62"/>
      <c r="E47" s="1210" t="s">
        <v>13</v>
      </c>
      <c r="F47" s="1210"/>
      <c r="G47" s="1210"/>
      <c r="H47" s="1210"/>
      <c r="I47" s="1210"/>
      <c r="J47" s="1211"/>
      <c r="K47" s="63" t="s">
        <v>527</v>
      </c>
      <c r="L47" s="64" t="s">
        <v>527</v>
      </c>
      <c r="M47" s="64" t="s">
        <v>527</v>
      </c>
      <c r="N47" s="64" t="s">
        <v>527</v>
      </c>
      <c r="O47" s="65" t="s">
        <v>527</v>
      </c>
      <c r="P47" s="48"/>
      <c r="Q47" s="48"/>
      <c r="R47" s="48"/>
      <c r="S47" s="48"/>
      <c r="T47" s="48"/>
      <c r="U47" s="48"/>
    </row>
    <row r="48" spans="1:21" ht="30.75" customHeight="1">
      <c r="A48" s="48"/>
      <c r="B48" s="1228"/>
      <c r="C48" s="1229"/>
      <c r="D48" s="62"/>
      <c r="E48" s="1210" t="s">
        <v>14</v>
      </c>
      <c r="F48" s="1210"/>
      <c r="G48" s="1210"/>
      <c r="H48" s="1210"/>
      <c r="I48" s="1210"/>
      <c r="J48" s="1211"/>
      <c r="K48" s="63">
        <v>632</v>
      </c>
      <c r="L48" s="64">
        <v>643</v>
      </c>
      <c r="M48" s="64">
        <v>627</v>
      </c>
      <c r="N48" s="64">
        <v>656</v>
      </c>
      <c r="O48" s="65">
        <v>690</v>
      </c>
      <c r="P48" s="48"/>
      <c r="Q48" s="48"/>
      <c r="R48" s="48"/>
      <c r="S48" s="48"/>
      <c r="T48" s="48"/>
      <c r="U48" s="48"/>
    </row>
    <row r="49" spans="1:21" ht="30.75" customHeight="1">
      <c r="A49" s="48"/>
      <c r="B49" s="1228"/>
      <c r="C49" s="1229"/>
      <c r="D49" s="62"/>
      <c r="E49" s="1210" t="s">
        <v>15</v>
      </c>
      <c r="F49" s="1210"/>
      <c r="G49" s="1210"/>
      <c r="H49" s="1210"/>
      <c r="I49" s="1210"/>
      <c r="J49" s="1211"/>
      <c r="K49" s="63">
        <v>37</v>
      </c>
      <c r="L49" s="64">
        <v>37</v>
      </c>
      <c r="M49" s="64">
        <v>20</v>
      </c>
      <c r="N49" s="64" t="s">
        <v>527</v>
      </c>
      <c r="O49" s="65" t="s">
        <v>527</v>
      </c>
      <c r="P49" s="48"/>
      <c r="Q49" s="48"/>
      <c r="R49" s="48"/>
      <c r="S49" s="48"/>
      <c r="T49" s="48"/>
      <c r="U49" s="48"/>
    </row>
    <row r="50" spans="1:21" ht="30.75" customHeight="1">
      <c r="A50" s="48"/>
      <c r="B50" s="1228"/>
      <c r="C50" s="1229"/>
      <c r="D50" s="62"/>
      <c r="E50" s="1210" t="s">
        <v>16</v>
      </c>
      <c r="F50" s="1210"/>
      <c r="G50" s="1210"/>
      <c r="H50" s="1210"/>
      <c r="I50" s="1210"/>
      <c r="J50" s="1211"/>
      <c r="K50" s="63">
        <v>42</v>
      </c>
      <c r="L50" s="64">
        <v>15</v>
      </c>
      <c r="M50" s="64">
        <v>10</v>
      </c>
      <c r="N50" s="64">
        <v>7</v>
      </c>
      <c r="O50" s="65">
        <v>4</v>
      </c>
      <c r="P50" s="48"/>
      <c r="Q50" s="48"/>
      <c r="R50" s="48"/>
      <c r="S50" s="48"/>
      <c r="T50" s="48"/>
      <c r="U50" s="48"/>
    </row>
    <row r="51" spans="1:21" ht="30.75" customHeight="1">
      <c r="A51" s="48"/>
      <c r="B51" s="1230"/>
      <c r="C51" s="1231"/>
      <c r="D51" s="66"/>
      <c r="E51" s="1210" t="s">
        <v>17</v>
      </c>
      <c r="F51" s="1210"/>
      <c r="G51" s="1210"/>
      <c r="H51" s="1210"/>
      <c r="I51" s="1210"/>
      <c r="J51" s="1211"/>
      <c r="K51" s="63" t="s">
        <v>527</v>
      </c>
      <c r="L51" s="64" t="s">
        <v>527</v>
      </c>
      <c r="M51" s="64" t="s">
        <v>527</v>
      </c>
      <c r="N51" s="64" t="s">
        <v>527</v>
      </c>
      <c r="O51" s="65" t="s">
        <v>527</v>
      </c>
      <c r="P51" s="48"/>
      <c r="Q51" s="48"/>
      <c r="R51" s="48"/>
      <c r="S51" s="48"/>
      <c r="T51" s="48"/>
      <c r="U51" s="48"/>
    </row>
    <row r="52" spans="1:21" ht="30.75" customHeight="1">
      <c r="A52" s="48"/>
      <c r="B52" s="1208" t="s">
        <v>18</v>
      </c>
      <c r="C52" s="1209"/>
      <c r="D52" s="66"/>
      <c r="E52" s="1210" t="s">
        <v>19</v>
      </c>
      <c r="F52" s="1210"/>
      <c r="G52" s="1210"/>
      <c r="H52" s="1210"/>
      <c r="I52" s="1210"/>
      <c r="J52" s="1211"/>
      <c r="K52" s="63">
        <v>1204</v>
      </c>
      <c r="L52" s="64">
        <v>1151</v>
      </c>
      <c r="M52" s="64">
        <v>1188</v>
      </c>
      <c r="N52" s="64">
        <v>1220</v>
      </c>
      <c r="O52" s="65">
        <v>1238</v>
      </c>
      <c r="P52" s="48"/>
      <c r="Q52" s="48"/>
      <c r="R52" s="48"/>
      <c r="S52" s="48"/>
      <c r="T52" s="48"/>
      <c r="U52" s="48"/>
    </row>
    <row r="53" spans="1:21" ht="30.75" customHeight="1" thickBot="1">
      <c r="A53" s="48"/>
      <c r="B53" s="1212" t="s">
        <v>20</v>
      </c>
      <c r="C53" s="1213"/>
      <c r="D53" s="67"/>
      <c r="E53" s="1214" t="s">
        <v>21</v>
      </c>
      <c r="F53" s="1214"/>
      <c r="G53" s="1214"/>
      <c r="H53" s="1214"/>
      <c r="I53" s="1214"/>
      <c r="J53" s="1215"/>
      <c r="K53" s="68">
        <v>358</v>
      </c>
      <c r="L53" s="69">
        <v>338</v>
      </c>
      <c r="M53" s="69">
        <v>270</v>
      </c>
      <c r="N53" s="69">
        <v>208</v>
      </c>
      <c r="O53" s="70">
        <v>260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16" t="s">
        <v>24</v>
      </c>
      <c r="C57" s="1217"/>
      <c r="D57" s="1220" t="s">
        <v>25</v>
      </c>
      <c r="E57" s="1221"/>
      <c r="F57" s="1221"/>
      <c r="G57" s="1221"/>
      <c r="H57" s="1221"/>
      <c r="I57" s="1221"/>
      <c r="J57" s="1222"/>
      <c r="K57" s="82" t="s">
        <v>602</v>
      </c>
      <c r="L57" s="83" t="s">
        <v>602</v>
      </c>
      <c r="M57" s="83" t="s">
        <v>602</v>
      </c>
      <c r="N57" s="83" t="s">
        <v>603</v>
      </c>
      <c r="O57" s="84" t="s">
        <v>604</v>
      </c>
    </row>
    <row r="58" spans="1:21" ht="31.5" customHeight="1" thickBot="1">
      <c r="B58" s="1218"/>
      <c r="C58" s="1219"/>
      <c r="D58" s="1223" t="s">
        <v>26</v>
      </c>
      <c r="E58" s="1224"/>
      <c r="F58" s="1224"/>
      <c r="G58" s="1224"/>
      <c r="H58" s="1224"/>
      <c r="I58" s="1224"/>
      <c r="J58" s="1225"/>
      <c r="K58" s="85" t="s">
        <v>602</v>
      </c>
      <c r="L58" s="86" t="s">
        <v>602</v>
      </c>
      <c r="M58" s="86" t="s">
        <v>602</v>
      </c>
      <c r="N58" s="86" t="s">
        <v>602</v>
      </c>
      <c r="O58" s="87" t="s">
        <v>602</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ksx1AYjv8HaxdesWfU4KewcwGprkoPz+JTvIrEt2XwIZxgr/tT8eJFDA3jKn/9M2jAG69W91IjEH0CBaWs9GA==" saltValue="B17mjD/d1PHU/IdA5NAR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568</v>
      </c>
      <c r="J40" s="99" t="s">
        <v>569</v>
      </c>
      <c r="K40" s="99" t="s">
        <v>570</v>
      </c>
      <c r="L40" s="99" t="s">
        <v>571</v>
      </c>
      <c r="M40" s="100" t="s">
        <v>572</v>
      </c>
    </row>
    <row r="41" spans="2:13" ht="27.75" customHeight="1">
      <c r="B41" s="1246" t="s">
        <v>29</v>
      </c>
      <c r="C41" s="1247"/>
      <c r="D41" s="101"/>
      <c r="E41" s="1248" t="s">
        <v>30</v>
      </c>
      <c r="F41" s="1248"/>
      <c r="G41" s="1248"/>
      <c r="H41" s="1249"/>
      <c r="I41" s="102">
        <v>8469</v>
      </c>
      <c r="J41" s="103">
        <v>8586</v>
      </c>
      <c r="K41" s="103">
        <v>8899</v>
      </c>
      <c r="L41" s="103">
        <v>9247</v>
      </c>
      <c r="M41" s="104">
        <v>9338</v>
      </c>
    </row>
    <row r="42" spans="2:13" ht="27.75" customHeight="1">
      <c r="B42" s="1236"/>
      <c r="C42" s="1237"/>
      <c r="D42" s="105"/>
      <c r="E42" s="1240" t="s">
        <v>31</v>
      </c>
      <c r="F42" s="1240"/>
      <c r="G42" s="1240"/>
      <c r="H42" s="1241"/>
      <c r="I42" s="106">
        <v>41</v>
      </c>
      <c r="J42" s="107">
        <v>26</v>
      </c>
      <c r="K42" s="107">
        <v>16</v>
      </c>
      <c r="L42" s="107">
        <v>9</v>
      </c>
      <c r="M42" s="108">
        <v>5</v>
      </c>
    </row>
    <row r="43" spans="2:13" ht="27.75" customHeight="1">
      <c r="B43" s="1236"/>
      <c r="C43" s="1237"/>
      <c r="D43" s="105"/>
      <c r="E43" s="1240" t="s">
        <v>32</v>
      </c>
      <c r="F43" s="1240"/>
      <c r="G43" s="1240"/>
      <c r="H43" s="1241"/>
      <c r="I43" s="106">
        <v>12070</v>
      </c>
      <c r="J43" s="107">
        <v>11761</v>
      </c>
      <c r="K43" s="107">
        <v>11156</v>
      </c>
      <c r="L43" s="107">
        <v>10670</v>
      </c>
      <c r="M43" s="108">
        <v>10191</v>
      </c>
    </row>
    <row r="44" spans="2:13" ht="27.75" customHeight="1">
      <c r="B44" s="1236"/>
      <c r="C44" s="1237"/>
      <c r="D44" s="105"/>
      <c r="E44" s="1240" t="s">
        <v>33</v>
      </c>
      <c r="F44" s="1240"/>
      <c r="G44" s="1240"/>
      <c r="H44" s="1241"/>
      <c r="I44" s="106">
        <v>56</v>
      </c>
      <c r="J44" s="107">
        <v>20</v>
      </c>
      <c r="K44" s="107" t="s">
        <v>527</v>
      </c>
      <c r="L44" s="107" t="s">
        <v>527</v>
      </c>
      <c r="M44" s="108" t="s">
        <v>527</v>
      </c>
    </row>
    <row r="45" spans="2:13" ht="27.75" customHeight="1">
      <c r="B45" s="1236"/>
      <c r="C45" s="1237"/>
      <c r="D45" s="105"/>
      <c r="E45" s="1240" t="s">
        <v>34</v>
      </c>
      <c r="F45" s="1240"/>
      <c r="G45" s="1240"/>
      <c r="H45" s="1241"/>
      <c r="I45" s="106">
        <v>1416</v>
      </c>
      <c r="J45" s="107">
        <v>1309</v>
      </c>
      <c r="K45" s="107">
        <v>1127</v>
      </c>
      <c r="L45" s="107">
        <v>935</v>
      </c>
      <c r="M45" s="108">
        <v>1144</v>
      </c>
    </row>
    <row r="46" spans="2:13" ht="27.75" customHeight="1">
      <c r="B46" s="1236"/>
      <c r="C46" s="1237"/>
      <c r="D46" s="109"/>
      <c r="E46" s="1240" t="s">
        <v>35</v>
      </c>
      <c r="F46" s="1240"/>
      <c r="G46" s="1240"/>
      <c r="H46" s="1241"/>
      <c r="I46" s="106" t="s">
        <v>527</v>
      </c>
      <c r="J46" s="107" t="s">
        <v>527</v>
      </c>
      <c r="K46" s="107" t="s">
        <v>527</v>
      </c>
      <c r="L46" s="107" t="s">
        <v>527</v>
      </c>
      <c r="M46" s="108" t="s">
        <v>527</v>
      </c>
    </row>
    <row r="47" spans="2:13" ht="27.75" customHeight="1">
      <c r="B47" s="1236"/>
      <c r="C47" s="1237"/>
      <c r="D47" s="110"/>
      <c r="E47" s="1250" t="s">
        <v>36</v>
      </c>
      <c r="F47" s="1251"/>
      <c r="G47" s="1251"/>
      <c r="H47" s="1252"/>
      <c r="I47" s="106" t="s">
        <v>527</v>
      </c>
      <c r="J47" s="107" t="s">
        <v>527</v>
      </c>
      <c r="K47" s="107" t="s">
        <v>527</v>
      </c>
      <c r="L47" s="107" t="s">
        <v>527</v>
      </c>
      <c r="M47" s="108" t="s">
        <v>527</v>
      </c>
    </row>
    <row r="48" spans="2:13" ht="27.75" customHeight="1">
      <c r="B48" s="1236"/>
      <c r="C48" s="1237"/>
      <c r="D48" s="105"/>
      <c r="E48" s="1240" t="s">
        <v>37</v>
      </c>
      <c r="F48" s="1240"/>
      <c r="G48" s="1240"/>
      <c r="H48" s="1241"/>
      <c r="I48" s="106" t="s">
        <v>527</v>
      </c>
      <c r="J48" s="107" t="s">
        <v>527</v>
      </c>
      <c r="K48" s="107" t="s">
        <v>527</v>
      </c>
      <c r="L48" s="107" t="s">
        <v>527</v>
      </c>
      <c r="M48" s="108" t="s">
        <v>527</v>
      </c>
    </row>
    <row r="49" spans="2:13" ht="27.75" customHeight="1">
      <c r="B49" s="1238"/>
      <c r="C49" s="1239"/>
      <c r="D49" s="105"/>
      <c r="E49" s="1240" t="s">
        <v>38</v>
      </c>
      <c r="F49" s="1240"/>
      <c r="G49" s="1240"/>
      <c r="H49" s="1241"/>
      <c r="I49" s="106" t="s">
        <v>527</v>
      </c>
      <c r="J49" s="107" t="s">
        <v>527</v>
      </c>
      <c r="K49" s="107" t="s">
        <v>527</v>
      </c>
      <c r="L49" s="107" t="s">
        <v>527</v>
      </c>
      <c r="M49" s="108" t="s">
        <v>527</v>
      </c>
    </row>
    <row r="50" spans="2:13" ht="27.75" customHeight="1">
      <c r="B50" s="1234" t="s">
        <v>39</v>
      </c>
      <c r="C50" s="1235"/>
      <c r="D50" s="111"/>
      <c r="E50" s="1240" t="s">
        <v>40</v>
      </c>
      <c r="F50" s="1240"/>
      <c r="G50" s="1240"/>
      <c r="H50" s="1241"/>
      <c r="I50" s="106">
        <v>4841</v>
      </c>
      <c r="J50" s="107">
        <v>5353</v>
      </c>
      <c r="K50" s="107">
        <v>5849</v>
      </c>
      <c r="L50" s="107">
        <v>6137</v>
      </c>
      <c r="M50" s="108">
        <v>6729</v>
      </c>
    </row>
    <row r="51" spans="2:13" ht="27.75" customHeight="1">
      <c r="B51" s="1236"/>
      <c r="C51" s="1237"/>
      <c r="D51" s="105"/>
      <c r="E51" s="1240" t="s">
        <v>41</v>
      </c>
      <c r="F51" s="1240"/>
      <c r="G51" s="1240"/>
      <c r="H51" s="1241"/>
      <c r="I51" s="106">
        <v>1880</v>
      </c>
      <c r="J51" s="107">
        <v>1862</v>
      </c>
      <c r="K51" s="107">
        <v>1820</v>
      </c>
      <c r="L51" s="107">
        <v>1634</v>
      </c>
      <c r="M51" s="108">
        <v>1509</v>
      </c>
    </row>
    <row r="52" spans="2:13" ht="27.75" customHeight="1">
      <c r="B52" s="1238"/>
      <c r="C52" s="1239"/>
      <c r="D52" s="105"/>
      <c r="E52" s="1240" t="s">
        <v>42</v>
      </c>
      <c r="F52" s="1240"/>
      <c r="G52" s="1240"/>
      <c r="H52" s="1241"/>
      <c r="I52" s="106">
        <v>14691</v>
      </c>
      <c r="J52" s="107">
        <v>14647</v>
      </c>
      <c r="K52" s="107">
        <v>14684</v>
      </c>
      <c r="L52" s="107">
        <v>14641</v>
      </c>
      <c r="M52" s="108">
        <v>14374</v>
      </c>
    </row>
    <row r="53" spans="2:13" ht="27.75" customHeight="1" thickBot="1">
      <c r="B53" s="1242" t="s">
        <v>43</v>
      </c>
      <c r="C53" s="1243"/>
      <c r="D53" s="112"/>
      <c r="E53" s="1244" t="s">
        <v>44</v>
      </c>
      <c r="F53" s="1244"/>
      <c r="G53" s="1244"/>
      <c r="H53" s="1245"/>
      <c r="I53" s="113">
        <v>639</v>
      </c>
      <c r="J53" s="114">
        <v>-160</v>
      </c>
      <c r="K53" s="114">
        <v>-1156</v>
      </c>
      <c r="L53" s="114">
        <v>-1551</v>
      </c>
      <c r="M53" s="115">
        <v>-1934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8iWu4AR04QhWMHGk3iIkfZ4E7HP/6PUBT/byjnHQsT4k2EFL0wAF4xq4SWOudYF5TtOVjOTtTN99oF/vYJnFA==" saltValue="7+huzcoLhc6ytSEtizbp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570</v>
      </c>
      <c r="G54" s="124" t="s">
        <v>571</v>
      </c>
      <c r="H54" s="125" t="s">
        <v>572</v>
      </c>
    </row>
    <row r="55" spans="2:8" ht="52.5" customHeight="1">
      <c r="B55" s="126"/>
      <c r="C55" s="1261" t="s">
        <v>47</v>
      </c>
      <c r="D55" s="1261"/>
      <c r="E55" s="1262"/>
      <c r="F55" s="127">
        <v>3159</v>
      </c>
      <c r="G55" s="127">
        <v>3533</v>
      </c>
      <c r="H55" s="128">
        <v>3954</v>
      </c>
    </row>
    <row r="56" spans="2:8" ht="52.5" customHeight="1">
      <c r="B56" s="129"/>
      <c r="C56" s="1263" t="s">
        <v>48</v>
      </c>
      <c r="D56" s="1263"/>
      <c r="E56" s="1264"/>
      <c r="F56" s="130">
        <v>560</v>
      </c>
      <c r="G56" s="130">
        <v>534</v>
      </c>
      <c r="H56" s="131">
        <v>551</v>
      </c>
    </row>
    <row r="57" spans="2:8" ht="53.25" customHeight="1">
      <c r="B57" s="129"/>
      <c r="C57" s="1265" t="s">
        <v>49</v>
      </c>
      <c r="D57" s="1265"/>
      <c r="E57" s="1266"/>
      <c r="F57" s="132">
        <v>1561</v>
      </c>
      <c r="G57" s="132">
        <v>1449</v>
      </c>
      <c r="H57" s="133">
        <v>1431</v>
      </c>
    </row>
    <row r="58" spans="2:8" ht="45.75" customHeight="1">
      <c r="B58" s="134"/>
      <c r="C58" s="1253" t="s">
        <v>588</v>
      </c>
      <c r="D58" s="1254"/>
      <c r="E58" s="1255"/>
      <c r="F58" s="135">
        <v>1012</v>
      </c>
      <c r="G58" s="135">
        <v>989</v>
      </c>
      <c r="H58" s="136">
        <v>962</v>
      </c>
    </row>
    <row r="59" spans="2:8" ht="45.75" customHeight="1">
      <c r="B59" s="134"/>
      <c r="C59" s="1253" t="s">
        <v>589</v>
      </c>
      <c r="D59" s="1254"/>
      <c r="E59" s="1255"/>
      <c r="F59" s="135">
        <v>278</v>
      </c>
      <c r="G59" s="135">
        <v>278</v>
      </c>
      <c r="H59" s="136">
        <v>278</v>
      </c>
    </row>
    <row r="60" spans="2:8" ht="45.75" customHeight="1">
      <c r="B60" s="134"/>
      <c r="C60" s="1253" t="s">
        <v>590</v>
      </c>
      <c r="D60" s="1254"/>
      <c r="E60" s="1255"/>
      <c r="F60" s="135">
        <v>102</v>
      </c>
      <c r="G60" s="135">
        <v>102</v>
      </c>
      <c r="H60" s="136">
        <v>102</v>
      </c>
    </row>
    <row r="61" spans="2:8" ht="45.75" customHeight="1">
      <c r="B61" s="134"/>
      <c r="C61" s="1253" t="s">
        <v>591</v>
      </c>
      <c r="D61" s="1254"/>
      <c r="E61" s="1255"/>
      <c r="F61" s="135">
        <v>57</v>
      </c>
      <c r="G61" s="135">
        <v>57</v>
      </c>
      <c r="H61" s="136">
        <v>58</v>
      </c>
    </row>
    <row r="62" spans="2:8" ht="45.75" customHeight="1" thickBot="1">
      <c r="B62" s="137"/>
      <c r="C62" s="1256" t="s">
        <v>592</v>
      </c>
      <c r="D62" s="1257"/>
      <c r="E62" s="1258"/>
      <c r="F62" s="138">
        <v>13</v>
      </c>
      <c r="G62" s="138">
        <v>13</v>
      </c>
      <c r="H62" s="139">
        <v>13</v>
      </c>
    </row>
    <row r="63" spans="2:8" ht="52.5" customHeight="1" thickBot="1">
      <c r="B63" s="140"/>
      <c r="C63" s="1259" t="s">
        <v>50</v>
      </c>
      <c r="D63" s="1259"/>
      <c r="E63" s="1260"/>
      <c r="F63" s="141">
        <v>5280</v>
      </c>
      <c r="G63" s="141">
        <v>5517</v>
      </c>
      <c r="H63" s="142">
        <v>5937</v>
      </c>
    </row>
    <row r="64" spans="2:8" ht="15" customHeight="1"/>
    <row r="65" ht="0" hidden="1" customHeight="1"/>
    <row r="66" ht="0" hidden="1" customHeight="1"/>
  </sheetData>
  <sheetProtection algorithmName="SHA-512" hashValue="SVu2J3AgW7SzqTqs2KKAPx1unWvUH513AqhFSABnA1jX57rv7j78+/MLR7BKgz/Gvh+E2K4/l3XtUrz2ICQytg==" saltValue="3fi629zNLZD+aU33vOpp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D4" sqref="BD4"/>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609</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568</v>
      </c>
      <c r="BQ50" s="1301"/>
      <c r="BR50" s="1301"/>
      <c r="BS50" s="1301"/>
      <c r="BT50" s="1301"/>
      <c r="BU50" s="1301"/>
      <c r="BV50" s="1301"/>
      <c r="BW50" s="1301"/>
      <c r="BX50" s="1301" t="s">
        <v>569</v>
      </c>
      <c r="BY50" s="1301"/>
      <c r="BZ50" s="1301"/>
      <c r="CA50" s="1301"/>
      <c r="CB50" s="1301"/>
      <c r="CC50" s="1301"/>
      <c r="CD50" s="1301"/>
      <c r="CE50" s="1301"/>
      <c r="CF50" s="1301" t="s">
        <v>570</v>
      </c>
      <c r="CG50" s="1301"/>
      <c r="CH50" s="1301"/>
      <c r="CI50" s="1301"/>
      <c r="CJ50" s="1301"/>
      <c r="CK50" s="1301"/>
      <c r="CL50" s="1301"/>
      <c r="CM50" s="1301"/>
      <c r="CN50" s="1301" t="s">
        <v>571</v>
      </c>
      <c r="CO50" s="1301"/>
      <c r="CP50" s="1301"/>
      <c r="CQ50" s="1301"/>
      <c r="CR50" s="1301"/>
      <c r="CS50" s="1301"/>
      <c r="CT50" s="1301"/>
      <c r="CU50" s="1301"/>
      <c r="CV50" s="1301" t="s">
        <v>572</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610</v>
      </c>
      <c r="AO51" s="1305"/>
      <c r="AP51" s="1305"/>
      <c r="AQ51" s="1305"/>
      <c r="AR51" s="1305"/>
      <c r="AS51" s="1305"/>
      <c r="AT51" s="1305"/>
      <c r="AU51" s="1305"/>
      <c r="AV51" s="1305"/>
      <c r="AW51" s="1305"/>
      <c r="AX51" s="1305"/>
      <c r="AY51" s="1305"/>
      <c r="AZ51" s="1305"/>
      <c r="BA51" s="1305"/>
      <c r="BB51" s="1305" t="s">
        <v>611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63.9</v>
      </c>
      <c r="CG53" s="1307"/>
      <c r="CH53" s="1307"/>
      <c r="CI53" s="1307"/>
      <c r="CJ53" s="1307"/>
      <c r="CK53" s="1307"/>
      <c r="CL53" s="1307"/>
      <c r="CM53" s="1307"/>
      <c r="CN53" s="1307">
        <v>63.4</v>
      </c>
      <c r="CO53" s="1307"/>
      <c r="CP53" s="1307"/>
      <c r="CQ53" s="1307"/>
      <c r="CR53" s="1307"/>
      <c r="CS53" s="1307"/>
      <c r="CT53" s="1307"/>
      <c r="CU53" s="1307"/>
      <c r="CV53" s="1307">
        <v>62.1</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613</v>
      </c>
      <c r="AO55" s="1301"/>
      <c r="AP55" s="1301"/>
      <c r="AQ55" s="1301"/>
      <c r="AR55" s="1301"/>
      <c r="AS55" s="1301"/>
      <c r="AT55" s="1301"/>
      <c r="AU55" s="1301"/>
      <c r="AV55" s="1301"/>
      <c r="AW55" s="1301"/>
      <c r="AX55" s="1301"/>
      <c r="AY55" s="1301"/>
      <c r="AZ55" s="1301"/>
      <c r="BA55" s="1301"/>
      <c r="BB55" s="1305" t="s">
        <v>611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614</v>
      </c>
    </row>
    <row r="64" spans="1:109">
      <c r="B64" s="1276"/>
      <c r="G64" s="1283"/>
      <c r="I64" s="1317"/>
      <c r="J64" s="1317"/>
      <c r="K64" s="1317"/>
      <c r="L64" s="1317"/>
      <c r="M64" s="1317"/>
      <c r="N64" s="1318"/>
      <c r="AM64" s="1283"/>
      <c r="AN64" s="1283" t="s">
        <v>607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609</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568</v>
      </c>
      <c r="BQ72" s="1301"/>
      <c r="BR72" s="1301"/>
      <c r="BS72" s="1301"/>
      <c r="BT72" s="1301"/>
      <c r="BU72" s="1301"/>
      <c r="BV72" s="1301"/>
      <c r="BW72" s="1301"/>
      <c r="BX72" s="1301" t="s">
        <v>569</v>
      </c>
      <c r="BY72" s="1301"/>
      <c r="BZ72" s="1301"/>
      <c r="CA72" s="1301"/>
      <c r="CB72" s="1301"/>
      <c r="CC72" s="1301"/>
      <c r="CD72" s="1301"/>
      <c r="CE72" s="1301"/>
      <c r="CF72" s="1301" t="s">
        <v>570</v>
      </c>
      <c r="CG72" s="1301"/>
      <c r="CH72" s="1301"/>
      <c r="CI72" s="1301"/>
      <c r="CJ72" s="1301"/>
      <c r="CK72" s="1301"/>
      <c r="CL72" s="1301"/>
      <c r="CM72" s="1301"/>
      <c r="CN72" s="1301" t="s">
        <v>571</v>
      </c>
      <c r="CO72" s="1301"/>
      <c r="CP72" s="1301"/>
      <c r="CQ72" s="1301"/>
      <c r="CR72" s="1301"/>
      <c r="CS72" s="1301"/>
      <c r="CT72" s="1301"/>
      <c r="CU72" s="1301"/>
      <c r="CV72" s="1301" t="s">
        <v>572</v>
      </c>
      <c r="CW72" s="1301"/>
      <c r="CX72" s="1301"/>
      <c r="CY72" s="1301"/>
      <c r="CZ72" s="1301"/>
      <c r="DA72" s="1301"/>
      <c r="DB72" s="1301"/>
      <c r="DC72" s="1301"/>
    </row>
    <row r="73" spans="2:107">
      <c r="B73" s="1276"/>
      <c r="G73" s="1302"/>
      <c r="H73" s="1302"/>
      <c r="I73" s="1302"/>
      <c r="J73" s="1302"/>
      <c r="K73" s="1324"/>
      <c r="L73" s="1324"/>
      <c r="M73" s="1324"/>
      <c r="N73" s="1324"/>
      <c r="AM73" s="1294"/>
      <c r="AN73" s="1305" t="s">
        <v>610</v>
      </c>
      <c r="AO73" s="1305"/>
      <c r="AP73" s="1305"/>
      <c r="AQ73" s="1305"/>
      <c r="AR73" s="1305"/>
      <c r="AS73" s="1305"/>
      <c r="AT73" s="1305"/>
      <c r="AU73" s="1305"/>
      <c r="AV73" s="1305"/>
      <c r="AW73" s="1305"/>
      <c r="AX73" s="1305"/>
      <c r="AY73" s="1305"/>
      <c r="AZ73" s="1305"/>
      <c r="BA73" s="1305"/>
      <c r="BB73" s="1305" t="s">
        <v>611</v>
      </c>
      <c r="BC73" s="1305"/>
      <c r="BD73" s="1305"/>
      <c r="BE73" s="1305"/>
      <c r="BF73" s="1305"/>
      <c r="BG73" s="1305"/>
      <c r="BH73" s="1305"/>
      <c r="BI73" s="1305"/>
      <c r="BJ73" s="1305"/>
      <c r="BK73" s="1305"/>
      <c r="BL73" s="1305"/>
      <c r="BM73" s="1305"/>
      <c r="BN73" s="1305"/>
      <c r="BO73" s="1305"/>
      <c r="BP73" s="1307">
        <v>11.8</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616</v>
      </c>
      <c r="BC75" s="1305"/>
      <c r="BD75" s="1305"/>
      <c r="BE75" s="1305"/>
      <c r="BF75" s="1305"/>
      <c r="BG75" s="1305"/>
      <c r="BH75" s="1305"/>
      <c r="BI75" s="1305"/>
      <c r="BJ75" s="1305"/>
      <c r="BK75" s="1305"/>
      <c r="BL75" s="1305"/>
      <c r="BM75" s="1305"/>
      <c r="BN75" s="1305"/>
      <c r="BO75" s="1305"/>
      <c r="BP75" s="1307">
        <v>7.5</v>
      </c>
      <c r="BQ75" s="1307"/>
      <c r="BR75" s="1307"/>
      <c r="BS75" s="1307"/>
      <c r="BT75" s="1307"/>
      <c r="BU75" s="1307"/>
      <c r="BV75" s="1307"/>
      <c r="BW75" s="1307"/>
      <c r="BX75" s="1307">
        <v>6.8</v>
      </c>
      <c r="BY75" s="1307"/>
      <c r="BZ75" s="1307"/>
      <c r="CA75" s="1307"/>
      <c r="CB75" s="1307"/>
      <c r="CC75" s="1307"/>
      <c r="CD75" s="1307"/>
      <c r="CE75" s="1307"/>
      <c r="CF75" s="1307">
        <v>5.8</v>
      </c>
      <c r="CG75" s="1307"/>
      <c r="CH75" s="1307"/>
      <c r="CI75" s="1307"/>
      <c r="CJ75" s="1307"/>
      <c r="CK75" s="1307"/>
      <c r="CL75" s="1307"/>
      <c r="CM75" s="1307"/>
      <c r="CN75" s="1307">
        <v>4.9000000000000004</v>
      </c>
      <c r="CO75" s="1307"/>
      <c r="CP75" s="1307"/>
      <c r="CQ75" s="1307"/>
      <c r="CR75" s="1307"/>
      <c r="CS75" s="1307"/>
      <c r="CT75" s="1307"/>
      <c r="CU75" s="1307"/>
      <c r="CV75" s="1307">
        <v>4.3</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613</v>
      </c>
      <c r="AO77" s="1301"/>
      <c r="AP77" s="1301"/>
      <c r="AQ77" s="1301"/>
      <c r="AR77" s="1301"/>
      <c r="AS77" s="1301"/>
      <c r="AT77" s="1301"/>
      <c r="AU77" s="1301"/>
      <c r="AV77" s="1301"/>
      <c r="AW77" s="1301"/>
      <c r="AX77" s="1301"/>
      <c r="AY77" s="1301"/>
      <c r="AZ77" s="1301"/>
      <c r="BA77" s="1301"/>
      <c r="BB77" s="1305" t="s">
        <v>611</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616</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oA3qnDvggdLOb7alcOoMSLhzHIyh5cLZcdveUuERqqx69q4vmLy53oTs8ApN9TSeH80LuG7VmF6HfiWIULy8Q==" saltValue="aa0wAweOEy2mDzRKAmygx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D4" sqref="BD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fgZuIdN9BcI16Ms3bszW6RZSp1ddnruYBGBdVrA4lKY5pAXIuAaZrvIJm+esbD+xY8UkOlpHgKHXUANeuS3UQ==" saltValue="A1u/ZVo0Li5CPTahlKOY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BD4" sqref="BD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fma5pMdusRtA9jjDEgByIyheynhEwrfvsRpxjX4Gb+zq4dDk1IwBvPTEePbXajAl5QHCsylgQ3q+qWADxp4zQ==" saltValue="C7ortSTKgCMX84h5KGNe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565</v>
      </c>
      <c r="G2" s="156"/>
      <c r="H2" s="157"/>
    </row>
    <row r="3" spans="1:8">
      <c r="A3" s="153" t="s">
        <v>558</v>
      </c>
      <c r="B3" s="158"/>
      <c r="C3" s="159"/>
      <c r="D3" s="160">
        <v>24724</v>
      </c>
      <c r="E3" s="161"/>
      <c r="F3" s="162">
        <v>53292</v>
      </c>
      <c r="G3" s="163"/>
      <c r="H3" s="164"/>
    </row>
    <row r="4" spans="1:8">
      <c r="A4" s="165"/>
      <c r="B4" s="166"/>
      <c r="C4" s="167"/>
      <c r="D4" s="168">
        <v>13032</v>
      </c>
      <c r="E4" s="169"/>
      <c r="F4" s="170">
        <v>28900</v>
      </c>
      <c r="G4" s="171"/>
      <c r="H4" s="172"/>
    </row>
    <row r="5" spans="1:8">
      <c r="A5" s="153" t="s">
        <v>560</v>
      </c>
      <c r="B5" s="158"/>
      <c r="C5" s="159"/>
      <c r="D5" s="160">
        <v>20297</v>
      </c>
      <c r="E5" s="161"/>
      <c r="F5" s="162">
        <v>56894</v>
      </c>
      <c r="G5" s="163"/>
      <c r="H5" s="164"/>
    </row>
    <row r="6" spans="1:8">
      <c r="A6" s="165"/>
      <c r="B6" s="166"/>
      <c r="C6" s="167"/>
      <c r="D6" s="168">
        <v>14353</v>
      </c>
      <c r="E6" s="169"/>
      <c r="F6" s="170">
        <v>32548</v>
      </c>
      <c r="G6" s="171"/>
      <c r="H6" s="172"/>
    </row>
    <row r="7" spans="1:8">
      <c r="A7" s="153" t="s">
        <v>561</v>
      </c>
      <c r="B7" s="158"/>
      <c r="C7" s="159"/>
      <c r="D7" s="160">
        <v>44728</v>
      </c>
      <c r="E7" s="161"/>
      <c r="F7" s="162">
        <v>57122</v>
      </c>
      <c r="G7" s="163"/>
      <c r="H7" s="164"/>
    </row>
    <row r="8" spans="1:8">
      <c r="A8" s="165"/>
      <c r="B8" s="166"/>
      <c r="C8" s="167"/>
      <c r="D8" s="168">
        <v>20548</v>
      </c>
      <c r="E8" s="169"/>
      <c r="F8" s="170">
        <v>36191</v>
      </c>
      <c r="G8" s="171"/>
      <c r="H8" s="172"/>
    </row>
    <row r="9" spans="1:8">
      <c r="A9" s="153" t="s">
        <v>562</v>
      </c>
      <c r="B9" s="158"/>
      <c r="C9" s="159"/>
      <c r="D9" s="160">
        <v>50060</v>
      </c>
      <c r="E9" s="161"/>
      <c r="F9" s="162">
        <v>53655</v>
      </c>
      <c r="G9" s="163"/>
      <c r="H9" s="164"/>
    </row>
    <row r="10" spans="1:8">
      <c r="A10" s="165"/>
      <c r="B10" s="166"/>
      <c r="C10" s="167"/>
      <c r="D10" s="168">
        <v>24028</v>
      </c>
      <c r="E10" s="169"/>
      <c r="F10" s="170">
        <v>32719</v>
      </c>
      <c r="G10" s="171"/>
      <c r="H10" s="172"/>
    </row>
    <row r="11" spans="1:8">
      <c r="A11" s="153" t="s">
        <v>563</v>
      </c>
      <c r="B11" s="158"/>
      <c r="C11" s="159"/>
      <c r="D11" s="160">
        <v>25419</v>
      </c>
      <c r="E11" s="161"/>
      <c r="F11" s="162">
        <v>53869</v>
      </c>
      <c r="G11" s="163"/>
      <c r="H11" s="164"/>
    </row>
    <row r="12" spans="1:8">
      <c r="A12" s="165"/>
      <c r="B12" s="166"/>
      <c r="C12" s="173"/>
      <c r="D12" s="168">
        <v>13839</v>
      </c>
      <c r="E12" s="169"/>
      <c r="F12" s="170">
        <v>35046</v>
      </c>
      <c r="G12" s="171"/>
      <c r="H12" s="172"/>
    </row>
    <row r="13" spans="1:8">
      <c r="A13" s="153"/>
      <c r="B13" s="158"/>
      <c r="C13" s="174"/>
      <c r="D13" s="175">
        <v>33046</v>
      </c>
      <c r="E13" s="176"/>
      <c r="F13" s="177">
        <v>54966</v>
      </c>
      <c r="G13" s="178"/>
      <c r="H13" s="164"/>
    </row>
    <row r="14" spans="1:8">
      <c r="A14" s="165"/>
      <c r="B14" s="166"/>
      <c r="C14" s="167"/>
      <c r="D14" s="168">
        <v>17160</v>
      </c>
      <c r="E14" s="169"/>
      <c r="F14" s="170">
        <v>33081</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8.39</v>
      </c>
      <c r="C19" s="179">
        <f>ROUND(VALUE(SUBSTITUTE(実質収支比率等に係る経年分析!G$48,"▲","-")),2)</f>
        <v>10.11</v>
      </c>
      <c r="D19" s="179">
        <f>ROUND(VALUE(SUBSTITUTE(実質収支比率等に係る経年分析!H$48,"▲","-")),2)</f>
        <v>9.85</v>
      </c>
      <c r="E19" s="179">
        <f>ROUND(VALUE(SUBSTITUTE(実質収支比率等に係る経年分析!I$48,"▲","-")),2)</f>
        <v>10.18</v>
      </c>
      <c r="F19" s="179">
        <f>ROUND(VALUE(SUBSTITUTE(実質収支比率等に係る経年分析!J$48,"▲","-")),2)</f>
        <v>9.85</v>
      </c>
    </row>
    <row r="20" spans="1:11">
      <c r="A20" s="179" t="s">
        <v>54</v>
      </c>
      <c r="B20" s="179">
        <f>ROUND(VALUE(SUBSTITUTE(実質収支比率等に係る経年分析!F$47,"▲","-")),2)</f>
        <v>38.049999999999997</v>
      </c>
      <c r="C20" s="179">
        <f>ROUND(VALUE(SUBSTITUTE(実質収支比率等に係る経年分析!G$47,"▲","-")),2)</f>
        <v>41.92</v>
      </c>
      <c r="D20" s="179">
        <f>ROUND(VALUE(SUBSTITUTE(実質収支比率等に係る経年分析!H$47,"▲","-")),2)</f>
        <v>48.41</v>
      </c>
      <c r="E20" s="179">
        <f>ROUND(VALUE(SUBSTITUTE(実質収支比率等に係る経年分析!I$47,"▲","-")),2)</f>
        <v>53.34</v>
      </c>
      <c r="F20" s="179">
        <f>ROUND(VALUE(SUBSTITUTE(実質収支比率等に係る経年分析!J$47,"▲","-")),2)</f>
        <v>58.76</v>
      </c>
    </row>
    <row r="21" spans="1:11">
      <c r="A21" s="179" t="s">
        <v>55</v>
      </c>
      <c r="B21" s="179">
        <f>IF(ISNUMBER(VALUE(SUBSTITUTE(実質収支比率等に係る経年分析!F$49,"▲","-"))),ROUND(VALUE(SUBSTITUTE(実質収支比率等に係る経年分析!F$49,"▲","-")),2),NA())</f>
        <v>0.37</v>
      </c>
      <c r="C21" s="179">
        <f>IF(ISNUMBER(VALUE(SUBSTITUTE(実質収支比率等に係る経年分析!G$49,"▲","-"))),ROUND(VALUE(SUBSTITUTE(実質収支比率等に係る経年分析!G$49,"▲","-")),2),NA())</f>
        <v>6.06</v>
      </c>
      <c r="D21" s="179">
        <f>IF(ISNUMBER(VALUE(SUBSTITUTE(実質収支比率等に係る経年分析!H$49,"▲","-"))),ROUND(VALUE(SUBSTITUTE(実質収支比率等に係る経年分析!H$49,"▲","-")),2),NA())</f>
        <v>6.54</v>
      </c>
      <c r="E21" s="179">
        <f>IF(ISNUMBER(VALUE(SUBSTITUTE(実質収支比率等に係る経年分析!I$49,"▲","-"))),ROUND(VALUE(SUBSTITUTE(実質収支比率等に係る経年分析!I$49,"▲","-")),2),NA())</f>
        <v>6.13</v>
      </c>
      <c r="F21" s="179">
        <f>IF(ISNUMBER(VALUE(SUBSTITUTE(実質収支比率等に係る経年分析!J$49,"▲","-"))),ROUND(VALUE(SUBSTITUTE(実質収支比率等に係る経年分析!J$49,"▲","-")),2),NA())</f>
        <v>6.09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介護サービス特別会計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2.2200000000000002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1.27</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8.3800000000000008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9.84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10.039999999999999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23.21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22.61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23.29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24.03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1204</v>
      </c>
      <c r="E42" s="181"/>
      <c r="F42" s="181"/>
      <c r="G42" s="181">
        <f>'実質公債費比率（分子）の構造'!L$52</f>
        <v>1151</v>
      </c>
      <c r="H42" s="181"/>
      <c r="I42" s="181"/>
      <c r="J42" s="181">
        <f>'実質公債費比率（分子）の構造'!M$52</f>
        <v>1188</v>
      </c>
      <c r="K42" s="181"/>
      <c r="L42" s="181"/>
      <c r="M42" s="181">
        <f>'実質公債費比率（分子）の構造'!N$52</f>
        <v>1220</v>
      </c>
      <c r="N42" s="181"/>
      <c r="O42" s="181"/>
      <c r="P42" s="181">
        <f>'実質公債費比率（分子）の構造'!O$52</f>
        <v>1238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42</v>
      </c>
      <c r="C44" s="181"/>
      <c r="D44" s="181"/>
      <c r="E44" s="181">
        <f>'実質公債費比率（分子）の構造'!L$50</f>
        <v>15</v>
      </c>
      <c r="F44" s="181"/>
      <c r="G44" s="181"/>
      <c r="H44" s="181">
        <f>'実質公債費比率（分子）の構造'!M$50</f>
        <v>10</v>
      </c>
      <c r="I44" s="181"/>
      <c r="J44" s="181"/>
      <c r="K44" s="181">
        <f>'実質公債費比率（分子）の構造'!N$50</f>
        <v>7</v>
      </c>
      <c r="L44" s="181"/>
      <c r="M44" s="181"/>
      <c r="N44" s="181">
        <f>'実質公債費比率（分子）の構造'!O$50</f>
        <v>4</v>
      </c>
      <c r="O44" s="181"/>
      <c r="P44" s="181"/>
    </row>
    <row r="45" spans="1:16">
      <c r="A45" s="181" t="s">
        <v>65</v>
      </c>
      <c r="B45" s="181">
        <f>'実質公債費比率（分子）の構造'!K$49</f>
        <v>37</v>
      </c>
      <c r="C45" s="181"/>
      <c r="D45" s="181"/>
      <c r="E45" s="181">
        <f>'実質公債費比率（分子）の構造'!L$49</f>
        <v>37</v>
      </c>
      <c r="F45" s="181"/>
      <c r="G45" s="181"/>
      <c r="H45" s="181">
        <f>'実質公債費比率（分子）の構造'!M$49</f>
        <v>20</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632</v>
      </c>
      <c r="C46" s="181"/>
      <c r="D46" s="181"/>
      <c r="E46" s="181">
        <f>'実質公債費比率（分子）の構造'!L$48</f>
        <v>643</v>
      </c>
      <c r="F46" s="181"/>
      <c r="G46" s="181"/>
      <c r="H46" s="181">
        <f>'実質公債費比率（分子）の構造'!M$48</f>
        <v>627</v>
      </c>
      <c r="I46" s="181"/>
      <c r="J46" s="181"/>
      <c r="K46" s="181">
        <f>'実質公債費比率（分子）の構造'!N$48</f>
        <v>656</v>
      </c>
      <c r="L46" s="181"/>
      <c r="M46" s="181"/>
      <c r="N46" s="181">
        <f>'実質公債費比率（分子）の構造'!O$48</f>
        <v>690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851</v>
      </c>
      <c r="C49" s="181"/>
      <c r="D49" s="181"/>
      <c r="E49" s="181">
        <f>'実質公債費比率（分子）の構造'!L$45</f>
        <v>794</v>
      </c>
      <c r="F49" s="181"/>
      <c r="G49" s="181"/>
      <c r="H49" s="181">
        <f>'実質公債費比率（分子）の構造'!M$45</f>
        <v>801</v>
      </c>
      <c r="I49" s="181"/>
      <c r="J49" s="181"/>
      <c r="K49" s="181">
        <f>'実質公債費比率（分子）の構造'!N$45</f>
        <v>765</v>
      </c>
      <c r="L49" s="181"/>
      <c r="M49" s="181"/>
      <c r="N49" s="181">
        <f>'実質公債費比率（分子）の構造'!O$45</f>
        <v>804</v>
      </c>
      <c r="O49" s="181"/>
      <c r="P49" s="181"/>
    </row>
    <row r="50" spans="1:16">
      <c r="A50" s="181" t="s">
        <v>70</v>
      </c>
      <c r="B50" s="181" t="e">
        <f>NA()</f>
        <v>#N/A</v>
      </c>
      <c r="C50" s="181">
        <f>IF(ISNUMBER('実質公債費比率（分子）の構造'!K$53),'実質公債費比率（分子）の構造'!K$53,NA())</f>
        <v>358</v>
      </c>
      <c r="D50" s="181" t="e">
        <f>NA()</f>
        <v>#N/A</v>
      </c>
      <c r="E50" s="181" t="e">
        <f>NA()</f>
        <v>#N/A</v>
      </c>
      <c r="F50" s="181">
        <f>IF(ISNUMBER('実質公債費比率（分子）の構造'!L$53),'実質公債費比率（分子）の構造'!L$53,NA())</f>
        <v>338</v>
      </c>
      <c r="G50" s="181" t="e">
        <f>NA()</f>
        <v>#N/A</v>
      </c>
      <c r="H50" s="181" t="e">
        <f>NA()</f>
        <v>#N/A</v>
      </c>
      <c r="I50" s="181">
        <f>IF(ISNUMBER('実質公債費比率（分子）の構造'!M$53),'実質公債費比率（分子）の構造'!M$53,NA())</f>
        <v>270</v>
      </c>
      <c r="J50" s="181" t="e">
        <f>NA()</f>
        <v>#N/A</v>
      </c>
      <c r="K50" s="181" t="e">
        <f>NA()</f>
        <v>#N/A</v>
      </c>
      <c r="L50" s="181">
        <f>IF(ISNUMBER('実質公債費比率（分子）の構造'!N$53),'実質公債費比率（分子）の構造'!N$53,NA())</f>
        <v>208</v>
      </c>
      <c r="M50" s="181" t="e">
        <f>NA()</f>
        <v>#N/A</v>
      </c>
      <c r="N50" s="181" t="e">
        <f>NA()</f>
        <v>#N/A</v>
      </c>
      <c r="O50" s="181">
        <f>IF(ISNUMBER('実質公債費比率（分子）の構造'!O$53),'実質公債費比率（分子）の構造'!O$53,NA())</f>
        <v>260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14691</v>
      </c>
      <c r="E56" s="180"/>
      <c r="F56" s="180"/>
      <c r="G56" s="180">
        <f>'将来負担比率（分子）の構造'!J$52</f>
        <v>14647</v>
      </c>
      <c r="H56" s="180"/>
      <c r="I56" s="180"/>
      <c r="J56" s="180">
        <f>'将来負担比率（分子）の構造'!K$52</f>
        <v>14684</v>
      </c>
      <c r="K56" s="180"/>
      <c r="L56" s="180"/>
      <c r="M56" s="180">
        <f>'将来負担比率（分子）の構造'!L$52</f>
        <v>14641</v>
      </c>
      <c r="N56" s="180"/>
      <c r="O56" s="180"/>
      <c r="P56" s="180">
        <f>'将来負担比率（分子）の構造'!M$52</f>
        <v>14374</v>
      </c>
    </row>
    <row r="57" spans="1:16">
      <c r="A57" s="180" t="s">
        <v>41</v>
      </c>
      <c r="B57" s="180"/>
      <c r="C57" s="180"/>
      <c r="D57" s="180">
        <f>'将来負担比率（分子）の構造'!I$51</f>
        <v>1880</v>
      </c>
      <c r="E57" s="180"/>
      <c r="F57" s="180"/>
      <c r="G57" s="180">
        <f>'将来負担比率（分子）の構造'!J$51</f>
        <v>1862</v>
      </c>
      <c r="H57" s="180"/>
      <c r="I57" s="180"/>
      <c r="J57" s="180">
        <f>'将来負担比率（分子）の構造'!K$51</f>
        <v>1820</v>
      </c>
      <c r="K57" s="180"/>
      <c r="L57" s="180"/>
      <c r="M57" s="180">
        <f>'将来負担比率（分子）の構造'!L$51</f>
        <v>1634</v>
      </c>
      <c r="N57" s="180"/>
      <c r="O57" s="180"/>
      <c r="P57" s="180">
        <f>'将来負担比率（分子）の構造'!M$51</f>
        <v>1509</v>
      </c>
    </row>
    <row r="58" spans="1:16">
      <c r="A58" s="180" t="s">
        <v>40</v>
      </c>
      <c r="B58" s="180"/>
      <c r="C58" s="180"/>
      <c r="D58" s="180">
        <f>'将来負担比率（分子）の構造'!I$50</f>
        <v>4841</v>
      </c>
      <c r="E58" s="180"/>
      <c r="F58" s="180"/>
      <c r="G58" s="180">
        <f>'将来負担比率（分子）の構造'!J$50</f>
        <v>5353</v>
      </c>
      <c r="H58" s="180"/>
      <c r="I58" s="180"/>
      <c r="J58" s="180">
        <f>'将来負担比率（分子）の構造'!K$50</f>
        <v>5849</v>
      </c>
      <c r="K58" s="180"/>
      <c r="L58" s="180"/>
      <c r="M58" s="180">
        <f>'将来負担比率（分子）の構造'!L$50</f>
        <v>6137</v>
      </c>
      <c r="N58" s="180"/>
      <c r="O58" s="180"/>
      <c r="P58" s="180">
        <f>'将来負担比率（分子）の構造'!M$50</f>
        <v>6729</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1416</v>
      </c>
      <c r="C62" s="180"/>
      <c r="D62" s="180"/>
      <c r="E62" s="180">
        <f>'将来負担比率（分子）の構造'!J$45</f>
        <v>1309</v>
      </c>
      <c r="F62" s="180"/>
      <c r="G62" s="180"/>
      <c r="H62" s="180">
        <f>'将来負担比率（分子）の構造'!K$45</f>
        <v>1127</v>
      </c>
      <c r="I62" s="180"/>
      <c r="J62" s="180"/>
      <c r="K62" s="180">
        <f>'将来負担比率（分子）の構造'!L$45</f>
        <v>935</v>
      </c>
      <c r="L62" s="180"/>
      <c r="M62" s="180"/>
      <c r="N62" s="180">
        <f>'将来負担比率（分子）の構造'!M$45</f>
        <v>1144</v>
      </c>
      <c r="O62" s="180"/>
      <c r="P62" s="180"/>
    </row>
    <row r="63" spans="1:16">
      <c r="A63" s="180" t="s">
        <v>33</v>
      </c>
      <c r="B63" s="180">
        <f>'将来負担比率（分子）の構造'!I$44</f>
        <v>56</v>
      </c>
      <c r="C63" s="180"/>
      <c r="D63" s="180"/>
      <c r="E63" s="180">
        <f>'将来負担比率（分子）の構造'!J$44</f>
        <v>20</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32</v>
      </c>
      <c r="B64" s="180">
        <f>'将来負担比率（分子）の構造'!I$43</f>
        <v>12070</v>
      </c>
      <c r="C64" s="180"/>
      <c r="D64" s="180"/>
      <c r="E64" s="180">
        <f>'将来負担比率（分子）の構造'!J$43</f>
        <v>11761</v>
      </c>
      <c r="F64" s="180"/>
      <c r="G64" s="180"/>
      <c r="H64" s="180">
        <f>'将来負担比率（分子）の構造'!K$43</f>
        <v>11156</v>
      </c>
      <c r="I64" s="180"/>
      <c r="J64" s="180"/>
      <c r="K64" s="180">
        <f>'将来負担比率（分子）の構造'!L$43</f>
        <v>10670</v>
      </c>
      <c r="L64" s="180"/>
      <c r="M64" s="180"/>
      <c r="N64" s="180">
        <f>'将来負担比率（分子）の構造'!M$43</f>
        <v>10191</v>
      </c>
      <c r="O64" s="180"/>
      <c r="P64" s="180"/>
    </row>
    <row r="65" spans="1:16">
      <c r="A65" s="180" t="s">
        <v>31</v>
      </c>
      <c r="B65" s="180">
        <f>'将来負担比率（分子）の構造'!I$42</f>
        <v>41</v>
      </c>
      <c r="C65" s="180"/>
      <c r="D65" s="180"/>
      <c r="E65" s="180">
        <f>'将来負担比率（分子）の構造'!J$42</f>
        <v>26</v>
      </c>
      <c r="F65" s="180"/>
      <c r="G65" s="180"/>
      <c r="H65" s="180">
        <f>'将来負担比率（分子）の構造'!K$42</f>
        <v>16</v>
      </c>
      <c r="I65" s="180"/>
      <c r="J65" s="180"/>
      <c r="K65" s="180">
        <f>'将来負担比率（分子）の構造'!L$42</f>
        <v>9</v>
      </c>
      <c r="L65" s="180"/>
      <c r="M65" s="180"/>
      <c r="N65" s="180">
        <f>'将来負担比率（分子）の構造'!M$42</f>
        <v>5</v>
      </c>
      <c r="O65" s="180"/>
      <c r="P65" s="180"/>
    </row>
    <row r="66" spans="1:16">
      <c r="A66" s="180" t="s">
        <v>30</v>
      </c>
      <c r="B66" s="180">
        <f>'将来負担比率（分子）の構造'!I$41</f>
        <v>8469</v>
      </c>
      <c r="C66" s="180"/>
      <c r="D66" s="180"/>
      <c r="E66" s="180">
        <f>'将来負担比率（分子）の構造'!J$41</f>
        <v>8586</v>
      </c>
      <c r="F66" s="180"/>
      <c r="G66" s="180"/>
      <c r="H66" s="180">
        <f>'将来負担比率（分子）の構造'!K$41</f>
        <v>8899</v>
      </c>
      <c r="I66" s="180"/>
      <c r="J66" s="180"/>
      <c r="K66" s="180">
        <f>'将来負担比率（分子）の構造'!L$41</f>
        <v>9247</v>
      </c>
      <c r="L66" s="180"/>
      <c r="M66" s="180"/>
      <c r="N66" s="180">
        <f>'将来負担比率（分子）の構造'!M$41</f>
        <v>9338</v>
      </c>
      <c r="O66" s="180"/>
      <c r="P66" s="180"/>
    </row>
    <row r="67" spans="1:16">
      <c r="A67" s="180" t="s">
        <v>74</v>
      </c>
      <c r="B67" s="180" t="e">
        <f>NA()</f>
        <v>#N/A</v>
      </c>
      <c r="C67" s="180">
        <f>IF(ISNUMBER('将来負担比率（分子）の構造'!I$53), IF('将来負担比率（分子）の構造'!I$53 &lt; 0, 0, '将来負担比率（分子）の構造'!I$53), NA())</f>
        <v>639</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3159</v>
      </c>
      <c r="C72" s="184">
        <f>基金残高に係る経年分析!G55</f>
        <v>3533</v>
      </c>
      <c r="D72" s="184">
        <f>基金残高に係る経年分析!H55</f>
        <v>3954</v>
      </c>
    </row>
    <row r="73" spans="1:16">
      <c r="A73" s="183" t="s">
        <v>77</v>
      </c>
      <c r="B73" s="184">
        <f>基金残高に係る経年分析!F56</f>
        <v>560</v>
      </c>
      <c r="C73" s="184">
        <f>基金残高に係る経年分析!G56</f>
        <v>534</v>
      </c>
      <c r="D73" s="184">
        <f>基金残高に係る経年分析!H56</f>
        <v>551</v>
      </c>
    </row>
    <row r="74" spans="1:16">
      <c r="A74" s="183" t="s">
        <v>78</v>
      </c>
      <c r="B74" s="184">
        <f>基金残高に係る経年分析!F57</f>
        <v>1561</v>
      </c>
      <c r="C74" s="184">
        <f>基金残高に係る経年分析!G57</f>
        <v>1449</v>
      </c>
      <c r="D74" s="184">
        <f>基金残高に係る経年分析!H57</f>
        <v>1431</v>
      </c>
    </row>
  </sheetData>
  <sheetProtection algorithmName="SHA-512" hashValue="Z24V8yppIHNPAh7/OwOgyc+Vc1l88uv8fAv6UN76FL3S0OOhQ/tzqBLZGq1WJJZiQSWcgeP4Ifsdxjra72ImmA==" saltValue="0Ps7B0X/dXaYfkSXzdXq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228</v>
      </c>
      <c r="C5" s="723"/>
      <c r="D5" s="723"/>
      <c r="E5" s="723"/>
      <c r="F5" s="723"/>
      <c r="G5" s="723"/>
      <c r="H5" s="723"/>
      <c r="I5" s="723"/>
      <c r="J5" s="723"/>
      <c r="K5" s="723"/>
      <c r="L5" s="723"/>
      <c r="M5" s="723"/>
      <c r="N5" s="723"/>
      <c r="O5" s="723"/>
      <c r="P5" s="723"/>
      <c r="Q5" s="724"/>
      <c r="R5" s="688">
        <v>4452261</v>
      </c>
      <c r="S5" s="689"/>
      <c r="T5" s="689"/>
      <c r="U5" s="689"/>
      <c r="V5" s="689"/>
      <c r="W5" s="689"/>
      <c r="X5" s="689"/>
      <c r="Y5" s="735"/>
      <c r="Z5" s="753">
        <v>40.799999999999997</v>
      </c>
      <c r="AA5" s="753"/>
      <c r="AB5" s="753"/>
      <c r="AC5" s="753"/>
      <c r="AD5" s="754">
        <v>4257192</v>
      </c>
      <c r="AE5" s="754"/>
      <c r="AF5" s="754"/>
      <c r="AG5" s="754"/>
      <c r="AH5" s="754"/>
      <c r="AI5" s="754"/>
      <c r="AJ5" s="754"/>
      <c r="AK5" s="754"/>
      <c r="AL5" s="736">
        <v>67.400000000000006</v>
      </c>
      <c r="AM5" s="705"/>
      <c r="AN5" s="705"/>
      <c r="AO5" s="737"/>
      <c r="AP5" s="722" t="s">
        <v>229</v>
      </c>
      <c r="AQ5" s="723"/>
      <c r="AR5" s="723"/>
      <c r="AS5" s="723"/>
      <c r="AT5" s="723"/>
      <c r="AU5" s="723"/>
      <c r="AV5" s="723"/>
      <c r="AW5" s="723"/>
      <c r="AX5" s="723"/>
      <c r="AY5" s="723"/>
      <c r="AZ5" s="723"/>
      <c r="BA5" s="723"/>
      <c r="BB5" s="723"/>
      <c r="BC5" s="723"/>
      <c r="BD5" s="723"/>
      <c r="BE5" s="723"/>
      <c r="BF5" s="724"/>
      <c r="BG5" s="623">
        <v>4257193</v>
      </c>
      <c r="BH5" s="626"/>
      <c r="BI5" s="626"/>
      <c r="BJ5" s="626"/>
      <c r="BK5" s="626"/>
      <c r="BL5" s="626"/>
      <c r="BM5" s="626"/>
      <c r="BN5" s="627"/>
      <c r="BO5" s="685">
        <v>95.6</v>
      </c>
      <c r="BP5" s="685"/>
      <c r="BQ5" s="685"/>
      <c r="BR5" s="685"/>
      <c r="BS5" s="686">
        <v>72388</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c r="B6" s="620" t="s">
        <v>233</v>
      </c>
      <c r="C6" s="621"/>
      <c r="D6" s="621"/>
      <c r="E6" s="621"/>
      <c r="F6" s="621"/>
      <c r="G6" s="621"/>
      <c r="H6" s="621"/>
      <c r="I6" s="621"/>
      <c r="J6" s="621"/>
      <c r="K6" s="621"/>
      <c r="L6" s="621"/>
      <c r="M6" s="621"/>
      <c r="N6" s="621"/>
      <c r="O6" s="621"/>
      <c r="P6" s="621"/>
      <c r="Q6" s="622"/>
      <c r="R6" s="623">
        <v>108518</v>
      </c>
      <c r="S6" s="626"/>
      <c r="T6" s="626"/>
      <c r="U6" s="626"/>
      <c r="V6" s="626"/>
      <c r="W6" s="626"/>
      <c r="X6" s="626"/>
      <c r="Y6" s="627"/>
      <c r="Z6" s="685">
        <v>1</v>
      </c>
      <c r="AA6" s="685"/>
      <c r="AB6" s="685"/>
      <c r="AC6" s="685"/>
      <c r="AD6" s="686">
        <v>108518</v>
      </c>
      <c r="AE6" s="686"/>
      <c r="AF6" s="686"/>
      <c r="AG6" s="686"/>
      <c r="AH6" s="686"/>
      <c r="AI6" s="686"/>
      <c r="AJ6" s="686"/>
      <c r="AK6" s="686"/>
      <c r="AL6" s="628">
        <v>1.7</v>
      </c>
      <c r="AM6" s="629"/>
      <c r="AN6" s="629"/>
      <c r="AO6" s="687"/>
      <c r="AP6" s="620" t="s">
        <v>234</v>
      </c>
      <c r="AQ6" s="621"/>
      <c r="AR6" s="621"/>
      <c r="AS6" s="621"/>
      <c r="AT6" s="621"/>
      <c r="AU6" s="621"/>
      <c r="AV6" s="621"/>
      <c r="AW6" s="621"/>
      <c r="AX6" s="621"/>
      <c r="AY6" s="621"/>
      <c r="AZ6" s="621"/>
      <c r="BA6" s="621"/>
      <c r="BB6" s="621"/>
      <c r="BC6" s="621"/>
      <c r="BD6" s="621"/>
      <c r="BE6" s="621"/>
      <c r="BF6" s="622"/>
      <c r="BG6" s="623">
        <v>4257193</v>
      </c>
      <c r="BH6" s="626"/>
      <c r="BI6" s="626"/>
      <c r="BJ6" s="626"/>
      <c r="BK6" s="626"/>
      <c r="BL6" s="626"/>
      <c r="BM6" s="626"/>
      <c r="BN6" s="627"/>
      <c r="BO6" s="685">
        <v>95.6</v>
      </c>
      <c r="BP6" s="685"/>
      <c r="BQ6" s="685"/>
      <c r="BR6" s="685"/>
      <c r="BS6" s="686">
        <v>72388</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141394</v>
      </c>
      <c r="CS6" s="626"/>
      <c r="CT6" s="626"/>
      <c r="CU6" s="626"/>
      <c r="CV6" s="626"/>
      <c r="CW6" s="626"/>
      <c r="CX6" s="626"/>
      <c r="CY6" s="627"/>
      <c r="CZ6" s="736">
        <v>1.4</v>
      </c>
      <c r="DA6" s="705"/>
      <c r="DB6" s="705"/>
      <c r="DC6" s="739"/>
      <c r="DD6" s="631" t="s">
        <v>127</v>
      </c>
      <c r="DE6" s="626"/>
      <c r="DF6" s="626"/>
      <c r="DG6" s="626"/>
      <c r="DH6" s="626"/>
      <c r="DI6" s="626"/>
      <c r="DJ6" s="626"/>
      <c r="DK6" s="626"/>
      <c r="DL6" s="626"/>
      <c r="DM6" s="626"/>
      <c r="DN6" s="626"/>
      <c r="DO6" s="626"/>
      <c r="DP6" s="627"/>
      <c r="DQ6" s="631">
        <v>141394</v>
      </c>
      <c r="DR6" s="626"/>
      <c r="DS6" s="626"/>
      <c r="DT6" s="626"/>
      <c r="DU6" s="626"/>
      <c r="DV6" s="626"/>
      <c r="DW6" s="626"/>
      <c r="DX6" s="626"/>
      <c r="DY6" s="626"/>
      <c r="DZ6" s="626"/>
      <c r="EA6" s="626"/>
      <c r="EB6" s="626"/>
      <c r="EC6" s="666"/>
    </row>
    <row r="7" spans="2:143" ht="11.25" customHeight="1">
      <c r="B7" s="620" t="s">
        <v>236</v>
      </c>
      <c r="C7" s="621"/>
      <c r="D7" s="621"/>
      <c r="E7" s="621"/>
      <c r="F7" s="621"/>
      <c r="G7" s="621"/>
      <c r="H7" s="621"/>
      <c r="I7" s="621"/>
      <c r="J7" s="621"/>
      <c r="K7" s="621"/>
      <c r="L7" s="621"/>
      <c r="M7" s="621"/>
      <c r="N7" s="621"/>
      <c r="O7" s="621"/>
      <c r="P7" s="621"/>
      <c r="Q7" s="622"/>
      <c r="R7" s="623">
        <v>8095</v>
      </c>
      <c r="S7" s="626"/>
      <c r="T7" s="626"/>
      <c r="U7" s="626"/>
      <c r="V7" s="626"/>
      <c r="W7" s="626"/>
      <c r="X7" s="626"/>
      <c r="Y7" s="627"/>
      <c r="Z7" s="685">
        <v>0.1</v>
      </c>
      <c r="AA7" s="685"/>
      <c r="AB7" s="685"/>
      <c r="AC7" s="685"/>
      <c r="AD7" s="686">
        <v>8095</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1967853</v>
      </c>
      <c r="BH7" s="626"/>
      <c r="BI7" s="626"/>
      <c r="BJ7" s="626"/>
      <c r="BK7" s="626"/>
      <c r="BL7" s="626"/>
      <c r="BM7" s="626"/>
      <c r="BN7" s="627"/>
      <c r="BO7" s="685">
        <v>44.2</v>
      </c>
      <c r="BP7" s="685"/>
      <c r="BQ7" s="685"/>
      <c r="BR7" s="685"/>
      <c r="BS7" s="686">
        <v>72388</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1657900</v>
      </c>
      <c r="CS7" s="626"/>
      <c r="CT7" s="626"/>
      <c r="CU7" s="626"/>
      <c r="CV7" s="626"/>
      <c r="CW7" s="626"/>
      <c r="CX7" s="626"/>
      <c r="CY7" s="627"/>
      <c r="CZ7" s="685">
        <v>16.2</v>
      </c>
      <c r="DA7" s="685"/>
      <c r="DB7" s="685"/>
      <c r="DC7" s="685"/>
      <c r="DD7" s="631">
        <v>43675</v>
      </c>
      <c r="DE7" s="626"/>
      <c r="DF7" s="626"/>
      <c r="DG7" s="626"/>
      <c r="DH7" s="626"/>
      <c r="DI7" s="626"/>
      <c r="DJ7" s="626"/>
      <c r="DK7" s="626"/>
      <c r="DL7" s="626"/>
      <c r="DM7" s="626"/>
      <c r="DN7" s="626"/>
      <c r="DO7" s="626"/>
      <c r="DP7" s="627"/>
      <c r="DQ7" s="631">
        <v>1502664</v>
      </c>
      <c r="DR7" s="626"/>
      <c r="DS7" s="626"/>
      <c r="DT7" s="626"/>
      <c r="DU7" s="626"/>
      <c r="DV7" s="626"/>
      <c r="DW7" s="626"/>
      <c r="DX7" s="626"/>
      <c r="DY7" s="626"/>
      <c r="DZ7" s="626"/>
      <c r="EA7" s="626"/>
      <c r="EB7" s="626"/>
      <c r="EC7" s="666"/>
    </row>
    <row r="8" spans="2:143" ht="11.25" customHeight="1">
      <c r="B8" s="620" t="s">
        <v>239</v>
      </c>
      <c r="C8" s="621"/>
      <c r="D8" s="621"/>
      <c r="E8" s="621"/>
      <c r="F8" s="621"/>
      <c r="G8" s="621"/>
      <c r="H8" s="621"/>
      <c r="I8" s="621"/>
      <c r="J8" s="621"/>
      <c r="K8" s="621"/>
      <c r="L8" s="621"/>
      <c r="M8" s="621"/>
      <c r="N8" s="621"/>
      <c r="O8" s="621"/>
      <c r="P8" s="621"/>
      <c r="Q8" s="622"/>
      <c r="R8" s="623">
        <v>24230</v>
      </c>
      <c r="S8" s="626"/>
      <c r="T8" s="626"/>
      <c r="U8" s="626"/>
      <c r="V8" s="626"/>
      <c r="W8" s="626"/>
      <c r="X8" s="626"/>
      <c r="Y8" s="627"/>
      <c r="Z8" s="685">
        <v>0.2</v>
      </c>
      <c r="AA8" s="685"/>
      <c r="AB8" s="685"/>
      <c r="AC8" s="685"/>
      <c r="AD8" s="686">
        <v>24230</v>
      </c>
      <c r="AE8" s="686"/>
      <c r="AF8" s="686"/>
      <c r="AG8" s="686"/>
      <c r="AH8" s="686"/>
      <c r="AI8" s="686"/>
      <c r="AJ8" s="686"/>
      <c r="AK8" s="686"/>
      <c r="AL8" s="628">
        <v>0.4</v>
      </c>
      <c r="AM8" s="629"/>
      <c r="AN8" s="629"/>
      <c r="AO8" s="687"/>
      <c r="AP8" s="620" t="s">
        <v>240</v>
      </c>
      <c r="AQ8" s="621"/>
      <c r="AR8" s="621"/>
      <c r="AS8" s="621"/>
      <c r="AT8" s="621"/>
      <c r="AU8" s="621"/>
      <c r="AV8" s="621"/>
      <c r="AW8" s="621"/>
      <c r="AX8" s="621"/>
      <c r="AY8" s="621"/>
      <c r="AZ8" s="621"/>
      <c r="BA8" s="621"/>
      <c r="BB8" s="621"/>
      <c r="BC8" s="621"/>
      <c r="BD8" s="621"/>
      <c r="BE8" s="621"/>
      <c r="BF8" s="622"/>
      <c r="BG8" s="623">
        <v>54075</v>
      </c>
      <c r="BH8" s="626"/>
      <c r="BI8" s="626"/>
      <c r="BJ8" s="626"/>
      <c r="BK8" s="626"/>
      <c r="BL8" s="626"/>
      <c r="BM8" s="626"/>
      <c r="BN8" s="627"/>
      <c r="BO8" s="685">
        <v>1.2</v>
      </c>
      <c r="BP8" s="685"/>
      <c r="BQ8" s="685"/>
      <c r="BR8" s="685"/>
      <c r="BS8" s="631" t="s">
        <v>241</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3317048</v>
      </c>
      <c r="CS8" s="626"/>
      <c r="CT8" s="626"/>
      <c r="CU8" s="626"/>
      <c r="CV8" s="626"/>
      <c r="CW8" s="626"/>
      <c r="CX8" s="626"/>
      <c r="CY8" s="627"/>
      <c r="CZ8" s="685">
        <v>32.4</v>
      </c>
      <c r="DA8" s="685"/>
      <c r="DB8" s="685"/>
      <c r="DC8" s="685"/>
      <c r="DD8" s="631">
        <v>8710</v>
      </c>
      <c r="DE8" s="626"/>
      <c r="DF8" s="626"/>
      <c r="DG8" s="626"/>
      <c r="DH8" s="626"/>
      <c r="DI8" s="626"/>
      <c r="DJ8" s="626"/>
      <c r="DK8" s="626"/>
      <c r="DL8" s="626"/>
      <c r="DM8" s="626"/>
      <c r="DN8" s="626"/>
      <c r="DO8" s="626"/>
      <c r="DP8" s="627"/>
      <c r="DQ8" s="631">
        <v>1750838</v>
      </c>
      <c r="DR8" s="626"/>
      <c r="DS8" s="626"/>
      <c r="DT8" s="626"/>
      <c r="DU8" s="626"/>
      <c r="DV8" s="626"/>
      <c r="DW8" s="626"/>
      <c r="DX8" s="626"/>
      <c r="DY8" s="626"/>
      <c r="DZ8" s="626"/>
      <c r="EA8" s="626"/>
      <c r="EB8" s="626"/>
      <c r="EC8" s="666"/>
    </row>
    <row r="9" spans="2:143" ht="11.25" customHeight="1">
      <c r="B9" s="620" t="s">
        <v>243</v>
      </c>
      <c r="C9" s="621"/>
      <c r="D9" s="621"/>
      <c r="E9" s="621"/>
      <c r="F9" s="621"/>
      <c r="G9" s="621"/>
      <c r="H9" s="621"/>
      <c r="I9" s="621"/>
      <c r="J9" s="621"/>
      <c r="K9" s="621"/>
      <c r="L9" s="621"/>
      <c r="M9" s="621"/>
      <c r="N9" s="621"/>
      <c r="O9" s="621"/>
      <c r="P9" s="621"/>
      <c r="Q9" s="622"/>
      <c r="R9" s="623">
        <v>19129</v>
      </c>
      <c r="S9" s="626"/>
      <c r="T9" s="626"/>
      <c r="U9" s="626"/>
      <c r="V9" s="626"/>
      <c r="W9" s="626"/>
      <c r="X9" s="626"/>
      <c r="Y9" s="627"/>
      <c r="Z9" s="685">
        <v>0.2</v>
      </c>
      <c r="AA9" s="685"/>
      <c r="AB9" s="685"/>
      <c r="AC9" s="685"/>
      <c r="AD9" s="686">
        <v>19129</v>
      </c>
      <c r="AE9" s="686"/>
      <c r="AF9" s="686"/>
      <c r="AG9" s="686"/>
      <c r="AH9" s="686"/>
      <c r="AI9" s="686"/>
      <c r="AJ9" s="686"/>
      <c r="AK9" s="686"/>
      <c r="AL9" s="628">
        <v>0.3</v>
      </c>
      <c r="AM9" s="629"/>
      <c r="AN9" s="629"/>
      <c r="AO9" s="687"/>
      <c r="AP9" s="620" t="s">
        <v>244</v>
      </c>
      <c r="AQ9" s="621"/>
      <c r="AR9" s="621"/>
      <c r="AS9" s="621"/>
      <c r="AT9" s="621"/>
      <c r="AU9" s="621"/>
      <c r="AV9" s="621"/>
      <c r="AW9" s="621"/>
      <c r="AX9" s="621"/>
      <c r="AY9" s="621"/>
      <c r="AZ9" s="621"/>
      <c r="BA9" s="621"/>
      <c r="BB9" s="621"/>
      <c r="BC9" s="621"/>
      <c r="BD9" s="621"/>
      <c r="BE9" s="621"/>
      <c r="BF9" s="622"/>
      <c r="BG9" s="623">
        <v>1372631</v>
      </c>
      <c r="BH9" s="626"/>
      <c r="BI9" s="626"/>
      <c r="BJ9" s="626"/>
      <c r="BK9" s="626"/>
      <c r="BL9" s="626"/>
      <c r="BM9" s="626"/>
      <c r="BN9" s="627"/>
      <c r="BO9" s="685">
        <v>30.8</v>
      </c>
      <c r="BP9" s="685"/>
      <c r="BQ9" s="685"/>
      <c r="BR9" s="685"/>
      <c r="BS9" s="631" t="s">
        <v>127</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847279</v>
      </c>
      <c r="CS9" s="626"/>
      <c r="CT9" s="626"/>
      <c r="CU9" s="626"/>
      <c r="CV9" s="626"/>
      <c r="CW9" s="626"/>
      <c r="CX9" s="626"/>
      <c r="CY9" s="627"/>
      <c r="CZ9" s="685">
        <v>8.3000000000000007</v>
      </c>
      <c r="DA9" s="685"/>
      <c r="DB9" s="685"/>
      <c r="DC9" s="685"/>
      <c r="DD9" s="631">
        <v>136037</v>
      </c>
      <c r="DE9" s="626"/>
      <c r="DF9" s="626"/>
      <c r="DG9" s="626"/>
      <c r="DH9" s="626"/>
      <c r="DI9" s="626"/>
      <c r="DJ9" s="626"/>
      <c r="DK9" s="626"/>
      <c r="DL9" s="626"/>
      <c r="DM9" s="626"/>
      <c r="DN9" s="626"/>
      <c r="DO9" s="626"/>
      <c r="DP9" s="627"/>
      <c r="DQ9" s="631">
        <v>680411</v>
      </c>
      <c r="DR9" s="626"/>
      <c r="DS9" s="626"/>
      <c r="DT9" s="626"/>
      <c r="DU9" s="626"/>
      <c r="DV9" s="626"/>
      <c r="DW9" s="626"/>
      <c r="DX9" s="626"/>
      <c r="DY9" s="626"/>
      <c r="DZ9" s="626"/>
      <c r="EA9" s="626"/>
      <c r="EB9" s="626"/>
      <c r="EC9" s="666"/>
    </row>
    <row r="10" spans="2:143" ht="11.25" customHeight="1">
      <c r="B10" s="620" t="s">
        <v>246</v>
      </c>
      <c r="C10" s="621"/>
      <c r="D10" s="621"/>
      <c r="E10" s="621"/>
      <c r="F10" s="621"/>
      <c r="G10" s="621"/>
      <c r="H10" s="621"/>
      <c r="I10" s="621"/>
      <c r="J10" s="621"/>
      <c r="K10" s="621"/>
      <c r="L10" s="621"/>
      <c r="M10" s="621"/>
      <c r="N10" s="621"/>
      <c r="O10" s="621"/>
      <c r="P10" s="621"/>
      <c r="Q10" s="622"/>
      <c r="R10" s="623" t="s">
        <v>241</v>
      </c>
      <c r="S10" s="626"/>
      <c r="T10" s="626"/>
      <c r="U10" s="626"/>
      <c r="V10" s="626"/>
      <c r="W10" s="626"/>
      <c r="X10" s="626"/>
      <c r="Y10" s="627"/>
      <c r="Z10" s="685" t="s">
        <v>241</v>
      </c>
      <c r="AA10" s="685"/>
      <c r="AB10" s="685"/>
      <c r="AC10" s="685"/>
      <c r="AD10" s="686" t="s">
        <v>241</v>
      </c>
      <c r="AE10" s="686"/>
      <c r="AF10" s="686"/>
      <c r="AG10" s="686"/>
      <c r="AH10" s="686"/>
      <c r="AI10" s="686"/>
      <c r="AJ10" s="686"/>
      <c r="AK10" s="686"/>
      <c r="AL10" s="628" t="s">
        <v>127</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96601</v>
      </c>
      <c r="BH10" s="626"/>
      <c r="BI10" s="626"/>
      <c r="BJ10" s="626"/>
      <c r="BK10" s="626"/>
      <c r="BL10" s="626"/>
      <c r="BM10" s="626"/>
      <c r="BN10" s="627"/>
      <c r="BO10" s="685">
        <v>2.2000000000000002</v>
      </c>
      <c r="BP10" s="685"/>
      <c r="BQ10" s="685"/>
      <c r="BR10" s="685"/>
      <c r="BS10" s="631" t="s">
        <v>127</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54522</v>
      </c>
      <c r="CS10" s="626"/>
      <c r="CT10" s="626"/>
      <c r="CU10" s="626"/>
      <c r="CV10" s="626"/>
      <c r="CW10" s="626"/>
      <c r="CX10" s="626"/>
      <c r="CY10" s="627"/>
      <c r="CZ10" s="685">
        <v>0.5</v>
      </c>
      <c r="DA10" s="685"/>
      <c r="DB10" s="685"/>
      <c r="DC10" s="685"/>
      <c r="DD10" s="631" t="s">
        <v>127</v>
      </c>
      <c r="DE10" s="626"/>
      <c r="DF10" s="626"/>
      <c r="DG10" s="626"/>
      <c r="DH10" s="626"/>
      <c r="DI10" s="626"/>
      <c r="DJ10" s="626"/>
      <c r="DK10" s="626"/>
      <c r="DL10" s="626"/>
      <c r="DM10" s="626"/>
      <c r="DN10" s="626"/>
      <c r="DO10" s="626"/>
      <c r="DP10" s="627"/>
      <c r="DQ10" s="631">
        <v>13022</v>
      </c>
      <c r="DR10" s="626"/>
      <c r="DS10" s="626"/>
      <c r="DT10" s="626"/>
      <c r="DU10" s="626"/>
      <c r="DV10" s="626"/>
      <c r="DW10" s="626"/>
      <c r="DX10" s="626"/>
      <c r="DY10" s="626"/>
      <c r="DZ10" s="626"/>
      <c r="EA10" s="626"/>
      <c r="EB10" s="626"/>
      <c r="EC10" s="666"/>
    </row>
    <row r="11" spans="2:143" ht="11.25" customHeight="1">
      <c r="B11" s="620" t="s">
        <v>249</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250</v>
      </c>
      <c r="AA11" s="685"/>
      <c r="AB11" s="685"/>
      <c r="AC11" s="685"/>
      <c r="AD11" s="686" t="s">
        <v>241</v>
      </c>
      <c r="AE11" s="686"/>
      <c r="AF11" s="686"/>
      <c r="AG11" s="686"/>
      <c r="AH11" s="686"/>
      <c r="AI11" s="686"/>
      <c r="AJ11" s="686"/>
      <c r="AK11" s="686"/>
      <c r="AL11" s="628" t="s">
        <v>127</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444546</v>
      </c>
      <c r="BH11" s="626"/>
      <c r="BI11" s="626"/>
      <c r="BJ11" s="626"/>
      <c r="BK11" s="626"/>
      <c r="BL11" s="626"/>
      <c r="BM11" s="626"/>
      <c r="BN11" s="627"/>
      <c r="BO11" s="685">
        <v>10</v>
      </c>
      <c r="BP11" s="685"/>
      <c r="BQ11" s="685"/>
      <c r="BR11" s="685"/>
      <c r="BS11" s="631">
        <v>72388</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602285</v>
      </c>
      <c r="CS11" s="626"/>
      <c r="CT11" s="626"/>
      <c r="CU11" s="626"/>
      <c r="CV11" s="626"/>
      <c r="CW11" s="626"/>
      <c r="CX11" s="626"/>
      <c r="CY11" s="627"/>
      <c r="CZ11" s="685">
        <v>5.9</v>
      </c>
      <c r="DA11" s="685"/>
      <c r="DB11" s="685"/>
      <c r="DC11" s="685"/>
      <c r="DD11" s="631">
        <v>42750</v>
      </c>
      <c r="DE11" s="626"/>
      <c r="DF11" s="626"/>
      <c r="DG11" s="626"/>
      <c r="DH11" s="626"/>
      <c r="DI11" s="626"/>
      <c r="DJ11" s="626"/>
      <c r="DK11" s="626"/>
      <c r="DL11" s="626"/>
      <c r="DM11" s="626"/>
      <c r="DN11" s="626"/>
      <c r="DO11" s="626"/>
      <c r="DP11" s="627"/>
      <c r="DQ11" s="631">
        <v>441119</v>
      </c>
      <c r="DR11" s="626"/>
      <c r="DS11" s="626"/>
      <c r="DT11" s="626"/>
      <c r="DU11" s="626"/>
      <c r="DV11" s="626"/>
      <c r="DW11" s="626"/>
      <c r="DX11" s="626"/>
      <c r="DY11" s="626"/>
      <c r="DZ11" s="626"/>
      <c r="EA11" s="626"/>
      <c r="EB11" s="626"/>
      <c r="EC11" s="666"/>
    </row>
    <row r="12" spans="2:143" ht="11.25" customHeight="1">
      <c r="B12" s="620" t="s">
        <v>253</v>
      </c>
      <c r="C12" s="621"/>
      <c r="D12" s="621"/>
      <c r="E12" s="621"/>
      <c r="F12" s="621"/>
      <c r="G12" s="621"/>
      <c r="H12" s="621"/>
      <c r="I12" s="621"/>
      <c r="J12" s="621"/>
      <c r="K12" s="621"/>
      <c r="L12" s="621"/>
      <c r="M12" s="621"/>
      <c r="N12" s="621"/>
      <c r="O12" s="621"/>
      <c r="P12" s="621"/>
      <c r="Q12" s="622"/>
      <c r="R12" s="623">
        <v>568498</v>
      </c>
      <c r="S12" s="626"/>
      <c r="T12" s="626"/>
      <c r="U12" s="626"/>
      <c r="V12" s="626"/>
      <c r="W12" s="626"/>
      <c r="X12" s="626"/>
      <c r="Y12" s="627"/>
      <c r="Z12" s="685">
        <v>5.2</v>
      </c>
      <c r="AA12" s="685"/>
      <c r="AB12" s="685"/>
      <c r="AC12" s="685"/>
      <c r="AD12" s="686">
        <v>568498</v>
      </c>
      <c r="AE12" s="686"/>
      <c r="AF12" s="686"/>
      <c r="AG12" s="686"/>
      <c r="AH12" s="686"/>
      <c r="AI12" s="686"/>
      <c r="AJ12" s="686"/>
      <c r="AK12" s="686"/>
      <c r="AL12" s="628">
        <v>9</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2017580</v>
      </c>
      <c r="BH12" s="626"/>
      <c r="BI12" s="626"/>
      <c r="BJ12" s="626"/>
      <c r="BK12" s="626"/>
      <c r="BL12" s="626"/>
      <c r="BM12" s="626"/>
      <c r="BN12" s="627"/>
      <c r="BO12" s="685">
        <v>45.3</v>
      </c>
      <c r="BP12" s="685"/>
      <c r="BQ12" s="685"/>
      <c r="BR12" s="685"/>
      <c r="BS12" s="631" t="s">
        <v>241</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170055</v>
      </c>
      <c r="CS12" s="626"/>
      <c r="CT12" s="626"/>
      <c r="CU12" s="626"/>
      <c r="CV12" s="626"/>
      <c r="CW12" s="626"/>
      <c r="CX12" s="626"/>
      <c r="CY12" s="627"/>
      <c r="CZ12" s="685">
        <v>1.7</v>
      </c>
      <c r="DA12" s="685"/>
      <c r="DB12" s="685"/>
      <c r="DC12" s="685"/>
      <c r="DD12" s="631" t="s">
        <v>241</v>
      </c>
      <c r="DE12" s="626"/>
      <c r="DF12" s="626"/>
      <c r="DG12" s="626"/>
      <c r="DH12" s="626"/>
      <c r="DI12" s="626"/>
      <c r="DJ12" s="626"/>
      <c r="DK12" s="626"/>
      <c r="DL12" s="626"/>
      <c r="DM12" s="626"/>
      <c r="DN12" s="626"/>
      <c r="DO12" s="626"/>
      <c r="DP12" s="627"/>
      <c r="DQ12" s="631">
        <v>57198</v>
      </c>
      <c r="DR12" s="626"/>
      <c r="DS12" s="626"/>
      <c r="DT12" s="626"/>
      <c r="DU12" s="626"/>
      <c r="DV12" s="626"/>
      <c r="DW12" s="626"/>
      <c r="DX12" s="626"/>
      <c r="DY12" s="626"/>
      <c r="DZ12" s="626"/>
      <c r="EA12" s="626"/>
      <c r="EB12" s="626"/>
      <c r="EC12" s="666"/>
    </row>
    <row r="13" spans="2:143" ht="11.25" customHeight="1">
      <c r="B13" s="620" t="s">
        <v>256</v>
      </c>
      <c r="C13" s="621"/>
      <c r="D13" s="621"/>
      <c r="E13" s="621"/>
      <c r="F13" s="621"/>
      <c r="G13" s="621"/>
      <c r="H13" s="621"/>
      <c r="I13" s="621"/>
      <c r="J13" s="621"/>
      <c r="K13" s="621"/>
      <c r="L13" s="621"/>
      <c r="M13" s="621"/>
      <c r="N13" s="621"/>
      <c r="O13" s="621"/>
      <c r="P13" s="621"/>
      <c r="Q13" s="622"/>
      <c r="R13" s="623" t="s">
        <v>241</v>
      </c>
      <c r="S13" s="626"/>
      <c r="T13" s="626"/>
      <c r="U13" s="626"/>
      <c r="V13" s="626"/>
      <c r="W13" s="626"/>
      <c r="X13" s="626"/>
      <c r="Y13" s="627"/>
      <c r="Z13" s="685" t="s">
        <v>127</v>
      </c>
      <c r="AA13" s="685"/>
      <c r="AB13" s="685"/>
      <c r="AC13" s="685"/>
      <c r="AD13" s="686" t="s">
        <v>241</v>
      </c>
      <c r="AE13" s="686"/>
      <c r="AF13" s="686"/>
      <c r="AG13" s="686"/>
      <c r="AH13" s="686"/>
      <c r="AI13" s="686"/>
      <c r="AJ13" s="686"/>
      <c r="AK13" s="686"/>
      <c r="AL13" s="628" t="s">
        <v>241</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2009253</v>
      </c>
      <c r="BH13" s="626"/>
      <c r="BI13" s="626"/>
      <c r="BJ13" s="626"/>
      <c r="BK13" s="626"/>
      <c r="BL13" s="626"/>
      <c r="BM13" s="626"/>
      <c r="BN13" s="627"/>
      <c r="BO13" s="685">
        <v>45.1</v>
      </c>
      <c r="BP13" s="685"/>
      <c r="BQ13" s="685"/>
      <c r="BR13" s="685"/>
      <c r="BS13" s="631" t="s">
        <v>127</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875054</v>
      </c>
      <c r="CS13" s="626"/>
      <c r="CT13" s="626"/>
      <c r="CU13" s="626"/>
      <c r="CV13" s="626"/>
      <c r="CW13" s="626"/>
      <c r="CX13" s="626"/>
      <c r="CY13" s="627"/>
      <c r="CZ13" s="685">
        <v>8.6</v>
      </c>
      <c r="DA13" s="685"/>
      <c r="DB13" s="685"/>
      <c r="DC13" s="685"/>
      <c r="DD13" s="631">
        <v>170017</v>
      </c>
      <c r="DE13" s="626"/>
      <c r="DF13" s="626"/>
      <c r="DG13" s="626"/>
      <c r="DH13" s="626"/>
      <c r="DI13" s="626"/>
      <c r="DJ13" s="626"/>
      <c r="DK13" s="626"/>
      <c r="DL13" s="626"/>
      <c r="DM13" s="626"/>
      <c r="DN13" s="626"/>
      <c r="DO13" s="626"/>
      <c r="DP13" s="627"/>
      <c r="DQ13" s="631">
        <v>782028</v>
      </c>
      <c r="DR13" s="626"/>
      <c r="DS13" s="626"/>
      <c r="DT13" s="626"/>
      <c r="DU13" s="626"/>
      <c r="DV13" s="626"/>
      <c r="DW13" s="626"/>
      <c r="DX13" s="626"/>
      <c r="DY13" s="626"/>
      <c r="DZ13" s="626"/>
      <c r="EA13" s="626"/>
      <c r="EB13" s="626"/>
      <c r="EC13" s="666"/>
    </row>
    <row r="14" spans="2:143" ht="11.25" customHeight="1">
      <c r="B14" s="620" t="s">
        <v>259</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241</v>
      </c>
      <c r="AE14" s="686"/>
      <c r="AF14" s="686"/>
      <c r="AG14" s="686"/>
      <c r="AH14" s="686"/>
      <c r="AI14" s="686"/>
      <c r="AJ14" s="686"/>
      <c r="AK14" s="686"/>
      <c r="AL14" s="628" t="s">
        <v>241</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96710</v>
      </c>
      <c r="BH14" s="626"/>
      <c r="BI14" s="626"/>
      <c r="BJ14" s="626"/>
      <c r="BK14" s="626"/>
      <c r="BL14" s="626"/>
      <c r="BM14" s="626"/>
      <c r="BN14" s="627"/>
      <c r="BO14" s="685">
        <v>2.2000000000000002</v>
      </c>
      <c r="BP14" s="685"/>
      <c r="BQ14" s="685"/>
      <c r="BR14" s="685"/>
      <c r="BS14" s="631" t="s">
        <v>127</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453692</v>
      </c>
      <c r="CS14" s="626"/>
      <c r="CT14" s="626"/>
      <c r="CU14" s="626"/>
      <c r="CV14" s="626"/>
      <c r="CW14" s="626"/>
      <c r="CX14" s="626"/>
      <c r="CY14" s="627"/>
      <c r="CZ14" s="685">
        <v>4.4000000000000004</v>
      </c>
      <c r="DA14" s="685"/>
      <c r="DB14" s="685"/>
      <c r="DC14" s="685"/>
      <c r="DD14" s="631">
        <v>31686</v>
      </c>
      <c r="DE14" s="626"/>
      <c r="DF14" s="626"/>
      <c r="DG14" s="626"/>
      <c r="DH14" s="626"/>
      <c r="DI14" s="626"/>
      <c r="DJ14" s="626"/>
      <c r="DK14" s="626"/>
      <c r="DL14" s="626"/>
      <c r="DM14" s="626"/>
      <c r="DN14" s="626"/>
      <c r="DO14" s="626"/>
      <c r="DP14" s="627"/>
      <c r="DQ14" s="631">
        <v>413530</v>
      </c>
      <c r="DR14" s="626"/>
      <c r="DS14" s="626"/>
      <c r="DT14" s="626"/>
      <c r="DU14" s="626"/>
      <c r="DV14" s="626"/>
      <c r="DW14" s="626"/>
      <c r="DX14" s="626"/>
      <c r="DY14" s="626"/>
      <c r="DZ14" s="626"/>
      <c r="EA14" s="626"/>
      <c r="EB14" s="626"/>
      <c r="EC14" s="666"/>
    </row>
    <row r="15" spans="2:143" ht="11.25" customHeight="1">
      <c r="B15" s="620" t="s">
        <v>262</v>
      </c>
      <c r="C15" s="621"/>
      <c r="D15" s="621"/>
      <c r="E15" s="621"/>
      <c r="F15" s="621"/>
      <c r="G15" s="621"/>
      <c r="H15" s="621"/>
      <c r="I15" s="621"/>
      <c r="J15" s="621"/>
      <c r="K15" s="621"/>
      <c r="L15" s="621"/>
      <c r="M15" s="621"/>
      <c r="N15" s="621"/>
      <c r="O15" s="621"/>
      <c r="P15" s="621"/>
      <c r="Q15" s="622"/>
      <c r="R15" s="623">
        <v>47994</v>
      </c>
      <c r="S15" s="626"/>
      <c r="T15" s="626"/>
      <c r="U15" s="626"/>
      <c r="V15" s="626"/>
      <c r="W15" s="626"/>
      <c r="X15" s="626"/>
      <c r="Y15" s="627"/>
      <c r="Z15" s="685">
        <v>0.4</v>
      </c>
      <c r="AA15" s="685"/>
      <c r="AB15" s="685"/>
      <c r="AC15" s="685"/>
      <c r="AD15" s="686">
        <v>47994</v>
      </c>
      <c r="AE15" s="686"/>
      <c r="AF15" s="686"/>
      <c r="AG15" s="686"/>
      <c r="AH15" s="686"/>
      <c r="AI15" s="686"/>
      <c r="AJ15" s="686"/>
      <c r="AK15" s="686"/>
      <c r="AL15" s="628">
        <v>0.8</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175050</v>
      </c>
      <c r="BH15" s="626"/>
      <c r="BI15" s="626"/>
      <c r="BJ15" s="626"/>
      <c r="BK15" s="626"/>
      <c r="BL15" s="626"/>
      <c r="BM15" s="626"/>
      <c r="BN15" s="627"/>
      <c r="BO15" s="685">
        <v>3.9</v>
      </c>
      <c r="BP15" s="685"/>
      <c r="BQ15" s="685"/>
      <c r="BR15" s="685"/>
      <c r="BS15" s="631" t="s">
        <v>127</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1298404</v>
      </c>
      <c r="CS15" s="626"/>
      <c r="CT15" s="626"/>
      <c r="CU15" s="626"/>
      <c r="CV15" s="626"/>
      <c r="CW15" s="626"/>
      <c r="CX15" s="626"/>
      <c r="CY15" s="627"/>
      <c r="CZ15" s="685">
        <v>12.7</v>
      </c>
      <c r="DA15" s="685"/>
      <c r="DB15" s="685"/>
      <c r="DC15" s="685"/>
      <c r="DD15" s="631">
        <v>358735</v>
      </c>
      <c r="DE15" s="626"/>
      <c r="DF15" s="626"/>
      <c r="DG15" s="626"/>
      <c r="DH15" s="626"/>
      <c r="DI15" s="626"/>
      <c r="DJ15" s="626"/>
      <c r="DK15" s="626"/>
      <c r="DL15" s="626"/>
      <c r="DM15" s="626"/>
      <c r="DN15" s="626"/>
      <c r="DO15" s="626"/>
      <c r="DP15" s="627"/>
      <c r="DQ15" s="631">
        <v>988102</v>
      </c>
      <c r="DR15" s="626"/>
      <c r="DS15" s="626"/>
      <c r="DT15" s="626"/>
      <c r="DU15" s="626"/>
      <c r="DV15" s="626"/>
      <c r="DW15" s="626"/>
      <c r="DX15" s="626"/>
      <c r="DY15" s="626"/>
      <c r="DZ15" s="626"/>
      <c r="EA15" s="626"/>
      <c r="EB15" s="626"/>
      <c r="EC15" s="666"/>
    </row>
    <row r="16" spans="2:143" ht="11.25" customHeight="1">
      <c r="B16" s="620" t="s">
        <v>265</v>
      </c>
      <c r="C16" s="621"/>
      <c r="D16" s="621"/>
      <c r="E16" s="621"/>
      <c r="F16" s="621"/>
      <c r="G16" s="621"/>
      <c r="H16" s="621"/>
      <c r="I16" s="621"/>
      <c r="J16" s="621"/>
      <c r="K16" s="621"/>
      <c r="L16" s="621"/>
      <c r="M16" s="621"/>
      <c r="N16" s="621"/>
      <c r="O16" s="621"/>
      <c r="P16" s="621"/>
      <c r="Q16" s="622"/>
      <c r="R16" s="623" t="s">
        <v>241</v>
      </c>
      <c r="S16" s="626"/>
      <c r="T16" s="626"/>
      <c r="U16" s="626"/>
      <c r="V16" s="626"/>
      <c r="W16" s="626"/>
      <c r="X16" s="626"/>
      <c r="Y16" s="627"/>
      <c r="Z16" s="685" t="s">
        <v>241</v>
      </c>
      <c r="AA16" s="685"/>
      <c r="AB16" s="685"/>
      <c r="AC16" s="685"/>
      <c r="AD16" s="686" t="s">
        <v>241</v>
      </c>
      <c r="AE16" s="686"/>
      <c r="AF16" s="686"/>
      <c r="AG16" s="686"/>
      <c r="AH16" s="686"/>
      <c r="AI16" s="686"/>
      <c r="AJ16" s="686"/>
      <c r="AK16" s="686"/>
      <c r="AL16" s="628" t="s">
        <v>127</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241</v>
      </c>
      <c r="BH16" s="626"/>
      <c r="BI16" s="626"/>
      <c r="BJ16" s="626"/>
      <c r="BK16" s="626"/>
      <c r="BL16" s="626"/>
      <c r="BM16" s="626"/>
      <c r="BN16" s="627"/>
      <c r="BO16" s="685" t="s">
        <v>241</v>
      </c>
      <c r="BP16" s="685"/>
      <c r="BQ16" s="685"/>
      <c r="BR16" s="685"/>
      <c r="BS16" s="631" t="s">
        <v>241</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v>8648</v>
      </c>
      <c r="CS16" s="626"/>
      <c r="CT16" s="626"/>
      <c r="CU16" s="626"/>
      <c r="CV16" s="626"/>
      <c r="CW16" s="626"/>
      <c r="CX16" s="626"/>
      <c r="CY16" s="627"/>
      <c r="CZ16" s="685">
        <v>0.1</v>
      </c>
      <c r="DA16" s="685"/>
      <c r="DB16" s="685"/>
      <c r="DC16" s="685"/>
      <c r="DD16" s="631" t="s">
        <v>127</v>
      </c>
      <c r="DE16" s="626"/>
      <c r="DF16" s="626"/>
      <c r="DG16" s="626"/>
      <c r="DH16" s="626"/>
      <c r="DI16" s="626"/>
      <c r="DJ16" s="626"/>
      <c r="DK16" s="626"/>
      <c r="DL16" s="626"/>
      <c r="DM16" s="626"/>
      <c r="DN16" s="626"/>
      <c r="DO16" s="626"/>
      <c r="DP16" s="627"/>
      <c r="DQ16" s="631">
        <v>1368</v>
      </c>
      <c r="DR16" s="626"/>
      <c r="DS16" s="626"/>
      <c r="DT16" s="626"/>
      <c r="DU16" s="626"/>
      <c r="DV16" s="626"/>
      <c r="DW16" s="626"/>
      <c r="DX16" s="626"/>
      <c r="DY16" s="626"/>
      <c r="DZ16" s="626"/>
      <c r="EA16" s="626"/>
      <c r="EB16" s="626"/>
      <c r="EC16" s="666"/>
    </row>
    <row r="17" spans="2:133" ht="11.25" customHeight="1">
      <c r="B17" s="620" t="s">
        <v>268</v>
      </c>
      <c r="C17" s="621"/>
      <c r="D17" s="621"/>
      <c r="E17" s="621"/>
      <c r="F17" s="621"/>
      <c r="G17" s="621"/>
      <c r="H17" s="621"/>
      <c r="I17" s="621"/>
      <c r="J17" s="621"/>
      <c r="K17" s="621"/>
      <c r="L17" s="621"/>
      <c r="M17" s="621"/>
      <c r="N17" s="621"/>
      <c r="O17" s="621"/>
      <c r="P17" s="621"/>
      <c r="Q17" s="622"/>
      <c r="R17" s="623">
        <v>32852</v>
      </c>
      <c r="S17" s="626"/>
      <c r="T17" s="626"/>
      <c r="U17" s="626"/>
      <c r="V17" s="626"/>
      <c r="W17" s="626"/>
      <c r="X17" s="626"/>
      <c r="Y17" s="627"/>
      <c r="Z17" s="685">
        <v>0.3</v>
      </c>
      <c r="AA17" s="685"/>
      <c r="AB17" s="685"/>
      <c r="AC17" s="685"/>
      <c r="AD17" s="686">
        <v>32852</v>
      </c>
      <c r="AE17" s="686"/>
      <c r="AF17" s="686"/>
      <c r="AG17" s="686"/>
      <c r="AH17" s="686"/>
      <c r="AI17" s="686"/>
      <c r="AJ17" s="686"/>
      <c r="AK17" s="686"/>
      <c r="AL17" s="628">
        <v>0.5</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241</v>
      </c>
      <c r="BH17" s="626"/>
      <c r="BI17" s="626"/>
      <c r="BJ17" s="626"/>
      <c r="BK17" s="626"/>
      <c r="BL17" s="626"/>
      <c r="BM17" s="626"/>
      <c r="BN17" s="627"/>
      <c r="BO17" s="685" t="s">
        <v>241</v>
      </c>
      <c r="BP17" s="685"/>
      <c r="BQ17" s="685"/>
      <c r="BR17" s="685"/>
      <c r="BS17" s="631" t="s">
        <v>241</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804313</v>
      </c>
      <c r="CS17" s="626"/>
      <c r="CT17" s="626"/>
      <c r="CU17" s="626"/>
      <c r="CV17" s="626"/>
      <c r="CW17" s="626"/>
      <c r="CX17" s="626"/>
      <c r="CY17" s="627"/>
      <c r="CZ17" s="685">
        <v>7.9</v>
      </c>
      <c r="DA17" s="685"/>
      <c r="DB17" s="685"/>
      <c r="DC17" s="685"/>
      <c r="DD17" s="631" t="s">
        <v>250</v>
      </c>
      <c r="DE17" s="626"/>
      <c r="DF17" s="626"/>
      <c r="DG17" s="626"/>
      <c r="DH17" s="626"/>
      <c r="DI17" s="626"/>
      <c r="DJ17" s="626"/>
      <c r="DK17" s="626"/>
      <c r="DL17" s="626"/>
      <c r="DM17" s="626"/>
      <c r="DN17" s="626"/>
      <c r="DO17" s="626"/>
      <c r="DP17" s="627"/>
      <c r="DQ17" s="631">
        <v>804313</v>
      </c>
      <c r="DR17" s="626"/>
      <c r="DS17" s="626"/>
      <c r="DT17" s="626"/>
      <c r="DU17" s="626"/>
      <c r="DV17" s="626"/>
      <c r="DW17" s="626"/>
      <c r="DX17" s="626"/>
      <c r="DY17" s="626"/>
      <c r="DZ17" s="626"/>
      <c r="EA17" s="626"/>
      <c r="EB17" s="626"/>
      <c r="EC17" s="666"/>
    </row>
    <row r="18" spans="2:133" ht="11.25" customHeight="1">
      <c r="B18" s="620" t="s">
        <v>271</v>
      </c>
      <c r="C18" s="621"/>
      <c r="D18" s="621"/>
      <c r="E18" s="621"/>
      <c r="F18" s="621"/>
      <c r="G18" s="621"/>
      <c r="H18" s="621"/>
      <c r="I18" s="621"/>
      <c r="J18" s="621"/>
      <c r="K18" s="621"/>
      <c r="L18" s="621"/>
      <c r="M18" s="621"/>
      <c r="N18" s="621"/>
      <c r="O18" s="621"/>
      <c r="P18" s="621"/>
      <c r="Q18" s="622"/>
      <c r="R18" s="623">
        <v>1316500</v>
      </c>
      <c r="S18" s="626"/>
      <c r="T18" s="626"/>
      <c r="U18" s="626"/>
      <c r="V18" s="626"/>
      <c r="W18" s="626"/>
      <c r="X18" s="626"/>
      <c r="Y18" s="627"/>
      <c r="Z18" s="685">
        <v>12.1</v>
      </c>
      <c r="AA18" s="685"/>
      <c r="AB18" s="685"/>
      <c r="AC18" s="685"/>
      <c r="AD18" s="686">
        <v>1215800</v>
      </c>
      <c r="AE18" s="686"/>
      <c r="AF18" s="686"/>
      <c r="AG18" s="686"/>
      <c r="AH18" s="686"/>
      <c r="AI18" s="686"/>
      <c r="AJ18" s="686"/>
      <c r="AK18" s="686"/>
      <c r="AL18" s="628">
        <v>19.2</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241</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241</v>
      </c>
      <c r="DA18" s="685"/>
      <c r="DB18" s="685"/>
      <c r="DC18" s="685"/>
      <c r="DD18" s="631" t="s">
        <v>250</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c r="B19" s="620" t="s">
        <v>274</v>
      </c>
      <c r="C19" s="621"/>
      <c r="D19" s="621"/>
      <c r="E19" s="621"/>
      <c r="F19" s="621"/>
      <c r="G19" s="621"/>
      <c r="H19" s="621"/>
      <c r="I19" s="621"/>
      <c r="J19" s="621"/>
      <c r="K19" s="621"/>
      <c r="L19" s="621"/>
      <c r="M19" s="621"/>
      <c r="N19" s="621"/>
      <c r="O19" s="621"/>
      <c r="P19" s="621"/>
      <c r="Q19" s="622"/>
      <c r="R19" s="623">
        <v>1215800</v>
      </c>
      <c r="S19" s="626"/>
      <c r="T19" s="626"/>
      <c r="U19" s="626"/>
      <c r="V19" s="626"/>
      <c r="W19" s="626"/>
      <c r="X19" s="626"/>
      <c r="Y19" s="627"/>
      <c r="Z19" s="685">
        <v>11.1</v>
      </c>
      <c r="AA19" s="685"/>
      <c r="AB19" s="685"/>
      <c r="AC19" s="685"/>
      <c r="AD19" s="686">
        <v>1215800</v>
      </c>
      <c r="AE19" s="686"/>
      <c r="AF19" s="686"/>
      <c r="AG19" s="686"/>
      <c r="AH19" s="686"/>
      <c r="AI19" s="686"/>
      <c r="AJ19" s="686"/>
      <c r="AK19" s="686"/>
      <c r="AL19" s="628">
        <v>19.2</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195068</v>
      </c>
      <c r="BH19" s="626"/>
      <c r="BI19" s="626"/>
      <c r="BJ19" s="626"/>
      <c r="BK19" s="626"/>
      <c r="BL19" s="626"/>
      <c r="BM19" s="626"/>
      <c r="BN19" s="627"/>
      <c r="BO19" s="685">
        <v>4.4000000000000004</v>
      </c>
      <c r="BP19" s="685"/>
      <c r="BQ19" s="685"/>
      <c r="BR19" s="685"/>
      <c r="BS19" s="631" t="s">
        <v>241</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241</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c r="B20" s="620" t="s">
        <v>277</v>
      </c>
      <c r="C20" s="621"/>
      <c r="D20" s="621"/>
      <c r="E20" s="621"/>
      <c r="F20" s="621"/>
      <c r="G20" s="621"/>
      <c r="H20" s="621"/>
      <c r="I20" s="621"/>
      <c r="J20" s="621"/>
      <c r="K20" s="621"/>
      <c r="L20" s="621"/>
      <c r="M20" s="621"/>
      <c r="N20" s="621"/>
      <c r="O20" s="621"/>
      <c r="P20" s="621"/>
      <c r="Q20" s="622"/>
      <c r="R20" s="623">
        <v>100700</v>
      </c>
      <c r="S20" s="626"/>
      <c r="T20" s="626"/>
      <c r="U20" s="626"/>
      <c r="V20" s="626"/>
      <c r="W20" s="626"/>
      <c r="X20" s="626"/>
      <c r="Y20" s="627"/>
      <c r="Z20" s="685">
        <v>0.9</v>
      </c>
      <c r="AA20" s="685"/>
      <c r="AB20" s="685"/>
      <c r="AC20" s="685"/>
      <c r="AD20" s="686" t="s">
        <v>241</v>
      </c>
      <c r="AE20" s="686"/>
      <c r="AF20" s="686"/>
      <c r="AG20" s="686"/>
      <c r="AH20" s="686"/>
      <c r="AI20" s="686"/>
      <c r="AJ20" s="686"/>
      <c r="AK20" s="686"/>
      <c r="AL20" s="628" t="s">
        <v>241</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195068</v>
      </c>
      <c r="BH20" s="626"/>
      <c r="BI20" s="626"/>
      <c r="BJ20" s="626"/>
      <c r="BK20" s="626"/>
      <c r="BL20" s="626"/>
      <c r="BM20" s="626"/>
      <c r="BN20" s="627"/>
      <c r="BO20" s="685">
        <v>4.4000000000000004</v>
      </c>
      <c r="BP20" s="685"/>
      <c r="BQ20" s="685"/>
      <c r="BR20" s="685"/>
      <c r="BS20" s="631" t="s">
        <v>127</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10230594</v>
      </c>
      <c r="CS20" s="626"/>
      <c r="CT20" s="626"/>
      <c r="CU20" s="626"/>
      <c r="CV20" s="626"/>
      <c r="CW20" s="626"/>
      <c r="CX20" s="626"/>
      <c r="CY20" s="627"/>
      <c r="CZ20" s="685">
        <v>100</v>
      </c>
      <c r="DA20" s="685"/>
      <c r="DB20" s="685"/>
      <c r="DC20" s="685"/>
      <c r="DD20" s="631">
        <v>791610</v>
      </c>
      <c r="DE20" s="626"/>
      <c r="DF20" s="626"/>
      <c r="DG20" s="626"/>
      <c r="DH20" s="626"/>
      <c r="DI20" s="626"/>
      <c r="DJ20" s="626"/>
      <c r="DK20" s="626"/>
      <c r="DL20" s="626"/>
      <c r="DM20" s="626"/>
      <c r="DN20" s="626"/>
      <c r="DO20" s="626"/>
      <c r="DP20" s="627"/>
      <c r="DQ20" s="631">
        <v>7575987</v>
      </c>
      <c r="DR20" s="626"/>
      <c r="DS20" s="626"/>
      <c r="DT20" s="626"/>
      <c r="DU20" s="626"/>
      <c r="DV20" s="626"/>
      <c r="DW20" s="626"/>
      <c r="DX20" s="626"/>
      <c r="DY20" s="626"/>
      <c r="DZ20" s="626"/>
      <c r="EA20" s="626"/>
      <c r="EB20" s="626"/>
      <c r="EC20" s="666"/>
    </row>
    <row r="21" spans="2:133" ht="11.25" customHeight="1">
      <c r="B21" s="620" t="s">
        <v>280</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250</v>
      </c>
      <c r="AA21" s="685"/>
      <c r="AB21" s="685"/>
      <c r="AC21" s="685"/>
      <c r="AD21" s="686" t="s">
        <v>241</v>
      </c>
      <c r="AE21" s="686"/>
      <c r="AF21" s="686"/>
      <c r="AG21" s="686"/>
      <c r="AH21" s="686"/>
      <c r="AI21" s="686"/>
      <c r="AJ21" s="686"/>
      <c r="AK21" s="686"/>
      <c r="AL21" s="628" t="s">
        <v>127</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250</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282</v>
      </c>
      <c r="C22" s="621"/>
      <c r="D22" s="621"/>
      <c r="E22" s="621"/>
      <c r="F22" s="621"/>
      <c r="G22" s="621"/>
      <c r="H22" s="621"/>
      <c r="I22" s="621"/>
      <c r="J22" s="621"/>
      <c r="K22" s="621"/>
      <c r="L22" s="621"/>
      <c r="M22" s="621"/>
      <c r="N22" s="621"/>
      <c r="O22" s="621"/>
      <c r="P22" s="621"/>
      <c r="Q22" s="622"/>
      <c r="R22" s="623">
        <v>6578077</v>
      </c>
      <c r="S22" s="626"/>
      <c r="T22" s="626"/>
      <c r="U22" s="626"/>
      <c r="V22" s="626"/>
      <c r="W22" s="626"/>
      <c r="X22" s="626"/>
      <c r="Y22" s="627"/>
      <c r="Z22" s="685">
        <v>60.3</v>
      </c>
      <c r="AA22" s="685"/>
      <c r="AB22" s="685"/>
      <c r="AC22" s="685"/>
      <c r="AD22" s="686">
        <v>6282308</v>
      </c>
      <c r="AE22" s="686"/>
      <c r="AF22" s="686"/>
      <c r="AG22" s="686"/>
      <c r="AH22" s="686"/>
      <c r="AI22" s="686"/>
      <c r="AJ22" s="686"/>
      <c r="AK22" s="686"/>
      <c r="AL22" s="628">
        <v>99.5</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250</v>
      </c>
      <c r="BP22" s="685"/>
      <c r="BQ22" s="685"/>
      <c r="BR22" s="685"/>
      <c r="BS22" s="631" t="s">
        <v>241</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285</v>
      </c>
      <c r="C23" s="621"/>
      <c r="D23" s="621"/>
      <c r="E23" s="621"/>
      <c r="F23" s="621"/>
      <c r="G23" s="621"/>
      <c r="H23" s="621"/>
      <c r="I23" s="621"/>
      <c r="J23" s="621"/>
      <c r="K23" s="621"/>
      <c r="L23" s="621"/>
      <c r="M23" s="621"/>
      <c r="N23" s="621"/>
      <c r="O23" s="621"/>
      <c r="P23" s="621"/>
      <c r="Q23" s="622"/>
      <c r="R23" s="623">
        <v>5042</v>
      </c>
      <c r="S23" s="626"/>
      <c r="T23" s="626"/>
      <c r="U23" s="626"/>
      <c r="V23" s="626"/>
      <c r="W23" s="626"/>
      <c r="X23" s="626"/>
      <c r="Y23" s="627"/>
      <c r="Z23" s="685">
        <v>0</v>
      </c>
      <c r="AA23" s="685"/>
      <c r="AB23" s="685"/>
      <c r="AC23" s="685"/>
      <c r="AD23" s="686">
        <v>5042</v>
      </c>
      <c r="AE23" s="686"/>
      <c r="AF23" s="686"/>
      <c r="AG23" s="686"/>
      <c r="AH23" s="686"/>
      <c r="AI23" s="686"/>
      <c r="AJ23" s="686"/>
      <c r="AK23" s="686"/>
      <c r="AL23" s="628">
        <v>0.1</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v>195068</v>
      </c>
      <c r="BH23" s="626"/>
      <c r="BI23" s="626"/>
      <c r="BJ23" s="626"/>
      <c r="BK23" s="626"/>
      <c r="BL23" s="626"/>
      <c r="BM23" s="626"/>
      <c r="BN23" s="627"/>
      <c r="BO23" s="685">
        <v>4.4000000000000004</v>
      </c>
      <c r="BP23" s="685"/>
      <c r="BQ23" s="685"/>
      <c r="BR23" s="685"/>
      <c r="BS23" s="631" t="s">
        <v>241</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c r="B24" s="620" t="s">
        <v>292</v>
      </c>
      <c r="C24" s="621"/>
      <c r="D24" s="621"/>
      <c r="E24" s="621"/>
      <c r="F24" s="621"/>
      <c r="G24" s="621"/>
      <c r="H24" s="621"/>
      <c r="I24" s="621"/>
      <c r="J24" s="621"/>
      <c r="K24" s="621"/>
      <c r="L24" s="621"/>
      <c r="M24" s="621"/>
      <c r="N24" s="621"/>
      <c r="O24" s="621"/>
      <c r="P24" s="621"/>
      <c r="Q24" s="622"/>
      <c r="R24" s="623">
        <v>146378</v>
      </c>
      <c r="S24" s="626"/>
      <c r="T24" s="626"/>
      <c r="U24" s="626"/>
      <c r="V24" s="626"/>
      <c r="W24" s="626"/>
      <c r="X24" s="626"/>
      <c r="Y24" s="627"/>
      <c r="Z24" s="685">
        <v>1.3</v>
      </c>
      <c r="AA24" s="685"/>
      <c r="AB24" s="685"/>
      <c r="AC24" s="685"/>
      <c r="AD24" s="686" t="s">
        <v>241</v>
      </c>
      <c r="AE24" s="686"/>
      <c r="AF24" s="686"/>
      <c r="AG24" s="686"/>
      <c r="AH24" s="686"/>
      <c r="AI24" s="686"/>
      <c r="AJ24" s="686"/>
      <c r="AK24" s="686"/>
      <c r="AL24" s="628" t="s">
        <v>127</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4107836</v>
      </c>
      <c r="CS24" s="689"/>
      <c r="CT24" s="689"/>
      <c r="CU24" s="689"/>
      <c r="CV24" s="689"/>
      <c r="CW24" s="689"/>
      <c r="CX24" s="689"/>
      <c r="CY24" s="735"/>
      <c r="CZ24" s="736">
        <v>40.200000000000003</v>
      </c>
      <c r="DA24" s="705"/>
      <c r="DB24" s="705"/>
      <c r="DC24" s="739"/>
      <c r="DD24" s="734">
        <v>2660905</v>
      </c>
      <c r="DE24" s="689"/>
      <c r="DF24" s="689"/>
      <c r="DG24" s="689"/>
      <c r="DH24" s="689"/>
      <c r="DI24" s="689"/>
      <c r="DJ24" s="689"/>
      <c r="DK24" s="735"/>
      <c r="DL24" s="734">
        <v>2514995</v>
      </c>
      <c r="DM24" s="689"/>
      <c r="DN24" s="689"/>
      <c r="DO24" s="689"/>
      <c r="DP24" s="689"/>
      <c r="DQ24" s="689"/>
      <c r="DR24" s="689"/>
      <c r="DS24" s="689"/>
      <c r="DT24" s="689"/>
      <c r="DU24" s="689"/>
      <c r="DV24" s="735"/>
      <c r="DW24" s="736">
        <v>36.9</v>
      </c>
      <c r="DX24" s="705"/>
      <c r="DY24" s="705"/>
      <c r="DZ24" s="705"/>
      <c r="EA24" s="705"/>
      <c r="EB24" s="705"/>
      <c r="EC24" s="737"/>
    </row>
    <row r="25" spans="2:133" ht="11.25" customHeight="1">
      <c r="B25" s="620" t="s">
        <v>295</v>
      </c>
      <c r="C25" s="621"/>
      <c r="D25" s="621"/>
      <c r="E25" s="621"/>
      <c r="F25" s="621"/>
      <c r="G25" s="621"/>
      <c r="H25" s="621"/>
      <c r="I25" s="621"/>
      <c r="J25" s="621"/>
      <c r="K25" s="621"/>
      <c r="L25" s="621"/>
      <c r="M25" s="621"/>
      <c r="N25" s="621"/>
      <c r="O25" s="621"/>
      <c r="P25" s="621"/>
      <c r="Q25" s="622"/>
      <c r="R25" s="623">
        <v>113686</v>
      </c>
      <c r="S25" s="626"/>
      <c r="T25" s="626"/>
      <c r="U25" s="626"/>
      <c r="V25" s="626"/>
      <c r="W25" s="626"/>
      <c r="X25" s="626"/>
      <c r="Y25" s="627"/>
      <c r="Z25" s="685">
        <v>1</v>
      </c>
      <c r="AA25" s="685"/>
      <c r="AB25" s="685"/>
      <c r="AC25" s="685"/>
      <c r="AD25" s="686">
        <v>27702</v>
      </c>
      <c r="AE25" s="686"/>
      <c r="AF25" s="686"/>
      <c r="AG25" s="686"/>
      <c r="AH25" s="686"/>
      <c r="AI25" s="686"/>
      <c r="AJ25" s="686"/>
      <c r="AK25" s="686"/>
      <c r="AL25" s="628">
        <v>0.4</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241</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1357479</v>
      </c>
      <c r="CS25" s="624"/>
      <c r="CT25" s="624"/>
      <c r="CU25" s="624"/>
      <c r="CV25" s="624"/>
      <c r="CW25" s="624"/>
      <c r="CX25" s="624"/>
      <c r="CY25" s="625"/>
      <c r="CZ25" s="628">
        <v>13.3</v>
      </c>
      <c r="DA25" s="657"/>
      <c r="DB25" s="657"/>
      <c r="DC25" s="658"/>
      <c r="DD25" s="631">
        <v>1224902</v>
      </c>
      <c r="DE25" s="624"/>
      <c r="DF25" s="624"/>
      <c r="DG25" s="624"/>
      <c r="DH25" s="624"/>
      <c r="DI25" s="624"/>
      <c r="DJ25" s="624"/>
      <c r="DK25" s="625"/>
      <c r="DL25" s="631">
        <v>1199042</v>
      </c>
      <c r="DM25" s="624"/>
      <c r="DN25" s="624"/>
      <c r="DO25" s="624"/>
      <c r="DP25" s="624"/>
      <c r="DQ25" s="624"/>
      <c r="DR25" s="624"/>
      <c r="DS25" s="624"/>
      <c r="DT25" s="624"/>
      <c r="DU25" s="624"/>
      <c r="DV25" s="625"/>
      <c r="DW25" s="628">
        <v>17.600000000000001</v>
      </c>
      <c r="DX25" s="657"/>
      <c r="DY25" s="657"/>
      <c r="DZ25" s="657"/>
      <c r="EA25" s="657"/>
      <c r="EB25" s="657"/>
      <c r="EC25" s="659"/>
    </row>
    <row r="26" spans="2:133" ht="11.25" customHeight="1">
      <c r="B26" s="620" t="s">
        <v>298</v>
      </c>
      <c r="C26" s="621"/>
      <c r="D26" s="621"/>
      <c r="E26" s="621"/>
      <c r="F26" s="621"/>
      <c r="G26" s="621"/>
      <c r="H26" s="621"/>
      <c r="I26" s="621"/>
      <c r="J26" s="621"/>
      <c r="K26" s="621"/>
      <c r="L26" s="621"/>
      <c r="M26" s="621"/>
      <c r="N26" s="621"/>
      <c r="O26" s="621"/>
      <c r="P26" s="621"/>
      <c r="Q26" s="622"/>
      <c r="R26" s="623">
        <v>58128</v>
      </c>
      <c r="S26" s="626"/>
      <c r="T26" s="626"/>
      <c r="U26" s="626"/>
      <c r="V26" s="626"/>
      <c r="W26" s="626"/>
      <c r="X26" s="626"/>
      <c r="Y26" s="627"/>
      <c r="Z26" s="685">
        <v>0.5</v>
      </c>
      <c r="AA26" s="685"/>
      <c r="AB26" s="685"/>
      <c r="AC26" s="685"/>
      <c r="AD26" s="686" t="s">
        <v>241</v>
      </c>
      <c r="AE26" s="686"/>
      <c r="AF26" s="686"/>
      <c r="AG26" s="686"/>
      <c r="AH26" s="686"/>
      <c r="AI26" s="686"/>
      <c r="AJ26" s="686"/>
      <c r="AK26" s="686"/>
      <c r="AL26" s="628" t="s">
        <v>127</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241</v>
      </c>
      <c r="BP26" s="685"/>
      <c r="BQ26" s="685"/>
      <c r="BR26" s="685"/>
      <c r="BS26" s="631" t="s">
        <v>241</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887523</v>
      </c>
      <c r="CS26" s="626"/>
      <c r="CT26" s="626"/>
      <c r="CU26" s="626"/>
      <c r="CV26" s="626"/>
      <c r="CW26" s="626"/>
      <c r="CX26" s="626"/>
      <c r="CY26" s="627"/>
      <c r="CZ26" s="628">
        <v>8.6999999999999993</v>
      </c>
      <c r="DA26" s="657"/>
      <c r="DB26" s="657"/>
      <c r="DC26" s="658"/>
      <c r="DD26" s="631">
        <v>761970</v>
      </c>
      <c r="DE26" s="626"/>
      <c r="DF26" s="626"/>
      <c r="DG26" s="626"/>
      <c r="DH26" s="626"/>
      <c r="DI26" s="626"/>
      <c r="DJ26" s="626"/>
      <c r="DK26" s="627"/>
      <c r="DL26" s="631" t="s">
        <v>241</v>
      </c>
      <c r="DM26" s="626"/>
      <c r="DN26" s="626"/>
      <c r="DO26" s="626"/>
      <c r="DP26" s="626"/>
      <c r="DQ26" s="626"/>
      <c r="DR26" s="626"/>
      <c r="DS26" s="626"/>
      <c r="DT26" s="626"/>
      <c r="DU26" s="626"/>
      <c r="DV26" s="627"/>
      <c r="DW26" s="628" t="s">
        <v>127</v>
      </c>
      <c r="DX26" s="657"/>
      <c r="DY26" s="657"/>
      <c r="DZ26" s="657"/>
      <c r="EA26" s="657"/>
      <c r="EB26" s="657"/>
      <c r="EC26" s="659"/>
    </row>
    <row r="27" spans="2:133" ht="11.25" customHeight="1">
      <c r="B27" s="620" t="s">
        <v>301</v>
      </c>
      <c r="C27" s="621"/>
      <c r="D27" s="621"/>
      <c r="E27" s="621"/>
      <c r="F27" s="621"/>
      <c r="G27" s="621"/>
      <c r="H27" s="621"/>
      <c r="I27" s="621"/>
      <c r="J27" s="621"/>
      <c r="K27" s="621"/>
      <c r="L27" s="621"/>
      <c r="M27" s="621"/>
      <c r="N27" s="621"/>
      <c r="O27" s="621"/>
      <c r="P27" s="621"/>
      <c r="Q27" s="622"/>
      <c r="R27" s="623">
        <v>957217</v>
      </c>
      <c r="S27" s="626"/>
      <c r="T27" s="626"/>
      <c r="U27" s="626"/>
      <c r="V27" s="626"/>
      <c r="W27" s="626"/>
      <c r="X27" s="626"/>
      <c r="Y27" s="627"/>
      <c r="Z27" s="685">
        <v>8.8000000000000007</v>
      </c>
      <c r="AA27" s="685"/>
      <c r="AB27" s="685"/>
      <c r="AC27" s="685"/>
      <c r="AD27" s="686" t="s">
        <v>127</v>
      </c>
      <c r="AE27" s="686"/>
      <c r="AF27" s="686"/>
      <c r="AG27" s="686"/>
      <c r="AH27" s="686"/>
      <c r="AI27" s="686"/>
      <c r="AJ27" s="686"/>
      <c r="AK27" s="686"/>
      <c r="AL27" s="628" t="s">
        <v>127</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4452261</v>
      </c>
      <c r="BH27" s="626"/>
      <c r="BI27" s="626"/>
      <c r="BJ27" s="626"/>
      <c r="BK27" s="626"/>
      <c r="BL27" s="626"/>
      <c r="BM27" s="626"/>
      <c r="BN27" s="627"/>
      <c r="BO27" s="685">
        <v>100</v>
      </c>
      <c r="BP27" s="685"/>
      <c r="BQ27" s="685"/>
      <c r="BR27" s="685"/>
      <c r="BS27" s="631">
        <v>72388</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1946046</v>
      </c>
      <c r="CS27" s="624"/>
      <c r="CT27" s="624"/>
      <c r="CU27" s="624"/>
      <c r="CV27" s="624"/>
      <c r="CW27" s="624"/>
      <c r="CX27" s="624"/>
      <c r="CY27" s="625"/>
      <c r="CZ27" s="628">
        <v>19</v>
      </c>
      <c r="DA27" s="657"/>
      <c r="DB27" s="657"/>
      <c r="DC27" s="658"/>
      <c r="DD27" s="631">
        <v>631692</v>
      </c>
      <c r="DE27" s="624"/>
      <c r="DF27" s="624"/>
      <c r="DG27" s="624"/>
      <c r="DH27" s="624"/>
      <c r="DI27" s="624"/>
      <c r="DJ27" s="624"/>
      <c r="DK27" s="625"/>
      <c r="DL27" s="631">
        <v>511642</v>
      </c>
      <c r="DM27" s="624"/>
      <c r="DN27" s="624"/>
      <c r="DO27" s="624"/>
      <c r="DP27" s="624"/>
      <c r="DQ27" s="624"/>
      <c r="DR27" s="624"/>
      <c r="DS27" s="624"/>
      <c r="DT27" s="624"/>
      <c r="DU27" s="624"/>
      <c r="DV27" s="625"/>
      <c r="DW27" s="628">
        <v>7.5</v>
      </c>
      <c r="DX27" s="657"/>
      <c r="DY27" s="657"/>
      <c r="DZ27" s="657"/>
      <c r="EA27" s="657"/>
      <c r="EB27" s="657"/>
      <c r="EC27" s="659"/>
    </row>
    <row r="28" spans="2:133" ht="11.25" customHeight="1">
      <c r="B28" s="728" t="s">
        <v>304</v>
      </c>
      <c r="C28" s="729"/>
      <c r="D28" s="729"/>
      <c r="E28" s="729"/>
      <c r="F28" s="729"/>
      <c r="G28" s="729"/>
      <c r="H28" s="729"/>
      <c r="I28" s="729"/>
      <c r="J28" s="729"/>
      <c r="K28" s="729"/>
      <c r="L28" s="729"/>
      <c r="M28" s="729"/>
      <c r="N28" s="729"/>
      <c r="O28" s="729"/>
      <c r="P28" s="729"/>
      <c r="Q28" s="730"/>
      <c r="R28" s="623" t="s">
        <v>241</v>
      </c>
      <c r="S28" s="626"/>
      <c r="T28" s="626"/>
      <c r="U28" s="626"/>
      <c r="V28" s="626"/>
      <c r="W28" s="626"/>
      <c r="X28" s="626"/>
      <c r="Y28" s="627"/>
      <c r="Z28" s="685" t="s">
        <v>241</v>
      </c>
      <c r="AA28" s="685"/>
      <c r="AB28" s="685"/>
      <c r="AC28" s="685"/>
      <c r="AD28" s="686" t="s">
        <v>241</v>
      </c>
      <c r="AE28" s="686"/>
      <c r="AF28" s="686"/>
      <c r="AG28" s="686"/>
      <c r="AH28" s="686"/>
      <c r="AI28" s="686"/>
      <c r="AJ28" s="686"/>
      <c r="AK28" s="686"/>
      <c r="AL28" s="628" t="s">
        <v>250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804311</v>
      </c>
      <c r="CS28" s="626"/>
      <c r="CT28" s="626"/>
      <c r="CU28" s="626"/>
      <c r="CV28" s="626"/>
      <c r="CW28" s="626"/>
      <c r="CX28" s="626"/>
      <c r="CY28" s="627"/>
      <c r="CZ28" s="628">
        <v>7.9</v>
      </c>
      <c r="DA28" s="657"/>
      <c r="DB28" s="657"/>
      <c r="DC28" s="658"/>
      <c r="DD28" s="631">
        <v>804311</v>
      </c>
      <c r="DE28" s="626"/>
      <c r="DF28" s="626"/>
      <c r="DG28" s="626"/>
      <c r="DH28" s="626"/>
      <c r="DI28" s="626"/>
      <c r="DJ28" s="626"/>
      <c r="DK28" s="627"/>
      <c r="DL28" s="631">
        <v>804311</v>
      </c>
      <c r="DM28" s="626"/>
      <c r="DN28" s="626"/>
      <c r="DO28" s="626"/>
      <c r="DP28" s="626"/>
      <c r="DQ28" s="626"/>
      <c r="DR28" s="626"/>
      <c r="DS28" s="626"/>
      <c r="DT28" s="626"/>
      <c r="DU28" s="626"/>
      <c r="DV28" s="627"/>
      <c r="DW28" s="628">
        <v>11.8</v>
      </c>
      <c r="DX28" s="657"/>
      <c r="DY28" s="657"/>
      <c r="DZ28" s="657"/>
      <c r="EA28" s="657"/>
      <c r="EB28" s="657"/>
      <c r="EC28" s="659"/>
    </row>
    <row r="29" spans="2:133" ht="11.25" customHeight="1">
      <c r="B29" s="620" t="s">
        <v>306</v>
      </c>
      <c r="C29" s="621"/>
      <c r="D29" s="621"/>
      <c r="E29" s="621"/>
      <c r="F29" s="621"/>
      <c r="G29" s="621"/>
      <c r="H29" s="621"/>
      <c r="I29" s="621"/>
      <c r="J29" s="621"/>
      <c r="K29" s="621"/>
      <c r="L29" s="621"/>
      <c r="M29" s="621"/>
      <c r="N29" s="621"/>
      <c r="O29" s="621"/>
      <c r="P29" s="621"/>
      <c r="Q29" s="622"/>
      <c r="R29" s="623">
        <v>831655</v>
      </c>
      <c r="S29" s="626"/>
      <c r="T29" s="626"/>
      <c r="U29" s="626"/>
      <c r="V29" s="626"/>
      <c r="W29" s="626"/>
      <c r="X29" s="626"/>
      <c r="Y29" s="627"/>
      <c r="Z29" s="685">
        <v>7.6</v>
      </c>
      <c r="AA29" s="685"/>
      <c r="AB29" s="685"/>
      <c r="AC29" s="685"/>
      <c r="AD29" s="686" t="s">
        <v>241</v>
      </c>
      <c r="AE29" s="686"/>
      <c r="AF29" s="686"/>
      <c r="AG29" s="686"/>
      <c r="AH29" s="686"/>
      <c r="AI29" s="686"/>
      <c r="AJ29" s="686"/>
      <c r="AK29" s="686"/>
      <c r="AL29" s="628" t="s">
        <v>127</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3">
        <v>804311</v>
      </c>
      <c r="CS29" s="624"/>
      <c r="CT29" s="624"/>
      <c r="CU29" s="624"/>
      <c r="CV29" s="624"/>
      <c r="CW29" s="624"/>
      <c r="CX29" s="624"/>
      <c r="CY29" s="625"/>
      <c r="CZ29" s="628">
        <v>7.9</v>
      </c>
      <c r="DA29" s="657"/>
      <c r="DB29" s="657"/>
      <c r="DC29" s="658"/>
      <c r="DD29" s="631">
        <v>804311</v>
      </c>
      <c r="DE29" s="624"/>
      <c r="DF29" s="624"/>
      <c r="DG29" s="624"/>
      <c r="DH29" s="624"/>
      <c r="DI29" s="624"/>
      <c r="DJ29" s="624"/>
      <c r="DK29" s="625"/>
      <c r="DL29" s="631">
        <v>804311</v>
      </c>
      <c r="DM29" s="624"/>
      <c r="DN29" s="624"/>
      <c r="DO29" s="624"/>
      <c r="DP29" s="624"/>
      <c r="DQ29" s="624"/>
      <c r="DR29" s="624"/>
      <c r="DS29" s="624"/>
      <c r="DT29" s="624"/>
      <c r="DU29" s="624"/>
      <c r="DV29" s="625"/>
      <c r="DW29" s="628">
        <v>11.8</v>
      </c>
      <c r="DX29" s="657"/>
      <c r="DY29" s="657"/>
      <c r="DZ29" s="657"/>
      <c r="EA29" s="657"/>
      <c r="EB29" s="657"/>
      <c r="EC29" s="659"/>
    </row>
    <row r="30" spans="2:133" ht="11.25" customHeight="1">
      <c r="B30" s="620" t="s">
        <v>311</v>
      </c>
      <c r="C30" s="621"/>
      <c r="D30" s="621"/>
      <c r="E30" s="621"/>
      <c r="F30" s="621"/>
      <c r="G30" s="621"/>
      <c r="H30" s="621"/>
      <c r="I30" s="621"/>
      <c r="J30" s="621"/>
      <c r="K30" s="621"/>
      <c r="L30" s="621"/>
      <c r="M30" s="621"/>
      <c r="N30" s="621"/>
      <c r="O30" s="621"/>
      <c r="P30" s="621"/>
      <c r="Q30" s="622"/>
      <c r="R30" s="623">
        <v>14192</v>
      </c>
      <c r="S30" s="626"/>
      <c r="T30" s="626"/>
      <c r="U30" s="626"/>
      <c r="V30" s="626"/>
      <c r="W30" s="626"/>
      <c r="X30" s="626"/>
      <c r="Y30" s="627"/>
      <c r="Z30" s="685">
        <v>0.1</v>
      </c>
      <c r="AA30" s="685"/>
      <c r="AB30" s="685"/>
      <c r="AC30" s="685"/>
      <c r="AD30" s="686" t="s">
        <v>241</v>
      </c>
      <c r="AE30" s="686"/>
      <c r="AF30" s="686"/>
      <c r="AG30" s="686"/>
      <c r="AH30" s="686"/>
      <c r="AI30" s="686"/>
      <c r="AJ30" s="686"/>
      <c r="AK30" s="686"/>
      <c r="AL30" s="628" t="s">
        <v>241</v>
      </c>
      <c r="AM30" s="629"/>
      <c r="AN30" s="629"/>
      <c r="AO30" s="687"/>
      <c r="AP30" s="713" t="s">
        <v>312</v>
      </c>
      <c r="AQ30" s="714"/>
      <c r="AR30" s="714"/>
      <c r="AS30" s="714"/>
      <c r="AT30" s="719" t="s">
        <v>313</v>
      </c>
      <c r="AU30" s="230"/>
      <c r="AV30" s="230"/>
      <c r="AW30" s="230"/>
      <c r="AX30" s="722" t="s">
        <v>187</v>
      </c>
      <c r="AY30" s="723"/>
      <c r="AZ30" s="723"/>
      <c r="BA30" s="723"/>
      <c r="BB30" s="723"/>
      <c r="BC30" s="723"/>
      <c r="BD30" s="723"/>
      <c r="BE30" s="723"/>
      <c r="BF30" s="724"/>
      <c r="BG30" s="703">
        <v>99.1</v>
      </c>
      <c r="BH30" s="704"/>
      <c r="BI30" s="704"/>
      <c r="BJ30" s="704"/>
      <c r="BK30" s="704"/>
      <c r="BL30" s="704"/>
      <c r="BM30" s="705">
        <v>95</v>
      </c>
      <c r="BN30" s="704"/>
      <c r="BO30" s="704"/>
      <c r="BP30" s="704"/>
      <c r="BQ30" s="706"/>
      <c r="BR30" s="703">
        <v>99</v>
      </c>
      <c r="BS30" s="704"/>
      <c r="BT30" s="704"/>
      <c r="BU30" s="704"/>
      <c r="BV30" s="704"/>
      <c r="BW30" s="704"/>
      <c r="BX30" s="705">
        <v>94.6</v>
      </c>
      <c r="BY30" s="704"/>
      <c r="BZ30" s="704"/>
      <c r="CA30" s="704"/>
      <c r="CB30" s="706"/>
      <c r="CD30" s="709"/>
      <c r="CE30" s="710"/>
      <c r="CF30" s="667" t="s">
        <v>314</v>
      </c>
      <c r="CG30" s="664"/>
      <c r="CH30" s="664"/>
      <c r="CI30" s="664"/>
      <c r="CJ30" s="664"/>
      <c r="CK30" s="664"/>
      <c r="CL30" s="664"/>
      <c r="CM30" s="664"/>
      <c r="CN30" s="664"/>
      <c r="CO30" s="664"/>
      <c r="CP30" s="664"/>
      <c r="CQ30" s="665"/>
      <c r="CR30" s="623">
        <v>749337</v>
      </c>
      <c r="CS30" s="626"/>
      <c r="CT30" s="626"/>
      <c r="CU30" s="626"/>
      <c r="CV30" s="626"/>
      <c r="CW30" s="626"/>
      <c r="CX30" s="626"/>
      <c r="CY30" s="627"/>
      <c r="CZ30" s="628">
        <v>7.3</v>
      </c>
      <c r="DA30" s="657"/>
      <c r="DB30" s="657"/>
      <c r="DC30" s="658"/>
      <c r="DD30" s="631">
        <v>749337</v>
      </c>
      <c r="DE30" s="626"/>
      <c r="DF30" s="626"/>
      <c r="DG30" s="626"/>
      <c r="DH30" s="626"/>
      <c r="DI30" s="626"/>
      <c r="DJ30" s="626"/>
      <c r="DK30" s="627"/>
      <c r="DL30" s="631">
        <v>749337</v>
      </c>
      <c r="DM30" s="626"/>
      <c r="DN30" s="626"/>
      <c r="DO30" s="626"/>
      <c r="DP30" s="626"/>
      <c r="DQ30" s="626"/>
      <c r="DR30" s="626"/>
      <c r="DS30" s="626"/>
      <c r="DT30" s="626"/>
      <c r="DU30" s="626"/>
      <c r="DV30" s="627"/>
      <c r="DW30" s="628">
        <v>11</v>
      </c>
      <c r="DX30" s="657"/>
      <c r="DY30" s="657"/>
      <c r="DZ30" s="657"/>
      <c r="EA30" s="657"/>
      <c r="EB30" s="657"/>
      <c r="EC30" s="659"/>
    </row>
    <row r="31" spans="2:133" ht="11.25" customHeight="1">
      <c r="B31" s="620" t="s">
        <v>315</v>
      </c>
      <c r="C31" s="621"/>
      <c r="D31" s="621"/>
      <c r="E31" s="621"/>
      <c r="F31" s="621"/>
      <c r="G31" s="621"/>
      <c r="H31" s="621"/>
      <c r="I31" s="621"/>
      <c r="J31" s="621"/>
      <c r="K31" s="621"/>
      <c r="L31" s="621"/>
      <c r="M31" s="621"/>
      <c r="N31" s="621"/>
      <c r="O31" s="621"/>
      <c r="P31" s="621"/>
      <c r="Q31" s="622"/>
      <c r="R31" s="623">
        <v>33655</v>
      </c>
      <c r="S31" s="626"/>
      <c r="T31" s="626"/>
      <c r="U31" s="626"/>
      <c r="V31" s="626"/>
      <c r="W31" s="626"/>
      <c r="X31" s="626"/>
      <c r="Y31" s="627"/>
      <c r="Z31" s="685">
        <v>0.3</v>
      </c>
      <c r="AA31" s="685"/>
      <c r="AB31" s="685"/>
      <c r="AC31" s="685"/>
      <c r="AD31" s="686" t="s">
        <v>250</v>
      </c>
      <c r="AE31" s="686"/>
      <c r="AF31" s="686"/>
      <c r="AG31" s="686"/>
      <c r="AH31" s="686"/>
      <c r="AI31" s="686"/>
      <c r="AJ31" s="686"/>
      <c r="AK31" s="686"/>
      <c r="AL31" s="628" t="s">
        <v>127</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99.2</v>
      </c>
      <c r="BH31" s="624"/>
      <c r="BI31" s="624"/>
      <c r="BJ31" s="624"/>
      <c r="BK31" s="624"/>
      <c r="BL31" s="624"/>
      <c r="BM31" s="629">
        <v>95.1</v>
      </c>
      <c r="BN31" s="702"/>
      <c r="BO31" s="702"/>
      <c r="BP31" s="702"/>
      <c r="BQ31" s="663"/>
      <c r="BR31" s="701">
        <v>99.1</v>
      </c>
      <c r="BS31" s="624"/>
      <c r="BT31" s="624"/>
      <c r="BU31" s="624"/>
      <c r="BV31" s="624"/>
      <c r="BW31" s="624"/>
      <c r="BX31" s="629">
        <v>95</v>
      </c>
      <c r="BY31" s="702"/>
      <c r="BZ31" s="702"/>
      <c r="CA31" s="702"/>
      <c r="CB31" s="663"/>
      <c r="CD31" s="709"/>
      <c r="CE31" s="710"/>
      <c r="CF31" s="667" t="s">
        <v>318</v>
      </c>
      <c r="CG31" s="664"/>
      <c r="CH31" s="664"/>
      <c r="CI31" s="664"/>
      <c r="CJ31" s="664"/>
      <c r="CK31" s="664"/>
      <c r="CL31" s="664"/>
      <c r="CM31" s="664"/>
      <c r="CN31" s="664"/>
      <c r="CO31" s="664"/>
      <c r="CP31" s="664"/>
      <c r="CQ31" s="665"/>
      <c r="CR31" s="623">
        <v>54974</v>
      </c>
      <c r="CS31" s="624"/>
      <c r="CT31" s="624"/>
      <c r="CU31" s="624"/>
      <c r="CV31" s="624"/>
      <c r="CW31" s="624"/>
      <c r="CX31" s="624"/>
      <c r="CY31" s="625"/>
      <c r="CZ31" s="628">
        <v>0.5</v>
      </c>
      <c r="DA31" s="657"/>
      <c r="DB31" s="657"/>
      <c r="DC31" s="658"/>
      <c r="DD31" s="631">
        <v>54974</v>
      </c>
      <c r="DE31" s="624"/>
      <c r="DF31" s="624"/>
      <c r="DG31" s="624"/>
      <c r="DH31" s="624"/>
      <c r="DI31" s="624"/>
      <c r="DJ31" s="624"/>
      <c r="DK31" s="625"/>
      <c r="DL31" s="631">
        <v>54974</v>
      </c>
      <c r="DM31" s="624"/>
      <c r="DN31" s="624"/>
      <c r="DO31" s="624"/>
      <c r="DP31" s="624"/>
      <c r="DQ31" s="624"/>
      <c r="DR31" s="624"/>
      <c r="DS31" s="624"/>
      <c r="DT31" s="624"/>
      <c r="DU31" s="624"/>
      <c r="DV31" s="625"/>
      <c r="DW31" s="628">
        <v>0.8</v>
      </c>
      <c r="DX31" s="657"/>
      <c r="DY31" s="657"/>
      <c r="DZ31" s="657"/>
      <c r="EA31" s="657"/>
      <c r="EB31" s="657"/>
      <c r="EC31" s="659"/>
    </row>
    <row r="32" spans="2:133" ht="11.25" customHeight="1">
      <c r="B32" s="620" t="s">
        <v>319</v>
      </c>
      <c r="C32" s="621"/>
      <c r="D32" s="621"/>
      <c r="E32" s="621"/>
      <c r="F32" s="621"/>
      <c r="G32" s="621"/>
      <c r="H32" s="621"/>
      <c r="I32" s="621"/>
      <c r="J32" s="621"/>
      <c r="K32" s="621"/>
      <c r="L32" s="621"/>
      <c r="M32" s="621"/>
      <c r="N32" s="621"/>
      <c r="O32" s="621"/>
      <c r="P32" s="621"/>
      <c r="Q32" s="622"/>
      <c r="R32" s="623">
        <v>350527</v>
      </c>
      <c r="S32" s="626"/>
      <c r="T32" s="626"/>
      <c r="U32" s="626"/>
      <c r="V32" s="626"/>
      <c r="W32" s="626"/>
      <c r="X32" s="626"/>
      <c r="Y32" s="627"/>
      <c r="Z32" s="685">
        <v>3.2</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v>
      </c>
      <c r="BH32" s="639"/>
      <c r="BI32" s="639"/>
      <c r="BJ32" s="639"/>
      <c r="BK32" s="639"/>
      <c r="BL32" s="639"/>
      <c r="BM32" s="683">
        <v>94.5</v>
      </c>
      <c r="BN32" s="639"/>
      <c r="BO32" s="639"/>
      <c r="BP32" s="639"/>
      <c r="BQ32" s="676"/>
      <c r="BR32" s="700">
        <v>98.9</v>
      </c>
      <c r="BS32" s="639"/>
      <c r="BT32" s="639"/>
      <c r="BU32" s="639"/>
      <c r="BV32" s="639"/>
      <c r="BW32" s="639"/>
      <c r="BX32" s="683">
        <v>94</v>
      </c>
      <c r="BY32" s="639"/>
      <c r="BZ32" s="639"/>
      <c r="CA32" s="639"/>
      <c r="CB32" s="676"/>
      <c r="CD32" s="711"/>
      <c r="CE32" s="712"/>
      <c r="CF32" s="667" t="s">
        <v>321</v>
      </c>
      <c r="CG32" s="664"/>
      <c r="CH32" s="664"/>
      <c r="CI32" s="664"/>
      <c r="CJ32" s="664"/>
      <c r="CK32" s="664"/>
      <c r="CL32" s="664"/>
      <c r="CM32" s="664"/>
      <c r="CN32" s="664"/>
      <c r="CO32" s="664"/>
      <c r="CP32" s="664"/>
      <c r="CQ32" s="665"/>
      <c r="CR32" s="623" t="s">
        <v>241</v>
      </c>
      <c r="CS32" s="626"/>
      <c r="CT32" s="626"/>
      <c r="CU32" s="626"/>
      <c r="CV32" s="626"/>
      <c r="CW32" s="626"/>
      <c r="CX32" s="626"/>
      <c r="CY32" s="627"/>
      <c r="CZ32" s="628" t="s">
        <v>127</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241</v>
      </c>
      <c r="DX32" s="657"/>
      <c r="DY32" s="657"/>
      <c r="DZ32" s="657"/>
      <c r="EA32" s="657"/>
      <c r="EB32" s="657"/>
      <c r="EC32" s="659"/>
    </row>
    <row r="33" spans="2:133" ht="11.25" customHeight="1">
      <c r="B33" s="620" t="s">
        <v>322</v>
      </c>
      <c r="C33" s="621"/>
      <c r="D33" s="621"/>
      <c r="E33" s="621"/>
      <c r="F33" s="621"/>
      <c r="G33" s="621"/>
      <c r="H33" s="621"/>
      <c r="I33" s="621"/>
      <c r="J33" s="621"/>
      <c r="K33" s="621"/>
      <c r="L33" s="621"/>
      <c r="M33" s="621"/>
      <c r="N33" s="621"/>
      <c r="O33" s="621"/>
      <c r="P33" s="621"/>
      <c r="Q33" s="622"/>
      <c r="R33" s="623">
        <v>704647</v>
      </c>
      <c r="S33" s="626"/>
      <c r="T33" s="626"/>
      <c r="U33" s="626"/>
      <c r="V33" s="626"/>
      <c r="W33" s="626"/>
      <c r="X33" s="626"/>
      <c r="Y33" s="627"/>
      <c r="Z33" s="685">
        <v>6.5</v>
      </c>
      <c r="AA33" s="685"/>
      <c r="AB33" s="685"/>
      <c r="AC33" s="685"/>
      <c r="AD33" s="686" t="s">
        <v>127</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5322500</v>
      </c>
      <c r="CS33" s="624"/>
      <c r="CT33" s="624"/>
      <c r="CU33" s="624"/>
      <c r="CV33" s="624"/>
      <c r="CW33" s="624"/>
      <c r="CX33" s="624"/>
      <c r="CY33" s="625"/>
      <c r="CZ33" s="628">
        <v>52</v>
      </c>
      <c r="DA33" s="657"/>
      <c r="DB33" s="657"/>
      <c r="DC33" s="658"/>
      <c r="DD33" s="631">
        <v>4566466</v>
      </c>
      <c r="DE33" s="624"/>
      <c r="DF33" s="624"/>
      <c r="DG33" s="624"/>
      <c r="DH33" s="624"/>
      <c r="DI33" s="624"/>
      <c r="DJ33" s="624"/>
      <c r="DK33" s="625"/>
      <c r="DL33" s="631">
        <v>3231817</v>
      </c>
      <c r="DM33" s="624"/>
      <c r="DN33" s="624"/>
      <c r="DO33" s="624"/>
      <c r="DP33" s="624"/>
      <c r="DQ33" s="624"/>
      <c r="DR33" s="624"/>
      <c r="DS33" s="624"/>
      <c r="DT33" s="624"/>
      <c r="DU33" s="624"/>
      <c r="DV33" s="625"/>
      <c r="DW33" s="628">
        <v>47.4</v>
      </c>
      <c r="DX33" s="657"/>
      <c r="DY33" s="657"/>
      <c r="DZ33" s="657"/>
      <c r="EA33" s="657"/>
      <c r="EB33" s="657"/>
      <c r="EC33" s="659"/>
    </row>
    <row r="34" spans="2:133" ht="11.25" customHeight="1">
      <c r="B34" s="620" t="s">
        <v>324</v>
      </c>
      <c r="C34" s="621"/>
      <c r="D34" s="621"/>
      <c r="E34" s="621"/>
      <c r="F34" s="621"/>
      <c r="G34" s="621"/>
      <c r="H34" s="621"/>
      <c r="I34" s="621"/>
      <c r="J34" s="621"/>
      <c r="K34" s="621"/>
      <c r="L34" s="621"/>
      <c r="M34" s="621"/>
      <c r="N34" s="621"/>
      <c r="O34" s="621"/>
      <c r="P34" s="621"/>
      <c r="Q34" s="622"/>
      <c r="R34" s="623">
        <v>272797</v>
      </c>
      <c r="S34" s="626"/>
      <c r="T34" s="626"/>
      <c r="U34" s="626"/>
      <c r="V34" s="626"/>
      <c r="W34" s="626"/>
      <c r="X34" s="626"/>
      <c r="Y34" s="627"/>
      <c r="Z34" s="685">
        <v>2.5</v>
      </c>
      <c r="AA34" s="685"/>
      <c r="AB34" s="685"/>
      <c r="AC34" s="685"/>
      <c r="AD34" s="686">
        <v>1289</v>
      </c>
      <c r="AE34" s="686"/>
      <c r="AF34" s="686"/>
      <c r="AG34" s="686"/>
      <c r="AH34" s="686"/>
      <c r="AI34" s="686"/>
      <c r="AJ34" s="686"/>
      <c r="AK34" s="686"/>
      <c r="AL34" s="628">
        <v>0</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1479634</v>
      </c>
      <c r="CS34" s="626"/>
      <c r="CT34" s="626"/>
      <c r="CU34" s="626"/>
      <c r="CV34" s="626"/>
      <c r="CW34" s="626"/>
      <c r="CX34" s="626"/>
      <c r="CY34" s="627"/>
      <c r="CZ34" s="628">
        <v>14.5</v>
      </c>
      <c r="DA34" s="657"/>
      <c r="DB34" s="657"/>
      <c r="DC34" s="658"/>
      <c r="DD34" s="631">
        <v>1281699</v>
      </c>
      <c r="DE34" s="626"/>
      <c r="DF34" s="626"/>
      <c r="DG34" s="626"/>
      <c r="DH34" s="626"/>
      <c r="DI34" s="626"/>
      <c r="DJ34" s="626"/>
      <c r="DK34" s="627"/>
      <c r="DL34" s="631">
        <v>1038607</v>
      </c>
      <c r="DM34" s="626"/>
      <c r="DN34" s="626"/>
      <c r="DO34" s="626"/>
      <c r="DP34" s="626"/>
      <c r="DQ34" s="626"/>
      <c r="DR34" s="626"/>
      <c r="DS34" s="626"/>
      <c r="DT34" s="626"/>
      <c r="DU34" s="626"/>
      <c r="DV34" s="627"/>
      <c r="DW34" s="628">
        <v>15.2</v>
      </c>
      <c r="DX34" s="657"/>
      <c r="DY34" s="657"/>
      <c r="DZ34" s="657"/>
      <c r="EA34" s="657"/>
      <c r="EB34" s="657"/>
      <c r="EC34" s="659"/>
    </row>
    <row r="35" spans="2:133" ht="11.25" customHeight="1">
      <c r="B35" s="620" t="s">
        <v>328</v>
      </c>
      <c r="C35" s="621"/>
      <c r="D35" s="621"/>
      <c r="E35" s="621"/>
      <c r="F35" s="621"/>
      <c r="G35" s="621"/>
      <c r="H35" s="621"/>
      <c r="I35" s="621"/>
      <c r="J35" s="621"/>
      <c r="K35" s="621"/>
      <c r="L35" s="621"/>
      <c r="M35" s="621"/>
      <c r="N35" s="621"/>
      <c r="O35" s="621"/>
      <c r="P35" s="621"/>
      <c r="Q35" s="622"/>
      <c r="R35" s="623">
        <v>840763</v>
      </c>
      <c r="S35" s="626"/>
      <c r="T35" s="626"/>
      <c r="U35" s="626"/>
      <c r="V35" s="626"/>
      <c r="W35" s="626"/>
      <c r="X35" s="626"/>
      <c r="Y35" s="627"/>
      <c r="Z35" s="685">
        <v>7.7</v>
      </c>
      <c r="AA35" s="685"/>
      <c r="AB35" s="685"/>
      <c r="AC35" s="685"/>
      <c r="AD35" s="686" t="s">
        <v>241</v>
      </c>
      <c r="AE35" s="686"/>
      <c r="AF35" s="686"/>
      <c r="AG35" s="686"/>
      <c r="AH35" s="686"/>
      <c r="AI35" s="686"/>
      <c r="AJ35" s="686"/>
      <c r="AK35" s="686"/>
      <c r="AL35" s="628" t="s">
        <v>127</v>
      </c>
      <c r="AM35" s="629"/>
      <c r="AN35" s="629"/>
      <c r="AO35" s="687"/>
      <c r="AP35" s="234"/>
      <c r="AQ35" s="691" t="s">
        <v>329</v>
      </c>
      <c r="AR35" s="692"/>
      <c r="AS35" s="692"/>
      <c r="AT35" s="692"/>
      <c r="AU35" s="692"/>
      <c r="AV35" s="692"/>
      <c r="AW35" s="692"/>
      <c r="AX35" s="692"/>
      <c r="AY35" s="693"/>
      <c r="AZ35" s="688">
        <v>1724921</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85629</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35143</v>
      </c>
      <c r="CS35" s="624"/>
      <c r="CT35" s="624"/>
      <c r="CU35" s="624"/>
      <c r="CV35" s="624"/>
      <c r="CW35" s="624"/>
      <c r="CX35" s="624"/>
      <c r="CY35" s="625"/>
      <c r="CZ35" s="628">
        <v>0.3</v>
      </c>
      <c r="DA35" s="657"/>
      <c r="DB35" s="657"/>
      <c r="DC35" s="658"/>
      <c r="DD35" s="631">
        <v>24960</v>
      </c>
      <c r="DE35" s="624"/>
      <c r="DF35" s="624"/>
      <c r="DG35" s="624"/>
      <c r="DH35" s="624"/>
      <c r="DI35" s="624"/>
      <c r="DJ35" s="624"/>
      <c r="DK35" s="625"/>
      <c r="DL35" s="631">
        <v>24796</v>
      </c>
      <c r="DM35" s="624"/>
      <c r="DN35" s="624"/>
      <c r="DO35" s="624"/>
      <c r="DP35" s="624"/>
      <c r="DQ35" s="624"/>
      <c r="DR35" s="624"/>
      <c r="DS35" s="624"/>
      <c r="DT35" s="624"/>
      <c r="DU35" s="624"/>
      <c r="DV35" s="625"/>
      <c r="DW35" s="628">
        <v>0.4</v>
      </c>
      <c r="DX35" s="657"/>
      <c r="DY35" s="657"/>
      <c r="DZ35" s="657"/>
      <c r="EA35" s="657"/>
      <c r="EB35" s="657"/>
      <c r="EC35" s="659"/>
    </row>
    <row r="36" spans="2:133" ht="11.25" customHeight="1">
      <c r="B36" s="620" t="s">
        <v>332</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241</v>
      </c>
      <c r="AE36" s="686"/>
      <c r="AF36" s="686"/>
      <c r="AG36" s="686"/>
      <c r="AH36" s="686"/>
      <c r="AI36" s="686"/>
      <c r="AJ36" s="686"/>
      <c r="AK36" s="686"/>
      <c r="AL36" s="628" t="s">
        <v>127</v>
      </c>
      <c r="AM36" s="629"/>
      <c r="AN36" s="629"/>
      <c r="AO36" s="687"/>
      <c r="AQ36" s="660" t="s">
        <v>333</v>
      </c>
      <c r="AR36" s="661"/>
      <c r="AS36" s="661"/>
      <c r="AT36" s="661"/>
      <c r="AU36" s="661"/>
      <c r="AV36" s="661"/>
      <c r="AW36" s="661"/>
      <c r="AX36" s="661"/>
      <c r="AY36" s="662"/>
      <c r="AZ36" s="623">
        <v>726686</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49935</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1300659</v>
      </c>
      <c r="CS36" s="626"/>
      <c r="CT36" s="626"/>
      <c r="CU36" s="626"/>
      <c r="CV36" s="626"/>
      <c r="CW36" s="626"/>
      <c r="CX36" s="626"/>
      <c r="CY36" s="627"/>
      <c r="CZ36" s="628">
        <v>12.7</v>
      </c>
      <c r="DA36" s="657"/>
      <c r="DB36" s="657"/>
      <c r="DC36" s="658"/>
      <c r="DD36" s="631">
        <v>997523</v>
      </c>
      <c r="DE36" s="626"/>
      <c r="DF36" s="626"/>
      <c r="DG36" s="626"/>
      <c r="DH36" s="626"/>
      <c r="DI36" s="626"/>
      <c r="DJ36" s="626"/>
      <c r="DK36" s="627"/>
      <c r="DL36" s="631">
        <v>820383</v>
      </c>
      <c r="DM36" s="626"/>
      <c r="DN36" s="626"/>
      <c r="DO36" s="626"/>
      <c r="DP36" s="626"/>
      <c r="DQ36" s="626"/>
      <c r="DR36" s="626"/>
      <c r="DS36" s="626"/>
      <c r="DT36" s="626"/>
      <c r="DU36" s="626"/>
      <c r="DV36" s="627"/>
      <c r="DW36" s="628">
        <v>12</v>
      </c>
      <c r="DX36" s="657"/>
      <c r="DY36" s="657"/>
      <c r="DZ36" s="657"/>
      <c r="EA36" s="657"/>
      <c r="EB36" s="657"/>
      <c r="EC36" s="659"/>
    </row>
    <row r="37" spans="2:133" ht="11.25" customHeight="1">
      <c r="B37" s="620" t="s">
        <v>336</v>
      </c>
      <c r="C37" s="621"/>
      <c r="D37" s="621"/>
      <c r="E37" s="621"/>
      <c r="F37" s="621"/>
      <c r="G37" s="621"/>
      <c r="H37" s="621"/>
      <c r="I37" s="621"/>
      <c r="J37" s="621"/>
      <c r="K37" s="621"/>
      <c r="L37" s="621"/>
      <c r="M37" s="621"/>
      <c r="N37" s="621"/>
      <c r="O37" s="621"/>
      <c r="P37" s="621"/>
      <c r="Q37" s="622"/>
      <c r="R37" s="623">
        <v>501663</v>
      </c>
      <c r="S37" s="626"/>
      <c r="T37" s="626"/>
      <c r="U37" s="626"/>
      <c r="V37" s="626"/>
      <c r="W37" s="626"/>
      <c r="X37" s="626"/>
      <c r="Y37" s="627"/>
      <c r="Z37" s="685">
        <v>4.5999999999999996</v>
      </c>
      <c r="AA37" s="685"/>
      <c r="AB37" s="685"/>
      <c r="AC37" s="685"/>
      <c r="AD37" s="686" t="s">
        <v>127</v>
      </c>
      <c r="AE37" s="686"/>
      <c r="AF37" s="686"/>
      <c r="AG37" s="686"/>
      <c r="AH37" s="686"/>
      <c r="AI37" s="686"/>
      <c r="AJ37" s="686"/>
      <c r="AK37" s="686"/>
      <c r="AL37" s="628" t="s">
        <v>127</v>
      </c>
      <c r="AM37" s="629"/>
      <c r="AN37" s="629"/>
      <c r="AO37" s="687"/>
      <c r="AQ37" s="660" t="s">
        <v>337</v>
      </c>
      <c r="AR37" s="661"/>
      <c r="AS37" s="661"/>
      <c r="AT37" s="661"/>
      <c r="AU37" s="661"/>
      <c r="AV37" s="661"/>
      <c r="AW37" s="661"/>
      <c r="AX37" s="661"/>
      <c r="AY37" s="662"/>
      <c r="AZ37" s="623">
        <v>2000</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4431</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179911</v>
      </c>
      <c r="CS37" s="624"/>
      <c r="CT37" s="624"/>
      <c r="CU37" s="624"/>
      <c r="CV37" s="624"/>
      <c r="CW37" s="624"/>
      <c r="CX37" s="624"/>
      <c r="CY37" s="625"/>
      <c r="CZ37" s="628">
        <v>1.8</v>
      </c>
      <c r="DA37" s="657"/>
      <c r="DB37" s="657"/>
      <c r="DC37" s="658"/>
      <c r="DD37" s="631">
        <v>179911</v>
      </c>
      <c r="DE37" s="624"/>
      <c r="DF37" s="624"/>
      <c r="DG37" s="624"/>
      <c r="DH37" s="624"/>
      <c r="DI37" s="624"/>
      <c r="DJ37" s="624"/>
      <c r="DK37" s="625"/>
      <c r="DL37" s="631">
        <v>179911</v>
      </c>
      <c r="DM37" s="624"/>
      <c r="DN37" s="624"/>
      <c r="DO37" s="624"/>
      <c r="DP37" s="624"/>
      <c r="DQ37" s="624"/>
      <c r="DR37" s="624"/>
      <c r="DS37" s="624"/>
      <c r="DT37" s="624"/>
      <c r="DU37" s="624"/>
      <c r="DV37" s="625"/>
      <c r="DW37" s="628">
        <v>2.6</v>
      </c>
      <c r="DX37" s="657"/>
      <c r="DY37" s="657"/>
      <c r="DZ37" s="657"/>
      <c r="EA37" s="657"/>
      <c r="EB37" s="657"/>
      <c r="EC37" s="659"/>
    </row>
    <row r="38" spans="2:133" ht="11.25" customHeight="1">
      <c r="B38" s="635" t="s">
        <v>340</v>
      </c>
      <c r="C38" s="636"/>
      <c r="D38" s="636"/>
      <c r="E38" s="636"/>
      <c r="F38" s="636"/>
      <c r="G38" s="636"/>
      <c r="H38" s="636"/>
      <c r="I38" s="636"/>
      <c r="J38" s="636"/>
      <c r="K38" s="636"/>
      <c r="L38" s="636"/>
      <c r="M38" s="636"/>
      <c r="N38" s="636"/>
      <c r="O38" s="636"/>
      <c r="P38" s="636"/>
      <c r="Q38" s="637"/>
      <c r="R38" s="638">
        <v>10906764</v>
      </c>
      <c r="S38" s="675"/>
      <c r="T38" s="675"/>
      <c r="U38" s="675"/>
      <c r="V38" s="675"/>
      <c r="W38" s="675"/>
      <c r="X38" s="675"/>
      <c r="Y38" s="680"/>
      <c r="Z38" s="681">
        <v>100</v>
      </c>
      <c r="AA38" s="681"/>
      <c r="AB38" s="681"/>
      <c r="AC38" s="681"/>
      <c r="AD38" s="682">
        <v>6316341</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t="s">
        <v>127</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7232</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1695378</v>
      </c>
      <c r="CS38" s="626"/>
      <c r="CT38" s="626"/>
      <c r="CU38" s="626"/>
      <c r="CV38" s="626"/>
      <c r="CW38" s="626"/>
      <c r="CX38" s="626"/>
      <c r="CY38" s="627"/>
      <c r="CZ38" s="628">
        <v>16.600000000000001</v>
      </c>
      <c r="DA38" s="657"/>
      <c r="DB38" s="657"/>
      <c r="DC38" s="658"/>
      <c r="DD38" s="631">
        <v>1511892</v>
      </c>
      <c r="DE38" s="626"/>
      <c r="DF38" s="626"/>
      <c r="DG38" s="626"/>
      <c r="DH38" s="626"/>
      <c r="DI38" s="626"/>
      <c r="DJ38" s="626"/>
      <c r="DK38" s="627"/>
      <c r="DL38" s="631">
        <v>1348031</v>
      </c>
      <c r="DM38" s="626"/>
      <c r="DN38" s="626"/>
      <c r="DO38" s="626"/>
      <c r="DP38" s="626"/>
      <c r="DQ38" s="626"/>
      <c r="DR38" s="626"/>
      <c r="DS38" s="626"/>
      <c r="DT38" s="626"/>
      <c r="DU38" s="626"/>
      <c r="DV38" s="627"/>
      <c r="DW38" s="628">
        <v>19.8</v>
      </c>
      <c r="DX38" s="657"/>
      <c r="DY38" s="657"/>
      <c r="DZ38" s="657"/>
      <c r="EA38" s="657"/>
      <c r="EB38" s="657"/>
      <c r="EC38" s="659"/>
    </row>
    <row r="39" spans="2:133" ht="11.25" customHeight="1">
      <c r="AQ39" s="660" t="s">
        <v>344</v>
      </c>
      <c r="AR39" s="661"/>
      <c r="AS39" s="661"/>
      <c r="AT39" s="661"/>
      <c r="AU39" s="661"/>
      <c r="AV39" s="661"/>
      <c r="AW39" s="661"/>
      <c r="AX39" s="661"/>
      <c r="AY39" s="662"/>
      <c r="AZ39" s="623" t="s">
        <v>241</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96</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770186</v>
      </c>
      <c r="CS39" s="624"/>
      <c r="CT39" s="624"/>
      <c r="CU39" s="624"/>
      <c r="CV39" s="624"/>
      <c r="CW39" s="624"/>
      <c r="CX39" s="624"/>
      <c r="CY39" s="625"/>
      <c r="CZ39" s="628">
        <v>7.5</v>
      </c>
      <c r="DA39" s="657"/>
      <c r="DB39" s="657"/>
      <c r="DC39" s="658"/>
      <c r="DD39" s="631">
        <v>750392</v>
      </c>
      <c r="DE39" s="624"/>
      <c r="DF39" s="624"/>
      <c r="DG39" s="624"/>
      <c r="DH39" s="624"/>
      <c r="DI39" s="624"/>
      <c r="DJ39" s="624"/>
      <c r="DK39" s="625"/>
      <c r="DL39" s="631" t="s">
        <v>241</v>
      </c>
      <c r="DM39" s="624"/>
      <c r="DN39" s="624"/>
      <c r="DO39" s="624"/>
      <c r="DP39" s="624"/>
      <c r="DQ39" s="624"/>
      <c r="DR39" s="624"/>
      <c r="DS39" s="624"/>
      <c r="DT39" s="624"/>
      <c r="DU39" s="624"/>
      <c r="DV39" s="625"/>
      <c r="DW39" s="628" t="s">
        <v>127</v>
      </c>
      <c r="DX39" s="657"/>
      <c r="DY39" s="657"/>
      <c r="DZ39" s="657"/>
      <c r="EA39" s="657"/>
      <c r="EB39" s="657"/>
      <c r="EC39" s="659"/>
    </row>
    <row r="40" spans="2:133" ht="11.25" customHeight="1">
      <c r="AQ40" s="660" t="s">
        <v>348</v>
      </c>
      <c r="AR40" s="661"/>
      <c r="AS40" s="661"/>
      <c r="AT40" s="661"/>
      <c r="AU40" s="661"/>
      <c r="AV40" s="661"/>
      <c r="AW40" s="661"/>
      <c r="AX40" s="661"/>
      <c r="AY40" s="662"/>
      <c r="AZ40" s="623">
        <v>257025</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241</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41500</v>
      </c>
      <c r="CS40" s="626"/>
      <c r="CT40" s="626"/>
      <c r="CU40" s="626"/>
      <c r="CV40" s="626"/>
      <c r="CW40" s="626"/>
      <c r="CX40" s="626"/>
      <c r="CY40" s="627"/>
      <c r="CZ40" s="628">
        <v>0.4</v>
      </c>
      <c r="DA40" s="657"/>
      <c r="DB40" s="657"/>
      <c r="DC40" s="658"/>
      <c r="DD40" s="631" t="s">
        <v>241</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c r="AQ41" s="672" t="s">
        <v>351</v>
      </c>
      <c r="AR41" s="673"/>
      <c r="AS41" s="673"/>
      <c r="AT41" s="673"/>
      <c r="AU41" s="673"/>
      <c r="AV41" s="673"/>
      <c r="AW41" s="673"/>
      <c r="AX41" s="673"/>
      <c r="AY41" s="674"/>
      <c r="AZ41" s="638">
        <v>739210</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362</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800258</v>
      </c>
      <c r="CS42" s="626"/>
      <c r="CT42" s="626"/>
      <c r="CU42" s="626"/>
      <c r="CV42" s="626"/>
      <c r="CW42" s="626"/>
      <c r="CX42" s="626"/>
      <c r="CY42" s="627"/>
      <c r="CZ42" s="628">
        <v>7.8</v>
      </c>
      <c r="DA42" s="629"/>
      <c r="DB42" s="629"/>
      <c r="DC42" s="630"/>
      <c r="DD42" s="631">
        <v>348616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15739</v>
      </c>
      <c r="CS43" s="624"/>
      <c r="CT43" s="624"/>
      <c r="CU43" s="624"/>
      <c r="CV43" s="624"/>
      <c r="CW43" s="624"/>
      <c r="CX43" s="624"/>
      <c r="CY43" s="625"/>
      <c r="CZ43" s="628">
        <v>0.2</v>
      </c>
      <c r="DA43" s="657"/>
      <c r="DB43" s="657"/>
      <c r="DC43" s="658"/>
      <c r="DD43" s="631">
        <v>15739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358</v>
      </c>
      <c r="CD44" s="651" t="s">
        <v>309</v>
      </c>
      <c r="CE44" s="652"/>
      <c r="CF44" s="620" t="s">
        <v>359</v>
      </c>
      <c r="CG44" s="621"/>
      <c r="CH44" s="621"/>
      <c r="CI44" s="621"/>
      <c r="CJ44" s="621"/>
      <c r="CK44" s="621"/>
      <c r="CL44" s="621"/>
      <c r="CM44" s="621"/>
      <c r="CN44" s="621"/>
      <c r="CO44" s="621"/>
      <c r="CP44" s="621"/>
      <c r="CQ44" s="622"/>
      <c r="CR44" s="623">
        <v>791610</v>
      </c>
      <c r="CS44" s="626"/>
      <c r="CT44" s="626"/>
      <c r="CU44" s="626"/>
      <c r="CV44" s="626"/>
      <c r="CW44" s="626"/>
      <c r="CX44" s="626"/>
      <c r="CY44" s="627"/>
      <c r="CZ44" s="628">
        <v>7.7</v>
      </c>
      <c r="DA44" s="629"/>
      <c r="DB44" s="629"/>
      <c r="DC44" s="630"/>
      <c r="DD44" s="631">
        <v>347248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360</v>
      </c>
      <c r="CG45" s="621"/>
      <c r="CH45" s="621"/>
      <c r="CI45" s="621"/>
      <c r="CJ45" s="621"/>
      <c r="CK45" s="621"/>
      <c r="CL45" s="621"/>
      <c r="CM45" s="621"/>
      <c r="CN45" s="621"/>
      <c r="CO45" s="621"/>
      <c r="CP45" s="621"/>
      <c r="CQ45" s="622"/>
      <c r="CR45" s="623">
        <v>350247</v>
      </c>
      <c r="CS45" s="624"/>
      <c r="CT45" s="624"/>
      <c r="CU45" s="624"/>
      <c r="CV45" s="624"/>
      <c r="CW45" s="624"/>
      <c r="CX45" s="624"/>
      <c r="CY45" s="625"/>
      <c r="CZ45" s="628">
        <v>3.4</v>
      </c>
      <c r="DA45" s="657"/>
      <c r="DB45" s="657"/>
      <c r="DC45" s="658"/>
      <c r="DD45" s="631">
        <v>83731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361</v>
      </c>
      <c r="CG46" s="621"/>
      <c r="CH46" s="621"/>
      <c r="CI46" s="621"/>
      <c r="CJ46" s="621"/>
      <c r="CK46" s="621"/>
      <c r="CL46" s="621"/>
      <c r="CM46" s="621"/>
      <c r="CN46" s="621"/>
      <c r="CO46" s="621"/>
      <c r="CP46" s="621"/>
      <c r="CQ46" s="622"/>
      <c r="CR46" s="623">
        <v>430960</v>
      </c>
      <c r="CS46" s="626"/>
      <c r="CT46" s="626"/>
      <c r="CU46" s="626"/>
      <c r="CV46" s="626"/>
      <c r="CW46" s="626"/>
      <c r="CX46" s="626"/>
      <c r="CY46" s="627"/>
      <c r="CZ46" s="628">
        <v>4.2</v>
      </c>
      <c r="DA46" s="629"/>
      <c r="DB46" s="629"/>
      <c r="DC46" s="630"/>
      <c r="DD46" s="631">
        <v>262414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362</v>
      </c>
      <c r="CG47" s="621"/>
      <c r="CH47" s="621"/>
      <c r="CI47" s="621"/>
      <c r="CJ47" s="621"/>
      <c r="CK47" s="621"/>
      <c r="CL47" s="621"/>
      <c r="CM47" s="621"/>
      <c r="CN47" s="621"/>
      <c r="CO47" s="621"/>
      <c r="CP47" s="621"/>
      <c r="CQ47" s="622"/>
      <c r="CR47" s="623">
        <v>8648</v>
      </c>
      <c r="CS47" s="624"/>
      <c r="CT47" s="624"/>
      <c r="CU47" s="624"/>
      <c r="CV47" s="624"/>
      <c r="CW47" s="624"/>
      <c r="CX47" s="624"/>
      <c r="CY47" s="625"/>
      <c r="CZ47" s="628">
        <v>0.1</v>
      </c>
      <c r="DA47" s="657"/>
      <c r="DB47" s="657"/>
      <c r="DC47" s="658"/>
      <c r="DD47" s="631">
        <v>1368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363</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364</v>
      </c>
      <c r="CE49" s="636"/>
      <c r="CF49" s="636"/>
      <c r="CG49" s="636"/>
      <c r="CH49" s="636"/>
      <c r="CI49" s="636"/>
      <c r="CJ49" s="636"/>
      <c r="CK49" s="636"/>
      <c r="CL49" s="636"/>
      <c r="CM49" s="636"/>
      <c r="CN49" s="636"/>
      <c r="CO49" s="636"/>
      <c r="CP49" s="636"/>
      <c r="CQ49" s="637"/>
      <c r="CR49" s="638">
        <v>10230594</v>
      </c>
      <c r="CS49" s="639"/>
      <c r="CT49" s="639"/>
      <c r="CU49" s="639"/>
      <c r="CV49" s="639"/>
      <c r="CW49" s="639"/>
      <c r="CX49" s="639"/>
      <c r="CY49" s="640"/>
      <c r="CZ49" s="641">
        <v>100</v>
      </c>
      <c r="DA49" s="642"/>
      <c r="DB49" s="642"/>
      <c r="DC49" s="643"/>
      <c r="DD49" s="644">
        <v>7575987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Wa07HW7tkDG3D4aZRNkNHhoz1ADa6Y4PoALF6SNvPvble6Wb5n51NiBYIx85x6GDDJk4Y6beHlBEQ17s9YqgqQ==" saltValue="Mdv5IfC//zXyOGNVSZR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387</v>
      </c>
      <c r="C7" s="1102"/>
      <c r="D7" s="1102"/>
      <c r="E7" s="1102"/>
      <c r="F7" s="1102"/>
      <c r="G7" s="1102"/>
      <c r="H7" s="1102"/>
      <c r="I7" s="1102"/>
      <c r="J7" s="1102"/>
      <c r="K7" s="1102"/>
      <c r="L7" s="1102"/>
      <c r="M7" s="1102"/>
      <c r="N7" s="1102"/>
      <c r="O7" s="1102"/>
      <c r="P7" s="1103"/>
      <c r="Q7" s="1155">
        <v>10907</v>
      </c>
      <c r="R7" s="1156"/>
      <c r="S7" s="1156"/>
      <c r="T7" s="1156"/>
      <c r="U7" s="1156"/>
      <c r="V7" s="1156">
        <v>10231</v>
      </c>
      <c r="W7" s="1156"/>
      <c r="X7" s="1156"/>
      <c r="Y7" s="1156"/>
      <c r="Z7" s="1156"/>
      <c r="AA7" s="1156">
        <v>676</v>
      </c>
      <c r="AB7" s="1156"/>
      <c r="AC7" s="1156"/>
      <c r="AD7" s="1156"/>
      <c r="AE7" s="1157"/>
      <c r="AF7" s="1158">
        <v>663</v>
      </c>
      <c r="AG7" s="1159"/>
      <c r="AH7" s="1159"/>
      <c r="AI7" s="1159"/>
      <c r="AJ7" s="1160"/>
      <c r="AK7" s="1142" t="s">
        <v>600</v>
      </c>
      <c r="AL7" s="1143"/>
      <c r="AM7" s="1143"/>
      <c r="AN7" s="1143"/>
      <c r="AO7" s="1143"/>
      <c r="AP7" s="1143">
        <v>9338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389</v>
      </c>
      <c r="B23" s="995" t="s">
        <v>390</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663</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370</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402</v>
      </c>
      <c r="C28" s="1102"/>
      <c r="D28" s="1102"/>
      <c r="E28" s="1102"/>
      <c r="F28" s="1102"/>
      <c r="G28" s="1102"/>
      <c r="H28" s="1102"/>
      <c r="I28" s="1102"/>
      <c r="J28" s="1102"/>
      <c r="K28" s="1102"/>
      <c r="L28" s="1102"/>
      <c r="M28" s="1102"/>
      <c r="N28" s="1102"/>
      <c r="O28" s="1102"/>
      <c r="P28" s="1103"/>
      <c r="Q28" s="1104">
        <v>3851</v>
      </c>
      <c r="R28" s="1105"/>
      <c r="S28" s="1105"/>
      <c r="T28" s="1105"/>
      <c r="U28" s="1105"/>
      <c r="V28" s="1105">
        <v>3765</v>
      </c>
      <c r="W28" s="1105"/>
      <c r="X28" s="1105"/>
      <c r="Y28" s="1105"/>
      <c r="Z28" s="1105"/>
      <c r="AA28" s="1105">
        <v>86</v>
      </c>
      <c r="AB28" s="1105"/>
      <c r="AC28" s="1105"/>
      <c r="AD28" s="1105"/>
      <c r="AE28" s="1106"/>
      <c r="AF28" s="1107">
        <v>86</v>
      </c>
      <c r="AG28" s="1105"/>
      <c r="AH28" s="1105"/>
      <c r="AI28" s="1105"/>
      <c r="AJ28" s="1108"/>
      <c r="AK28" s="1109">
        <v>257</v>
      </c>
      <c r="AL28" s="1097"/>
      <c r="AM28" s="1097"/>
      <c r="AN28" s="1097"/>
      <c r="AO28" s="1097"/>
      <c r="AP28" s="1097" t="s">
        <v>600</v>
      </c>
      <c r="AQ28" s="1097"/>
      <c r="AR28" s="1097"/>
      <c r="AS28" s="1097"/>
      <c r="AT28" s="1097"/>
      <c r="AU28" s="1097" t="s">
        <v>600</v>
      </c>
      <c r="AV28" s="1097"/>
      <c r="AW28" s="1097"/>
      <c r="AX28" s="1097"/>
      <c r="AY28" s="1097"/>
      <c r="AZ28" s="1098" t="s">
        <v>600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403</v>
      </c>
      <c r="C29" s="1089"/>
      <c r="D29" s="1089"/>
      <c r="E29" s="1089"/>
      <c r="F29" s="1089"/>
      <c r="G29" s="1089"/>
      <c r="H29" s="1089"/>
      <c r="I29" s="1089"/>
      <c r="J29" s="1089"/>
      <c r="K29" s="1089"/>
      <c r="L29" s="1089"/>
      <c r="M29" s="1089"/>
      <c r="N29" s="1089"/>
      <c r="O29" s="1089"/>
      <c r="P29" s="1090"/>
      <c r="Q29" s="1094">
        <v>2210</v>
      </c>
      <c r="R29" s="1095"/>
      <c r="S29" s="1095"/>
      <c r="T29" s="1095"/>
      <c r="U29" s="1095"/>
      <c r="V29" s="1095">
        <v>2103</v>
      </c>
      <c r="W29" s="1095"/>
      <c r="X29" s="1095"/>
      <c r="Y29" s="1095"/>
      <c r="Z29" s="1095"/>
      <c r="AA29" s="1095">
        <v>107</v>
      </c>
      <c r="AB29" s="1095"/>
      <c r="AC29" s="1095"/>
      <c r="AD29" s="1095"/>
      <c r="AE29" s="1096"/>
      <c r="AF29" s="1070">
        <v>107</v>
      </c>
      <c r="AG29" s="1071"/>
      <c r="AH29" s="1071"/>
      <c r="AI29" s="1071"/>
      <c r="AJ29" s="1072"/>
      <c r="AK29" s="1031">
        <v>301</v>
      </c>
      <c r="AL29" s="1022"/>
      <c r="AM29" s="1022"/>
      <c r="AN29" s="1022"/>
      <c r="AO29" s="1022"/>
      <c r="AP29" s="1022" t="s">
        <v>600</v>
      </c>
      <c r="AQ29" s="1022"/>
      <c r="AR29" s="1022"/>
      <c r="AS29" s="1022"/>
      <c r="AT29" s="1022"/>
      <c r="AU29" s="1022" t="s">
        <v>600</v>
      </c>
      <c r="AV29" s="1022"/>
      <c r="AW29" s="1022"/>
      <c r="AX29" s="1022"/>
      <c r="AY29" s="1022"/>
      <c r="AZ29" s="1093" t="s">
        <v>600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404</v>
      </c>
      <c r="C30" s="1089"/>
      <c r="D30" s="1089"/>
      <c r="E30" s="1089"/>
      <c r="F30" s="1089"/>
      <c r="G30" s="1089"/>
      <c r="H30" s="1089"/>
      <c r="I30" s="1089"/>
      <c r="J30" s="1089"/>
      <c r="K30" s="1089"/>
      <c r="L30" s="1089"/>
      <c r="M30" s="1089"/>
      <c r="N30" s="1089"/>
      <c r="O30" s="1089"/>
      <c r="P30" s="1090"/>
      <c r="Q30" s="1094">
        <v>442</v>
      </c>
      <c r="R30" s="1095"/>
      <c r="S30" s="1095"/>
      <c r="T30" s="1095"/>
      <c r="U30" s="1095"/>
      <c r="V30" s="1095">
        <v>424</v>
      </c>
      <c r="W30" s="1095"/>
      <c r="X30" s="1095"/>
      <c r="Y30" s="1095"/>
      <c r="Z30" s="1095"/>
      <c r="AA30" s="1095">
        <v>18</v>
      </c>
      <c r="AB30" s="1095"/>
      <c r="AC30" s="1095"/>
      <c r="AD30" s="1095"/>
      <c r="AE30" s="1096"/>
      <c r="AF30" s="1070">
        <v>18</v>
      </c>
      <c r="AG30" s="1071"/>
      <c r="AH30" s="1071"/>
      <c r="AI30" s="1071"/>
      <c r="AJ30" s="1072"/>
      <c r="AK30" s="1031">
        <v>80</v>
      </c>
      <c r="AL30" s="1022"/>
      <c r="AM30" s="1022"/>
      <c r="AN30" s="1022"/>
      <c r="AO30" s="1022"/>
      <c r="AP30" s="1022" t="s">
        <v>600</v>
      </c>
      <c r="AQ30" s="1022"/>
      <c r="AR30" s="1022"/>
      <c r="AS30" s="1022"/>
      <c r="AT30" s="1022"/>
      <c r="AU30" s="1022" t="s">
        <v>600</v>
      </c>
      <c r="AV30" s="1022"/>
      <c r="AW30" s="1022"/>
      <c r="AX30" s="1022"/>
      <c r="AY30" s="1022"/>
      <c r="AZ30" s="1093" t="s">
        <v>600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405</v>
      </c>
      <c r="C31" s="1089"/>
      <c r="D31" s="1089"/>
      <c r="E31" s="1089"/>
      <c r="F31" s="1089"/>
      <c r="G31" s="1089"/>
      <c r="H31" s="1089"/>
      <c r="I31" s="1089"/>
      <c r="J31" s="1089"/>
      <c r="K31" s="1089"/>
      <c r="L31" s="1089"/>
      <c r="M31" s="1089"/>
      <c r="N31" s="1089"/>
      <c r="O31" s="1089"/>
      <c r="P31" s="1090"/>
      <c r="Q31" s="1094">
        <v>18</v>
      </c>
      <c r="R31" s="1095"/>
      <c r="S31" s="1095"/>
      <c r="T31" s="1095"/>
      <c r="U31" s="1095"/>
      <c r="V31" s="1095">
        <v>18</v>
      </c>
      <c r="W31" s="1095"/>
      <c r="X31" s="1095"/>
      <c r="Y31" s="1095"/>
      <c r="Z31" s="1095"/>
      <c r="AA31" s="1095">
        <v>0</v>
      </c>
      <c r="AB31" s="1095"/>
      <c r="AC31" s="1095"/>
      <c r="AD31" s="1095"/>
      <c r="AE31" s="1096"/>
      <c r="AF31" s="1070">
        <v>0</v>
      </c>
      <c r="AG31" s="1071"/>
      <c r="AH31" s="1071"/>
      <c r="AI31" s="1071"/>
      <c r="AJ31" s="1072"/>
      <c r="AK31" s="1031">
        <v>2</v>
      </c>
      <c r="AL31" s="1022"/>
      <c r="AM31" s="1022"/>
      <c r="AN31" s="1022"/>
      <c r="AO31" s="1022"/>
      <c r="AP31" s="1022" t="s">
        <v>600</v>
      </c>
      <c r="AQ31" s="1022"/>
      <c r="AR31" s="1022"/>
      <c r="AS31" s="1022"/>
      <c r="AT31" s="1022"/>
      <c r="AU31" s="1022" t="s">
        <v>600</v>
      </c>
      <c r="AV31" s="1022"/>
      <c r="AW31" s="1022"/>
      <c r="AX31" s="1022"/>
      <c r="AY31" s="1022"/>
      <c r="AZ31" s="1093" t="s">
        <v>600</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575</v>
      </c>
      <c r="R32" s="1095"/>
      <c r="S32" s="1095"/>
      <c r="T32" s="1095"/>
      <c r="U32" s="1095"/>
      <c r="V32" s="1095">
        <v>511</v>
      </c>
      <c r="W32" s="1095"/>
      <c r="X32" s="1095"/>
      <c r="Y32" s="1095"/>
      <c r="Z32" s="1095"/>
      <c r="AA32" s="1095">
        <v>64</v>
      </c>
      <c r="AB32" s="1095"/>
      <c r="AC32" s="1095"/>
      <c r="AD32" s="1095"/>
      <c r="AE32" s="1096"/>
      <c r="AF32" s="1070">
        <v>1618</v>
      </c>
      <c r="AG32" s="1071"/>
      <c r="AH32" s="1071"/>
      <c r="AI32" s="1071"/>
      <c r="AJ32" s="1072"/>
      <c r="AK32" s="1031">
        <v>2</v>
      </c>
      <c r="AL32" s="1022"/>
      <c r="AM32" s="1022"/>
      <c r="AN32" s="1022"/>
      <c r="AO32" s="1022"/>
      <c r="AP32" s="1022">
        <v>1505</v>
      </c>
      <c r="AQ32" s="1022"/>
      <c r="AR32" s="1022"/>
      <c r="AS32" s="1022"/>
      <c r="AT32" s="1022"/>
      <c r="AU32" s="1022">
        <v>6</v>
      </c>
      <c r="AV32" s="1022"/>
      <c r="AW32" s="1022"/>
      <c r="AX32" s="1022"/>
      <c r="AY32" s="1022"/>
      <c r="AZ32" s="1093" t="s">
        <v>600</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409</v>
      </c>
      <c r="C33" s="1089"/>
      <c r="D33" s="1089"/>
      <c r="E33" s="1089"/>
      <c r="F33" s="1089"/>
      <c r="G33" s="1089"/>
      <c r="H33" s="1089"/>
      <c r="I33" s="1089"/>
      <c r="J33" s="1089"/>
      <c r="K33" s="1089"/>
      <c r="L33" s="1089"/>
      <c r="M33" s="1089"/>
      <c r="N33" s="1089"/>
      <c r="O33" s="1089"/>
      <c r="P33" s="1090"/>
      <c r="Q33" s="1094">
        <v>1181</v>
      </c>
      <c r="R33" s="1095"/>
      <c r="S33" s="1095"/>
      <c r="T33" s="1095"/>
      <c r="U33" s="1095"/>
      <c r="V33" s="1095">
        <v>1181</v>
      </c>
      <c r="W33" s="1095"/>
      <c r="X33" s="1095"/>
      <c r="Y33" s="1095"/>
      <c r="Z33" s="1095"/>
      <c r="AA33" s="1095">
        <v>0</v>
      </c>
      <c r="AB33" s="1095"/>
      <c r="AC33" s="1095"/>
      <c r="AD33" s="1095"/>
      <c r="AE33" s="1096"/>
      <c r="AF33" s="1070" t="s">
        <v>410</v>
      </c>
      <c r="AG33" s="1071"/>
      <c r="AH33" s="1071"/>
      <c r="AI33" s="1071"/>
      <c r="AJ33" s="1072"/>
      <c r="AK33" s="1031">
        <v>482</v>
      </c>
      <c r="AL33" s="1022"/>
      <c r="AM33" s="1022"/>
      <c r="AN33" s="1022"/>
      <c r="AO33" s="1022"/>
      <c r="AP33" s="1022">
        <v>10091</v>
      </c>
      <c r="AQ33" s="1022"/>
      <c r="AR33" s="1022"/>
      <c r="AS33" s="1022"/>
      <c r="AT33" s="1022"/>
      <c r="AU33" s="1022">
        <v>6488</v>
      </c>
      <c r="AV33" s="1022"/>
      <c r="AW33" s="1022"/>
      <c r="AX33" s="1022"/>
      <c r="AY33" s="1022"/>
      <c r="AZ33" s="1093" t="s">
        <v>600</v>
      </c>
      <c r="BA33" s="1093"/>
      <c r="BB33" s="1093"/>
      <c r="BC33" s="1093"/>
      <c r="BD33" s="1093"/>
      <c r="BE33" s="1083" t="s">
        <v>411</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412</v>
      </c>
      <c r="C34" s="1089"/>
      <c r="D34" s="1089"/>
      <c r="E34" s="1089"/>
      <c r="F34" s="1089"/>
      <c r="G34" s="1089"/>
      <c r="H34" s="1089"/>
      <c r="I34" s="1089"/>
      <c r="J34" s="1089"/>
      <c r="K34" s="1089"/>
      <c r="L34" s="1089"/>
      <c r="M34" s="1089"/>
      <c r="N34" s="1089"/>
      <c r="O34" s="1089"/>
      <c r="P34" s="1090"/>
      <c r="Q34" s="1094">
        <v>395</v>
      </c>
      <c r="R34" s="1095"/>
      <c r="S34" s="1095"/>
      <c r="T34" s="1095"/>
      <c r="U34" s="1095"/>
      <c r="V34" s="1095">
        <v>395</v>
      </c>
      <c r="W34" s="1095"/>
      <c r="X34" s="1095"/>
      <c r="Y34" s="1095"/>
      <c r="Z34" s="1095"/>
      <c r="AA34" s="1095">
        <v>0</v>
      </c>
      <c r="AB34" s="1095"/>
      <c r="AC34" s="1095"/>
      <c r="AD34" s="1095"/>
      <c r="AE34" s="1096"/>
      <c r="AF34" s="1070" t="s">
        <v>413</v>
      </c>
      <c r="AG34" s="1071"/>
      <c r="AH34" s="1071"/>
      <c r="AI34" s="1071"/>
      <c r="AJ34" s="1072"/>
      <c r="AK34" s="1031">
        <v>245</v>
      </c>
      <c r="AL34" s="1022"/>
      <c r="AM34" s="1022"/>
      <c r="AN34" s="1022"/>
      <c r="AO34" s="1022"/>
      <c r="AP34" s="1022">
        <v>3697</v>
      </c>
      <c r="AQ34" s="1022"/>
      <c r="AR34" s="1022"/>
      <c r="AS34" s="1022"/>
      <c r="AT34" s="1022"/>
      <c r="AU34" s="1022">
        <v>3697</v>
      </c>
      <c r="AV34" s="1022"/>
      <c r="AW34" s="1022"/>
      <c r="AX34" s="1022"/>
      <c r="AY34" s="1022"/>
      <c r="AZ34" s="1093" t="s">
        <v>600</v>
      </c>
      <c r="BA34" s="1093"/>
      <c r="BB34" s="1093"/>
      <c r="BC34" s="1093"/>
      <c r="BD34" s="1093"/>
      <c r="BE34" s="1083" t="s">
        <v>414</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389</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1828</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420</v>
      </c>
      <c r="W66" s="1053"/>
      <c r="X66" s="1053"/>
      <c r="Y66" s="1053"/>
      <c r="Z66" s="1054"/>
      <c r="AA66" s="1052" t="s">
        <v>421</v>
      </c>
      <c r="AB66" s="1053"/>
      <c r="AC66" s="1053"/>
      <c r="AD66" s="1053"/>
      <c r="AE66" s="1054"/>
      <c r="AF66" s="1058" t="s">
        <v>422</v>
      </c>
      <c r="AG66" s="1059"/>
      <c r="AH66" s="1059"/>
      <c r="AI66" s="1059"/>
      <c r="AJ66" s="1060"/>
      <c r="AK66" s="1052" t="s">
        <v>398</v>
      </c>
      <c r="AL66" s="1047"/>
      <c r="AM66" s="1047"/>
      <c r="AN66" s="1047"/>
      <c r="AO66" s="1048"/>
      <c r="AP66" s="1052" t="s">
        <v>423</v>
      </c>
      <c r="AQ66" s="1053"/>
      <c r="AR66" s="1053"/>
      <c r="AS66" s="1053"/>
      <c r="AT66" s="1054"/>
      <c r="AU66" s="1052" t="s">
        <v>424</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593</v>
      </c>
      <c r="C68" s="1037"/>
      <c r="D68" s="1037"/>
      <c r="E68" s="1037"/>
      <c r="F68" s="1037"/>
      <c r="G68" s="1037"/>
      <c r="H68" s="1037"/>
      <c r="I68" s="1037"/>
      <c r="J68" s="1037"/>
      <c r="K68" s="1037"/>
      <c r="L68" s="1037"/>
      <c r="M68" s="1037"/>
      <c r="N68" s="1037"/>
      <c r="O68" s="1037"/>
      <c r="P68" s="1038"/>
      <c r="Q68" s="1039">
        <v>12131</v>
      </c>
      <c r="R68" s="1033"/>
      <c r="S68" s="1033"/>
      <c r="T68" s="1033"/>
      <c r="U68" s="1033"/>
      <c r="V68" s="1033">
        <v>12049</v>
      </c>
      <c r="W68" s="1033"/>
      <c r="X68" s="1033"/>
      <c r="Y68" s="1033"/>
      <c r="Z68" s="1033"/>
      <c r="AA68" s="1033">
        <v>82</v>
      </c>
      <c r="AB68" s="1033"/>
      <c r="AC68" s="1033"/>
      <c r="AD68" s="1033"/>
      <c r="AE68" s="1033"/>
      <c r="AF68" s="1033">
        <v>82</v>
      </c>
      <c r="AG68" s="1033"/>
      <c r="AH68" s="1033"/>
      <c r="AI68" s="1033"/>
      <c r="AJ68" s="1033"/>
      <c r="AK68" s="1033" t="s">
        <v>594</v>
      </c>
      <c r="AL68" s="1033"/>
      <c r="AM68" s="1033"/>
      <c r="AN68" s="1033"/>
      <c r="AO68" s="1033"/>
      <c r="AP68" s="1033" t="s">
        <v>594</v>
      </c>
      <c r="AQ68" s="1033"/>
      <c r="AR68" s="1033"/>
      <c r="AS68" s="1033"/>
      <c r="AT68" s="1033"/>
      <c r="AU68" s="1033" t="s">
        <v>594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595</v>
      </c>
      <c r="C69" s="1026"/>
      <c r="D69" s="1026"/>
      <c r="E69" s="1026"/>
      <c r="F69" s="1026"/>
      <c r="G69" s="1026"/>
      <c r="H69" s="1026"/>
      <c r="I69" s="1026"/>
      <c r="J69" s="1026"/>
      <c r="K69" s="1026"/>
      <c r="L69" s="1026"/>
      <c r="M69" s="1026"/>
      <c r="N69" s="1026"/>
      <c r="O69" s="1026"/>
      <c r="P69" s="1027"/>
      <c r="Q69" s="1028">
        <v>12</v>
      </c>
      <c r="R69" s="1022"/>
      <c r="S69" s="1022"/>
      <c r="T69" s="1022"/>
      <c r="U69" s="1022"/>
      <c r="V69" s="1022">
        <v>11</v>
      </c>
      <c r="W69" s="1022"/>
      <c r="X69" s="1022"/>
      <c r="Y69" s="1022"/>
      <c r="Z69" s="1022"/>
      <c r="AA69" s="1022">
        <v>1</v>
      </c>
      <c r="AB69" s="1022"/>
      <c r="AC69" s="1022"/>
      <c r="AD69" s="1022"/>
      <c r="AE69" s="1022"/>
      <c r="AF69" s="1022">
        <v>1</v>
      </c>
      <c r="AG69" s="1022"/>
      <c r="AH69" s="1022"/>
      <c r="AI69" s="1022"/>
      <c r="AJ69" s="1022"/>
      <c r="AK69" s="1022" t="s">
        <v>594</v>
      </c>
      <c r="AL69" s="1022"/>
      <c r="AM69" s="1022"/>
      <c r="AN69" s="1022"/>
      <c r="AO69" s="1022"/>
      <c r="AP69" s="1022" t="s">
        <v>594</v>
      </c>
      <c r="AQ69" s="1022"/>
      <c r="AR69" s="1022"/>
      <c r="AS69" s="1022"/>
      <c r="AT69" s="1022"/>
      <c r="AU69" s="1022" t="s">
        <v>594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596</v>
      </c>
      <c r="C70" s="1026"/>
      <c r="D70" s="1026"/>
      <c r="E70" s="1026"/>
      <c r="F70" s="1026"/>
      <c r="G70" s="1026"/>
      <c r="H70" s="1026"/>
      <c r="I70" s="1026"/>
      <c r="J70" s="1026"/>
      <c r="K70" s="1026"/>
      <c r="L70" s="1026"/>
      <c r="M70" s="1026"/>
      <c r="N70" s="1026"/>
      <c r="O70" s="1026"/>
      <c r="P70" s="1027"/>
      <c r="Q70" s="1028">
        <v>114</v>
      </c>
      <c r="R70" s="1022"/>
      <c r="S70" s="1022"/>
      <c r="T70" s="1022"/>
      <c r="U70" s="1022"/>
      <c r="V70" s="1022">
        <v>113</v>
      </c>
      <c r="W70" s="1022"/>
      <c r="X70" s="1022"/>
      <c r="Y70" s="1022"/>
      <c r="Z70" s="1022"/>
      <c r="AA70" s="1022">
        <v>1</v>
      </c>
      <c r="AB70" s="1022"/>
      <c r="AC70" s="1022"/>
      <c r="AD70" s="1022"/>
      <c r="AE70" s="1022"/>
      <c r="AF70" s="1022">
        <v>1</v>
      </c>
      <c r="AG70" s="1022"/>
      <c r="AH70" s="1022"/>
      <c r="AI70" s="1022"/>
      <c r="AJ70" s="1022"/>
      <c r="AK70" s="1022" t="s">
        <v>594</v>
      </c>
      <c r="AL70" s="1022"/>
      <c r="AM70" s="1022"/>
      <c r="AN70" s="1022"/>
      <c r="AO70" s="1022"/>
      <c r="AP70" s="1022" t="s">
        <v>594</v>
      </c>
      <c r="AQ70" s="1022"/>
      <c r="AR70" s="1022"/>
      <c r="AS70" s="1022"/>
      <c r="AT70" s="1022"/>
      <c r="AU70" s="1022" t="s">
        <v>594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597</v>
      </c>
      <c r="C71" s="1026"/>
      <c r="D71" s="1026"/>
      <c r="E71" s="1026"/>
      <c r="F71" s="1026"/>
      <c r="G71" s="1026"/>
      <c r="H71" s="1026"/>
      <c r="I71" s="1026"/>
      <c r="J71" s="1026"/>
      <c r="K71" s="1026"/>
      <c r="L71" s="1026"/>
      <c r="M71" s="1026"/>
      <c r="N71" s="1026"/>
      <c r="O71" s="1026"/>
      <c r="P71" s="1027"/>
      <c r="Q71" s="1028">
        <v>679</v>
      </c>
      <c r="R71" s="1022"/>
      <c r="S71" s="1022"/>
      <c r="T71" s="1022"/>
      <c r="U71" s="1022"/>
      <c r="V71" s="1022">
        <v>357</v>
      </c>
      <c r="W71" s="1022"/>
      <c r="X71" s="1022"/>
      <c r="Y71" s="1022"/>
      <c r="Z71" s="1022"/>
      <c r="AA71" s="1022">
        <v>322</v>
      </c>
      <c r="AB71" s="1022"/>
      <c r="AC71" s="1022"/>
      <c r="AD71" s="1022"/>
      <c r="AE71" s="1022"/>
      <c r="AF71" s="1022">
        <v>322</v>
      </c>
      <c r="AG71" s="1022"/>
      <c r="AH71" s="1022"/>
      <c r="AI71" s="1022"/>
      <c r="AJ71" s="1022"/>
      <c r="AK71" s="1022">
        <v>188</v>
      </c>
      <c r="AL71" s="1022"/>
      <c r="AM71" s="1022"/>
      <c r="AN71" s="1022"/>
      <c r="AO71" s="1022"/>
      <c r="AP71" s="1022" t="s">
        <v>594</v>
      </c>
      <c r="AQ71" s="1022"/>
      <c r="AR71" s="1022"/>
      <c r="AS71" s="1022"/>
      <c r="AT71" s="1022"/>
      <c r="AU71" s="1022" t="s">
        <v>594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598</v>
      </c>
      <c r="C72" s="1026"/>
      <c r="D72" s="1026"/>
      <c r="E72" s="1026"/>
      <c r="F72" s="1026"/>
      <c r="G72" s="1026"/>
      <c r="H72" s="1026"/>
      <c r="I72" s="1026"/>
      <c r="J72" s="1026"/>
      <c r="K72" s="1026"/>
      <c r="L72" s="1026"/>
      <c r="M72" s="1026"/>
      <c r="N72" s="1026"/>
      <c r="O72" s="1026"/>
      <c r="P72" s="1027"/>
      <c r="Q72" s="1028">
        <v>764162</v>
      </c>
      <c r="R72" s="1022"/>
      <c r="S72" s="1022"/>
      <c r="T72" s="1022"/>
      <c r="U72" s="1022"/>
      <c r="V72" s="1022">
        <v>744508</v>
      </c>
      <c r="W72" s="1022"/>
      <c r="X72" s="1022"/>
      <c r="Y72" s="1022"/>
      <c r="Z72" s="1022"/>
      <c r="AA72" s="1022">
        <v>19654</v>
      </c>
      <c r="AB72" s="1022"/>
      <c r="AC72" s="1022"/>
      <c r="AD72" s="1022"/>
      <c r="AE72" s="1022"/>
      <c r="AF72" s="1022">
        <v>19654</v>
      </c>
      <c r="AG72" s="1022"/>
      <c r="AH72" s="1022"/>
      <c r="AI72" s="1022"/>
      <c r="AJ72" s="1022"/>
      <c r="AK72" s="1022">
        <v>4314</v>
      </c>
      <c r="AL72" s="1022"/>
      <c r="AM72" s="1022"/>
      <c r="AN72" s="1022"/>
      <c r="AO72" s="1022"/>
      <c r="AP72" s="1022" t="s">
        <v>594</v>
      </c>
      <c r="AQ72" s="1022"/>
      <c r="AR72" s="1022"/>
      <c r="AS72" s="1022"/>
      <c r="AT72" s="1022"/>
      <c r="AU72" s="1022" t="s">
        <v>594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599</v>
      </c>
      <c r="C73" s="1026"/>
      <c r="D73" s="1026"/>
      <c r="E73" s="1026"/>
      <c r="F73" s="1026"/>
      <c r="G73" s="1026"/>
      <c r="H73" s="1026"/>
      <c r="I73" s="1026"/>
      <c r="J73" s="1026"/>
      <c r="K73" s="1026"/>
      <c r="L73" s="1026"/>
      <c r="M73" s="1026"/>
      <c r="N73" s="1026"/>
      <c r="O73" s="1026"/>
      <c r="P73" s="1027"/>
      <c r="Q73" s="1028">
        <v>414</v>
      </c>
      <c r="R73" s="1022"/>
      <c r="S73" s="1022"/>
      <c r="T73" s="1022"/>
      <c r="U73" s="1022"/>
      <c r="V73" s="1022">
        <v>376</v>
      </c>
      <c r="W73" s="1022"/>
      <c r="X73" s="1022"/>
      <c r="Y73" s="1022"/>
      <c r="Z73" s="1022"/>
      <c r="AA73" s="1022">
        <v>38</v>
      </c>
      <c r="AB73" s="1022"/>
      <c r="AC73" s="1022"/>
      <c r="AD73" s="1022"/>
      <c r="AE73" s="1022"/>
      <c r="AF73" s="1022">
        <v>38</v>
      </c>
      <c r="AG73" s="1022"/>
      <c r="AH73" s="1022"/>
      <c r="AI73" s="1022"/>
      <c r="AJ73" s="1022"/>
      <c r="AK73" s="1022" t="s">
        <v>600</v>
      </c>
      <c r="AL73" s="1022"/>
      <c r="AM73" s="1022"/>
      <c r="AN73" s="1022"/>
      <c r="AO73" s="1022"/>
      <c r="AP73" s="1022" t="s">
        <v>600</v>
      </c>
      <c r="AQ73" s="1022"/>
      <c r="AR73" s="1022"/>
      <c r="AS73" s="1022"/>
      <c r="AT73" s="1022"/>
      <c r="AU73" s="1022" t="s">
        <v>600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601</v>
      </c>
      <c r="C74" s="1026"/>
      <c r="D74" s="1026"/>
      <c r="E74" s="1026"/>
      <c r="F74" s="1026"/>
      <c r="G74" s="1026"/>
      <c r="H74" s="1026"/>
      <c r="I74" s="1026"/>
      <c r="J74" s="1026"/>
      <c r="K74" s="1026"/>
      <c r="L74" s="1026"/>
      <c r="M74" s="1026"/>
      <c r="N74" s="1026"/>
      <c r="O74" s="1026"/>
      <c r="P74" s="1027"/>
      <c r="Q74" s="1028">
        <v>189</v>
      </c>
      <c r="R74" s="1022"/>
      <c r="S74" s="1022"/>
      <c r="T74" s="1022"/>
      <c r="U74" s="1022"/>
      <c r="V74" s="1022">
        <v>189</v>
      </c>
      <c r="W74" s="1022"/>
      <c r="X74" s="1022"/>
      <c r="Y74" s="1022"/>
      <c r="Z74" s="1022"/>
      <c r="AA74" s="1022">
        <v>0</v>
      </c>
      <c r="AB74" s="1022"/>
      <c r="AC74" s="1022"/>
      <c r="AD74" s="1022"/>
      <c r="AE74" s="1022"/>
      <c r="AF74" s="1022">
        <v>168</v>
      </c>
      <c r="AG74" s="1022"/>
      <c r="AH74" s="1022"/>
      <c r="AI74" s="1022"/>
      <c r="AJ74" s="1022"/>
      <c r="AK74" s="1022" t="s">
        <v>602</v>
      </c>
      <c r="AL74" s="1022"/>
      <c r="AM74" s="1022"/>
      <c r="AN74" s="1022"/>
      <c r="AO74" s="1022"/>
      <c r="AP74" s="1022" t="s">
        <v>602</v>
      </c>
      <c r="AQ74" s="1022"/>
      <c r="AR74" s="1022"/>
      <c r="AS74" s="1022"/>
      <c r="AT74" s="1022"/>
      <c r="AU74" s="1022" t="s">
        <v>602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389</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308</v>
      </c>
      <c r="AG109" s="945"/>
      <c r="AH109" s="945"/>
      <c r="AI109" s="945"/>
      <c r="AJ109" s="946"/>
      <c r="AK109" s="947" t="s">
        <v>307</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308</v>
      </c>
      <c r="BW109" s="945"/>
      <c r="BX109" s="945"/>
      <c r="BY109" s="945"/>
      <c r="BZ109" s="946"/>
      <c r="CA109" s="947" t="s">
        <v>307</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308</v>
      </c>
      <c r="DM109" s="945"/>
      <c r="DN109" s="945"/>
      <c r="DO109" s="945"/>
      <c r="DP109" s="946"/>
      <c r="DQ109" s="947" t="s">
        <v>307</v>
      </c>
      <c r="DR109" s="945"/>
      <c r="DS109" s="945"/>
      <c r="DT109" s="945"/>
      <c r="DU109" s="946"/>
      <c r="DV109" s="947" t="s">
        <v>435</v>
      </c>
      <c r="DW109" s="945"/>
      <c r="DX109" s="945"/>
      <c r="DY109" s="945"/>
      <c r="DZ109" s="976"/>
    </row>
    <row r="110" spans="1:131" s="246" customFormat="1" ht="26.25" customHeight="1">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800550</v>
      </c>
      <c r="AB110" s="938"/>
      <c r="AC110" s="938"/>
      <c r="AD110" s="938"/>
      <c r="AE110" s="939"/>
      <c r="AF110" s="940">
        <v>764841</v>
      </c>
      <c r="AG110" s="938"/>
      <c r="AH110" s="938"/>
      <c r="AI110" s="938"/>
      <c r="AJ110" s="939"/>
      <c r="AK110" s="940">
        <v>804311</v>
      </c>
      <c r="AL110" s="938"/>
      <c r="AM110" s="938"/>
      <c r="AN110" s="938"/>
      <c r="AO110" s="939"/>
      <c r="AP110" s="941">
        <v>14.1</v>
      </c>
      <c r="AQ110" s="942"/>
      <c r="AR110" s="942"/>
      <c r="AS110" s="942"/>
      <c r="AT110" s="943"/>
      <c r="AU110" s="977" t="s">
        <v>72</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8898590</v>
      </c>
      <c r="BR110" s="885"/>
      <c r="BS110" s="885"/>
      <c r="BT110" s="885"/>
      <c r="BU110" s="885"/>
      <c r="BV110" s="885">
        <v>9246845</v>
      </c>
      <c r="BW110" s="885"/>
      <c r="BX110" s="885"/>
      <c r="BY110" s="885"/>
      <c r="BZ110" s="885"/>
      <c r="CA110" s="885">
        <v>9338271</v>
      </c>
      <c r="CB110" s="885"/>
      <c r="CC110" s="885"/>
      <c r="CD110" s="885"/>
      <c r="CE110" s="885"/>
      <c r="CF110" s="909">
        <v>164.3</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441</v>
      </c>
      <c r="DH110" s="885"/>
      <c r="DI110" s="885"/>
      <c r="DJ110" s="885"/>
      <c r="DK110" s="885"/>
      <c r="DL110" s="885" t="s">
        <v>442</v>
      </c>
      <c r="DM110" s="885"/>
      <c r="DN110" s="885"/>
      <c r="DO110" s="885"/>
      <c r="DP110" s="885"/>
      <c r="DQ110" s="885" t="s">
        <v>443</v>
      </c>
      <c r="DR110" s="885"/>
      <c r="DS110" s="885"/>
      <c r="DT110" s="885"/>
      <c r="DU110" s="885"/>
      <c r="DV110" s="886" t="s">
        <v>444</v>
      </c>
      <c r="DW110" s="886"/>
      <c r="DX110" s="886"/>
      <c r="DY110" s="886"/>
      <c r="DZ110" s="887"/>
    </row>
    <row r="111" spans="1:131" s="246" customFormat="1" ht="26.25" customHeight="1">
      <c r="A111" s="814" t="s">
        <v>445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391</v>
      </c>
      <c r="AB111" s="966"/>
      <c r="AC111" s="966"/>
      <c r="AD111" s="966"/>
      <c r="AE111" s="967"/>
      <c r="AF111" s="968" t="s">
        <v>406</v>
      </c>
      <c r="AG111" s="966"/>
      <c r="AH111" s="966"/>
      <c r="AI111" s="966"/>
      <c r="AJ111" s="967"/>
      <c r="AK111" s="968" t="s">
        <v>446</v>
      </c>
      <c r="AL111" s="966"/>
      <c r="AM111" s="966"/>
      <c r="AN111" s="966"/>
      <c r="AO111" s="967"/>
      <c r="AP111" s="969" t="s">
        <v>444</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v>16106</v>
      </c>
      <c r="BR111" s="857"/>
      <c r="BS111" s="857"/>
      <c r="BT111" s="857"/>
      <c r="BU111" s="857"/>
      <c r="BV111" s="857">
        <v>9481</v>
      </c>
      <c r="BW111" s="857"/>
      <c r="BX111" s="857"/>
      <c r="BY111" s="857"/>
      <c r="BZ111" s="857"/>
      <c r="CA111" s="857">
        <v>5203</v>
      </c>
      <c r="CB111" s="857"/>
      <c r="CC111" s="857"/>
      <c r="CD111" s="857"/>
      <c r="CE111" s="857"/>
      <c r="CF111" s="918">
        <v>0.1</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391</v>
      </c>
      <c r="DH111" s="857"/>
      <c r="DI111" s="857"/>
      <c r="DJ111" s="857"/>
      <c r="DK111" s="857"/>
      <c r="DL111" s="857" t="s">
        <v>413</v>
      </c>
      <c r="DM111" s="857"/>
      <c r="DN111" s="857"/>
      <c r="DO111" s="857"/>
      <c r="DP111" s="857"/>
      <c r="DQ111" s="857" t="s">
        <v>446</v>
      </c>
      <c r="DR111" s="857"/>
      <c r="DS111" s="857"/>
      <c r="DT111" s="857"/>
      <c r="DU111" s="857"/>
      <c r="DV111" s="834" t="s">
        <v>442</v>
      </c>
      <c r="DW111" s="834"/>
      <c r="DX111" s="834"/>
      <c r="DY111" s="834"/>
      <c r="DZ111" s="835"/>
    </row>
    <row r="112" spans="1:131" s="246" customFormat="1" ht="26.25" customHeight="1">
      <c r="A112" s="959" t="s">
        <v>449</v>
      </c>
      <c r="B112" s="960"/>
      <c r="C112" s="790" t="s">
        <v>450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413</v>
      </c>
      <c r="AB112" s="820"/>
      <c r="AC112" s="820"/>
      <c r="AD112" s="820"/>
      <c r="AE112" s="821"/>
      <c r="AF112" s="822" t="s">
        <v>413</v>
      </c>
      <c r="AG112" s="820"/>
      <c r="AH112" s="820"/>
      <c r="AI112" s="820"/>
      <c r="AJ112" s="821"/>
      <c r="AK112" s="822" t="s">
        <v>413</v>
      </c>
      <c r="AL112" s="820"/>
      <c r="AM112" s="820"/>
      <c r="AN112" s="820"/>
      <c r="AO112" s="821"/>
      <c r="AP112" s="867" t="s">
        <v>413</v>
      </c>
      <c r="AQ112" s="868"/>
      <c r="AR112" s="868"/>
      <c r="AS112" s="868"/>
      <c r="AT112" s="869"/>
      <c r="AU112" s="979"/>
      <c r="AV112" s="980"/>
      <c r="AW112" s="980"/>
      <c r="AX112" s="980"/>
      <c r="AY112" s="980"/>
      <c r="AZ112" s="855" t="s">
        <v>451</v>
      </c>
      <c r="BA112" s="790"/>
      <c r="BB112" s="790"/>
      <c r="BC112" s="790"/>
      <c r="BD112" s="790"/>
      <c r="BE112" s="790"/>
      <c r="BF112" s="790"/>
      <c r="BG112" s="790"/>
      <c r="BH112" s="790"/>
      <c r="BI112" s="790"/>
      <c r="BJ112" s="790"/>
      <c r="BK112" s="790"/>
      <c r="BL112" s="790"/>
      <c r="BM112" s="790"/>
      <c r="BN112" s="790"/>
      <c r="BO112" s="790"/>
      <c r="BP112" s="791"/>
      <c r="BQ112" s="856">
        <v>11155816</v>
      </c>
      <c r="BR112" s="857"/>
      <c r="BS112" s="857"/>
      <c r="BT112" s="857"/>
      <c r="BU112" s="857"/>
      <c r="BV112" s="857">
        <v>10669937</v>
      </c>
      <c r="BW112" s="857"/>
      <c r="BX112" s="857"/>
      <c r="BY112" s="857"/>
      <c r="BZ112" s="857"/>
      <c r="CA112" s="857">
        <v>10191117</v>
      </c>
      <c r="CB112" s="857"/>
      <c r="CC112" s="857"/>
      <c r="CD112" s="857"/>
      <c r="CE112" s="857"/>
      <c r="CF112" s="918">
        <v>179.3</v>
      </c>
      <c r="CG112" s="919"/>
      <c r="CH112" s="919"/>
      <c r="CI112" s="919"/>
      <c r="CJ112" s="919"/>
      <c r="CK112" s="974"/>
      <c r="CL112" s="861"/>
      <c r="CM112" s="864" t="s">
        <v>452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1599</v>
      </c>
      <c r="DH112" s="857"/>
      <c r="DI112" s="857"/>
      <c r="DJ112" s="857"/>
      <c r="DK112" s="857"/>
      <c r="DL112" s="857" t="s">
        <v>442</v>
      </c>
      <c r="DM112" s="857"/>
      <c r="DN112" s="857"/>
      <c r="DO112" s="857"/>
      <c r="DP112" s="857"/>
      <c r="DQ112" s="857" t="s">
        <v>413</v>
      </c>
      <c r="DR112" s="857"/>
      <c r="DS112" s="857"/>
      <c r="DT112" s="857"/>
      <c r="DU112" s="857"/>
      <c r="DV112" s="834" t="s">
        <v>391</v>
      </c>
      <c r="DW112" s="834"/>
      <c r="DX112" s="834"/>
      <c r="DY112" s="834"/>
      <c r="DZ112" s="835"/>
    </row>
    <row r="113" spans="1:130" s="246" customFormat="1" ht="26.25" customHeight="1">
      <c r="A113" s="961"/>
      <c r="B113" s="962"/>
      <c r="C113" s="790" t="s">
        <v>453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627021</v>
      </c>
      <c r="AB113" s="966"/>
      <c r="AC113" s="966"/>
      <c r="AD113" s="966"/>
      <c r="AE113" s="967"/>
      <c r="AF113" s="968">
        <v>655698</v>
      </c>
      <c r="AG113" s="966"/>
      <c r="AH113" s="966"/>
      <c r="AI113" s="966"/>
      <c r="AJ113" s="967"/>
      <c r="AK113" s="968">
        <v>690109</v>
      </c>
      <c r="AL113" s="966"/>
      <c r="AM113" s="966"/>
      <c r="AN113" s="966"/>
      <c r="AO113" s="967"/>
      <c r="AP113" s="969">
        <v>12.1</v>
      </c>
      <c r="AQ113" s="970"/>
      <c r="AR113" s="970"/>
      <c r="AS113" s="970"/>
      <c r="AT113" s="971"/>
      <c r="AU113" s="979"/>
      <c r="AV113" s="980"/>
      <c r="AW113" s="980"/>
      <c r="AX113" s="980"/>
      <c r="AY113" s="980"/>
      <c r="AZ113" s="855" t="s">
        <v>454</v>
      </c>
      <c r="BA113" s="790"/>
      <c r="BB113" s="790"/>
      <c r="BC113" s="790"/>
      <c r="BD113" s="790"/>
      <c r="BE113" s="790"/>
      <c r="BF113" s="790"/>
      <c r="BG113" s="790"/>
      <c r="BH113" s="790"/>
      <c r="BI113" s="790"/>
      <c r="BJ113" s="790"/>
      <c r="BK113" s="790"/>
      <c r="BL113" s="790"/>
      <c r="BM113" s="790"/>
      <c r="BN113" s="790"/>
      <c r="BO113" s="790"/>
      <c r="BP113" s="791"/>
      <c r="BQ113" s="856" t="s">
        <v>391</v>
      </c>
      <c r="BR113" s="857"/>
      <c r="BS113" s="857"/>
      <c r="BT113" s="857"/>
      <c r="BU113" s="857"/>
      <c r="BV113" s="857" t="s">
        <v>446</v>
      </c>
      <c r="BW113" s="857"/>
      <c r="BX113" s="857"/>
      <c r="BY113" s="857"/>
      <c r="BZ113" s="857"/>
      <c r="CA113" s="857" t="s">
        <v>391</v>
      </c>
      <c r="CB113" s="857"/>
      <c r="CC113" s="857"/>
      <c r="CD113" s="857"/>
      <c r="CE113" s="857"/>
      <c r="CF113" s="918" t="s">
        <v>410</v>
      </c>
      <c r="CG113" s="919"/>
      <c r="CH113" s="919"/>
      <c r="CI113" s="919"/>
      <c r="CJ113" s="919"/>
      <c r="CK113" s="974"/>
      <c r="CL113" s="861"/>
      <c r="CM113" s="864" t="s">
        <v>455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410</v>
      </c>
      <c r="DH113" s="820"/>
      <c r="DI113" s="820"/>
      <c r="DJ113" s="820"/>
      <c r="DK113" s="821"/>
      <c r="DL113" s="822" t="s">
        <v>442</v>
      </c>
      <c r="DM113" s="820"/>
      <c r="DN113" s="820"/>
      <c r="DO113" s="820"/>
      <c r="DP113" s="821"/>
      <c r="DQ113" s="822" t="s">
        <v>446</v>
      </c>
      <c r="DR113" s="820"/>
      <c r="DS113" s="820"/>
      <c r="DT113" s="820"/>
      <c r="DU113" s="821"/>
      <c r="DV113" s="867" t="s">
        <v>391</v>
      </c>
      <c r="DW113" s="868"/>
      <c r="DX113" s="868"/>
      <c r="DY113" s="868"/>
      <c r="DZ113" s="869"/>
    </row>
    <row r="114" spans="1:130" s="246" customFormat="1" ht="26.25" customHeight="1">
      <c r="A114" s="961"/>
      <c r="B114" s="962"/>
      <c r="C114" s="790" t="s">
        <v>456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20143</v>
      </c>
      <c r="AB114" s="820"/>
      <c r="AC114" s="820"/>
      <c r="AD114" s="820"/>
      <c r="AE114" s="821"/>
      <c r="AF114" s="822" t="s">
        <v>413</v>
      </c>
      <c r="AG114" s="820"/>
      <c r="AH114" s="820"/>
      <c r="AI114" s="820"/>
      <c r="AJ114" s="821"/>
      <c r="AK114" s="822" t="s">
        <v>391</v>
      </c>
      <c r="AL114" s="820"/>
      <c r="AM114" s="820"/>
      <c r="AN114" s="820"/>
      <c r="AO114" s="821"/>
      <c r="AP114" s="867" t="s">
        <v>391</v>
      </c>
      <c r="AQ114" s="868"/>
      <c r="AR114" s="868"/>
      <c r="AS114" s="868"/>
      <c r="AT114" s="869"/>
      <c r="AU114" s="979"/>
      <c r="AV114" s="980"/>
      <c r="AW114" s="980"/>
      <c r="AX114" s="980"/>
      <c r="AY114" s="980"/>
      <c r="AZ114" s="855" t="s">
        <v>457</v>
      </c>
      <c r="BA114" s="790"/>
      <c r="BB114" s="790"/>
      <c r="BC114" s="790"/>
      <c r="BD114" s="790"/>
      <c r="BE114" s="790"/>
      <c r="BF114" s="790"/>
      <c r="BG114" s="790"/>
      <c r="BH114" s="790"/>
      <c r="BI114" s="790"/>
      <c r="BJ114" s="790"/>
      <c r="BK114" s="790"/>
      <c r="BL114" s="790"/>
      <c r="BM114" s="790"/>
      <c r="BN114" s="790"/>
      <c r="BO114" s="790"/>
      <c r="BP114" s="791"/>
      <c r="BQ114" s="856">
        <v>1126565</v>
      </c>
      <c r="BR114" s="857"/>
      <c r="BS114" s="857"/>
      <c r="BT114" s="857"/>
      <c r="BU114" s="857"/>
      <c r="BV114" s="857">
        <v>935331</v>
      </c>
      <c r="BW114" s="857"/>
      <c r="BX114" s="857"/>
      <c r="BY114" s="857"/>
      <c r="BZ114" s="857"/>
      <c r="CA114" s="857">
        <v>1143854</v>
      </c>
      <c r="CB114" s="857"/>
      <c r="CC114" s="857"/>
      <c r="CD114" s="857"/>
      <c r="CE114" s="857"/>
      <c r="CF114" s="918">
        <v>20.100000000000001</v>
      </c>
      <c r="CG114" s="919"/>
      <c r="CH114" s="919"/>
      <c r="CI114" s="919"/>
      <c r="CJ114" s="919"/>
      <c r="CK114" s="974"/>
      <c r="CL114" s="861"/>
      <c r="CM114" s="864" t="s">
        <v>458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391</v>
      </c>
      <c r="DH114" s="820"/>
      <c r="DI114" s="820"/>
      <c r="DJ114" s="820"/>
      <c r="DK114" s="821"/>
      <c r="DL114" s="822" t="s">
        <v>413</v>
      </c>
      <c r="DM114" s="820"/>
      <c r="DN114" s="820"/>
      <c r="DO114" s="820"/>
      <c r="DP114" s="821"/>
      <c r="DQ114" s="822" t="s">
        <v>391</v>
      </c>
      <c r="DR114" s="820"/>
      <c r="DS114" s="820"/>
      <c r="DT114" s="820"/>
      <c r="DU114" s="821"/>
      <c r="DV114" s="867" t="s">
        <v>406</v>
      </c>
      <c r="DW114" s="868"/>
      <c r="DX114" s="868"/>
      <c r="DY114" s="868"/>
      <c r="DZ114" s="869"/>
    </row>
    <row r="115" spans="1:130" s="246" customFormat="1" ht="26.25" customHeight="1">
      <c r="A115" s="961"/>
      <c r="B115" s="962"/>
      <c r="C115" s="790" t="s">
        <v>459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9774</v>
      </c>
      <c r="AB115" s="966"/>
      <c r="AC115" s="966"/>
      <c r="AD115" s="966"/>
      <c r="AE115" s="967"/>
      <c r="AF115" s="968">
        <v>6623</v>
      </c>
      <c r="AG115" s="966"/>
      <c r="AH115" s="966"/>
      <c r="AI115" s="966"/>
      <c r="AJ115" s="967"/>
      <c r="AK115" s="968">
        <v>4278</v>
      </c>
      <c r="AL115" s="966"/>
      <c r="AM115" s="966"/>
      <c r="AN115" s="966"/>
      <c r="AO115" s="967"/>
      <c r="AP115" s="969">
        <v>0.1</v>
      </c>
      <c r="AQ115" s="970"/>
      <c r="AR115" s="970"/>
      <c r="AS115" s="970"/>
      <c r="AT115" s="971"/>
      <c r="AU115" s="979"/>
      <c r="AV115" s="980"/>
      <c r="AW115" s="980"/>
      <c r="AX115" s="980"/>
      <c r="AY115" s="980"/>
      <c r="AZ115" s="855" t="s">
        <v>460</v>
      </c>
      <c r="BA115" s="790"/>
      <c r="BB115" s="790"/>
      <c r="BC115" s="790"/>
      <c r="BD115" s="790"/>
      <c r="BE115" s="790"/>
      <c r="BF115" s="790"/>
      <c r="BG115" s="790"/>
      <c r="BH115" s="790"/>
      <c r="BI115" s="790"/>
      <c r="BJ115" s="790"/>
      <c r="BK115" s="790"/>
      <c r="BL115" s="790"/>
      <c r="BM115" s="790"/>
      <c r="BN115" s="790"/>
      <c r="BO115" s="790"/>
      <c r="BP115" s="791"/>
      <c r="BQ115" s="856" t="s">
        <v>413</v>
      </c>
      <c r="BR115" s="857"/>
      <c r="BS115" s="857"/>
      <c r="BT115" s="857"/>
      <c r="BU115" s="857"/>
      <c r="BV115" s="857" t="s">
        <v>446</v>
      </c>
      <c r="BW115" s="857"/>
      <c r="BX115" s="857"/>
      <c r="BY115" s="857"/>
      <c r="BZ115" s="857"/>
      <c r="CA115" s="857" t="s">
        <v>442</v>
      </c>
      <c r="CB115" s="857"/>
      <c r="CC115" s="857"/>
      <c r="CD115" s="857"/>
      <c r="CE115" s="857"/>
      <c r="CF115" s="918" t="s">
        <v>391</v>
      </c>
      <c r="CG115" s="919"/>
      <c r="CH115" s="919"/>
      <c r="CI115" s="919"/>
      <c r="CJ115" s="919"/>
      <c r="CK115" s="974"/>
      <c r="CL115" s="861"/>
      <c r="CM115" s="855" t="s">
        <v>461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442</v>
      </c>
      <c r="DH115" s="820"/>
      <c r="DI115" s="820"/>
      <c r="DJ115" s="820"/>
      <c r="DK115" s="821"/>
      <c r="DL115" s="822" t="s">
        <v>446</v>
      </c>
      <c r="DM115" s="820"/>
      <c r="DN115" s="820"/>
      <c r="DO115" s="820"/>
      <c r="DP115" s="821"/>
      <c r="DQ115" s="822" t="s">
        <v>391</v>
      </c>
      <c r="DR115" s="820"/>
      <c r="DS115" s="820"/>
      <c r="DT115" s="820"/>
      <c r="DU115" s="821"/>
      <c r="DV115" s="867" t="s">
        <v>391</v>
      </c>
      <c r="DW115" s="868"/>
      <c r="DX115" s="868"/>
      <c r="DY115" s="868"/>
      <c r="DZ115" s="869"/>
    </row>
    <row r="116" spans="1:130" s="246" customFormat="1" ht="26.25" customHeight="1">
      <c r="A116" s="963"/>
      <c r="B116" s="964"/>
      <c r="C116" s="923" t="s">
        <v>462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406</v>
      </c>
      <c r="AB116" s="820"/>
      <c r="AC116" s="820"/>
      <c r="AD116" s="820"/>
      <c r="AE116" s="821"/>
      <c r="AF116" s="822" t="s">
        <v>446</v>
      </c>
      <c r="AG116" s="820"/>
      <c r="AH116" s="820"/>
      <c r="AI116" s="820"/>
      <c r="AJ116" s="821"/>
      <c r="AK116" s="822" t="s">
        <v>391</v>
      </c>
      <c r="AL116" s="820"/>
      <c r="AM116" s="820"/>
      <c r="AN116" s="820"/>
      <c r="AO116" s="821"/>
      <c r="AP116" s="867" t="s">
        <v>442</v>
      </c>
      <c r="AQ116" s="868"/>
      <c r="AR116" s="868"/>
      <c r="AS116" s="868"/>
      <c r="AT116" s="869"/>
      <c r="AU116" s="979"/>
      <c r="AV116" s="980"/>
      <c r="AW116" s="980"/>
      <c r="AX116" s="980"/>
      <c r="AY116" s="980"/>
      <c r="AZ116" s="906" t="s">
        <v>463</v>
      </c>
      <c r="BA116" s="907"/>
      <c r="BB116" s="907"/>
      <c r="BC116" s="907"/>
      <c r="BD116" s="907"/>
      <c r="BE116" s="907"/>
      <c r="BF116" s="907"/>
      <c r="BG116" s="907"/>
      <c r="BH116" s="907"/>
      <c r="BI116" s="907"/>
      <c r="BJ116" s="907"/>
      <c r="BK116" s="907"/>
      <c r="BL116" s="907"/>
      <c r="BM116" s="907"/>
      <c r="BN116" s="907"/>
      <c r="BO116" s="907"/>
      <c r="BP116" s="908"/>
      <c r="BQ116" s="856" t="s">
        <v>391</v>
      </c>
      <c r="BR116" s="857"/>
      <c r="BS116" s="857"/>
      <c r="BT116" s="857"/>
      <c r="BU116" s="857"/>
      <c r="BV116" s="857" t="s">
        <v>446</v>
      </c>
      <c r="BW116" s="857"/>
      <c r="BX116" s="857"/>
      <c r="BY116" s="857"/>
      <c r="BZ116" s="857"/>
      <c r="CA116" s="857" t="s">
        <v>391</v>
      </c>
      <c r="CB116" s="857"/>
      <c r="CC116" s="857"/>
      <c r="CD116" s="857"/>
      <c r="CE116" s="857"/>
      <c r="CF116" s="918" t="s">
        <v>391</v>
      </c>
      <c r="CG116" s="919"/>
      <c r="CH116" s="919"/>
      <c r="CI116" s="919"/>
      <c r="CJ116" s="919"/>
      <c r="CK116" s="974"/>
      <c r="CL116" s="861"/>
      <c r="CM116" s="864" t="s">
        <v>464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391</v>
      </c>
      <c r="DH116" s="820"/>
      <c r="DI116" s="820"/>
      <c r="DJ116" s="820"/>
      <c r="DK116" s="821"/>
      <c r="DL116" s="822" t="s">
        <v>413</v>
      </c>
      <c r="DM116" s="820"/>
      <c r="DN116" s="820"/>
      <c r="DO116" s="820"/>
      <c r="DP116" s="821"/>
      <c r="DQ116" s="822" t="s">
        <v>391</v>
      </c>
      <c r="DR116" s="820"/>
      <c r="DS116" s="820"/>
      <c r="DT116" s="820"/>
      <c r="DU116" s="821"/>
      <c r="DV116" s="867" t="s">
        <v>413</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465</v>
      </c>
      <c r="Z117" s="946"/>
      <c r="AA117" s="951">
        <v>1457488</v>
      </c>
      <c r="AB117" s="952"/>
      <c r="AC117" s="952"/>
      <c r="AD117" s="952"/>
      <c r="AE117" s="953"/>
      <c r="AF117" s="954">
        <v>1427162</v>
      </c>
      <c r="AG117" s="952"/>
      <c r="AH117" s="952"/>
      <c r="AI117" s="952"/>
      <c r="AJ117" s="953"/>
      <c r="AK117" s="954">
        <v>1498698</v>
      </c>
      <c r="AL117" s="952"/>
      <c r="AM117" s="952"/>
      <c r="AN117" s="952"/>
      <c r="AO117" s="953"/>
      <c r="AP117" s="955"/>
      <c r="AQ117" s="956"/>
      <c r="AR117" s="956"/>
      <c r="AS117" s="956"/>
      <c r="AT117" s="957"/>
      <c r="AU117" s="979"/>
      <c r="AV117" s="980"/>
      <c r="AW117" s="980"/>
      <c r="AX117" s="980"/>
      <c r="AY117" s="980"/>
      <c r="AZ117" s="906" t="s">
        <v>466</v>
      </c>
      <c r="BA117" s="907"/>
      <c r="BB117" s="907"/>
      <c r="BC117" s="907"/>
      <c r="BD117" s="907"/>
      <c r="BE117" s="907"/>
      <c r="BF117" s="907"/>
      <c r="BG117" s="907"/>
      <c r="BH117" s="907"/>
      <c r="BI117" s="907"/>
      <c r="BJ117" s="907"/>
      <c r="BK117" s="907"/>
      <c r="BL117" s="907"/>
      <c r="BM117" s="907"/>
      <c r="BN117" s="907"/>
      <c r="BO117" s="907"/>
      <c r="BP117" s="908"/>
      <c r="BQ117" s="856" t="s">
        <v>446</v>
      </c>
      <c r="BR117" s="857"/>
      <c r="BS117" s="857"/>
      <c r="BT117" s="857"/>
      <c r="BU117" s="857"/>
      <c r="BV117" s="857" t="s">
        <v>446</v>
      </c>
      <c r="BW117" s="857"/>
      <c r="BX117" s="857"/>
      <c r="BY117" s="857"/>
      <c r="BZ117" s="857"/>
      <c r="CA117" s="857" t="s">
        <v>446</v>
      </c>
      <c r="CB117" s="857"/>
      <c r="CC117" s="857"/>
      <c r="CD117" s="857"/>
      <c r="CE117" s="857"/>
      <c r="CF117" s="918" t="s">
        <v>446</v>
      </c>
      <c r="CG117" s="919"/>
      <c r="CH117" s="919"/>
      <c r="CI117" s="919"/>
      <c r="CJ117" s="919"/>
      <c r="CK117" s="974"/>
      <c r="CL117" s="861"/>
      <c r="CM117" s="864" t="s">
        <v>467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446</v>
      </c>
      <c r="DH117" s="820"/>
      <c r="DI117" s="820"/>
      <c r="DJ117" s="820"/>
      <c r="DK117" s="821"/>
      <c r="DL117" s="822" t="s">
        <v>410</v>
      </c>
      <c r="DM117" s="820"/>
      <c r="DN117" s="820"/>
      <c r="DO117" s="820"/>
      <c r="DP117" s="821"/>
      <c r="DQ117" s="822" t="s">
        <v>391</v>
      </c>
      <c r="DR117" s="820"/>
      <c r="DS117" s="820"/>
      <c r="DT117" s="820"/>
      <c r="DU117" s="821"/>
      <c r="DV117" s="867" t="s">
        <v>446</v>
      </c>
      <c r="DW117" s="868"/>
      <c r="DX117" s="868"/>
      <c r="DY117" s="868"/>
      <c r="DZ117" s="869"/>
    </row>
    <row r="118" spans="1:130" s="246" customFormat="1" ht="26.25" customHeight="1">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308</v>
      </c>
      <c r="AG118" s="945"/>
      <c r="AH118" s="945"/>
      <c r="AI118" s="945"/>
      <c r="AJ118" s="946"/>
      <c r="AK118" s="947" t="s">
        <v>307</v>
      </c>
      <c r="AL118" s="945"/>
      <c r="AM118" s="945"/>
      <c r="AN118" s="945"/>
      <c r="AO118" s="946"/>
      <c r="AP118" s="948" t="s">
        <v>435</v>
      </c>
      <c r="AQ118" s="949"/>
      <c r="AR118" s="949"/>
      <c r="AS118" s="949"/>
      <c r="AT118" s="950"/>
      <c r="AU118" s="979"/>
      <c r="AV118" s="980"/>
      <c r="AW118" s="980"/>
      <c r="AX118" s="980"/>
      <c r="AY118" s="980"/>
      <c r="AZ118" s="922" t="s">
        <v>468</v>
      </c>
      <c r="BA118" s="923"/>
      <c r="BB118" s="923"/>
      <c r="BC118" s="923"/>
      <c r="BD118" s="923"/>
      <c r="BE118" s="923"/>
      <c r="BF118" s="923"/>
      <c r="BG118" s="923"/>
      <c r="BH118" s="923"/>
      <c r="BI118" s="923"/>
      <c r="BJ118" s="923"/>
      <c r="BK118" s="923"/>
      <c r="BL118" s="923"/>
      <c r="BM118" s="923"/>
      <c r="BN118" s="923"/>
      <c r="BO118" s="923"/>
      <c r="BP118" s="924"/>
      <c r="BQ118" s="925" t="s">
        <v>391</v>
      </c>
      <c r="BR118" s="888"/>
      <c r="BS118" s="888"/>
      <c r="BT118" s="888"/>
      <c r="BU118" s="888"/>
      <c r="BV118" s="888" t="s">
        <v>446</v>
      </c>
      <c r="BW118" s="888"/>
      <c r="BX118" s="888"/>
      <c r="BY118" s="888"/>
      <c r="BZ118" s="888"/>
      <c r="CA118" s="888" t="s">
        <v>446</v>
      </c>
      <c r="CB118" s="888"/>
      <c r="CC118" s="888"/>
      <c r="CD118" s="888"/>
      <c r="CE118" s="888"/>
      <c r="CF118" s="918" t="s">
        <v>446</v>
      </c>
      <c r="CG118" s="919"/>
      <c r="CH118" s="919"/>
      <c r="CI118" s="919"/>
      <c r="CJ118" s="919"/>
      <c r="CK118" s="974"/>
      <c r="CL118" s="861"/>
      <c r="CM118" s="864" t="s">
        <v>469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470</v>
      </c>
      <c r="DH118" s="820"/>
      <c r="DI118" s="820"/>
      <c r="DJ118" s="820"/>
      <c r="DK118" s="821"/>
      <c r="DL118" s="822" t="s">
        <v>391</v>
      </c>
      <c r="DM118" s="820"/>
      <c r="DN118" s="820"/>
      <c r="DO118" s="820"/>
      <c r="DP118" s="821"/>
      <c r="DQ118" s="822" t="s">
        <v>410</v>
      </c>
      <c r="DR118" s="820"/>
      <c r="DS118" s="820"/>
      <c r="DT118" s="820"/>
      <c r="DU118" s="821"/>
      <c r="DV118" s="867" t="s">
        <v>446</v>
      </c>
      <c r="DW118" s="868"/>
      <c r="DX118" s="868"/>
      <c r="DY118" s="868"/>
      <c r="DZ118" s="869"/>
    </row>
    <row r="119" spans="1:130" s="246" customFormat="1" ht="26.25" customHeight="1">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446</v>
      </c>
      <c r="AB119" s="938"/>
      <c r="AC119" s="938"/>
      <c r="AD119" s="938"/>
      <c r="AE119" s="939"/>
      <c r="AF119" s="940" t="s">
        <v>391</v>
      </c>
      <c r="AG119" s="938"/>
      <c r="AH119" s="938"/>
      <c r="AI119" s="938"/>
      <c r="AJ119" s="939"/>
      <c r="AK119" s="940" t="s">
        <v>406</v>
      </c>
      <c r="AL119" s="938"/>
      <c r="AM119" s="938"/>
      <c r="AN119" s="938"/>
      <c r="AO119" s="939"/>
      <c r="AP119" s="941" t="s">
        <v>446</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471</v>
      </c>
      <c r="BP119" s="921"/>
      <c r="BQ119" s="925">
        <v>21197077</v>
      </c>
      <c r="BR119" s="888"/>
      <c r="BS119" s="888"/>
      <c r="BT119" s="888"/>
      <c r="BU119" s="888"/>
      <c r="BV119" s="888">
        <v>20861594</v>
      </c>
      <c r="BW119" s="888"/>
      <c r="BX119" s="888"/>
      <c r="BY119" s="888"/>
      <c r="BZ119" s="888"/>
      <c r="CA119" s="888">
        <v>20678445</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14507</v>
      </c>
      <c r="DH119" s="803"/>
      <c r="DI119" s="803"/>
      <c r="DJ119" s="803"/>
      <c r="DK119" s="804"/>
      <c r="DL119" s="805">
        <v>9481</v>
      </c>
      <c r="DM119" s="803"/>
      <c r="DN119" s="803"/>
      <c r="DO119" s="803"/>
      <c r="DP119" s="804"/>
      <c r="DQ119" s="805">
        <v>5203</v>
      </c>
      <c r="DR119" s="803"/>
      <c r="DS119" s="803"/>
      <c r="DT119" s="803"/>
      <c r="DU119" s="804"/>
      <c r="DV119" s="891">
        <v>0.1</v>
      </c>
      <c r="DW119" s="892"/>
      <c r="DX119" s="892"/>
      <c r="DY119" s="892"/>
      <c r="DZ119" s="893"/>
    </row>
    <row r="120" spans="1:130" s="246" customFormat="1" ht="26.25" customHeight="1">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446</v>
      </c>
      <c r="AB120" s="820"/>
      <c r="AC120" s="820"/>
      <c r="AD120" s="820"/>
      <c r="AE120" s="821"/>
      <c r="AF120" s="822" t="s">
        <v>391</v>
      </c>
      <c r="AG120" s="820"/>
      <c r="AH120" s="820"/>
      <c r="AI120" s="820"/>
      <c r="AJ120" s="821"/>
      <c r="AK120" s="822" t="s">
        <v>391</v>
      </c>
      <c r="AL120" s="820"/>
      <c r="AM120" s="820"/>
      <c r="AN120" s="820"/>
      <c r="AO120" s="821"/>
      <c r="AP120" s="867" t="s">
        <v>406</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5848746</v>
      </c>
      <c r="BR120" s="885"/>
      <c r="BS120" s="885"/>
      <c r="BT120" s="885"/>
      <c r="BU120" s="885"/>
      <c r="BV120" s="885">
        <v>6136913</v>
      </c>
      <c r="BW120" s="885"/>
      <c r="BX120" s="885"/>
      <c r="BY120" s="885"/>
      <c r="BZ120" s="885"/>
      <c r="CA120" s="885">
        <v>6728928</v>
      </c>
      <c r="CB120" s="885"/>
      <c r="CC120" s="885"/>
      <c r="CD120" s="885"/>
      <c r="CE120" s="885"/>
      <c r="CF120" s="909">
        <v>118.4</v>
      </c>
      <c r="CG120" s="910"/>
      <c r="CH120" s="910"/>
      <c r="CI120" s="910"/>
      <c r="CJ120" s="910"/>
      <c r="CK120" s="911" t="s">
        <v>475</v>
      </c>
      <c r="CL120" s="895"/>
      <c r="CM120" s="895"/>
      <c r="CN120" s="895"/>
      <c r="CO120" s="896"/>
      <c r="CP120" s="915" t="s">
        <v>476</v>
      </c>
      <c r="CQ120" s="916"/>
      <c r="CR120" s="916"/>
      <c r="CS120" s="916"/>
      <c r="CT120" s="916"/>
      <c r="CU120" s="916"/>
      <c r="CV120" s="916"/>
      <c r="CW120" s="916"/>
      <c r="CX120" s="916"/>
      <c r="CY120" s="916"/>
      <c r="CZ120" s="916"/>
      <c r="DA120" s="916"/>
      <c r="DB120" s="916"/>
      <c r="DC120" s="916"/>
      <c r="DD120" s="916"/>
      <c r="DE120" s="916"/>
      <c r="DF120" s="917"/>
      <c r="DG120" s="904">
        <v>7256307</v>
      </c>
      <c r="DH120" s="885"/>
      <c r="DI120" s="885"/>
      <c r="DJ120" s="885"/>
      <c r="DK120" s="885"/>
      <c r="DL120" s="885">
        <v>6819192</v>
      </c>
      <c r="DM120" s="885"/>
      <c r="DN120" s="885"/>
      <c r="DO120" s="885"/>
      <c r="DP120" s="885"/>
      <c r="DQ120" s="885">
        <v>6488308</v>
      </c>
      <c r="DR120" s="885"/>
      <c r="DS120" s="885"/>
      <c r="DT120" s="885"/>
      <c r="DU120" s="885"/>
      <c r="DV120" s="886">
        <v>114.1</v>
      </c>
      <c r="DW120" s="886"/>
      <c r="DX120" s="886"/>
      <c r="DY120" s="886"/>
      <c r="DZ120" s="887"/>
    </row>
    <row r="121" spans="1:130" s="246" customFormat="1" ht="26.25" customHeight="1">
      <c r="A121" s="860"/>
      <c r="B121" s="861"/>
      <c r="C121" s="906" t="s">
        <v>477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4513</v>
      </c>
      <c r="AB121" s="820"/>
      <c r="AC121" s="820"/>
      <c r="AD121" s="820"/>
      <c r="AE121" s="821"/>
      <c r="AF121" s="822">
        <v>1599</v>
      </c>
      <c r="AG121" s="820"/>
      <c r="AH121" s="820"/>
      <c r="AI121" s="820"/>
      <c r="AJ121" s="821"/>
      <c r="AK121" s="822" t="s">
        <v>410</v>
      </c>
      <c r="AL121" s="820"/>
      <c r="AM121" s="820"/>
      <c r="AN121" s="820"/>
      <c r="AO121" s="821"/>
      <c r="AP121" s="867" t="s">
        <v>446</v>
      </c>
      <c r="AQ121" s="868"/>
      <c r="AR121" s="868"/>
      <c r="AS121" s="868"/>
      <c r="AT121" s="869"/>
      <c r="AU121" s="929"/>
      <c r="AV121" s="930"/>
      <c r="AW121" s="930"/>
      <c r="AX121" s="930"/>
      <c r="AY121" s="931"/>
      <c r="AZ121" s="855" t="s">
        <v>478</v>
      </c>
      <c r="BA121" s="790"/>
      <c r="BB121" s="790"/>
      <c r="BC121" s="790"/>
      <c r="BD121" s="790"/>
      <c r="BE121" s="790"/>
      <c r="BF121" s="790"/>
      <c r="BG121" s="790"/>
      <c r="BH121" s="790"/>
      <c r="BI121" s="790"/>
      <c r="BJ121" s="790"/>
      <c r="BK121" s="790"/>
      <c r="BL121" s="790"/>
      <c r="BM121" s="790"/>
      <c r="BN121" s="790"/>
      <c r="BO121" s="790"/>
      <c r="BP121" s="791"/>
      <c r="BQ121" s="856">
        <v>1820470</v>
      </c>
      <c r="BR121" s="857"/>
      <c r="BS121" s="857"/>
      <c r="BT121" s="857"/>
      <c r="BU121" s="857"/>
      <c r="BV121" s="857">
        <v>1634238</v>
      </c>
      <c r="BW121" s="857"/>
      <c r="BX121" s="857"/>
      <c r="BY121" s="857"/>
      <c r="BZ121" s="857"/>
      <c r="CA121" s="857">
        <v>1509203</v>
      </c>
      <c r="CB121" s="857"/>
      <c r="CC121" s="857"/>
      <c r="CD121" s="857"/>
      <c r="CE121" s="857"/>
      <c r="CF121" s="918">
        <v>26.6</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v>3894666</v>
      </c>
      <c r="DH121" s="857"/>
      <c r="DI121" s="857"/>
      <c r="DJ121" s="857"/>
      <c r="DK121" s="857"/>
      <c r="DL121" s="857">
        <v>3846064</v>
      </c>
      <c r="DM121" s="857"/>
      <c r="DN121" s="857"/>
      <c r="DO121" s="857"/>
      <c r="DP121" s="857"/>
      <c r="DQ121" s="857">
        <v>3696788</v>
      </c>
      <c r="DR121" s="857"/>
      <c r="DS121" s="857"/>
      <c r="DT121" s="857"/>
      <c r="DU121" s="857"/>
      <c r="DV121" s="834">
        <v>65</v>
      </c>
      <c r="DW121" s="834"/>
      <c r="DX121" s="834"/>
      <c r="DY121" s="834"/>
      <c r="DZ121" s="835"/>
    </row>
    <row r="122" spans="1:130" s="246" customFormat="1" ht="26.25" customHeight="1">
      <c r="A122" s="860"/>
      <c r="B122" s="861"/>
      <c r="C122" s="864" t="s">
        <v>458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446</v>
      </c>
      <c r="AB122" s="820"/>
      <c r="AC122" s="820"/>
      <c r="AD122" s="820"/>
      <c r="AE122" s="821"/>
      <c r="AF122" s="822" t="s">
        <v>391</v>
      </c>
      <c r="AG122" s="820"/>
      <c r="AH122" s="820"/>
      <c r="AI122" s="820"/>
      <c r="AJ122" s="821"/>
      <c r="AK122" s="822" t="s">
        <v>410</v>
      </c>
      <c r="AL122" s="820"/>
      <c r="AM122" s="820"/>
      <c r="AN122" s="820"/>
      <c r="AO122" s="821"/>
      <c r="AP122" s="867" t="s">
        <v>410</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14683840</v>
      </c>
      <c r="BR122" s="888"/>
      <c r="BS122" s="888"/>
      <c r="BT122" s="888"/>
      <c r="BU122" s="888"/>
      <c r="BV122" s="888">
        <v>14640971</v>
      </c>
      <c r="BW122" s="888"/>
      <c r="BX122" s="888"/>
      <c r="BY122" s="888"/>
      <c r="BZ122" s="888"/>
      <c r="CA122" s="888">
        <v>14374238</v>
      </c>
      <c r="CB122" s="888"/>
      <c r="CC122" s="888"/>
      <c r="CD122" s="888"/>
      <c r="CE122" s="888"/>
      <c r="CF122" s="889">
        <v>252.9</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v>4843</v>
      </c>
      <c r="DH122" s="857"/>
      <c r="DI122" s="857"/>
      <c r="DJ122" s="857"/>
      <c r="DK122" s="857"/>
      <c r="DL122" s="857">
        <v>4681</v>
      </c>
      <c r="DM122" s="857"/>
      <c r="DN122" s="857"/>
      <c r="DO122" s="857"/>
      <c r="DP122" s="857"/>
      <c r="DQ122" s="857">
        <v>6021</v>
      </c>
      <c r="DR122" s="857"/>
      <c r="DS122" s="857"/>
      <c r="DT122" s="857"/>
      <c r="DU122" s="857"/>
      <c r="DV122" s="834">
        <v>0.1</v>
      </c>
      <c r="DW122" s="834"/>
      <c r="DX122" s="834"/>
      <c r="DY122" s="834"/>
      <c r="DZ122" s="835"/>
    </row>
    <row r="123" spans="1:130" s="246" customFormat="1" ht="26.25" customHeight="1">
      <c r="A123" s="860"/>
      <c r="B123" s="861"/>
      <c r="C123" s="864" t="s">
        <v>464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391</v>
      </c>
      <c r="AB123" s="820"/>
      <c r="AC123" s="820"/>
      <c r="AD123" s="820"/>
      <c r="AE123" s="821"/>
      <c r="AF123" s="822" t="s">
        <v>410</v>
      </c>
      <c r="AG123" s="820"/>
      <c r="AH123" s="820"/>
      <c r="AI123" s="820"/>
      <c r="AJ123" s="821"/>
      <c r="AK123" s="822" t="s">
        <v>446</v>
      </c>
      <c r="AL123" s="820"/>
      <c r="AM123" s="820"/>
      <c r="AN123" s="820"/>
      <c r="AO123" s="821"/>
      <c r="AP123" s="867" t="s">
        <v>391</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482</v>
      </c>
      <c r="BP123" s="921"/>
      <c r="BQ123" s="875">
        <v>22353056</v>
      </c>
      <c r="BR123" s="876"/>
      <c r="BS123" s="876"/>
      <c r="BT123" s="876"/>
      <c r="BU123" s="876"/>
      <c r="BV123" s="876">
        <v>22412122</v>
      </c>
      <c r="BW123" s="876"/>
      <c r="BX123" s="876"/>
      <c r="BY123" s="876"/>
      <c r="BZ123" s="876"/>
      <c r="CA123" s="876">
        <v>22612369</v>
      </c>
      <c r="CB123" s="876"/>
      <c r="CC123" s="876"/>
      <c r="CD123" s="876"/>
      <c r="CE123" s="876"/>
      <c r="CF123" s="786"/>
      <c r="CG123" s="787"/>
      <c r="CH123" s="787"/>
      <c r="CI123" s="787"/>
      <c r="CJ123" s="877"/>
      <c r="CK123" s="912"/>
      <c r="CL123" s="898"/>
      <c r="CM123" s="898"/>
      <c r="CN123" s="898"/>
      <c r="CO123" s="899"/>
      <c r="CP123" s="878" t="s">
        <v>483</v>
      </c>
      <c r="CQ123" s="879"/>
      <c r="CR123" s="879"/>
      <c r="CS123" s="879"/>
      <c r="CT123" s="879"/>
      <c r="CU123" s="879"/>
      <c r="CV123" s="879"/>
      <c r="CW123" s="879"/>
      <c r="CX123" s="879"/>
      <c r="CY123" s="879"/>
      <c r="CZ123" s="879"/>
      <c r="DA123" s="879"/>
      <c r="DB123" s="879"/>
      <c r="DC123" s="879"/>
      <c r="DD123" s="879"/>
      <c r="DE123" s="879"/>
      <c r="DF123" s="880"/>
      <c r="DG123" s="819" t="s">
        <v>410</v>
      </c>
      <c r="DH123" s="820"/>
      <c r="DI123" s="820"/>
      <c r="DJ123" s="820"/>
      <c r="DK123" s="821"/>
      <c r="DL123" s="822" t="s">
        <v>470</v>
      </c>
      <c r="DM123" s="820"/>
      <c r="DN123" s="820"/>
      <c r="DO123" s="820"/>
      <c r="DP123" s="821"/>
      <c r="DQ123" s="822" t="s">
        <v>410</v>
      </c>
      <c r="DR123" s="820"/>
      <c r="DS123" s="820"/>
      <c r="DT123" s="820"/>
      <c r="DU123" s="821"/>
      <c r="DV123" s="867" t="s">
        <v>410</v>
      </c>
      <c r="DW123" s="868"/>
      <c r="DX123" s="868"/>
      <c r="DY123" s="868"/>
      <c r="DZ123" s="869"/>
    </row>
    <row r="124" spans="1:130" s="246" customFormat="1" ht="26.25" customHeight="1" thickBot="1">
      <c r="A124" s="860"/>
      <c r="B124" s="861"/>
      <c r="C124" s="864" t="s">
        <v>467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410</v>
      </c>
      <c r="AB124" s="820"/>
      <c r="AC124" s="820"/>
      <c r="AD124" s="820"/>
      <c r="AE124" s="821"/>
      <c r="AF124" s="822" t="s">
        <v>410</v>
      </c>
      <c r="AG124" s="820"/>
      <c r="AH124" s="820"/>
      <c r="AI124" s="820"/>
      <c r="AJ124" s="821"/>
      <c r="AK124" s="822" t="s">
        <v>410</v>
      </c>
      <c r="AL124" s="820"/>
      <c r="AM124" s="820"/>
      <c r="AN124" s="820"/>
      <c r="AO124" s="821"/>
      <c r="AP124" s="867" t="s">
        <v>410</v>
      </c>
      <c r="AQ124" s="868"/>
      <c r="AR124" s="868"/>
      <c r="AS124" s="868"/>
      <c r="AT124" s="869"/>
      <c r="AU124" s="870" t="s">
        <v>484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410</v>
      </c>
      <c r="BR124" s="874"/>
      <c r="BS124" s="874"/>
      <c r="BT124" s="874"/>
      <c r="BU124" s="874"/>
      <c r="BV124" s="874" t="s">
        <v>470</v>
      </c>
      <c r="BW124" s="874"/>
      <c r="BX124" s="874"/>
      <c r="BY124" s="874"/>
      <c r="BZ124" s="874"/>
      <c r="CA124" s="874" t="s">
        <v>410</v>
      </c>
      <c r="CB124" s="874"/>
      <c r="CC124" s="874"/>
      <c r="CD124" s="874"/>
      <c r="CE124" s="874"/>
      <c r="CF124" s="764"/>
      <c r="CG124" s="765"/>
      <c r="CH124" s="765"/>
      <c r="CI124" s="765"/>
      <c r="CJ124" s="905"/>
      <c r="CK124" s="913"/>
      <c r="CL124" s="913"/>
      <c r="CM124" s="913"/>
      <c r="CN124" s="913"/>
      <c r="CO124" s="914"/>
      <c r="CP124" s="878" t="s">
        <v>485</v>
      </c>
      <c r="CQ124" s="879"/>
      <c r="CR124" s="879"/>
      <c r="CS124" s="879"/>
      <c r="CT124" s="879"/>
      <c r="CU124" s="879"/>
      <c r="CV124" s="879"/>
      <c r="CW124" s="879"/>
      <c r="CX124" s="879"/>
      <c r="CY124" s="879"/>
      <c r="CZ124" s="879"/>
      <c r="DA124" s="879"/>
      <c r="DB124" s="879"/>
      <c r="DC124" s="879"/>
      <c r="DD124" s="879"/>
      <c r="DE124" s="879"/>
      <c r="DF124" s="880"/>
      <c r="DG124" s="802" t="s">
        <v>486</v>
      </c>
      <c r="DH124" s="803"/>
      <c r="DI124" s="803"/>
      <c r="DJ124" s="803"/>
      <c r="DK124" s="804"/>
      <c r="DL124" s="805" t="s">
        <v>486</v>
      </c>
      <c r="DM124" s="803"/>
      <c r="DN124" s="803"/>
      <c r="DO124" s="803"/>
      <c r="DP124" s="804"/>
      <c r="DQ124" s="805" t="s">
        <v>487</v>
      </c>
      <c r="DR124" s="803"/>
      <c r="DS124" s="803"/>
      <c r="DT124" s="803"/>
      <c r="DU124" s="804"/>
      <c r="DV124" s="891" t="s">
        <v>486</v>
      </c>
      <c r="DW124" s="892"/>
      <c r="DX124" s="892"/>
      <c r="DY124" s="892"/>
      <c r="DZ124" s="893"/>
    </row>
    <row r="125" spans="1:130" s="246" customFormat="1" ht="26.25" customHeight="1">
      <c r="A125" s="860"/>
      <c r="B125" s="861"/>
      <c r="C125" s="864" t="s">
        <v>469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488</v>
      </c>
      <c r="AB125" s="820"/>
      <c r="AC125" s="820"/>
      <c r="AD125" s="820"/>
      <c r="AE125" s="821"/>
      <c r="AF125" s="822" t="s">
        <v>486</v>
      </c>
      <c r="AG125" s="820"/>
      <c r="AH125" s="820"/>
      <c r="AI125" s="820"/>
      <c r="AJ125" s="821"/>
      <c r="AK125" s="822" t="s">
        <v>470</v>
      </c>
      <c r="AL125" s="820"/>
      <c r="AM125" s="820"/>
      <c r="AN125" s="820"/>
      <c r="AO125" s="821"/>
      <c r="AP125" s="867" t="s">
        <v>486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489</v>
      </c>
      <c r="CL125" s="895"/>
      <c r="CM125" s="895"/>
      <c r="CN125" s="895"/>
      <c r="CO125" s="896"/>
      <c r="CP125" s="903" t="s">
        <v>490</v>
      </c>
      <c r="CQ125" s="848"/>
      <c r="CR125" s="848"/>
      <c r="CS125" s="848"/>
      <c r="CT125" s="848"/>
      <c r="CU125" s="848"/>
      <c r="CV125" s="848"/>
      <c r="CW125" s="848"/>
      <c r="CX125" s="848"/>
      <c r="CY125" s="848"/>
      <c r="CZ125" s="848"/>
      <c r="DA125" s="848"/>
      <c r="DB125" s="848"/>
      <c r="DC125" s="848"/>
      <c r="DD125" s="848"/>
      <c r="DE125" s="848"/>
      <c r="DF125" s="849"/>
      <c r="DG125" s="904" t="s">
        <v>491</v>
      </c>
      <c r="DH125" s="885"/>
      <c r="DI125" s="885"/>
      <c r="DJ125" s="885"/>
      <c r="DK125" s="885"/>
      <c r="DL125" s="885" t="s">
        <v>487</v>
      </c>
      <c r="DM125" s="885"/>
      <c r="DN125" s="885"/>
      <c r="DO125" s="885"/>
      <c r="DP125" s="885"/>
      <c r="DQ125" s="885" t="s">
        <v>486</v>
      </c>
      <c r="DR125" s="885"/>
      <c r="DS125" s="885"/>
      <c r="DT125" s="885"/>
      <c r="DU125" s="885"/>
      <c r="DV125" s="886" t="s">
        <v>487</v>
      </c>
      <c r="DW125" s="886"/>
      <c r="DX125" s="886"/>
      <c r="DY125" s="886"/>
      <c r="DZ125" s="887"/>
    </row>
    <row r="126" spans="1:130" s="246" customFormat="1" ht="26.25" customHeight="1" thickBot="1">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5261</v>
      </c>
      <c r="AB126" s="820"/>
      <c r="AC126" s="820"/>
      <c r="AD126" s="820"/>
      <c r="AE126" s="821"/>
      <c r="AF126" s="822">
        <v>5024</v>
      </c>
      <c r="AG126" s="820"/>
      <c r="AH126" s="820"/>
      <c r="AI126" s="820"/>
      <c r="AJ126" s="821"/>
      <c r="AK126" s="822">
        <v>4278</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492</v>
      </c>
      <c r="CQ126" s="790"/>
      <c r="CR126" s="790"/>
      <c r="CS126" s="790"/>
      <c r="CT126" s="790"/>
      <c r="CU126" s="790"/>
      <c r="CV126" s="790"/>
      <c r="CW126" s="790"/>
      <c r="CX126" s="790"/>
      <c r="CY126" s="790"/>
      <c r="CZ126" s="790"/>
      <c r="DA126" s="790"/>
      <c r="DB126" s="790"/>
      <c r="DC126" s="790"/>
      <c r="DD126" s="790"/>
      <c r="DE126" s="790"/>
      <c r="DF126" s="791"/>
      <c r="DG126" s="856" t="s">
        <v>486</v>
      </c>
      <c r="DH126" s="857"/>
      <c r="DI126" s="857"/>
      <c r="DJ126" s="857"/>
      <c r="DK126" s="857"/>
      <c r="DL126" s="857" t="s">
        <v>491</v>
      </c>
      <c r="DM126" s="857"/>
      <c r="DN126" s="857"/>
      <c r="DO126" s="857"/>
      <c r="DP126" s="857"/>
      <c r="DQ126" s="857" t="s">
        <v>470</v>
      </c>
      <c r="DR126" s="857"/>
      <c r="DS126" s="857"/>
      <c r="DT126" s="857"/>
      <c r="DU126" s="857"/>
      <c r="DV126" s="834" t="s">
        <v>486</v>
      </c>
      <c r="DW126" s="834"/>
      <c r="DX126" s="834"/>
      <c r="DY126" s="834"/>
      <c r="DZ126" s="835"/>
    </row>
    <row r="127" spans="1:130" s="246" customFormat="1" ht="26.25" customHeight="1">
      <c r="A127" s="862"/>
      <c r="B127" s="863"/>
      <c r="C127" s="881" t="s">
        <v>493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494</v>
      </c>
      <c r="AB127" s="820"/>
      <c r="AC127" s="820"/>
      <c r="AD127" s="820"/>
      <c r="AE127" s="821"/>
      <c r="AF127" s="822" t="s">
        <v>127</v>
      </c>
      <c r="AG127" s="820"/>
      <c r="AH127" s="820"/>
      <c r="AI127" s="820"/>
      <c r="AJ127" s="821"/>
      <c r="AK127" s="822" t="s">
        <v>491</v>
      </c>
      <c r="AL127" s="820"/>
      <c r="AM127" s="820"/>
      <c r="AN127" s="820"/>
      <c r="AO127" s="821"/>
      <c r="AP127" s="867" t="s">
        <v>487</v>
      </c>
      <c r="AQ127" s="868"/>
      <c r="AR127" s="868"/>
      <c r="AS127" s="868"/>
      <c r="AT127" s="869"/>
      <c r="AU127" s="282"/>
      <c r="AV127" s="282"/>
      <c r="AW127" s="282"/>
      <c r="AX127" s="884" t="s">
        <v>495</v>
      </c>
      <c r="AY127" s="852"/>
      <c r="AZ127" s="852"/>
      <c r="BA127" s="852"/>
      <c r="BB127" s="852"/>
      <c r="BC127" s="852"/>
      <c r="BD127" s="852"/>
      <c r="BE127" s="853"/>
      <c r="BF127" s="851" t="s">
        <v>496</v>
      </c>
      <c r="BG127" s="852"/>
      <c r="BH127" s="852"/>
      <c r="BI127" s="852"/>
      <c r="BJ127" s="852"/>
      <c r="BK127" s="852"/>
      <c r="BL127" s="853"/>
      <c r="BM127" s="851" t="s">
        <v>497</v>
      </c>
      <c r="BN127" s="852"/>
      <c r="BO127" s="852"/>
      <c r="BP127" s="852"/>
      <c r="BQ127" s="852"/>
      <c r="BR127" s="852"/>
      <c r="BS127" s="853"/>
      <c r="BT127" s="851" t="s">
        <v>498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499</v>
      </c>
      <c r="CQ127" s="790"/>
      <c r="CR127" s="790"/>
      <c r="CS127" s="790"/>
      <c r="CT127" s="790"/>
      <c r="CU127" s="790"/>
      <c r="CV127" s="790"/>
      <c r="CW127" s="790"/>
      <c r="CX127" s="790"/>
      <c r="CY127" s="790"/>
      <c r="CZ127" s="790"/>
      <c r="DA127" s="790"/>
      <c r="DB127" s="790"/>
      <c r="DC127" s="790"/>
      <c r="DD127" s="790"/>
      <c r="DE127" s="790"/>
      <c r="DF127" s="791"/>
      <c r="DG127" s="856" t="s">
        <v>444</v>
      </c>
      <c r="DH127" s="857"/>
      <c r="DI127" s="857"/>
      <c r="DJ127" s="857"/>
      <c r="DK127" s="857"/>
      <c r="DL127" s="857" t="s">
        <v>486</v>
      </c>
      <c r="DM127" s="857"/>
      <c r="DN127" s="857"/>
      <c r="DO127" s="857"/>
      <c r="DP127" s="857"/>
      <c r="DQ127" s="857" t="s">
        <v>491</v>
      </c>
      <c r="DR127" s="857"/>
      <c r="DS127" s="857"/>
      <c r="DT127" s="857"/>
      <c r="DU127" s="857"/>
      <c r="DV127" s="834" t="s">
        <v>486</v>
      </c>
      <c r="DW127" s="834"/>
      <c r="DX127" s="834"/>
      <c r="DY127" s="834"/>
      <c r="DZ127" s="835"/>
    </row>
    <row r="128" spans="1:130" s="246" customFormat="1" ht="26.25" customHeight="1" thickBot="1">
      <c r="A128" s="836" t="s">
        <v>500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501</v>
      </c>
      <c r="X128" s="838"/>
      <c r="Y128" s="838"/>
      <c r="Z128" s="839"/>
      <c r="AA128" s="840">
        <v>193502</v>
      </c>
      <c r="AB128" s="841"/>
      <c r="AC128" s="841"/>
      <c r="AD128" s="841"/>
      <c r="AE128" s="842"/>
      <c r="AF128" s="843">
        <v>190894</v>
      </c>
      <c r="AG128" s="841"/>
      <c r="AH128" s="841"/>
      <c r="AI128" s="841"/>
      <c r="AJ128" s="842"/>
      <c r="AK128" s="843">
        <v>192670</v>
      </c>
      <c r="AL128" s="841"/>
      <c r="AM128" s="841"/>
      <c r="AN128" s="841"/>
      <c r="AO128" s="842"/>
      <c r="AP128" s="844"/>
      <c r="AQ128" s="845"/>
      <c r="AR128" s="845"/>
      <c r="AS128" s="845"/>
      <c r="AT128" s="846"/>
      <c r="AU128" s="282"/>
      <c r="AV128" s="282"/>
      <c r="AW128" s="282"/>
      <c r="AX128" s="847" t="s">
        <v>502</v>
      </c>
      <c r="AY128" s="848"/>
      <c r="AZ128" s="848"/>
      <c r="BA128" s="848"/>
      <c r="BB128" s="848"/>
      <c r="BC128" s="848"/>
      <c r="BD128" s="848"/>
      <c r="BE128" s="849"/>
      <c r="BF128" s="826" t="s">
        <v>127</v>
      </c>
      <c r="BG128" s="827"/>
      <c r="BH128" s="827"/>
      <c r="BI128" s="827"/>
      <c r="BJ128" s="827"/>
      <c r="BK128" s="827"/>
      <c r="BL128" s="850"/>
      <c r="BM128" s="826">
        <v>14.14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503</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470</v>
      </c>
      <c r="DM128" s="831"/>
      <c r="DN128" s="831"/>
      <c r="DO128" s="831"/>
      <c r="DP128" s="831"/>
      <c r="DQ128" s="831" t="s">
        <v>486</v>
      </c>
      <c r="DR128" s="831"/>
      <c r="DS128" s="831"/>
      <c r="DT128" s="831"/>
      <c r="DU128" s="831"/>
      <c r="DV128" s="832" t="s">
        <v>491</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504</v>
      </c>
      <c r="X129" s="817"/>
      <c r="Y129" s="817"/>
      <c r="Z129" s="818"/>
      <c r="AA129" s="819">
        <v>6525470</v>
      </c>
      <c r="AB129" s="820"/>
      <c r="AC129" s="820"/>
      <c r="AD129" s="820"/>
      <c r="AE129" s="821"/>
      <c r="AF129" s="822">
        <v>6623505</v>
      </c>
      <c r="AG129" s="820"/>
      <c r="AH129" s="820"/>
      <c r="AI129" s="820"/>
      <c r="AJ129" s="821"/>
      <c r="AK129" s="822">
        <v>6729359</v>
      </c>
      <c r="AL129" s="820"/>
      <c r="AM129" s="820"/>
      <c r="AN129" s="820"/>
      <c r="AO129" s="821"/>
      <c r="AP129" s="823"/>
      <c r="AQ129" s="824"/>
      <c r="AR129" s="824"/>
      <c r="AS129" s="824"/>
      <c r="AT129" s="825"/>
      <c r="AU129" s="284"/>
      <c r="AV129" s="284"/>
      <c r="AW129" s="284"/>
      <c r="AX129" s="789" t="s">
        <v>505</v>
      </c>
      <c r="AY129" s="790"/>
      <c r="AZ129" s="790"/>
      <c r="BA129" s="790"/>
      <c r="BB129" s="790"/>
      <c r="BC129" s="790"/>
      <c r="BD129" s="790"/>
      <c r="BE129" s="791"/>
      <c r="BF129" s="809" t="s">
        <v>486</v>
      </c>
      <c r="BG129" s="810"/>
      <c r="BH129" s="810"/>
      <c r="BI129" s="810"/>
      <c r="BJ129" s="810"/>
      <c r="BK129" s="810"/>
      <c r="BL129" s="811"/>
      <c r="BM129" s="809">
        <v>19.14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507</v>
      </c>
      <c r="X130" s="817"/>
      <c r="Y130" s="817"/>
      <c r="Z130" s="818"/>
      <c r="AA130" s="819">
        <v>993768</v>
      </c>
      <c r="AB130" s="820"/>
      <c r="AC130" s="820"/>
      <c r="AD130" s="820"/>
      <c r="AE130" s="821"/>
      <c r="AF130" s="822">
        <v>1028429</v>
      </c>
      <c r="AG130" s="820"/>
      <c r="AH130" s="820"/>
      <c r="AI130" s="820"/>
      <c r="AJ130" s="821"/>
      <c r="AK130" s="822">
        <v>1045172</v>
      </c>
      <c r="AL130" s="820"/>
      <c r="AM130" s="820"/>
      <c r="AN130" s="820"/>
      <c r="AO130" s="821"/>
      <c r="AP130" s="823"/>
      <c r="AQ130" s="824"/>
      <c r="AR130" s="824"/>
      <c r="AS130" s="824"/>
      <c r="AT130" s="825"/>
      <c r="AU130" s="284"/>
      <c r="AV130" s="284"/>
      <c r="AW130" s="284"/>
      <c r="AX130" s="789" t="s">
        <v>508</v>
      </c>
      <c r="AY130" s="790"/>
      <c r="AZ130" s="790"/>
      <c r="BA130" s="790"/>
      <c r="BB130" s="790"/>
      <c r="BC130" s="790"/>
      <c r="BD130" s="790"/>
      <c r="BE130" s="791"/>
      <c r="BF130" s="792">
        <v>4.3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509</v>
      </c>
      <c r="X131" s="800"/>
      <c r="Y131" s="800"/>
      <c r="Z131" s="801"/>
      <c r="AA131" s="802">
        <v>5531702</v>
      </c>
      <c r="AB131" s="803"/>
      <c r="AC131" s="803"/>
      <c r="AD131" s="803"/>
      <c r="AE131" s="804"/>
      <c r="AF131" s="805">
        <v>5595076</v>
      </c>
      <c r="AG131" s="803"/>
      <c r="AH131" s="803"/>
      <c r="AI131" s="803"/>
      <c r="AJ131" s="804"/>
      <c r="AK131" s="805">
        <v>5684187</v>
      </c>
      <c r="AL131" s="803"/>
      <c r="AM131" s="803"/>
      <c r="AN131" s="803"/>
      <c r="AO131" s="804"/>
      <c r="AP131" s="806"/>
      <c r="AQ131" s="807"/>
      <c r="AR131" s="807"/>
      <c r="AS131" s="807"/>
      <c r="AT131" s="808"/>
      <c r="AU131" s="284"/>
      <c r="AV131" s="284"/>
      <c r="AW131" s="284"/>
      <c r="AX131" s="767" t="s">
        <v>510</v>
      </c>
      <c r="AY131" s="768"/>
      <c r="AZ131" s="768"/>
      <c r="BA131" s="768"/>
      <c r="BB131" s="768"/>
      <c r="BC131" s="768"/>
      <c r="BD131" s="768"/>
      <c r="BE131" s="769"/>
      <c r="BF131" s="770" t="s">
        <v>486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512</v>
      </c>
      <c r="W132" s="780"/>
      <c r="X132" s="780"/>
      <c r="Y132" s="780"/>
      <c r="Z132" s="781"/>
      <c r="AA132" s="782">
        <v>4.884897993</v>
      </c>
      <c r="AB132" s="783"/>
      <c r="AC132" s="783"/>
      <c r="AD132" s="783"/>
      <c r="AE132" s="784"/>
      <c r="AF132" s="785">
        <v>3.7146769769999999</v>
      </c>
      <c r="AG132" s="783"/>
      <c r="AH132" s="783"/>
      <c r="AI132" s="783"/>
      <c r="AJ132" s="784"/>
      <c r="AK132" s="785">
        <v>4.5891523269999999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513</v>
      </c>
      <c r="W133" s="759"/>
      <c r="X133" s="759"/>
      <c r="Y133" s="759"/>
      <c r="Z133" s="760"/>
      <c r="AA133" s="761">
        <v>5.8</v>
      </c>
      <c r="AB133" s="762"/>
      <c r="AC133" s="762"/>
      <c r="AD133" s="762"/>
      <c r="AE133" s="763"/>
      <c r="AF133" s="761">
        <v>4.9000000000000004</v>
      </c>
      <c r="AG133" s="762"/>
      <c r="AH133" s="762"/>
      <c r="AI133" s="762"/>
      <c r="AJ133" s="763"/>
      <c r="AK133" s="761">
        <v>4.3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6CEe9iMUPo3RW6v1ejKgr3m9ytPdhwttG8CIt0xKswYHYf5FqUgTV1wPsp0PYo8P2wDJBiRy1mMWPovl0fbQA==" saltValue="IdGBwUUH3S71VBCwIxW6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AV50" sqref="AV5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Td/ZSWS6ZLlIQP79pKK0h6WkN1AGath+qJBwm/Sm7hvBkgAcpuiaqpSfZYoWKI9P+3ZlHMSyVe4Tn5LWp55Xag==" saltValue="sgjeMrQhDOkY21On24d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Le3kIYYNHlL2p7iTnb5XvHvMO0AgEPpM9Mfth7rhHjoi+3PsK9GYRJN1/tmDl6UkkbWqwEh8zPKRQ+NLTMaxA==" saltValue="sgzNNXrUSOkwInwZ8miL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P41" sqref="AP41"/>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517</v>
      </c>
      <c r="AP7" s="303"/>
      <c r="AQ7" s="304" t="s">
        <v>518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519</v>
      </c>
      <c r="AQ8" s="310" t="s">
        <v>520</v>
      </c>
      <c r="AR8" s="311" t="s">
        <v>521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522</v>
      </c>
      <c r="AL9" s="1189"/>
      <c r="AM9" s="1189"/>
      <c r="AN9" s="1190"/>
      <c r="AO9" s="312">
        <v>1357479</v>
      </c>
      <c r="AP9" s="312">
        <v>43590</v>
      </c>
      <c r="AQ9" s="313">
        <v>63072</v>
      </c>
      <c r="AR9" s="314">
        <v>-30.9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523</v>
      </c>
      <c r="AL10" s="1189"/>
      <c r="AM10" s="1189"/>
      <c r="AN10" s="1190"/>
      <c r="AO10" s="315">
        <v>263051</v>
      </c>
      <c r="AP10" s="315">
        <v>8447</v>
      </c>
      <c r="AQ10" s="316">
        <v>6862</v>
      </c>
      <c r="AR10" s="317">
        <v>23.1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524</v>
      </c>
      <c r="AL11" s="1189"/>
      <c r="AM11" s="1189"/>
      <c r="AN11" s="1190"/>
      <c r="AO11" s="315">
        <v>47163</v>
      </c>
      <c r="AP11" s="315">
        <v>1514</v>
      </c>
      <c r="AQ11" s="316">
        <v>9054</v>
      </c>
      <c r="AR11" s="317">
        <v>-83.3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525</v>
      </c>
      <c r="AL12" s="1189"/>
      <c r="AM12" s="1189"/>
      <c r="AN12" s="1190"/>
      <c r="AO12" s="315">
        <v>24726</v>
      </c>
      <c r="AP12" s="315">
        <v>794</v>
      </c>
      <c r="AQ12" s="316">
        <v>361</v>
      </c>
      <c r="AR12" s="317">
        <v>119.9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526</v>
      </c>
      <c r="AL13" s="1189"/>
      <c r="AM13" s="1189"/>
      <c r="AN13" s="1190"/>
      <c r="AO13" s="315" t="s">
        <v>527</v>
      </c>
      <c r="AP13" s="315" t="s">
        <v>527</v>
      </c>
      <c r="AQ13" s="316" t="s">
        <v>527</v>
      </c>
      <c r="AR13" s="317" t="s">
        <v>527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528</v>
      </c>
      <c r="AL14" s="1189"/>
      <c r="AM14" s="1189"/>
      <c r="AN14" s="1190"/>
      <c r="AO14" s="315">
        <v>53357</v>
      </c>
      <c r="AP14" s="315">
        <v>1713</v>
      </c>
      <c r="AQ14" s="316">
        <v>2718</v>
      </c>
      <c r="AR14" s="317">
        <v>-37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529</v>
      </c>
      <c r="AL15" s="1189"/>
      <c r="AM15" s="1189"/>
      <c r="AN15" s="1190"/>
      <c r="AO15" s="315">
        <v>15739</v>
      </c>
      <c r="AP15" s="315">
        <v>505</v>
      </c>
      <c r="AQ15" s="316">
        <v>1384</v>
      </c>
      <c r="AR15" s="317">
        <v>-63.5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530</v>
      </c>
      <c r="AL16" s="1192"/>
      <c r="AM16" s="1192"/>
      <c r="AN16" s="1193"/>
      <c r="AO16" s="315">
        <v>-117921</v>
      </c>
      <c r="AP16" s="315">
        <v>-3787</v>
      </c>
      <c r="AQ16" s="316">
        <v>-5449</v>
      </c>
      <c r="AR16" s="317">
        <v>-30.5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1643594</v>
      </c>
      <c r="AP17" s="315">
        <v>52777</v>
      </c>
      <c r="AQ17" s="316">
        <v>78003</v>
      </c>
      <c r="AR17" s="317">
        <v>-32.299999999999997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535</v>
      </c>
      <c r="AL21" s="1186"/>
      <c r="AM21" s="1186"/>
      <c r="AN21" s="1187"/>
      <c r="AO21" s="327">
        <v>4.78</v>
      </c>
      <c r="AP21" s="328">
        <v>7.51</v>
      </c>
      <c r="AQ21" s="329">
        <v>-2.73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536</v>
      </c>
      <c r="AL22" s="1186"/>
      <c r="AM22" s="1186"/>
      <c r="AN22" s="1187"/>
      <c r="AO22" s="332">
        <v>98.3</v>
      </c>
      <c r="AP22" s="333">
        <v>97.1</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517</v>
      </c>
      <c r="AP30" s="303"/>
      <c r="AQ30" s="304" t="s">
        <v>518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519</v>
      </c>
      <c r="AQ31" s="310" t="s">
        <v>520</v>
      </c>
      <c r="AR31" s="311" t="s">
        <v>521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540</v>
      </c>
      <c r="AL32" s="1177"/>
      <c r="AM32" s="1177"/>
      <c r="AN32" s="1178"/>
      <c r="AO32" s="342">
        <v>804311</v>
      </c>
      <c r="AP32" s="342">
        <v>25827</v>
      </c>
      <c r="AQ32" s="343">
        <v>34855</v>
      </c>
      <c r="AR32" s="344">
        <v>-25.9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541</v>
      </c>
      <c r="AL33" s="1177"/>
      <c r="AM33" s="1177"/>
      <c r="AN33" s="1178"/>
      <c r="AO33" s="342" t="s">
        <v>527</v>
      </c>
      <c r="AP33" s="342" t="s">
        <v>527</v>
      </c>
      <c r="AQ33" s="343" t="s">
        <v>527</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542</v>
      </c>
      <c r="AL34" s="1177"/>
      <c r="AM34" s="1177"/>
      <c r="AN34" s="1178"/>
      <c r="AO34" s="342" t="s">
        <v>527</v>
      </c>
      <c r="AP34" s="342" t="s">
        <v>527</v>
      </c>
      <c r="AQ34" s="343" t="s">
        <v>527</v>
      </c>
      <c r="AR34" s="344" t="s">
        <v>527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543</v>
      </c>
      <c r="AL35" s="1177"/>
      <c r="AM35" s="1177"/>
      <c r="AN35" s="1178"/>
      <c r="AO35" s="342">
        <v>690109</v>
      </c>
      <c r="AP35" s="342">
        <v>22160</v>
      </c>
      <c r="AQ35" s="343">
        <v>15141</v>
      </c>
      <c r="AR35" s="344">
        <v>46.4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544</v>
      </c>
      <c r="AL36" s="1177"/>
      <c r="AM36" s="1177"/>
      <c r="AN36" s="1178"/>
      <c r="AO36" s="342" t="s">
        <v>527</v>
      </c>
      <c r="AP36" s="342" t="s">
        <v>527</v>
      </c>
      <c r="AQ36" s="343">
        <v>2517</v>
      </c>
      <c r="AR36" s="344" t="s">
        <v>527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545</v>
      </c>
      <c r="AL37" s="1177"/>
      <c r="AM37" s="1177"/>
      <c r="AN37" s="1178"/>
      <c r="AO37" s="342">
        <v>4278</v>
      </c>
      <c r="AP37" s="342">
        <v>137</v>
      </c>
      <c r="AQ37" s="343">
        <v>522</v>
      </c>
      <c r="AR37" s="344">
        <v>-73.8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546</v>
      </c>
      <c r="AL38" s="1180"/>
      <c r="AM38" s="1180"/>
      <c r="AN38" s="1181"/>
      <c r="AO38" s="345" t="s">
        <v>527</v>
      </c>
      <c r="AP38" s="345" t="s">
        <v>527</v>
      </c>
      <c r="AQ38" s="346">
        <v>1</v>
      </c>
      <c r="AR38" s="334" t="s">
        <v>527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547</v>
      </c>
      <c r="AL39" s="1180"/>
      <c r="AM39" s="1180"/>
      <c r="AN39" s="1181"/>
      <c r="AO39" s="342">
        <v>-192670</v>
      </c>
      <c r="AP39" s="342">
        <v>-6187</v>
      </c>
      <c r="AQ39" s="343">
        <v>-2915</v>
      </c>
      <c r="AR39" s="344">
        <v>112.2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548</v>
      </c>
      <c r="AL40" s="1177"/>
      <c r="AM40" s="1177"/>
      <c r="AN40" s="1178"/>
      <c r="AO40" s="342">
        <v>-1045172</v>
      </c>
      <c r="AP40" s="342">
        <v>-33561</v>
      </c>
      <c r="AQ40" s="343">
        <v>-35363</v>
      </c>
      <c r="AR40" s="344">
        <v>-5.0999999999999996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260856</v>
      </c>
      <c r="AP41" s="342">
        <v>8376</v>
      </c>
      <c r="AQ41" s="343">
        <v>14758</v>
      </c>
      <c r="AR41" s="344">
        <v>-43.2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517</v>
      </c>
      <c r="AN49" s="1171" t="s">
        <v>552</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553</v>
      </c>
      <c r="AO50" s="359" t="s">
        <v>554</v>
      </c>
      <c r="AP50" s="360" t="s">
        <v>555</v>
      </c>
      <c r="AQ50" s="361" t="s">
        <v>556</v>
      </c>
      <c r="AR50" s="362" t="s">
        <v>557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784934</v>
      </c>
      <c r="AN51" s="364">
        <v>24724</v>
      </c>
      <c r="AO51" s="365">
        <v>-29.2</v>
      </c>
      <c r="AP51" s="366">
        <v>53292</v>
      </c>
      <c r="AQ51" s="367">
        <v>0</v>
      </c>
      <c r="AR51" s="368">
        <v>-29.2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413730</v>
      </c>
      <c r="AN52" s="372">
        <v>13032</v>
      </c>
      <c r="AO52" s="373">
        <v>-1.1000000000000001</v>
      </c>
      <c r="AP52" s="374">
        <v>28900</v>
      </c>
      <c r="AQ52" s="375">
        <v>18.899999999999999</v>
      </c>
      <c r="AR52" s="376">
        <v>-20</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641998</v>
      </c>
      <c r="AN53" s="364">
        <v>20297</v>
      </c>
      <c r="AO53" s="365">
        <v>-17.899999999999999</v>
      </c>
      <c r="AP53" s="366">
        <v>56894</v>
      </c>
      <c r="AQ53" s="367">
        <v>6.8</v>
      </c>
      <c r="AR53" s="368">
        <v>-24.7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453997</v>
      </c>
      <c r="AN54" s="372">
        <v>14353</v>
      </c>
      <c r="AO54" s="373">
        <v>10.1</v>
      </c>
      <c r="AP54" s="374">
        <v>32548</v>
      </c>
      <c r="AQ54" s="375">
        <v>12.6</v>
      </c>
      <c r="AR54" s="376">
        <v>-2.5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1407579</v>
      </c>
      <c r="AN55" s="364">
        <v>44728</v>
      </c>
      <c r="AO55" s="365">
        <v>120.4</v>
      </c>
      <c r="AP55" s="366">
        <v>57122</v>
      </c>
      <c r="AQ55" s="367">
        <v>0.4</v>
      </c>
      <c r="AR55" s="368">
        <v>120</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646648</v>
      </c>
      <c r="AN56" s="372">
        <v>20548</v>
      </c>
      <c r="AO56" s="373">
        <v>43.2</v>
      </c>
      <c r="AP56" s="374">
        <v>36191</v>
      </c>
      <c r="AQ56" s="375">
        <v>11.2</v>
      </c>
      <c r="AR56" s="376">
        <v>32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1566987</v>
      </c>
      <c r="AN57" s="364">
        <v>50060</v>
      </c>
      <c r="AO57" s="365">
        <v>11.9</v>
      </c>
      <c r="AP57" s="366">
        <v>53655</v>
      </c>
      <c r="AQ57" s="367">
        <v>-6.1</v>
      </c>
      <c r="AR57" s="368">
        <v>18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752116</v>
      </c>
      <c r="AN58" s="372">
        <v>24028</v>
      </c>
      <c r="AO58" s="373">
        <v>16.899999999999999</v>
      </c>
      <c r="AP58" s="374">
        <v>32719</v>
      </c>
      <c r="AQ58" s="375">
        <v>-9.6</v>
      </c>
      <c r="AR58" s="376">
        <v>26.5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791610</v>
      </c>
      <c r="AN59" s="364">
        <v>25419</v>
      </c>
      <c r="AO59" s="365">
        <v>-49.2</v>
      </c>
      <c r="AP59" s="366">
        <v>53869</v>
      </c>
      <c r="AQ59" s="367">
        <v>0.4</v>
      </c>
      <c r="AR59" s="368">
        <v>-49.6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430960</v>
      </c>
      <c r="AN60" s="372">
        <v>13839</v>
      </c>
      <c r="AO60" s="373">
        <v>-42.4</v>
      </c>
      <c r="AP60" s="374">
        <v>35046</v>
      </c>
      <c r="AQ60" s="375">
        <v>7.1</v>
      </c>
      <c r="AR60" s="376">
        <v>-49.5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1038622</v>
      </c>
      <c r="AN61" s="379">
        <v>33046</v>
      </c>
      <c r="AO61" s="380">
        <v>7.2</v>
      </c>
      <c r="AP61" s="381">
        <v>54966</v>
      </c>
      <c r="AQ61" s="382">
        <v>0.3</v>
      </c>
      <c r="AR61" s="368">
        <v>6.9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539490</v>
      </c>
      <c r="AN62" s="372">
        <v>17160</v>
      </c>
      <c r="AO62" s="373">
        <v>5.3</v>
      </c>
      <c r="AP62" s="374">
        <v>33081</v>
      </c>
      <c r="AQ62" s="375">
        <v>8</v>
      </c>
      <c r="AR62" s="376">
        <v>-2.7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N1FO3EAocpNciffKtP6tPsLKUOYO78oXDpLsMoucyZ2ai8nT02kcQZrbjqGRzxrONOzUtj6kKBE1ssAkQLXiQ==" saltValue="QfRv3VEbIHGZ+mQo7UTj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QZpgU5l8E3TcXs4R/GRGI5XbNndWP6AGkuVw1/CBFQeOsFP971Sy2R+rPkyvReclbNiyfYFCkRHoNWLpiSUhQ==" saltValue="YnFwYkvBr14tafn0/y2z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zc8zQQaq9Yjz//b2VoucduUhEr87rAF2KWUwZdT9arUCAvnhbP3RsTcb7I2kCUa6PQ4RM+M2QwfRn9/nxWYnA==" saltValue="D6+q7G8kIvbacdfH7xmP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94" t="s">
        <v>3</v>
      </c>
      <c r="D47" s="1194"/>
      <c r="E47" s="1195"/>
      <c r="F47" s="11">
        <v>38.049999999999997</v>
      </c>
      <c r="G47" s="12">
        <v>41.92</v>
      </c>
      <c r="H47" s="12">
        <v>48.41</v>
      </c>
      <c r="I47" s="12">
        <v>53.34</v>
      </c>
      <c r="J47" s="13">
        <v>58.76</v>
      </c>
    </row>
    <row r="48" spans="2:10" ht="57.75" customHeight="1">
      <c r="B48" s="14"/>
      <c r="C48" s="1196" t="s">
        <v>4</v>
      </c>
      <c r="D48" s="1196"/>
      <c r="E48" s="1197"/>
      <c r="F48" s="15">
        <v>8.39</v>
      </c>
      <c r="G48" s="16">
        <v>10.11</v>
      </c>
      <c r="H48" s="16">
        <v>9.85</v>
      </c>
      <c r="I48" s="16">
        <v>10.18</v>
      </c>
      <c r="J48" s="17">
        <v>9.85</v>
      </c>
    </row>
    <row r="49" spans="2:10" ht="57.75" customHeight="1" thickBot="1">
      <c r="B49" s="18"/>
      <c r="C49" s="1198" t="s">
        <v>5</v>
      </c>
      <c r="D49" s="1198"/>
      <c r="E49" s="1199"/>
      <c r="F49" s="19">
        <v>0.37</v>
      </c>
      <c r="G49" s="20">
        <v>6.06</v>
      </c>
      <c r="H49" s="20">
        <v>6.54</v>
      </c>
      <c r="I49" s="20">
        <v>6.13</v>
      </c>
      <c r="J49" s="21">
        <v>6.09</v>
      </c>
    </row>
    <row r="50" spans="2:10" ht="13.5" customHeight="1"/>
    <row r="51" spans="2:10" ht="13.5" hidden="1" customHeight="1"/>
    <row r="52" spans="2:10" ht="13.5" hidden="1" customHeight="1"/>
    <row r="53" spans="2:10" ht="13.5" hidden="1" customHeight="1"/>
  </sheetData>
  <sheetProtection algorithmName="SHA-512" hashValue="4505avn121lZsuOnaRh/16V2LgZFCu8ABQqiFYQZm7bdA93I0gsDlraSa5QqDI3nOZh4fVkohxNCEhcsSnZuyA==" saltValue="QF63HbqDzdOrCgQ3RCBG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2020-03-06T07:16:12Z</cp:lastPrinted>
  <dcterms:created xsi:type="dcterms:W3CDTF">2020-02-10T04:54:11Z</dcterms:created>
  <dcterms:modified xsi:type="dcterms:W3CDTF">2020-08-27T23:49:59Z</dcterms:modified>
  <cp:category/>
</cp:coreProperties>
</file>