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<sst xmlns="http://schemas.openxmlformats.org/spreadsheetml/2006/main" count="1105" uniqueCount="604">
  <si>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</si>
  <si>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</si>
  <si>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</si>
  <si>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</si>
  <si>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</si>
  <si>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</si>
  <si>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</si>
  <si>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</si>
  <si>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</si>
  <si>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</si>
  <si>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</si>
  <si>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</si>
  <si>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</si>
  <si>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</si>
  <si>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</si>
  <si>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</si>
  <si>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</si>
  <si>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</si>
  <si>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</si>
  <si>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</si>
  <si>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</si>
  <si>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</si>
  <si>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</si>
  <si>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</si>
  <si>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</si>
  <si>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</si>
  <si>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</si>
  <si>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</si>
  <si>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</si>
  <si>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</si>
  <si>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</si>
  <si>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</si>
  <si>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</si>
  <si>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</si>
  <si>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</si>
  <si>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</si>
  <si>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</si>
  <si>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</si>
  <si>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</si>
  <si>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</si>
  <si>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</si>
  <si>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</si>
  <si>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</si>
  <si>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</si>
  <si>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</si>
  <si>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</si>
  <si>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</si>
  <si>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</si>
  <si>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</si>
  <si>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</si>
  <si>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</si>
  <si>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</si>
  <si>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</si>
  <si>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</si>
  <si>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</si>
  <si>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</si>
  <si>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</si>
  <si>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</si>
  <si>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</si>
  <si>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</si>
  <si>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</si>
  <si>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</si>
  <si>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</si>
  <si>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</si>
  <si>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</si>
  <si>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</si>
  <si>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</si>
  <si>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</si>
  <si>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</si>
  <si>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</si>
  <si>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</si>
  <si>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</si>
  <si>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</si>
  <si>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</si>
  <si>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</si>
  <si>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</si>
  <si>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</si>
  <si>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</si>
  <si>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</si>
  <si>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</si>
  <si>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</si>
  <si>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</si>
  <si>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</si>
  <si>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</si>
  <si>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</si>
  <si>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</si>
  <si>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</si>
  <si>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</si>
  <si>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</si>
  <si>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</si>
  <si>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</si>
  <si>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</si>
  <si>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</si>
  <si>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</si>
  <si>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</si>
  <si>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</si>
  <si>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</si>
  <si>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</si>
  <si>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</si>
  <si>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</si>
  <si>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</si>
  <si>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</si>
  <si>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</si>
  <si>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</si>
  <si>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</si>
  <si>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</si>
  <si>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</si>
  <si>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</si>
  <si>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</si>
  <si>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</si>
  <si>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</si>
  <si>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</si>
  <si>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</si>
  <si>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</si>
  <si>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</si>
  <si>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</si>
  <si>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</si>
  <si>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</si>
  <si>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</si>
  <si>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</si>
  <si>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</si>
  <si>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</si>
  <si>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</si>
  <si>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</si>
  <si>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</si>
  <si>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</si>
  <si>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</si>
  <si>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</si>
  <si>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</si>
  <si>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</si>
  <si>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</si>
  <si>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</si>
  <si>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</si>
  <si>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</si>
  <si>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</si>
  <si>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</si>
  <si>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</si>
  <si>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</si>
  <si>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</si>
  <si>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</si>
  <si>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</si>
  <si>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</si>
  <si>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</si>
  <si>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</si>
  <si>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</si>
  <si>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</si>
  <si>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</si>
  <si>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</si>
  <si>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</si>
  <si>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</si>
  <si>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</si>
  <si>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</si>
  <si>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</si>
  <si>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</si>
  <si>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</si>
  <si>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</si>
  <si>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</si>
  <si>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</si>
  <si>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</si>
  <si>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</si>
  <si>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</si>
  <si>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</si>
  <si>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</si>
  <si>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</si>
  <si>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</si>
  <si>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</si>
  <si>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</si>
  <si>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</si>
  <si>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</si>
  <si>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</si>
  <si>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</si>
  <si>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</si>
  <si>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</si>
  <si>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</si>
  <si>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</si>
  <si>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</si>
  <si>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</si>
  <si>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</si>
  <si>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</si>
  <si>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</si>
  <si>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</si>
  <si>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</si>
  <si>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</si>
  <si>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</si>
  <si>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</si>
  <si>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</si>
  <si>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</si>
  <si>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</si>
  <si>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</si>
  <si>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</si>
  <si>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</si>
  <si>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</si>
  <si>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</si>
  <si>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</si>
  <si>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</si>
  <si>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</si>
  <si>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</si>
  <si>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</si>
  <si>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</si>
  <si>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</si>
  <si>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</si>
  <si>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</si>
  <si>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</si>
  <si>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</si>
  <si>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</si>
  <si>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</si>
  <si>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</si>
  <si>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</si>
  <si>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</si>
  <si>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</si>
  <si>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</si>
  <si>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兵庫県香美町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</si>
  <si>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</si>
  <si>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</si>
  <si>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</si>
  <si>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</si>
  <si>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</si>
  <si>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</si>
  <si>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</si>
  <si>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</si>
  <si>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</si>
  <si>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</si>
  <si>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</si>
  <si>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</si>
  <si>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</si>
  <si>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</si>
  <si>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</si>
  <si>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</si>
  <si>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</si>
  <si>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</si>
  <si>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</si>
  <si>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</si>
  <si>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</si>
  <si>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</si>
  <si>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</si>
  <si>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</si>
  <si>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</si>
  <si>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</si>
  <si>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</si>
  <si>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</si>
  <si>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</si>
  <si>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</si>
  <si>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</si>
  <si>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</si>
  <si>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</si>
  <si>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</si>
  <si>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</si>
  <si>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</si>
  <si>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</si>
  <si>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</si>
  <si>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</si>
  <si>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</si>
  <si>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</si>
  <si>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</si>
  <si>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</si>
  <si>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</si>
  <si>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</si>
  <si>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</si>
  <si>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</si>
  <si>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</si>
  <si>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</si>
  <si>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</si>
  <si>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</si>
  <si>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</si>
  <si>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</si>
  <si>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</si>
  <si>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</si>
  <si>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</si>
  <si>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</si>
  <si>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</si>
  <si>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</si>
  <si>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</si>
  <si>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</si>
  <si>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</si>
  <si>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</si>
  <si>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</si>
  <si>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</si>
  <si>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</si>
  <si>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</si>
  <si>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</si>
  <si>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</si>
  <si>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</si>
  <si>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</si>
  <si>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</si>
  <si>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</si>
  <si>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</si>
  <si>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</si>
  <si>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</si>
  <si>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</si>
  <si>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</si>
  <si>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</si>
  <si>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</si>
  <si>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</si>
  <si>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</si>
  <si>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</si>
  <si>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</si>
  <si>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</si>
  <si>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</si>
  <si>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</si>
  <si>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</si>
  <si>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</si>
  <si>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</si>
  <si>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</si>
  <si>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</si>
  <si>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</si>
  <si>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</si>
  <si>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</si>
  <si>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</si>
  <si>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</si>
  <si>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</si>
  <si>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</si>
  <si>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</si>
  <si>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</si>
  <si>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</si>
  <si>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</si>
  <si>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</si>
  <si>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</si>
  <si>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</si>
  <si>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</si>
  <si>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</si>
  <si>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</si>
  <si>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</si>
  <si>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</si>
  <si>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</si>
  <si>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</si>
  <si>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</si>
  <si>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</si>
  <si>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</si>
  <si>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</si>
  <si>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</si>
  <si>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</si>
  <si>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</si>
  <si>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</si>
  <si>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</si>
  <si>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</si>
  <si>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</si>
  <si>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</si>
  <si>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</si>
  <si>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</si>
  <si>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</si>
  <si>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</si>
  <si>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</si>
  <si>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</si>
  <si>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</si>
  <si>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</si>
  <si>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</si>
  <si>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</si>
  <si>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</si>
  <si>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</si>
  <si>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</si>
  <si>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</si>
  <si>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</si>
  <si>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</si>
  <si>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</si>
  <si>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</si>
  <si>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</si>
  <si>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</si>
  <si>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</si>
  <si>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</si>
  <si>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</si>
  <si>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</si>
  <si>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</si>
  <si>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兵庫県香美町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</si>
  <si>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</si>
  <si>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</si>
  <si>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</si>
  <si>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</si>
  <si>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</si>
  <si>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</si>
  <si>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</si>
  <si>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</si>
  <si>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</si>
  <si>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</si>
  <si>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</si>
  <si>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</si>
  <si>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</si>
  <si>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</si>
  <si>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</si>
  <si>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</si>
  <si>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</si>
  <si>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</si>
  <si>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</si>
  <si>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</si>
  <si>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</si>
  <si>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</si>
  <si>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</si>
  <si>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</si>
  <si>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</si>
  <si>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</si>
  <si>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</si>
  <si>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</si>
  <si>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</si>
  <si>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</si>
  <si>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</si>
  <si>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</si>
  <si>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</si>
  <si>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</si>
  <si>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</si>
  <si>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</si>
  <si>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</si>
  <si>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</si>
  <si>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</si>
  <si>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</si>
  <si>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</si>
  <si>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</si>
  <si>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</si>
  <si>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</si>
  <si>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</si>
  <si>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</si>
  <si>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</si>
  <si>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</si>
  <si>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</si>
  <si>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</si>
  <si>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</si>
  <si>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</si>
  <si>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</si>
  <si>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</si>
  <si>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</si>
  <si>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</si>
  <si>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</si>
  <si>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</si>
  <si>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</si>
  <si>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</si>
  <si>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</si>
  <si>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</si>
  <si>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</si>
  <si>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</si>
  <si>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</si>
  <si>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</si>
  <si>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</si>
  <si>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</si>
  <si>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</si>
  <si>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</si>
  <si>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</si>
  <si>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</si>
  <si>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</si>
  <si>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</si>
  <si>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</si>
  <si>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</si>
  <si>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</si>
  <si>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</si>
  <si>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</si>
  <si>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</si>
  <si>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</si>
  <si>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</si>
  <si>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</si>
  <si>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</si>
  <si>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</si>
  <si>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</si>
  <si>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</si>
  <si>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</si>
  <si>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</si>
  <si>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</si>
  <si>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</si>
  <si>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</si>
  <si>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</si>
  <si>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</si>
  <si>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</si>
  <si>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</si>
  <si>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</si>
  <si>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</si>
  <si>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</si>
  <si>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</si>
  <si>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</si>
  <si>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</si>
  <si>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</si>
  <si>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</si>
  <si>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</si>
  <si>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</si>
  <si>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</si>
  <si>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</si>
  <si>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</si>
  <si>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</si>
  <si>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</si>
  <si>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</si>
  <si>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</si>
  <si>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</si>
  <si>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</si>
  <si>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</si>
  <si>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</si>
  <si>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</si>
  <si>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</si>
  <si>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</si>
  <si>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</si>
  <si>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</si>
  <si>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</si>
  <si>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</si>
  <si>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</si>
  <si>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</si>
  <si>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</si>
  <si>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</si>
  <si>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</si>
  <si>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</si>
  <si>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</si>
  <si>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</si>
  <si>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</si>
  <si>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</si>
  <si>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</si>
  <si>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</si>
  <si>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</si>
  <si>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</si>
  <si>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</si>
  <si>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</si>
  <si>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</si>
  <si>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</si>
  <si>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</si>
  <si>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</si>
  <si>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</si>
  <si>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</si>
  <si>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</si>
  <si>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</si>
  <si>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</si>
  <si>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</si>
  <si>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</si>
  <si>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</si>
  <si>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</si>
  <si>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</si>
  <si>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</si>
  <si>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</si>
  <si>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</si>
  <si>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</si>
  <si>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</si>
  <si>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</si>
  <si>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</si>
  <si>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</si>
  <si>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</si>
  <si>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</si>
  <si>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</si>
  <si>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</si>
  <si>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</si>
  <si>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</si>
  <si>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</si>
  <si>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</si>
  <si>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</si>
  <si>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</si>
  <si>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</si>
  <si>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</si>
  <si>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</si>
  <si>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</si>
  <si>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</si>
  <si>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</si>
  <si>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</si>
  <si>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</si>
  <si>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</si>
  <si>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</si>
  <si>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</si>
  <si>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</si>
  <si>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</si>
  <si>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</si>
  <si>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</si>
  <si>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</si>
  <si>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</si>
  <si>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</si>
  <si>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</si>
  <si>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</si>
  <si>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</si>
  <si>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</si>
  <si>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</si>
  <si>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t>
  </si>
  <si>
    <t>一般会計</t>
  </si>
  <si>
    <t>水道事業企業会計</t>
  </si>
  <si>
    <t>国民健康保険事業特別会計</t>
  </si>
  <si>
    <t>下水道事業企業会計</t>
  </si>
  <si>
    <t>介護保険事業特別会計</t>
  </si>
  <si>
    <t>公立香住病院事業企業会計</t>
  </si>
  <si>
    <t>後期高齢者医療保険事業特別会計</t>
  </si>
  <si>
    <t>矢田川憩いの村事業特別会計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</si>
  <si>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</si>
  <si>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</si>
  <si>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</si>
  <si>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</si>
  <si>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</si>
  <si>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</si>
  <si>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</si>
  <si>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</si>
  <si>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</si>
  <si>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</si>
  <si>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</si>
  <si>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t>
    <phoneticPr fontId="2"/>
  </si>
  <si>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</si>
  <si>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</si>
  <si>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</si>
  <si>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</si>
  <si>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</si>
  <si>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</si>
  <si>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</si>
  <si>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</si>
  <si>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</si>
  <si>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</si>
  <si>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㈱香住観光公社</t>
    <rPh sb="1" eb="3">
      <t>カスミ</t>
    </rPh>
    <rPh sb="3" eb="5">
      <t>カンコウ</t>
    </rPh>
    <rPh sb="5" eb="7">
      <t>コウシャ</t>
    </rPh>
    <phoneticPr fontId="11"/>
  </si>
  <si>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</si>
  <si>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</si>
  <si>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</si>
  <si>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</si>
  <si>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</si>
  <si>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</si>
  <si>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</si>
  <si>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</si>
  <si>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</si>
  <si>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</si>
  <si>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</si>
  <si>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</si>
  <si>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平成30年度においては実質公債費比率が前年度よりやや上昇しているものの、繰上償還の実施などにより着実に指標の改善を行っており、年度を経るにつれて類似団体内平均値との乖離の差は縮小している。
　公営企業に係る準元利償還金が減少傾向であるものの、一方で、学校耐震化などの大規模改修や公共施設の老朽化に伴う建替えを今後も立て続けに実施する予定であることから、公債費等は増嵩する見込みであり、引き続き指標の推移に注視しながら、数値の抑制に努めていく。</t>
    <rPh sb="5" eb="7">
      <t>ネンド</t>
    </rPh>
    <rPh sb="12" eb="14">
      <t>ジッシツ</t>
    </rPh>
    <rPh sb="14" eb="17">
      <t>コウサイヒ</t>
    </rPh>
    <rPh sb="17" eb="19">
      <t>ヒリツ</t>
    </rPh>
    <rPh sb="20" eb="23">
      <t>ゼンネンド</t>
    </rPh>
    <rPh sb="27" eb="29">
      <t>ジョウショウ</t>
    </rPh>
    <rPh sb="73" eb="74">
      <t>ルイ</t>
    </rPh>
    <rPh sb="75" eb="77">
      <t>ダンタイ</t>
    </rPh>
    <rPh sb="77" eb="78">
      <t>ナイ</t>
    </rPh>
    <rPh sb="78" eb="81">
      <t>ヘイキンチ</t>
    </rPh>
    <rPh sb="180" eb="181">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</si>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</sst>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344E-4095-BE84-1D8592ECE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139393</c:v>
                </c:pt>
                <c:pt idx="1">
                  <c:v>88295</c:v>
                </c:pt>
                <c:pt idx="2">
                  <c:v>117407</c:v>
                </c:pt>
                <c:pt idx="3">
                  <c:v>128063</c:v>
                </c:pt>
                <c:pt idx="4">
                  <c:v>121082</c:v>
                </c:pt>
              </c:numCache>
            </c:numRef>
          </c:val>
          <c:smooth val="0"/>
          <c:extLst xmlns:c16r2="http://schemas.microsoft.com/office/drawing/2015/06/chart">
            <c:ext xmlns:c16="http://schemas.microsoft.com/office/drawing/2014/chart" uri="{C3380CC4-5D6E-409C-BE32-E72D297353CC}">
              <c16:uniqueId val="{00000001-344E-4095-BE84-1D8592ECEE34}"/>
            </c:ext>
          </c:extLst>
        </c:ser>
        <c:dLbls>
          <c:showLegendKey val="0"/>
          <c:showVal val="0"/>
          <c:showCatName val="0"/>
          <c:showSerName val="0"/>
          <c:showPercent val="0"/>
          <c:showBubbleSize val="0"/>
        </c:dLbls>
        <c:marker val="1"/>
        <c:smooth val="0"/>
        <c:axId val="147787776"/>
        <c:axId val="147788544"/>
      </c:lineChart>
      <c:catAx>
        <c:axId val="14778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88544"/>
        <c:crosses val="autoZero"/>
        <c:auto val="1"/>
        <c:lblAlgn val="ctr"/>
        <c:lblOffset val="100"/>
        <c:tickLblSkip val="1"/>
        <c:tickMarkSkip val="1"/>
        <c:noMultiLvlLbl val="0"/>
      </c:catAx>
      <c:valAx>
        <c:axId val="1477885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8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3.54</c:v>
                </c:pt>
                <c:pt idx="1">
                  <c:v>4.0999999999999996</c:v>
                </c:pt>
                <c:pt idx="2">
                  <c:v>4.16</c:v>
                </c:pt>
                <c:pt idx="3">
                  <c:v>3.69</c:v>
                </c:pt>
                <c:pt idx="4">
                  <c:v>4.91</c:v>
                </c:pt>
              </c:numCache>
            </c:numRef>
          </c:val>
          <c:extLst xmlns:c16r2="http://schemas.microsoft.com/office/drawing/2015/06/chart">
            <c:ext xmlns:c16="http://schemas.microsoft.com/office/drawing/2014/chart" uri="{C3380CC4-5D6E-409C-BE32-E72D297353CC}">
              <c16:uniqueId val="{00000000-6F58-46E7-A398-7FBBC88F80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32.57</c:v>
                </c:pt>
                <c:pt idx="1">
                  <c:v>35.26</c:v>
                </c:pt>
                <c:pt idx="2">
                  <c:v>37.92</c:v>
                </c:pt>
                <c:pt idx="3">
                  <c:v>40.1</c:v>
                </c:pt>
                <c:pt idx="4">
                  <c:v>44.07</c:v>
                </c:pt>
              </c:numCache>
            </c:numRef>
          </c:val>
          <c:extLst xmlns:c16r2="http://schemas.microsoft.com/office/drawing/2015/06/chart">
            <c:ext xmlns:c16="http://schemas.microsoft.com/office/drawing/2014/chart" uri="{C3380CC4-5D6E-409C-BE32-E72D297353CC}">
              <c16:uniqueId val="{00000001-6F58-46E7-A398-7FBBC88F8072}"/>
            </c:ext>
          </c:extLst>
        </c:ser>
        <c:dLbls>
          <c:showLegendKey val="0"/>
          <c:showVal val="0"/>
          <c:showCatName val="0"/>
          <c:showSerName val="0"/>
          <c:showPercent val="0"/>
          <c:showBubbleSize val="0"/>
        </c:dLbls>
        <c:gapWidth val="250"/>
        <c:overlap val="100"/>
        <c:axId val="198264704"/>
        <c:axId val="19827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10.57</c:v>
                </c:pt>
                <c:pt idx="1">
                  <c:v>4.95</c:v>
                </c:pt>
                <c:pt idx="2">
                  <c:v>4.55</c:v>
                </c:pt>
                <c:pt idx="3">
                  <c:v>-1.01</c:v>
                </c:pt>
                <c:pt idx="4">
                  <c:v>8.42</c:v>
                </c:pt>
              </c:numCache>
            </c:numRef>
          </c:val>
          <c:smooth val="0"/>
          <c:extLst xmlns:c16r2="http://schemas.microsoft.com/office/drawing/2015/06/chart">
            <c:ext xmlns:c16="http://schemas.microsoft.com/office/drawing/2014/chart" uri="{C3380CC4-5D6E-409C-BE32-E72D297353CC}">
              <c16:uniqueId val="{00000002-6F58-46E7-A398-7FBBC88F8072}"/>
            </c:ext>
          </c:extLst>
        </c:ser>
        <c:dLbls>
          <c:showLegendKey val="0"/>
          <c:showVal val="0"/>
          <c:showCatName val="0"/>
          <c:showSerName val="0"/>
          <c:showPercent val="0"/>
          <c:showBubbleSize val="0"/>
        </c:dLbls>
        <c:marker val="1"/>
        <c:smooth val="0"/>
        <c:axId val="198264704"/>
        <c:axId val="198275072"/>
      </c:lineChart>
      <c:catAx>
        <c:axId val="1982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275072"/>
        <c:crosses val="autoZero"/>
        <c:auto val="1"/>
        <c:lblAlgn val="ctr"/>
        <c:lblOffset val="100"/>
        <c:tickLblSkip val="1"/>
        <c:tickMarkSkip val="1"/>
        <c:noMultiLvlLbl val="0"/>
      </c:catAx>
      <c:valAx>
        <c:axId val="1982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2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238-40A9-88D7-9E01EABD8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38-40A9-88D7-9E01EABD8443}"/>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238-40A9-88D7-9E01EABD8443}"/>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B238-40A9-88D7-9E01EABD8443}"/>
            </c:ext>
          </c:extLst>
        </c:ser>
        <c:ser>
          <c:idx val="4"/>
          <c:order val="4"/>
          <c:tx>
            <c:strRef>
              <c:f>データシート!$A$31</c:f>
              <c:strCache>
                <c:ptCount val="1"/>
                <c:pt idx="0">
                  <c:v>公立香住病院事業企業会計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0.76</c:v>
                </c:pt>
                <c:pt idx="2">
                  <c:v>#N/A</c:v>
                </c:pt>
                <c:pt idx="3">
                  <c:v>0.65</c:v>
                </c:pt>
                <c:pt idx="4">
                  <c:v>#N/A</c:v>
                </c:pt>
                <c:pt idx="5">
                  <c:v>0.62</c:v>
                </c:pt>
                <c:pt idx="6">
                  <c:v>#N/A</c:v>
                </c:pt>
                <c:pt idx="7">
                  <c:v>0.57999999999999996</c:v>
                </c:pt>
                <c:pt idx="8">
                  <c:v>#N/A</c:v>
                </c:pt>
                <c:pt idx="9">
                  <c:v>0.25</c:v>
                </c:pt>
              </c:numCache>
            </c:numRef>
          </c:val>
          <c:extLst xmlns:c16r2="http://schemas.microsoft.com/office/drawing/2015/06/chart">
            <c:ext xmlns:c16="http://schemas.microsoft.com/office/drawing/2014/chart" uri="{C3380CC4-5D6E-409C-BE32-E72D297353CC}">
              <c16:uniqueId val="{00000004-B238-40A9-88D7-9E01EABD844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0.28000000000000003</c:v>
                </c:pt>
                <c:pt idx="4">
                  <c:v>#N/A</c:v>
                </c:pt>
                <c:pt idx="5">
                  <c:v>0.17</c:v>
                </c:pt>
                <c:pt idx="6">
                  <c:v>#N/A</c:v>
                </c:pt>
                <c:pt idx="7">
                  <c:v>0</c:v>
                </c:pt>
                <c:pt idx="8">
                  <c:v>#N/A</c:v>
                </c:pt>
                <c:pt idx="9">
                  <c:v>0.34</c:v>
                </c:pt>
              </c:numCache>
            </c:numRef>
          </c:val>
          <c:extLst xmlns:c16r2="http://schemas.microsoft.com/office/drawing/2015/06/chart">
            <c:ext xmlns:c16="http://schemas.microsoft.com/office/drawing/2014/chart" uri="{C3380CC4-5D6E-409C-BE32-E72D297353CC}">
              <c16:uniqueId val="{00000005-B238-40A9-88D7-9E01EABD8443}"/>
            </c:ext>
          </c:extLst>
        </c:ser>
        <c:ser>
          <c:idx val="6"/>
          <c:order val="6"/>
          <c:tx>
            <c:strRef>
              <c:f>データシート!$A$33</c:f>
              <c:strCache>
                <c:ptCount val="1"/>
                <c:pt idx="0">
                  <c:v>下水道事業企業会計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0.65</c:v>
                </c:pt>
                <c:pt idx="4">
                  <c:v>#N/A</c:v>
                </c:pt>
                <c:pt idx="5">
                  <c:v>0.74</c:v>
                </c:pt>
                <c:pt idx="6">
                  <c:v>#N/A</c:v>
                </c:pt>
                <c:pt idx="7">
                  <c:v>0.75</c:v>
                </c:pt>
                <c:pt idx="8">
                  <c:v>#N/A</c:v>
                </c:pt>
                <c:pt idx="9">
                  <c:v>0.78</c:v>
                </c:pt>
              </c:numCache>
            </c:numRef>
          </c:val>
          <c:extLst xmlns:c16r2="http://schemas.microsoft.com/office/drawing/2015/06/chart">
            <c:ext xmlns:c16="http://schemas.microsoft.com/office/drawing/2014/chart" uri="{C3380CC4-5D6E-409C-BE32-E72D297353CC}">
              <c16:uniqueId val="{00000006-B238-40A9-88D7-9E01EABD84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0.1</c:v>
                </c:pt>
                <c:pt idx="4">
                  <c:v>#N/A</c:v>
                </c:pt>
                <c:pt idx="5">
                  <c:v>0.16</c:v>
                </c:pt>
                <c:pt idx="6">
                  <c:v>#N/A</c:v>
                </c:pt>
                <c:pt idx="7">
                  <c:v>7.0000000000000007E-2</c:v>
                </c:pt>
                <c:pt idx="8">
                  <c:v>#N/A</c:v>
                </c:pt>
                <c:pt idx="9">
                  <c:v>0.79</c:v>
                </c:pt>
              </c:numCache>
            </c:numRef>
          </c:val>
          <c:extLst xmlns:c16r2="http://schemas.microsoft.com/office/drawing/2015/06/chart">
            <c:ext xmlns:c16="http://schemas.microsoft.com/office/drawing/2014/chart" uri="{C3380CC4-5D6E-409C-BE32-E72D297353CC}">
              <c16:uniqueId val="{00000007-B238-40A9-88D7-9E01EABD8443}"/>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3.76</c:v>
                </c:pt>
                <c:pt idx="2">
                  <c:v>#N/A</c:v>
                </c:pt>
                <c:pt idx="3">
                  <c:v>3.86</c:v>
                </c:pt>
                <c:pt idx="4">
                  <c:v>#N/A</c:v>
                </c:pt>
                <c:pt idx="5">
                  <c:v>3.62</c:v>
                </c:pt>
                <c:pt idx="6">
                  <c:v>#N/A</c:v>
                </c:pt>
                <c:pt idx="7">
                  <c:v>3.13</c:v>
                </c:pt>
                <c:pt idx="8">
                  <c:v>#N/A</c:v>
                </c:pt>
                <c:pt idx="9">
                  <c:v>2.14</c:v>
                </c:pt>
              </c:numCache>
            </c:numRef>
          </c:val>
          <c:extLst xmlns:c16r2="http://schemas.microsoft.com/office/drawing/2015/06/chart">
            <c:ext xmlns:c16="http://schemas.microsoft.com/office/drawing/2014/chart" uri="{C3380CC4-5D6E-409C-BE32-E72D297353CC}">
              <c16:uniqueId val="{00000008-B238-40A9-88D7-9E01EABD84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3.54</c:v>
                </c:pt>
                <c:pt idx="2">
                  <c:v>#N/A</c:v>
                </c:pt>
                <c:pt idx="3">
                  <c:v>4.08</c:v>
                </c:pt>
                <c:pt idx="4">
                  <c:v>#N/A</c:v>
                </c:pt>
                <c:pt idx="5">
                  <c:v>4.16</c:v>
                </c:pt>
                <c:pt idx="6">
                  <c:v>#N/A</c:v>
                </c:pt>
                <c:pt idx="7">
                  <c:v>3.68</c:v>
                </c:pt>
                <c:pt idx="8">
                  <c:v>#N/A</c:v>
                </c:pt>
                <c:pt idx="9">
                  <c:v>4.9000000000000004</c:v>
                </c:pt>
              </c:numCache>
            </c:numRef>
          </c:val>
          <c:extLst xmlns:c16r2="http://schemas.microsoft.com/office/drawing/2015/06/chart">
            <c:ext xmlns:c16="http://schemas.microsoft.com/office/drawing/2014/chart" uri="{C3380CC4-5D6E-409C-BE32-E72D297353CC}">
              <c16:uniqueId val="{00000009-B238-40A9-88D7-9E01EABD8443}"/>
            </c:ext>
          </c:extLst>
        </c:ser>
        <c:dLbls>
          <c:showLegendKey val="0"/>
          <c:showVal val="0"/>
          <c:showCatName val="0"/>
          <c:showSerName val="0"/>
          <c:showPercent val="0"/>
          <c:showBubbleSize val="0"/>
        </c:dLbls>
        <c:gapWidth val="150"/>
        <c:overlap val="100"/>
        <c:axId val="198004736"/>
        <c:axId val="198006272"/>
      </c:barChart>
      <c:catAx>
        <c:axId val="19800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006272"/>
        <c:crosses val="autoZero"/>
        <c:auto val="1"/>
        <c:lblAlgn val="ctr"/>
        <c:lblOffset val="100"/>
        <c:tickLblSkip val="1"/>
        <c:tickMarkSkip val="1"/>
        <c:noMultiLvlLbl val="0"/>
      </c:catAx>
      <c:valAx>
        <c:axId val="19800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00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2189</c:v>
                </c:pt>
                <c:pt idx="5">
                  <c:v>2079</c:v>
                </c:pt>
                <c:pt idx="8">
                  <c:v>2042</c:v>
                </c:pt>
                <c:pt idx="11">
                  <c:v>2168</c:v>
                </c:pt>
                <c:pt idx="14">
                  <c:v>2232</c:v>
                </c:pt>
              </c:numCache>
            </c:numRef>
          </c:val>
          <c:extLst xmlns:c16r2="http://schemas.microsoft.com/office/drawing/2015/06/chart">
            <c:ext xmlns:c16="http://schemas.microsoft.com/office/drawing/2014/chart" uri="{C3380CC4-5D6E-409C-BE32-E72D297353CC}">
              <c16:uniqueId val="{00000000-65CA-4C1F-884B-3AF353C866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CA-4C1F-884B-3AF353C866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13</c:v>
                </c:pt>
                <c:pt idx="6">
                  <c:v>1</c:v>
                </c:pt>
                <c:pt idx="9">
                  <c:v>1</c:v>
                </c:pt>
                <c:pt idx="12">
                  <c:v>1</c:v>
                </c:pt>
              </c:numCache>
            </c:numRef>
          </c:val>
          <c:extLst xmlns:c16r2="http://schemas.microsoft.com/office/drawing/2015/06/chart">
            <c:ext xmlns:c16="http://schemas.microsoft.com/office/drawing/2014/chart" uri="{C3380CC4-5D6E-409C-BE32-E72D297353CC}">
              <c16:uniqueId val="{00000002-65CA-4C1F-884B-3AF353C866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15</c:v>
                </c:pt>
                <c:pt idx="6">
                  <c:v>16</c:v>
                </c:pt>
                <c:pt idx="9">
                  <c:v>16</c:v>
                </c:pt>
                <c:pt idx="12">
                  <c:v>23</c:v>
                </c:pt>
              </c:numCache>
            </c:numRef>
          </c:val>
          <c:extLst xmlns:c16r2="http://schemas.microsoft.com/office/drawing/2015/06/chart">
            <c:ext xmlns:c16="http://schemas.microsoft.com/office/drawing/2014/chart" uri="{C3380CC4-5D6E-409C-BE32-E72D297353CC}">
              <c16:uniqueId val="{00000003-65CA-4C1F-884B-3AF353C866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944</c:v>
                </c:pt>
                <c:pt idx="3">
                  <c:v>887</c:v>
                </c:pt>
                <c:pt idx="6">
                  <c:v>821</c:v>
                </c:pt>
                <c:pt idx="9">
                  <c:v>787</c:v>
                </c:pt>
                <c:pt idx="12">
                  <c:v>779</c:v>
                </c:pt>
              </c:numCache>
            </c:numRef>
          </c:val>
          <c:extLst xmlns:c16r2="http://schemas.microsoft.com/office/drawing/2015/06/chart">
            <c:ext xmlns:c16="http://schemas.microsoft.com/office/drawing/2014/chart" uri="{C3380CC4-5D6E-409C-BE32-E72D297353CC}">
              <c16:uniqueId val="{00000004-65CA-4C1F-884B-3AF353C866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3</c:v>
                </c:pt>
                <c:pt idx="6">
                  <c:v>27</c:v>
                </c:pt>
                <c:pt idx="9">
                  <c:v>23</c:v>
                </c:pt>
                <c:pt idx="12">
                  <c:v>23</c:v>
                </c:pt>
              </c:numCache>
            </c:numRef>
          </c:val>
          <c:extLst xmlns:c16r2="http://schemas.microsoft.com/office/drawing/2015/06/chart">
            <c:ext xmlns:c16="http://schemas.microsoft.com/office/drawing/2014/chart" uri="{C3380CC4-5D6E-409C-BE32-E72D297353CC}">
              <c16:uniqueId val="{00000005-65CA-4C1F-884B-3AF353C866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CA-4C1F-884B-3AF353C866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1965</c:v>
                </c:pt>
                <c:pt idx="3">
                  <c:v>1801</c:v>
                </c:pt>
                <c:pt idx="6">
                  <c:v>1747</c:v>
                </c:pt>
                <c:pt idx="9">
                  <c:v>1928</c:v>
                </c:pt>
                <c:pt idx="12">
                  <c:v>2048</c:v>
                </c:pt>
              </c:numCache>
            </c:numRef>
          </c:val>
          <c:extLst xmlns:c16r2="http://schemas.microsoft.com/office/drawing/2015/06/chart">
            <c:ext xmlns:c16="http://schemas.microsoft.com/office/drawing/2014/chart" uri="{C3380CC4-5D6E-409C-BE32-E72D297353CC}">
              <c16:uniqueId val="{00000007-65CA-4C1F-884B-3AF353C86640}"/>
            </c:ext>
          </c:extLst>
        </c:ser>
        <c:dLbls>
          <c:showLegendKey val="0"/>
          <c:showVal val="0"/>
          <c:showCatName val="0"/>
          <c:showSerName val="0"/>
          <c:showPercent val="0"/>
          <c:showBubbleSize val="0"/>
        </c:dLbls>
        <c:gapWidth val="100"/>
        <c:overlap val="100"/>
        <c:axId val="147643392"/>
        <c:axId val="19805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760</c:v>
                </c:pt>
                <c:pt idx="2">
                  <c:v>#N/A</c:v>
                </c:pt>
                <c:pt idx="3">
                  <c:v>#N/A</c:v>
                </c:pt>
                <c:pt idx="4">
                  <c:v>640</c:v>
                </c:pt>
                <c:pt idx="5">
                  <c:v>#N/A</c:v>
                </c:pt>
                <c:pt idx="6">
                  <c:v>#N/A</c:v>
                </c:pt>
                <c:pt idx="7">
                  <c:v>570</c:v>
                </c:pt>
                <c:pt idx="8">
                  <c:v>#N/A</c:v>
                </c:pt>
                <c:pt idx="9">
                  <c:v>#N/A</c:v>
                </c:pt>
                <c:pt idx="10">
                  <c:v>587</c:v>
                </c:pt>
                <c:pt idx="11">
                  <c:v>#N/A</c:v>
                </c:pt>
                <c:pt idx="12">
                  <c:v>#N/A</c:v>
                </c:pt>
                <c:pt idx="13">
                  <c:v>642</c:v>
                </c:pt>
                <c:pt idx="14">
                  <c:v>#N/A</c:v>
                </c:pt>
              </c:numCache>
            </c:numRef>
          </c:val>
          <c:smooth val="0"/>
          <c:extLst xmlns:c16r2="http://schemas.microsoft.com/office/drawing/2015/06/chart">
            <c:ext xmlns:c16="http://schemas.microsoft.com/office/drawing/2014/chart" uri="{C3380CC4-5D6E-409C-BE32-E72D297353CC}">
              <c16:uniqueId val="{00000008-65CA-4C1F-884B-3AF353C86640}"/>
            </c:ext>
          </c:extLst>
        </c:ser>
        <c:dLbls>
          <c:showLegendKey val="0"/>
          <c:showVal val="0"/>
          <c:showCatName val="0"/>
          <c:showSerName val="0"/>
          <c:showPercent val="0"/>
          <c:showBubbleSize val="0"/>
        </c:dLbls>
        <c:marker val="1"/>
        <c:smooth val="0"/>
        <c:axId val="147643392"/>
        <c:axId val="198059136"/>
      </c:lineChart>
      <c:catAx>
        <c:axId val="147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059136"/>
        <c:crosses val="autoZero"/>
        <c:auto val="1"/>
        <c:lblAlgn val="ctr"/>
        <c:lblOffset val="100"/>
        <c:tickLblSkip val="1"/>
        <c:tickMarkSkip val="1"/>
        <c:noMultiLvlLbl val="0"/>
      </c:catAx>
      <c:valAx>
        <c:axId val="1980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22998</c:v>
                </c:pt>
                <c:pt idx="5">
                  <c:v>23763</c:v>
                </c:pt>
                <c:pt idx="8">
                  <c:v>23654</c:v>
                </c:pt>
                <c:pt idx="11">
                  <c:v>23172</c:v>
                </c:pt>
                <c:pt idx="14">
                  <c:v>22691</c:v>
                </c:pt>
              </c:numCache>
            </c:numRef>
          </c:val>
          <c:extLst xmlns:c16r2="http://schemas.microsoft.com/office/drawing/2015/06/chart">
            <c:ext xmlns:c16="http://schemas.microsoft.com/office/drawing/2014/chart" uri="{C3380CC4-5D6E-409C-BE32-E72D297353CC}">
              <c16:uniqueId val="{00000000-AF58-4520-8849-7EBB3CFD9C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c:v>
                </c:pt>
                <c:pt idx="5">
                  <c:v>102</c:v>
                </c:pt>
                <c:pt idx="8">
                  <c:v>90</c:v>
                </c:pt>
                <c:pt idx="11">
                  <c:v>65</c:v>
                </c:pt>
                <c:pt idx="14">
                  <c:v>40</c:v>
                </c:pt>
              </c:numCache>
            </c:numRef>
          </c:val>
          <c:extLst xmlns:c16r2="http://schemas.microsoft.com/office/drawing/2015/06/chart">
            <c:ext xmlns:c16="http://schemas.microsoft.com/office/drawing/2014/chart" uri="{C3380CC4-5D6E-409C-BE32-E72D297353CC}">
              <c16:uniqueId val="{00000001-AF58-4520-8849-7EBB3CFD9C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3682</c:v>
                </c:pt>
                <c:pt idx="5">
                  <c:v>4546</c:v>
                </c:pt>
                <c:pt idx="8">
                  <c:v>4853</c:v>
                </c:pt>
                <c:pt idx="11">
                  <c:v>5353</c:v>
                </c:pt>
                <c:pt idx="14">
                  <c:v>5631</c:v>
                </c:pt>
              </c:numCache>
            </c:numRef>
          </c:val>
          <c:extLst xmlns:c16r2="http://schemas.microsoft.com/office/drawing/2015/06/chart">
            <c:ext xmlns:c16="http://schemas.microsoft.com/office/drawing/2014/chart" uri="{C3380CC4-5D6E-409C-BE32-E72D297353CC}">
              <c16:uniqueId val="{00000002-AF58-4520-8849-7EBB3CFD9C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58-4520-8849-7EBB3CFD9C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58-4520-8849-7EBB3CFD9C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58-4520-8849-7EBB3CFD9C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2590</c:v>
                </c:pt>
                <c:pt idx="3">
                  <c:v>2374</c:v>
                </c:pt>
                <c:pt idx="6">
                  <c:v>2348</c:v>
                </c:pt>
                <c:pt idx="9">
                  <c:v>2282</c:v>
                </c:pt>
                <c:pt idx="12">
                  <c:v>2205</c:v>
                </c:pt>
              </c:numCache>
            </c:numRef>
          </c:val>
          <c:extLst xmlns:c16r2="http://schemas.microsoft.com/office/drawing/2015/06/chart">
            <c:ext xmlns:c16="http://schemas.microsoft.com/office/drawing/2014/chart" uri="{C3380CC4-5D6E-409C-BE32-E72D297353CC}">
              <c16:uniqueId val="{00000006-AF58-4520-8849-7EBB3CFD9C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c:v>
                </c:pt>
                <c:pt idx="3">
                  <c:v>139</c:v>
                </c:pt>
                <c:pt idx="6">
                  <c:v>116</c:v>
                </c:pt>
                <c:pt idx="9">
                  <c:v>118</c:v>
                </c:pt>
                <c:pt idx="12">
                  <c:v>139</c:v>
                </c:pt>
              </c:numCache>
            </c:numRef>
          </c:val>
          <c:extLst xmlns:c16r2="http://schemas.microsoft.com/office/drawing/2015/06/chart">
            <c:ext xmlns:c16="http://schemas.microsoft.com/office/drawing/2014/chart" uri="{C3380CC4-5D6E-409C-BE32-E72D297353CC}">
              <c16:uniqueId val="{00000007-AF58-4520-8849-7EBB3CFD9C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13900</c:v>
                </c:pt>
                <c:pt idx="3">
                  <c:v>12967</c:v>
                </c:pt>
                <c:pt idx="6">
                  <c:v>12511</c:v>
                </c:pt>
                <c:pt idx="9">
                  <c:v>11713</c:v>
                </c:pt>
                <c:pt idx="12">
                  <c:v>10969</c:v>
                </c:pt>
              </c:numCache>
            </c:numRef>
          </c:val>
          <c:extLst xmlns:c16r2="http://schemas.microsoft.com/office/drawing/2015/06/chart">
            <c:ext xmlns:c16="http://schemas.microsoft.com/office/drawing/2014/chart" uri="{C3380CC4-5D6E-409C-BE32-E72D297353CC}">
              <c16:uniqueId val="{00000008-AF58-4520-8849-7EBB3CFD9C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5</c:v>
                </c:pt>
                <c:pt idx="6">
                  <c:v>4</c:v>
                </c:pt>
                <c:pt idx="9">
                  <c:v>3</c:v>
                </c:pt>
                <c:pt idx="12">
                  <c:v>3</c:v>
                </c:pt>
              </c:numCache>
            </c:numRef>
          </c:val>
          <c:extLst xmlns:c16r2="http://schemas.microsoft.com/office/drawing/2015/06/chart">
            <c:ext xmlns:c16="http://schemas.microsoft.com/office/drawing/2014/chart" uri="{C3380CC4-5D6E-409C-BE32-E72D297353CC}">
              <c16:uniqueId val="{00000009-AF58-4520-8849-7EBB3CFD9C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18496</c:v>
                </c:pt>
                <c:pt idx="3">
                  <c:v>19733</c:v>
                </c:pt>
                <c:pt idx="6">
                  <c:v>20002</c:v>
                </c:pt>
                <c:pt idx="9">
                  <c:v>20206</c:v>
                </c:pt>
                <c:pt idx="12">
                  <c:v>19800</c:v>
                </c:pt>
              </c:numCache>
            </c:numRef>
          </c:val>
          <c:extLst xmlns:c16r2="http://schemas.microsoft.com/office/drawing/2015/06/chart">
            <c:ext xmlns:c16="http://schemas.microsoft.com/office/drawing/2014/chart" uri="{C3380CC4-5D6E-409C-BE32-E72D297353CC}">
              <c16:uniqueId val="{0000000A-AF58-4520-8849-7EBB3CFD9C8B}"/>
            </c:ext>
          </c:extLst>
        </c:ser>
        <c:dLbls>
          <c:showLegendKey val="0"/>
          <c:showVal val="0"/>
          <c:showCatName val="0"/>
          <c:showSerName val="0"/>
          <c:showPercent val="0"/>
          <c:showBubbleSize val="0"/>
        </c:dLbls>
        <c:gapWidth val="100"/>
        <c:overlap val="100"/>
        <c:axId val="165477760"/>
        <c:axId val="19812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8368</c:v>
                </c:pt>
                <c:pt idx="2">
                  <c:v>#N/A</c:v>
                </c:pt>
                <c:pt idx="3">
                  <c:v>#N/A</c:v>
                </c:pt>
                <c:pt idx="4">
                  <c:v>6807</c:v>
                </c:pt>
                <c:pt idx="5">
                  <c:v>#N/A</c:v>
                </c:pt>
                <c:pt idx="6">
                  <c:v>#N/A</c:v>
                </c:pt>
                <c:pt idx="7">
                  <c:v>6384</c:v>
                </c:pt>
                <c:pt idx="8">
                  <c:v>#N/A</c:v>
                </c:pt>
                <c:pt idx="9">
                  <c:v>#N/A</c:v>
                </c:pt>
                <c:pt idx="10">
                  <c:v>5732</c:v>
                </c:pt>
                <c:pt idx="11">
                  <c:v>#N/A</c:v>
                </c:pt>
                <c:pt idx="12">
                  <c:v>#N/A</c:v>
                </c:pt>
                <c:pt idx="13">
                  <c:v>4753</c:v>
                </c:pt>
                <c:pt idx="14">
                  <c:v>#N/A</c:v>
                </c:pt>
              </c:numCache>
            </c:numRef>
          </c:val>
          <c:smooth val="0"/>
          <c:extLst xmlns:c16r2="http://schemas.microsoft.com/office/drawing/2015/06/chart">
            <c:ext xmlns:c16="http://schemas.microsoft.com/office/drawing/2014/chart" uri="{C3380CC4-5D6E-409C-BE32-E72D297353CC}">
              <c16:uniqueId val="{0000000B-AF58-4520-8849-7EBB3CFD9C8B}"/>
            </c:ext>
          </c:extLst>
        </c:ser>
        <c:dLbls>
          <c:showLegendKey val="0"/>
          <c:showVal val="0"/>
          <c:showCatName val="0"/>
          <c:showSerName val="0"/>
          <c:showPercent val="0"/>
          <c:showBubbleSize val="0"/>
        </c:dLbls>
        <c:marker val="1"/>
        <c:smooth val="0"/>
        <c:axId val="165477760"/>
        <c:axId val="198125056"/>
      </c:lineChart>
      <c:catAx>
        <c:axId val="1654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25056"/>
        <c:crosses val="autoZero"/>
        <c:auto val="1"/>
        <c:lblAlgn val="ctr"/>
        <c:lblOffset val="100"/>
        <c:tickLblSkip val="1"/>
        <c:tickMarkSkip val="1"/>
        <c:noMultiLvlLbl val="0"/>
      </c:catAx>
      <c:valAx>
        <c:axId val="19812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3229</c:v>
                </c:pt>
                <c:pt idx="1">
                  <c:v>3367</c:v>
                </c:pt>
                <c:pt idx="2">
                  <c:v>3677</c:v>
                </c:pt>
              </c:numCache>
            </c:numRef>
          </c:val>
          <c:extLst xmlns:c16r2="http://schemas.microsoft.com/office/drawing/2015/06/chart">
            <c:ext xmlns:c16="http://schemas.microsoft.com/office/drawing/2014/chart" uri="{C3380CC4-5D6E-409C-BE32-E72D297353CC}">
              <c16:uniqueId val="{00000000-4EBE-4816-9E04-AA667DD6D1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654</c:v>
                </c:pt>
                <c:pt idx="1">
                  <c:v>727</c:v>
                </c:pt>
                <c:pt idx="2">
                  <c:v>399</c:v>
                </c:pt>
              </c:numCache>
            </c:numRef>
          </c:val>
          <c:extLst xmlns:c16r2="http://schemas.microsoft.com/office/drawing/2015/06/chart">
            <c:ext xmlns:c16="http://schemas.microsoft.com/office/drawing/2014/chart" uri="{C3380CC4-5D6E-409C-BE32-E72D297353CC}">
              <c16:uniqueId val="{00000001-4EBE-4816-9E04-AA667DD6D1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1797</c:v>
                </c:pt>
                <c:pt idx="1">
                  <c:v>2012</c:v>
                </c:pt>
                <c:pt idx="2">
                  <c:v>2186</c:v>
                </c:pt>
              </c:numCache>
            </c:numRef>
          </c:val>
          <c:extLst xmlns:c16r2="http://schemas.microsoft.com/office/drawing/2015/06/chart">
            <c:ext xmlns:c16="http://schemas.microsoft.com/office/drawing/2014/chart" uri="{C3380CC4-5D6E-409C-BE32-E72D297353CC}">
              <c16:uniqueId val="{00000002-4EBE-4816-9E04-AA667DD6D171}"/>
            </c:ext>
          </c:extLst>
        </c:ser>
        <c:dLbls>
          <c:showLegendKey val="0"/>
          <c:showVal val="0"/>
          <c:showCatName val="0"/>
          <c:showSerName val="0"/>
          <c:showPercent val="0"/>
          <c:showBubbleSize val="0"/>
        </c:dLbls>
        <c:gapWidth val="120"/>
        <c:overlap val="100"/>
        <c:axId val="198920832"/>
        <c:axId val="198922624"/>
      </c:barChart>
      <c:catAx>
        <c:axId val="1989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8922624"/>
        <c:crosses val="autoZero"/>
        <c:auto val="1"/>
        <c:lblAlgn val="ctr"/>
        <c:lblOffset val="100"/>
        <c:tickLblSkip val="1"/>
        <c:tickMarkSkip val="1"/>
        <c:noMultiLvlLbl val="0"/>
      </c:catAx>
      <c:valAx>
        <c:axId val="198922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89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{1EA4011D-5AE4-48E3-B0FC-6ABD650EF10D}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00-44FE-AFA2-9007B4544D5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{8407C11D-B58D-411D-AB2B-553BBD58022D}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0-44FE-AFA2-9007B4544D5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{080145A7-F6CE-42BD-81D8-56D3AB2FFBE0}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0-44FE-AFA2-9007B4544D5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{F6A9FC18-E8B2-465A-AA8E-65F938E82E56}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0-44FE-AFA2-9007B4544D5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{A8D5825F-BC7A-4C49-9703-207ABE37C512}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0-44FE-AFA2-9007B4544D5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{B1461C38-FDD9-4B15-A9F5-B5031CB694A0}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00-44FE-AFA2-9007B4544D5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{C5575618-AAC0-4A34-8DAB-9FFB3EE4DC1D}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00-44FE-AFA2-9007B4544D5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{84452187-10A4-4356-B098-B5A222E9AEEE}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00-44FE-AFA2-9007B4544D5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{44847D8A-AF62-44BC-82EC-C769544FB47D}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00-44FE-AFA2-9007B4544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57.9</c:v>
                </c:pt>
                <c:pt idx="24">
                  <c:v>58.3</c:v>
                </c:pt>
                <c:pt idx="32">
                  <c:v>60.3</c:v>
                </c:pt>
              </c:numCache>
            </c:numRef>
          </c:xVal>
          <c:yVal>
            <c:numRef>
              <c:f>公会計指標分析・財政指標組合せ分析表!$BP$51:$DC$51</c:f>
              <c:numCache>
                <c:formatCode>#,##0.0;"▲ "#,##0.0</c:formatCode>
                <c:ptCount val="40"/>
                <c:pt idx="8">
                  <c:v>103.4</c:v>
                </c:pt>
                <c:pt idx="16">
                  <c:v>98</c:v>
                </c:pt>
                <c:pt idx="24">
                  <c:v>91.6</c:v>
                </c:pt>
                <c:pt idx="32">
                  <c:v>77.3</c:v>
                </c:pt>
              </c:numCache>
            </c:numRef>
          </c:yVal>
          <c:smooth val="0"/>
          <c:extLst xmlns:c16r2="http://schemas.microsoft.com/office/drawing/2015/06/chart">
            <c:ext xmlns:c16="http://schemas.microsoft.com/office/drawing/2014/chart" uri="{C3380CC4-5D6E-409C-BE32-E72D297353CC}">
              <c16:uniqueId val="{00000009-C100-44FE-AFA2-9007B4544D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{F1F276DB-A60D-4C20-8F5C-AE4A24473D18}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00-44FE-AFA2-9007B4544D5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{6E3A961D-AD93-4498-A312-272AAE242FFA}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0-44FE-AFA2-9007B4544D5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{2B5B23C1-0172-48C9-A1C8-35D94A070543}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0-44FE-AFA2-9007B4544D5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{51AD3D50-C52F-4B7C-84F2-1818DE9A817D}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0-44FE-AFA2-9007B4544D5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{BBB0159F-B575-4EBC-B353-AE60AD11D272}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0-44FE-AFA2-9007B4544D5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{06DA0592-52D5-4261-B75E-C26B65658CFA}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00-44FE-AFA2-9007B4544D5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{C50B27FC-9187-4395-AB87-1B5D8426F4E8}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00-44FE-AFA2-9007B4544D5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{F9EDA6DF-7C1E-4639-9D00-324D4C3FBDE1}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00-44FE-AFA2-9007B4544D5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{4D86604A-6687-4005-B826-FB9ACEAD204C}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00-44FE-AFA2-9007B4544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C100-44FE-AFA2-9007B4544D58}"/>
            </c:ext>
          </c:extLst>
        </c:ser>
        <c:dLbls>
          <c:showLegendKey val="0"/>
          <c:showVal val="1"/>
          <c:showCatName val="0"/>
          <c:showSerName val="0"/>
          <c:showPercent val="0"/>
          <c:showBubbleSize val="0"/>
        </c:dLbls>
        <c:axId val="165590912"/>
        <c:axId val="198782976"/>
      </c:scatterChart>
      <c:valAx>
        <c:axId val="165590912"/>
        <c:scaling>
          <c:orientation val="minMax"/>
          <c:max val="65.5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782976"/>
        <c:crosses val="autoZero"/>
        <c:crossBetween val="midCat"/>
      </c:valAx>
      <c:valAx>
        <c:axId val="198782976"/>
        <c:scaling>
          <c:orientation val="minMax"/>
          <c:max val="11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59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{3F31FF25-DDB5-4D64-B90F-0800748DEB76}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4B-4D76-9AA8-6D8EB66176C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{2830692D-54CB-4275-85AC-BBFEC80925E8}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4B-4D76-9AA8-6D8EB66176C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{BCA0C4AB-CBB9-4827-A60D-22C0739FE2C4}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4B-4D76-9AA8-6D8EB66176C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{C9C019E8-1219-430F-99D3-0D72A93FD4D3}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4B-4D76-9AA8-6D8EB66176C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{41AFDEF9-FB90-41B1-BFF2-43C343EBE3AC}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4B-4D76-9AA8-6D8EB66176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{6FAEC0DF-6D02-4509-9AE8-286966F7899C}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4B-4D76-9AA8-6D8EB66176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{AD8C32DB-0650-417A-A97D-CC3F9AB92022}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4B-4D76-9AA8-6D8EB66176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{846D05AD-4BB7-49A5-A499-BE5BD0EFF31A}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4B-4D76-9AA8-6D8EB66176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{BB3D5852-8B0A-468C-BB56-4F6D9E7F9894}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4B-4D76-9AA8-6D8EB66176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11.3</c:v>
                </c:pt>
                <c:pt idx="16">
                  <c:v>10</c:v>
                </c:pt>
                <c:pt idx="24">
                  <c:v>9.1999999999999993</c:v>
                </c:pt>
                <c:pt idx="32">
                  <c:v>9.5</c:v>
                </c:pt>
              </c:numCache>
            </c:numRef>
          </c:xVal>
          <c:yVal>
            <c:numRef>
              <c:f>公会計指標分析・財政指標組合せ分析表!$BP$73:$DC$73</c:f>
              <c:numCache>
                <c:formatCode>#,##0.0;"▲ "#,##0.0</c:formatCode>
                <c:ptCount val="40"/>
                <c:pt idx="0">
                  <c:v>128.80000000000001</c:v>
                </c:pt>
                <c:pt idx="8">
                  <c:v>103.4</c:v>
                </c:pt>
                <c:pt idx="16">
                  <c:v>98</c:v>
                </c:pt>
                <c:pt idx="24">
                  <c:v>91.6</c:v>
                </c:pt>
                <c:pt idx="32">
                  <c:v>77.3</c:v>
                </c:pt>
              </c:numCache>
            </c:numRef>
          </c:yVal>
          <c:smooth val="0"/>
          <c:extLst xmlns:c16r2="http://schemas.microsoft.com/office/drawing/2015/06/chart">
            <c:ext xmlns:c16="http://schemas.microsoft.com/office/drawing/2014/chart" uri="{C3380CC4-5D6E-409C-BE32-E72D297353CC}">
              <c16:uniqueId val="{00000009-F94B-4D76-9AA8-6D8EB66176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{285A3D07-85AB-428B-8924-A24C83BAEB9F}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4B-4D76-9AA8-6D8EB66176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{7BFB6594-7FCF-4D93-87A3-CEC9526063EE}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4B-4D76-9AA8-6D8EB66176C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{29DCCFE2-0F84-4268-9098-659668BA0CF2}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4B-4D76-9AA8-6D8EB66176C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{4DE3807D-61BB-46AD-8BC8-2042B5E35C8C}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4B-4D76-9AA8-6D8EB66176C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{5507635E-CE8C-45A9-9B75-E632E50B161F}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4B-4D76-9AA8-6D8EB66176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{D7C1D080-39DB-4A68-BF41-6391678D87B5}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4B-4D76-9AA8-6D8EB66176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{93591C54-EB76-4D0A-9839-612EFC35E990}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4B-4D76-9AA8-6D8EB66176C9}"/>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{4EF6A1AF-34B5-4575-84E7-26ACF47AF8E6}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4B-4D76-9AA8-6D8EB66176C9}"/>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{B1400234-7A7B-459E-8622-21A4E13F6C9C}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4B-4D76-9AA8-6D8EB6617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F94B-4D76-9AA8-6D8EB66176C9}"/>
            </c:ext>
          </c:extLst>
        </c:ser>
        <c:dLbls>
          <c:showLegendKey val="0"/>
          <c:showVal val="1"/>
          <c:showCatName val="0"/>
          <c:showSerName val="0"/>
          <c:showPercent val="0"/>
          <c:showBubbleSize val="0"/>
        </c:dLbls>
        <c:axId val="199581696"/>
        <c:axId val="199583616"/>
      </c:scatterChart>
      <c:valAx>
        <c:axId val="199581696"/>
        <c:scaling>
          <c:orientation val="minMax"/>
          <c:max val="14.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583616"/>
        <c:crosses val="autoZero"/>
        <c:crossBetween val="midCat"/>
      </c:valAx>
      <c:valAx>
        <c:axId val="199583616"/>
        <c:scaling>
          <c:orientation val="minMax"/>
          <c:max val="14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581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繰上償還の効果により後年次の元利償還金を着実に減少させていることに加え、平成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年度に簡易水道事業と下水道事業を法適化したことにより、繰出金の経理区分が準元利償還金から控除されることとなったため、公営企業債の元利償還金に対する繰入金も減少した。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上記により、分子総額は着実に減少しており、平成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年度決算の実質公債費比率は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％まで改善された。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しかし、今後は施設の老朽化に伴う大規模改修等が相次いで予定されていることから数値の上昇が見込まれており、繰上償還等の実施による継続的な当該指標の抑制が必要となる。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減債基金積立相当額の積立ルールが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学校耐震化事業を始めとする大型建設事業に取り組んだ結果、近年増加しているが、一方で、公営企業債等繰入見込額をはじめとするその他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また、充当可能基金として財政調整基金を積み増していることや、交付税措置率の高い地方債を選択していることも要因となり、将来負担比率の分子はこの５年でほぼ半減している。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万円を積み立てた。一方、繰上償還の実施のために減債基金において約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万円の取崩しを行ったことから、基金全体としては約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万円を積み立てた一方、幼稚園・小中学校等の施設営繕事業への充当のための取り崩し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公共施設等管理基金については、公共施設等総合管理計画に基づく計画的な施設整備の財源として毎年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億円以上の積み立てを行い、平成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年度までに積立累計額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億円以上とすることを目標としている。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万円を取崩した一方、平成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年度に実施した繰上償還に係る元金償還相当額分約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万円及び将来の繰上償還財源として約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施設全体としては類似団体平均と比較して低い傾向にあるが、公営住宅や福祉施設など、施設別にみると高い水準で推移しているものもあるため、今後も継続して適切な維持管理の実施に努める。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年度から令和２年度にかけて施設ごとの具体的方針を定めた個別施設計画の策定に取り組んでおり、公共施設等の延べ床面積を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％削減するという目標に向けて、老朽化した施設の集約化・複合化や除却を進めていく。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1" name="楕円 80"/>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82" name="有形固定資産減価償却率該当値テキスト"/>
        <xdr:cNvSpPr txBox="1"/>
      </xdr:nvSpPr>
      <xdr:spPr>
        <a:xfrm>
          <a:off x="4813300"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83" name="楕円 82"/>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152672</xdr:rowOff>
    </xdr:to>
    <xdr:cxnSp macro="">
      <xdr:nvCxnSpPr>
        <xdr:cNvPr id="84" name="直線コネクタ 83"/>
        <xdr:cNvCxnSpPr/>
      </xdr:nvCxnSpPr>
      <xdr:spPr>
        <a:xfrm flipV="1">
          <a:off x="4051300" y="6177461"/>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5" name="楕円 84"/>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31</xdr:row>
      <xdr:rowOff>165009</xdr:rowOff>
    </xdr:to>
    <xdr:cxnSp macro="">
      <xdr:nvCxnSpPr>
        <xdr:cNvPr id="86" name="直線コネクタ 85"/>
        <xdr:cNvCxnSpPr/>
      </xdr:nvCxnSpPr>
      <xdr:spPr>
        <a:xfrm flipV="1">
          <a:off x="3289300" y="62391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7" name="楕円 86"/>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27486</xdr:rowOff>
    </xdr:to>
    <xdr:cxnSp macro="">
      <xdr:nvCxnSpPr>
        <xdr:cNvPr id="88" name="直線コネクタ 87"/>
        <xdr:cNvCxnSpPr/>
      </xdr:nvCxnSpPr>
      <xdr:spPr>
        <a:xfrm flipV="1">
          <a:off x="2527300" y="625148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9"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0"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91"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92" name="n_1mainValue有形固定資産減価償却率"/>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3" name="n_2mainValue有形固定資産減価償却率"/>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4" name="n_3mainValue有形固定資産減価償却率"/>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特性による支所配置などの影響で行政経費が嵩んでいることや、近年実施している学校耐震化などの大型建設事業により起債発行額が増えていることから、将来負担額が類似団体より高い傾向にあるため、債務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は類似団体平均と比べて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や充当可能基金の増額により、将来負担額は減少傾向にあるが、より一層、公共施設の適切な管理による行政経費の削減や、基金の活用などによる地方債発行の抑制に努めていく。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9"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17367</xdr:rowOff>
    </xdr:from>
    <xdr:to>
      <xdr:col>76</xdr:col>
      <xdr:colOff>73025</xdr:colOff>
      <xdr:row>29</xdr:row>
      <xdr:rowOff>118967</xdr:rowOff>
    </xdr:to>
    <xdr:sp macro="" textlink="">
      <xdr:nvSpPr>
        <xdr:cNvPr id="137" name="楕円 136"/>
        <xdr:cNvSpPr/>
      </xdr:nvSpPr>
      <xdr:spPr>
        <a:xfrm>
          <a:off x="14744700" y="57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40244</xdr:rowOff>
    </xdr:from>
    <xdr:ext cx="469744" cy="259045"/>
    <xdr:sp macro="" textlink="">
      <xdr:nvSpPr>
        <xdr:cNvPr id="138" name="債務償還比率該当値テキスト"/>
        <xdr:cNvSpPr txBox="1"/>
      </xdr:nvSpPr>
      <xdr:spPr>
        <a:xfrm>
          <a:off x="14846300" y="561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108215</xdr:rowOff>
    </xdr:from>
    <xdr:to>
      <xdr:col>72</xdr:col>
      <xdr:colOff>123825</xdr:colOff>
      <xdr:row>29</xdr:row>
      <xdr:rowOff>38365</xdr:rowOff>
    </xdr:to>
    <xdr:sp macro="" textlink="">
      <xdr:nvSpPr>
        <xdr:cNvPr id="139" name="楕円 138"/>
        <xdr:cNvSpPr/>
      </xdr:nvSpPr>
      <xdr:spPr>
        <a:xfrm>
          <a:off x="14033500" y="56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159015</xdr:rowOff>
    </xdr:from>
    <xdr:to>
      <xdr:col>76</xdr:col>
      <xdr:colOff>22225</xdr:colOff>
      <xdr:row>29</xdr:row>
      <xdr:rowOff>68167</xdr:rowOff>
    </xdr:to>
    <xdr:cxnSp macro="">
      <xdr:nvCxnSpPr>
        <xdr:cNvPr id="140" name="直線コネクタ 139"/>
        <xdr:cNvCxnSpPr/>
      </xdr:nvCxnSpPr>
      <xdr:spPr>
        <a:xfrm>
          <a:off x="14084300" y="5731140"/>
          <a:ext cx="7112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41"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54892</xdr:rowOff>
    </xdr:from>
    <xdr:ext cx="469744" cy="259045"/>
    <xdr:sp macro="" textlink="">
      <xdr:nvSpPr>
        <xdr:cNvPr id="142" name="n_1mainValue債務償還比率"/>
        <xdr:cNvSpPr txBox="1"/>
      </xdr:nvSpPr>
      <xdr:spPr>
        <a:xfrm>
          <a:off x="13836727" y="54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153416</xdr:rowOff>
    </xdr:from>
    <xdr:to>
      <xdr:col>24</xdr:col>
      <xdr:colOff>114300</xdr:colOff>
      <xdr:row>39</xdr:row>
      <xdr:rowOff>83566</xdr:rowOff>
    </xdr:to>
    <xdr:sp macro="" textlink="">
      <xdr:nvSpPr>
        <xdr:cNvPr id="69" name="楕円 68"/>
        <xdr:cNvSpPr/>
      </xdr:nvSpPr>
      <xdr:spPr>
        <a:xfrm>
          <a:off x="4584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131843</xdr:rowOff>
    </xdr:from>
    <xdr:ext cx="405111" cy="259045"/>
    <xdr:sp macro="" textlink="">
      <xdr:nvSpPr>
        <xdr:cNvPr id="70" name="【道路】&#10;有形固定資産減価償却率該当値テキスト"/>
        <xdr:cNvSpPr txBox="1"/>
      </xdr:nvSpPr>
      <xdr:spPr>
        <a:xfrm>
          <a:off x="4673600"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39116</xdr:rowOff>
    </xdr:from>
    <xdr:to>
      <xdr:col>20</xdr:col>
      <xdr:colOff>38100</xdr:colOff>
      <xdr:row>39</xdr:row>
      <xdr:rowOff>140716</xdr:rowOff>
    </xdr:to>
    <xdr:sp macro="" textlink="">
      <xdr:nvSpPr>
        <xdr:cNvPr id="71" name="楕円 70"/>
        <xdr:cNvSpPr/>
      </xdr:nvSpPr>
      <xdr:spPr>
        <a:xfrm>
          <a:off x="3746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32766</xdr:rowOff>
    </xdr:from>
    <xdr:to>
      <xdr:col>24</xdr:col>
      <xdr:colOff>63500</xdr:colOff>
      <xdr:row>39</xdr:row>
      <xdr:rowOff>89916</xdr:rowOff>
    </xdr:to>
    <xdr:cxnSp macro="">
      <xdr:nvCxnSpPr>
        <xdr:cNvPr id="72" name="直線コネクタ 71"/>
        <xdr:cNvCxnSpPr/>
      </xdr:nvCxnSpPr>
      <xdr:spPr>
        <a:xfrm flipV="1">
          <a:off x="3797300" y="67193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3" name="楕円 72"/>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89916</xdr:rowOff>
    </xdr:from>
    <xdr:to>
      <xdr:col>19</xdr:col>
      <xdr:colOff>177800</xdr:colOff>
      <xdr:row>39</xdr:row>
      <xdr:rowOff>131064</xdr:rowOff>
    </xdr:to>
    <xdr:cxnSp macro="">
      <xdr:nvCxnSpPr>
        <xdr:cNvPr id="74" name="直線コネクタ 73"/>
        <xdr:cNvCxnSpPr/>
      </xdr:nvCxnSpPr>
      <xdr:spPr>
        <a:xfrm flipV="1">
          <a:off x="2908300" y="67764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130556</xdr:rowOff>
    </xdr:from>
    <xdr:to>
      <xdr:col>10</xdr:col>
      <xdr:colOff>165100</xdr:colOff>
      <xdr:row>40</xdr:row>
      <xdr:rowOff>60706</xdr:rowOff>
    </xdr:to>
    <xdr:sp macro="" textlink="">
      <xdr:nvSpPr>
        <xdr:cNvPr id="75" name="楕円 74"/>
        <xdr:cNvSpPr/>
      </xdr:nvSpPr>
      <xdr:spPr>
        <a:xfrm>
          <a:off x="1968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131064</xdr:rowOff>
    </xdr:from>
    <xdr:to>
      <xdr:col>15</xdr:col>
      <xdr:colOff>50800</xdr:colOff>
      <xdr:row>40</xdr:row>
      <xdr:rowOff>9906</xdr:rowOff>
    </xdr:to>
    <xdr:cxnSp macro="">
      <xdr:nvCxnSpPr>
        <xdr:cNvPr id="76" name="直線コネクタ 75"/>
        <xdr:cNvCxnSpPr/>
      </xdr:nvCxnSpPr>
      <xdr:spPr>
        <a:xfrm flipV="1">
          <a:off x="2019300" y="68176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131843</xdr:rowOff>
    </xdr:from>
    <xdr:ext cx="405111" cy="259045"/>
    <xdr:sp macro="" textlink="">
      <xdr:nvSpPr>
        <xdr:cNvPr id="80" name="n_1mainValue【道路】&#10;有形固定資産減価償却率"/>
        <xdr:cNvSpPr txBox="1"/>
      </xdr:nvSpPr>
      <xdr:spPr>
        <a:xfrm>
          <a:off x="35820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1" name="n_2mainValue【道路】&#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51833</xdr:rowOff>
    </xdr:from>
    <xdr:ext cx="405111" cy="259045"/>
    <xdr:sp macro="" textlink="">
      <xdr:nvSpPr>
        <xdr:cNvPr id="82" name="n_3mainValue【道路】&#10;有形固定資産減価償却率"/>
        <xdr:cNvSpPr txBox="1"/>
      </xdr:nvSpPr>
      <xdr:spPr>
        <a:xfrm>
          <a:off x="1816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11"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42316</xdr:rowOff>
    </xdr:from>
    <xdr:to>
      <xdr:col>55</xdr:col>
      <xdr:colOff>50800</xdr:colOff>
      <xdr:row>37</xdr:row>
      <xdr:rowOff>143916</xdr:rowOff>
    </xdr:to>
    <xdr:sp macro="" textlink="">
      <xdr:nvSpPr>
        <xdr:cNvPr id="121" name="楕円 120"/>
        <xdr:cNvSpPr/>
      </xdr:nvSpPr>
      <xdr:spPr>
        <a:xfrm>
          <a:off x="104267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65193</xdr:rowOff>
    </xdr:from>
    <xdr:ext cx="534377" cy="259045"/>
    <xdr:sp macro="" textlink="">
      <xdr:nvSpPr>
        <xdr:cNvPr id="122" name="【道路】&#10;一人当たり延長該当値テキスト"/>
        <xdr:cNvSpPr txBox="1"/>
      </xdr:nvSpPr>
      <xdr:spPr>
        <a:xfrm>
          <a:off x="10515600" y="62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66377</xdr:rowOff>
    </xdr:from>
    <xdr:to>
      <xdr:col>50</xdr:col>
      <xdr:colOff>165100</xdr:colOff>
      <xdr:row>37</xdr:row>
      <xdr:rowOff>167977</xdr:rowOff>
    </xdr:to>
    <xdr:sp macro="" textlink="">
      <xdr:nvSpPr>
        <xdr:cNvPr id="123" name="楕円 122"/>
        <xdr:cNvSpPr/>
      </xdr:nvSpPr>
      <xdr:spPr>
        <a:xfrm>
          <a:off x="9588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93116</xdr:rowOff>
    </xdr:from>
    <xdr:to>
      <xdr:col>55</xdr:col>
      <xdr:colOff>0</xdr:colOff>
      <xdr:row>37</xdr:row>
      <xdr:rowOff>117177</xdr:rowOff>
    </xdr:to>
    <xdr:cxnSp macro="">
      <xdr:nvCxnSpPr>
        <xdr:cNvPr id="124" name="直線コネクタ 123"/>
        <xdr:cNvCxnSpPr/>
      </xdr:nvCxnSpPr>
      <xdr:spPr>
        <a:xfrm flipV="1">
          <a:off x="9639300" y="6436766"/>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94704</xdr:rowOff>
    </xdr:from>
    <xdr:to>
      <xdr:col>46</xdr:col>
      <xdr:colOff>38100</xdr:colOff>
      <xdr:row>38</xdr:row>
      <xdr:rowOff>24854</xdr:rowOff>
    </xdr:to>
    <xdr:sp macro="" textlink="">
      <xdr:nvSpPr>
        <xdr:cNvPr id="125" name="楕円 124"/>
        <xdr:cNvSpPr/>
      </xdr:nvSpPr>
      <xdr:spPr>
        <a:xfrm>
          <a:off x="8699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117177</xdr:rowOff>
    </xdr:from>
    <xdr:to>
      <xdr:col>50</xdr:col>
      <xdr:colOff>114300</xdr:colOff>
      <xdr:row>37</xdr:row>
      <xdr:rowOff>145504</xdr:rowOff>
    </xdr:to>
    <xdr:cxnSp macro="">
      <xdr:nvCxnSpPr>
        <xdr:cNvPr id="126" name="直線コネクタ 125"/>
        <xdr:cNvCxnSpPr/>
      </xdr:nvCxnSpPr>
      <xdr:spPr>
        <a:xfrm flipV="1">
          <a:off x="8750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117430</xdr:rowOff>
    </xdr:from>
    <xdr:to>
      <xdr:col>41</xdr:col>
      <xdr:colOff>101600</xdr:colOff>
      <xdr:row>38</xdr:row>
      <xdr:rowOff>47580</xdr:rowOff>
    </xdr:to>
    <xdr:sp macro="" textlink="">
      <xdr:nvSpPr>
        <xdr:cNvPr id="127" name="楕円 126"/>
        <xdr:cNvSpPr/>
      </xdr:nvSpPr>
      <xdr:spPr>
        <a:xfrm>
          <a:off x="7810500" y="64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145504</xdr:rowOff>
    </xdr:from>
    <xdr:to>
      <xdr:col>45</xdr:col>
      <xdr:colOff>177800</xdr:colOff>
      <xdr:row>37</xdr:row>
      <xdr:rowOff>168231</xdr:rowOff>
    </xdr:to>
    <xdr:cxnSp macro="">
      <xdr:nvCxnSpPr>
        <xdr:cNvPr id="128" name="直線コネクタ 127"/>
        <xdr:cNvCxnSpPr/>
      </xdr:nvCxnSpPr>
      <xdr:spPr>
        <a:xfrm flipV="1">
          <a:off x="7861300" y="648915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9"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xdr:cNvSpPr txBox="1"/>
      </xdr:nvSpPr>
      <xdr:spPr>
        <a:xfrm>
          <a:off x="7594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13054</xdr:rowOff>
    </xdr:from>
    <xdr:ext cx="534377" cy="259045"/>
    <xdr:sp macro="" textlink="">
      <xdr:nvSpPr>
        <xdr:cNvPr id="132" name="n_1mainValue【道路】&#10;一人当たり延長"/>
        <xdr:cNvSpPr txBox="1"/>
      </xdr:nvSpPr>
      <xdr:spPr>
        <a:xfrm>
          <a:off x="93594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41381</xdr:rowOff>
    </xdr:from>
    <xdr:ext cx="534377" cy="259045"/>
    <xdr:sp macro="" textlink="">
      <xdr:nvSpPr>
        <xdr:cNvPr id="133" name="n_2mainValue【道路】&#10;一人当たり延長"/>
        <xdr:cNvSpPr txBox="1"/>
      </xdr:nvSpPr>
      <xdr:spPr>
        <a:xfrm>
          <a:off x="8483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64107</xdr:rowOff>
    </xdr:from>
    <xdr:ext cx="534377" cy="259045"/>
    <xdr:sp macro="" textlink="">
      <xdr:nvSpPr>
        <xdr:cNvPr id="134" name="n_3mainValue【道路】&#10;一人当たり延長"/>
        <xdr:cNvSpPr txBox="1"/>
      </xdr:nvSpPr>
      <xdr:spPr>
        <a:xfrm>
          <a:off x="7594111" y="62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73" name="楕円 172"/>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108602</xdr:rowOff>
    </xdr:from>
    <xdr:ext cx="405111" cy="259045"/>
    <xdr:sp macro="" textlink="">
      <xdr:nvSpPr>
        <xdr:cNvPr id="174" name="【橋りょう・トンネル】&#10;有形固定資産減価償却率該当値テキスト"/>
        <xdr:cNvSpPr txBox="1"/>
      </xdr:nvSpPr>
      <xdr:spPr>
        <a:xfrm>
          <a:off x="4673600" y="988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5" name="楕円 174"/>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40005</xdr:rowOff>
    </xdr:to>
    <xdr:cxnSp macro="">
      <xdr:nvCxnSpPr>
        <xdr:cNvPr id="176" name="直線コネクタ 175"/>
        <xdr:cNvCxnSpPr/>
      </xdr:nvCxnSpPr>
      <xdr:spPr>
        <a:xfrm flipV="1">
          <a:off x="3797300" y="99536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77" name="楕円 176"/>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64770</xdr:rowOff>
    </xdr:to>
    <xdr:cxnSp macro="">
      <xdr:nvCxnSpPr>
        <xdr:cNvPr id="178" name="直線コネクタ 177"/>
        <xdr:cNvCxnSpPr/>
      </xdr:nvCxnSpPr>
      <xdr:spPr>
        <a:xfrm flipV="1">
          <a:off x="2908300" y="9984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36830</xdr:rowOff>
    </xdr:from>
    <xdr:to>
      <xdr:col>10</xdr:col>
      <xdr:colOff>165100</xdr:colOff>
      <xdr:row>58</xdr:row>
      <xdr:rowOff>138430</xdr:rowOff>
    </xdr:to>
    <xdr:sp macro="" textlink="">
      <xdr:nvSpPr>
        <xdr:cNvPr id="179" name="楕円 178"/>
        <xdr:cNvSpPr/>
      </xdr:nvSpPr>
      <xdr:spPr>
        <a:xfrm>
          <a:off x="196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87630</xdr:rowOff>
    </xdr:to>
    <xdr:cxnSp macro="">
      <xdr:nvCxnSpPr>
        <xdr:cNvPr id="180" name="直線コネクタ 179"/>
        <xdr:cNvCxnSpPr/>
      </xdr:nvCxnSpPr>
      <xdr:spPr>
        <a:xfrm flipV="1">
          <a:off x="2019300" y="10008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81932</xdr:rowOff>
    </xdr:from>
    <xdr:ext cx="405111" cy="259045"/>
    <xdr:sp macro="" textlink="">
      <xdr:nvSpPr>
        <xdr:cNvPr id="184" name="n_1main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106697</xdr:rowOff>
    </xdr:from>
    <xdr:ext cx="405111" cy="259045"/>
    <xdr:sp macro="" textlink="">
      <xdr:nvSpPr>
        <xdr:cNvPr id="185" name="n_2mainValue【橋りょう・トンネル】&#10;有形固定資産減価償却率"/>
        <xdr:cNvSpPr txBox="1"/>
      </xdr:nvSpPr>
      <xdr:spPr>
        <a:xfrm>
          <a:off x="2705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129557</xdr:rowOff>
    </xdr:from>
    <xdr:ext cx="405111" cy="259045"/>
    <xdr:sp macro="" textlink="">
      <xdr:nvSpPr>
        <xdr:cNvPr id="186" name="n_3mainValue【橋りょう・トンネル】&#10;有形固定資産減価償却率"/>
        <xdr:cNvSpPr txBox="1"/>
      </xdr:nvSpPr>
      <xdr:spPr>
        <a:xfrm>
          <a:off x="1816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15"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153104</xdr:rowOff>
    </xdr:from>
    <xdr:to>
      <xdr:col>55</xdr:col>
      <xdr:colOff>50800</xdr:colOff>
      <xdr:row>59</xdr:row>
      <xdr:rowOff>83254</xdr:rowOff>
    </xdr:to>
    <xdr:sp macro="" textlink="">
      <xdr:nvSpPr>
        <xdr:cNvPr id="225" name="楕円 224"/>
        <xdr:cNvSpPr/>
      </xdr:nvSpPr>
      <xdr:spPr>
        <a:xfrm>
          <a:off x="10426700" y="100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4531</xdr:rowOff>
    </xdr:from>
    <xdr:ext cx="599010" cy="259045"/>
    <xdr:sp macro="" textlink="">
      <xdr:nvSpPr>
        <xdr:cNvPr id="226" name="【橋りょう・トンネル】&#10;一人当たり有形固定資産（償却資産）額該当値テキスト"/>
        <xdr:cNvSpPr txBox="1"/>
      </xdr:nvSpPr>
      <xdr:spPr>
        <a:xfrm>
          <a:off x="10515600" y="99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12081</xdr:rowOff>
    </xdr:from>
    <xdr:to>
      <xdr:col>50</xdr:col>
      <xdr:colOff>165100</xdr:colOff>
      <xdr:row>59</xdr:row>
      <xdr:rowOff>113681</xdr:rowOff>
    </xdr:to>
    <xdr:sp macro="" textlink="">
      <xdr:nvSpPr>
        <xdr:cNvPr id="227" name="楕円 226"/>
        <xdr:cNvSpPr/>
      </xdr:nvSpPr>
      <xdr:spPr>
        <a:xfrm>
          <a:off x="9588500" y="101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32454</xdr:rowOff>
    </xdr:from>
    <xdr:to>
      <xdr:col>55</xdr:col>
      <xdr:colOff>0</xdr:colOff>
      <xdr:row>59</xdr:row>
      <xdr:rowOff>62881</xdr:rowOff>
    </xdr:to>
    <xdr:cxnSp macro="">
      <xdr:nvCxnSpPr>
        <xdr:cNvPr id="228" name="直線コネクタ 227"/>
        <xdr:cNvCxnSpPr/>
      </xdr:nvCxnSpPr>
      <xdr:spPr>
        <a:xfrm flipV="1">
          <a:off x="9639300" y="10148004"/>
          <a:ext cx="8382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36444</xdr:rowOff>
    </xdr:from>
    <xdr:to>
      <xdr:col>46</xdr:col>
      <xdr:colOff>38100</xdr:colOff>
      <xdr:row>59</xdr:row>
      <xdr:rowOff>138044</xdr:rowOff>
    </xdr:to>
    <xdr:sp macro="" textlink="">
      <xdr:nvSpPr>
        <xdr:cNvPr id="229" name="楕円 228"/>
        <xdr:cNvSpPr/>
      </xdr:nvSpPr>
      <xdr:spPr>
        <a:xfrm>
          <a:off x="8699500" y="101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62881</xdr:rowOff>
    </xdr:from>
    <xdr:to>
      <xdr:col>50</xdr:col>
      <xdr:colOff>114300</xdr:colOff>
      <xdr:row>59</xdr:row>
      <xdr:rowOff>87244</xdr:rowOff>
    </xdr:to>
    <xdr:cxnSp macro="">
      <xdr:nvCxnSpPr>
        <xdr:cNvPr id="230" name="直線コネクタ 229"/>
        <xdr:cNvCxnSpPr/>
      </xdr:nvCxnSpPr>
      <xdr:spPr>
        <a:xfrm flipV="1">
          <a:off x="8750300" y="10178431"/>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65084</xdr:rowOff>
    </xdr:from>
    <xdr:to>
      <xdr:col>41</xdr:col>
      <xdr:colOff>101600</xdr:colOff>
      <xdr:row>59</xdr:row>
      <xdr:rowOff>166684</xdr:rowOff>
    </xdr:to>
    <xdr:sp macro="" textlink="">
      <xdr:nvSpPr>
        <xdr:cNvPr id="231" name="楕円 230"/>
        <xdr:cNvSpPr/>
      </xdr:nvSpPr>
      <xdr:spPr>
        <a:xfrm>
          <a:off x="7810500" y="101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87244</xdr:rowOff>
    </xdr:from>
    <xdr:to>
      <xdr:col>45</xdr:col>
      <xdr:colOff>177800</xdr:colOff>
      <xdr:row>59</xdr:row>
      <xdr:rowOff>115884</xdr:rowOff>
    </xdr:to>
    <xdr:cxnSp macro="">
      <xdr:nvCxnSpPr>
        <xdr:cNvPr id="232" name="直線コネクタ 231"/>
        <xdr:cNvCxnSpPr/>
      </xdr:nvCxnSpPr>
      <xdr:spPr>
        <a:xfrm flipV="1">
          <a:off x="7861300" y="1020279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33"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34"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9952</xdr:rowOff>
    </xdr:from>
    <xdr:ext cx="599010" cy="259045"/>
    <xdr:sp macro="" textlink="">
      <xdr:nvSpPr>
        <xdr:cNvPr id="235" name="n_3aveValue【橋りょう・トンネル】&#10;一人当たり有形固定資産（償却資産）額"/>
        <xdr:cNvSpPr txBox="1"/>
      </xdr:nvSpPr>
      <xdr:spPr>
        <a:xfrm>
          <a:off x="7561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130208</xdr:rowOff>
    </xdr:from>
    <xdr:ext cx="599010" cy="259045"/>
    <xdr:sp macro="" textlink="">
      <xdr:nvSpPr>
        <xdr:cNvPr id="236" name="n_1mainValue【橋りょう・トンネル】&#10;一人当たり有形固定資産（償却資産）額"/>
        <xdr:cNvSpPr txBox="1"/>
      </xdr:nvSpPr>
      <xdr:spPr>
        <a:xfrm>
          <a:off x="9327095" y="990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154571</xdr:rowOff>
    </xdr:from>
    <xdr:ext cx="599010" cy="259045"/>
    <xdr:sp macro="" textlink="">
      <xdr:nvSpPr>
        <xdr:cNvPr id="237" name="n_2mainValue【橋りょう・トンネル】&#10;一人当たり有形固定資産（償却資産）額"/>
        <xdr:cNvSpPr txBox="1"/>
      </xdr:nvSpPr>
      <xdr:spPr>
        <a:xfrm>
          <a:off x="8450795" y="99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11761</xdr:rowOff>
    </xdr:from>
    <xdr:ext cx="599010" cy="259045"/>
    <xdr:sp macro="" textlink="">
      <xdr:nvSpPr>
        <xdr:cNvPr id="238" name="n_3mainValue【橋りょう・トンネル】&#10;一人当たり有形固定資産（償却資産）額"/>
        <xdr:cNvSpPr txBox="1"/>
      </xdr:nvSpPr>
      <xdr:spPr>
        <a:xfrm>
          <a:off x="7561795" y="99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279" name="楕円 278"/>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21607</xdr:rowOff>
    </xdr:from>
    <xdr:ext cx="405111" cy="259045"/>
    <xdr:sp macro="" textlink="">
      <xdr:nvSpPr>
        <xdr:cNvPr id="280" name="【公営住宅】&#10;有形固定資産減価償却率該当値テキスト"/>
        <xdr:cNvSpPr txBox="1"/>
      </xdr:nvSpPr>
      <xdr:spPr>
        <a:xfrm>
          <a:off x="4673600"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29755</xdr:rowOff>
    </xdr:from>
    <xdr:to>
      <xdr:col>20</xdr:col>
      <xdr:colOff>38100</xdr:colOff>
      <xdr:row>78</xdr:row>
      <xdr:rowOff>131355</xdr:rowOff>
    </xdr:to>
    <xdr:sp macro="" textlink="">
      <xdr:nvSpPr>
        <xdr:cNvPr id="281" name="楕円 280"/>
        <xdr:cNvSpPr/>
      </xdr:nvSpPr>
      <xdr:spPr>
        <a:xfrm>
          <a:off x="3746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80555</xdr:rowOff>
    </xdr:to>
    <xdr:cxnSp macro="">
      <xdr:nvCxnSpPr>
        <xdr:cNvPr id="282" name="直線コネクタ 281"/>
        <xdr:cNvCxnSpPr/>
      </xdr:nvCxnSpPr>
      <xdr:spPr>
        <a:xfrm flipV="1">
          <a:off x="3797300" y="134226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59145</xdr:rowOff>
    </xdr:from>
    <xdr:to>
      <xdr:col>15</xdr:col>
      <xdr:colOff>101600</xdr:colOff>
      <xdr:row>78</xdr:row>
      <xdr:rowOff>160745</xdr:rowOff>
    </xdr:to>
    <xdr:sp macro="" textlink="">
      <xdr:nvSpPr>
        <xdr:cNvPr id="283" name="楕円 282"/>
        <xdr:cNvSpPr/>
      </xdr:nvSpPr>
      <xdr:spPr>
        <a:xfrm>
          <a:off x="2857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80555</xdr:rowOff>
    </xdr:from>
    <xdr:to>
      <xdr:col>19</xdr:col>
      <xdr:colOff>177800</xdr:colOff>
      <xdr:row>78</xdr:row>
      <xdr:rowOff>109945</xdr:rowOff>
    </xdr:to>
    <xdr:cxnSp macro="">
      <xdr:nvCxnSpPr>
        <xdr:cNvPr id="284" name="直線コネクタ 283"/>
        <xdr:cNvCxnSpPr/>
      </xdr:nvCxnSpPr>
      <xdr:spPr>
        <a:xfrm flipV="1">
          <a:off x="2908300" y="134536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72208</xdr:rowOff>
    </xdr:from>
    <xdr:to>
      <xdr:col>10</xdr:col>
      <xdr:colOff>165100</xdr:colOff>
      <xdr:row>79</xdr:row>
      <xdr:rowOff>2358</xdr:rowOff>
    </xdr:to>
    <xdr:sp macro="" textlink="">
      <xdr:nvSpPr>
        <xdr:cNvPr id="285" name="楕円 284"/>
        <xdr:cNvSpPr/>
      </xdr:nvSpPr>
      <xdr:spPr>
        <a:xfrm>
          <a:off x="1968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109945</xdr:rowOff>
    </xdr:from>
    <xdr:to>
      <xdr:col>15</xdr:col>
      <xdr:colOff>50800</xdr:colOff>
      <xdr:row>78</xdr:row>
      <xdr:rowOff>123008</xdr:rowOff>
    </xdr:to>
    <xdr:cxnSp macro="">
      <xdr:nvCxnSpPr>
        <xdr:cNvPr id="286" name="直線コネクタ 285"/>
        <xdr:cNvCxnSpPr/>
      </xdr:nvCxnSpPr>
      <xdr:spPr>
        <a:xfrm flipV="1">
          <a:off x="2019300" y="13483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147882</xdr:rowOff>
    </xdr:from>
    <xdr:ext cx="405111" cy="259045"/>
    <xdr:sp macro="" textlink="">
      <xdr:nvSpPr>
        <xdr:cNvPr id="290" name="n_1mainValue【公営住宅】&#10;有形固定資産減価償却率"/>
        <xdr:cNvSpPr txBox="1"/>
      </xdr:nvSpPr>
      <xdr:spPr>
        <a:xfrm>
          <a:off x="3582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5822</xdr:rowOff>
    </xdr:from>
    <xdr:ext cx="405111" cy="259045"/>
    <xdr:sp macro="" textlink="">
      <xdr:nvSpPr>
        <xdr:cNvPr id="291" name="n_2mainValue【公営住宅】&#10;有形固定資産減価償却率"/>
        <xdr:cNvSpPr txBox="1"/>
      </xdr:nvSpPr>
      <xdr:spPr>
        <a:xfrm>
          <a:off x="2705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18885</xdr:rowOff>
    </xdr:from>
    <xdr:ext cx="405111" cy="259045"/>
    <xdr:sp macro="" textlink="">
      <xdr:nvSpPr>
        <xdr:cNvPr id="292" name="n_3mainValue【公営住宅】&#10;有形固定資産減価償却率"/>
        <xdr:cNvSpPr txBox="1"/>
      </xdr:nvSpPr>
      <xdr:spPr>
        <a:xfrm>
          <a:off x="1816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145035</xdr:rowOff>
    </xdr:from>
    <xdr:to>
      <xdr:col>55</xdr:col>
      <xdr:colOff>50800</xdr:colOff>
      <xdr:row>83</xdr:row>
      <xdr:rowOff>75185</xdr:rowOff>
    </xdr:to>
    <xdr:sp macro="" textlink="">
      <xdr:nvSpPr>
        <xdr:cNvPr id="327" name="楕円 326"/>
        <xdr:cNvSpPr/>
      </xdr:nvSpPr>
      <xdr:spPr>
        <a:xfrm>
          <a:off x="10426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123462</xdr:rowOff>
    </xdr:from>
    <xdr:ext cx="469744" cy="259045"/>
    <xdr:sp macro="" textlink="">
      <xdr:nvSpPr>
        <xdr:cNvPr id="328" name="【公営住宅】&#10;一人当たり面積該当値テキスト"/>
        <xdr:cNvSpPr txBox="1"/>
      </xdr:nvSpPr>
      <xdr:spPr>
        <a:xfrm>
          <a:off x="10515600" y="141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152464</xdr:rowOff>
    </xdr:from>
    <xdr:to>
      <xdr:col>50</xdr:col>
      <xdr:colOff>165100</xdr:colOff>
      <xdr:row>83</xdr:row>
      <xdr:rowOff>82614</xdr:rowOff>
    </xdr:to>
    <xdr:sp macro="" textlink="">
      <xdr:nvSpPr>
        <xdr:cNvPr id="329" name="楕円 328"/>
        <xdr:cNvSpPr/>
      </xdr:nvSpPr>
      <xdr:spPr>
        <a:xfrm>
          <a:off x="9588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24385</xdr:rowOff>
    </xdr:from>
    <xdr:to>
      <xdr:col>55</xdr:col>
      <xdr:colOff>0</xdr:colOff>
      <xdr:row>83</xdr:row>
      <xdr:rowOff>31814</xdr:rowOff>
    </xdr:to>
    <xdr:cxnSp macro="">
      <xdr:nvCxnSpPr>
        <xdr:cNvPr id="330" name="直線コネクタ 329"/>
        <xdr:cNvCxnSpPr/>
      </xdr:nvCxnSpPr>
      <xdr:spPr>
        <a:xfrm flipV="1">
          <a:off x="9639300" y="1425473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70168</xdr:rowOff>
    </xdr:from>
    <xdr:to>
      <xdr:col>46</xdr:col>
      <xdr:colOff>38100</xdr:colOff>
      <xdr:row>83</xdr:row>
      <xdr:rowOff>318</xdr:rowOff>
    </xdr:to>
    <xdr:sp macro="" textlink="">
      <xdr:nvSpPr>
        <xdr:cNvPr id="331" name="楕円 330"/>
        <xdr:cNvSpPr/>
      </xdr:nvSpPr>
      <xdr:spPr>
        <a:xfrm>
          <a:off x="8699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120968</xdr:rowOff>
    </xdr:from>
    <xdr:to>
      <xdr:col>50</xdr:col>
      <xdr:colOff>114300</xdr:colOff>
      <xdr:row>83</xdr:row>
      <xdr:rowOff>31814</xdr:rowOff>
    </xdr:to>
    <xdr:cxnSp macro="">
      <xdr:nvCxnSpPr>
        <xdr:cNvPr id="332" name="直線コネクタ 331"/>
        <xdr:cNvCxnSpPr/>
      </xdr:nvCxnSpPr>
      <xdr:spPr>
        <a:xfrm>
          <a:off x="8750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89599</xdr:rowOff>
    </xdr:from>
    <xdr:to>
      <xdr:col>41</xdr:col>
      <xdr:colOff>101600</xdr:colOff>
      <xdr:row>83</xdr:row>
      <xdr:rowOff>19749</xdr:rowOff>
    </xdr:to>
    <xdr:sp macro="" textlink="">
      <xdr:nvSpPr>
        <xdr:cNvPr id="333" name="楕円 332"/>
        <xdr:cNvSpPr/>
      </xdr:nvSpPr>
      <xdr:spPr>
        <a:xfrm>
          <a:off x="781050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120968</xdr:rowOff>
    </xdr:from>
    <xdr:to>
      <xdr:col>45</xdr:col>
      <xdr:colOff>177800</xdr:colOff>
      <xdr:row>82</xdr:row>
      <xdr:rowOff>140399</xdr:rowOff>
    </xdr:to>
    <xdr:cxnSp macro="">
      <xdr:nvCxnSpPr>
        <xdr:cNvPr id="334" name="直線コネクタ 333"/>
        <xdr:cNvCxnSpPr/>
      </xdr:nvCxnSpPr>
      <xdr:spPr>
        <a:xfrm flipV="1">
          <a:off x="7861300" y="141798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36"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104030</xdr:rowOff>
    </xdr:from>
    <xdr:ext cx="469744" cy="259045"/>
    <xdr:sp macro="" textlink="">
      <xdr:nvSpPr>
        <xdr:cNvPr id="337" name="n_3aveValue【公営住宅】&#10;一人当たり面積"/>
        <xdr:cNvSpPr txBox="1"/>
      </xdr:nvSpPr>
      <xdr:spPr>
        <a:xfrm>
          <a:off x="7626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73741</xdr:rowOff>
    </xdr:from>
    <xdr:ext cx="469744" cy="259045"/>
    <xdr:sp macro="" textlink="">
      <xdr:nvSpPr>
        <xdr:cNvPr id="338" name="n_1mainValue【公営住宅】&#10;一人当たり面積"/>
        <xdr:cNvSpPr txBox="1"/>
      </xdr:nvSpPr>
      <xdr:spPr>
        <a:xfrm>
          <a:off x="93917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16845</xdr:rowOff>
    </xdr:from>
    <xdr:ext cx="469744" cy="259045"/>
    <xdr:sp macro="" textlink="">
      <xdr:nvSpPr>
        <xdr:cNvPr id="339" name="n_2mainValue【公営住宅】&#10;一人当たり面積"/>
        <xdr:cNvSpPr txBox="1"/>
      </xdr:nvSpPr>
      <xdr:spPr>
        <a:xfrm>
          <a:off x="8515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36276</xdr:rowOff>
    </xdr:from>
    <xdr:ext cx="469744" cy="259045"/>
    <xdr:sp macro="" textlink="">
      <xdr:nvSpPr>
        <xdr:cNvPr id="340" name="n_3mainValue【公営住宅】&#10;一人当たり面積"/>
        <xdr:cNvSpPr txBox="1"/>
      </xdr:nvSpPr>
      <xdr:spPr>
        <a:xfrm>
          <a:off x="7626427" y="139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2" name="テキスト ボックス 35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0" name="テキスト ボックス 35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763</xdr:rowOff>
    </xdr:from>
    <xdr:to>
      <xdr:col>24</xdr:col>
      <xdr:colOff>62865</xdr:colOff>
      <xdr:row>107</xdr:row>
      <xdr:rowOff>110489</xdr:rowOff>
    </xdr:to>
    <xdr:cxnSp macro="">
      <xdr:nvCxnSpPr>
        <xdr:cNvPr id="362" name="直線コネクタ 361"/>
        <xdr:cNvCxnSpPr/>
      </xdr:nvCxnSpPr>
      <xdr:spPr>
        <a:xfrm flipV="1">
          <a:off x="4634865" y="17145763"/>
          <a:ext cx="0" cy="130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340478" cy="259045"/>
    <xdr:sp macro="" textlink="">
      <xdr:nvSpPr>
        <xdr:cNvPr id="363" name="【港湾・漁港】&#10;有形固定資産減価償却率最小値テキスト"/>
        <xdr:cNvSpPr txBox="1"/>
      </xdr:nvSpPr>
      <xdr:spPr>
        <a:xfrm>
          <a:off x="4673600" y="18459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64" name="直線コネクタ 363"/>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118890</xdr:rowOff>
    </xdr:from>
    <xdr:ext cx="405111" cy="259045"/>
    <xdr:sp macro="" textlink="">
      <xdr:nvSpPr>
        <xdr:cNvPr id="365" name="【港湾・漁港】&#10;有形固定資産減価償却率最大値テキスト"/>
        <xdr:cNvSpPr txBox="1"/>
      </xdr:nvSpPr>
      <xdr:spPr>
        <a:xfrm>
          <a:off x="46736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763</xdr:rowOff>
    </xdr:from>
    <xdr:to>
      <xdr:col>24</xdr:col>
      <xdr:colOff>152400</xdr:colOff>
      <xdr:row>100</xdr:row>
      <xdr:rowOff>763</xdr:rowOff>
    </xdr:to>
    <xdr:cxnSp macro="">
      <xdr:nvCxnSpPr>
        <xdr:cNvPr id="366" name="直線コネクタ 365"/>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29989</xdr:rowOff>
    </xdr:from>
    <xdr:ext cx="405111" cy="259045"/>
    <xdr:sp macro="" textlink="">
      <xdr:nvSpPr>
        <xdr:cNvPr id="367" name="【港湾・漁港】&#10;有形固定資産減価償却率平均値テキスト"/>
        <xdr:cNvSpPr txBox="1"/>
      </xdr:nvSpPr>
      <xdr:spPr>
        <a:xfrm>
          <a:off x="4673600" y="17174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151130</xdr:rowOff>
    </xdr:from>
    <xdr:to>
      <xdr:col>24</xdr:col>
      <xdr:colOff>114300</xdr:colOff>
      <xdr:row>100</xdr:row>
      <xdr:rowOff>81280</xdr:rowOff>
    </xdr:to>
    <xdr:sp macro="" textlink="">
      <xdr:nvSpPr>
        <xdr:cNvPr id="368" name="フローチャート: 判断 367"/>
        <xdr:cNvSpPr/>
      </xdr:nvSpPr>
      <xdr:spPr>
        <a:xfrm>
          <a:off x="45847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25400</xdr:rowOff>
    </xdr:from>
    <xdr:to>
      <xdr:col>20</xdr:col>
      <xdr:colOff>38100</xdr:colOff>
      <xdr:row>100</xdr:row>
      <xdr:rowOff>127000</xdr:rowOff>
    </xdr:to>
    <xdr:sp macro="" textlink="">
      <xdr:nvSpPr>
        <xdr:cNvPr id="369" name="フローチャート: 判断 368"/>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100837</xdr:rowOff>
    </xdr:from>
    <xdr:to>
      <xdr:col>15</xdr:col>
      <xdr:colOff>101600</xdr:colOff>
      <xdr:row>100</xdr:row>
      <xdr:rowOff>30987</xdr:rowOff>
    </xdr:to>
    <xdr:sp macro="" textlink="">
      <xdr:nvSpPr>
        <xdr:cNvPr id="370" name="フローチャート: 判断 369"/>
        <xdr:cNvSpPr/>
      </xdr:nvSpPr>
      <xdr:spPr>
        <a:xfrm>
          <a:off x="2857500" y="1707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148844</xdr:rowOff>
    </xdr:from>
    <xdr:to>
      <xdr:col>10</xdr:col>
      <xdr:colOff>165100</xdr:colOff>
      <xdr:row>101</xdr:row>
      <xdr:rowOff>78994</xdr:rowOff>
    </xdr:to>
    <xdr:sp macro="" textlink="">
      <xdr:nvSpPr>
        <xdr:cNvPr id="371" name="フローチャート: 判断 370"/>
        <xdr:cNvSpPr/>
      </xdr:nvSpPr>
      <xdr:spPr>
        <a:xfrm>
          <a:off x="1968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121413</xdr:rowOff>
    </xdr:from>
    <xdr:to>
      <xdr:col>24</xdr:col>
      <xdr:colOff>114300</xdr:colOff>
      <xdr:row>100</xdr:row>
      <xdr:rowOff>51563</xdr:rowOff>
    </xdr:to>
    <xdr:sp macro="" textlink="">
      <xdr:nvSpPr>
        <xdr:cNvPr id="377" name="楕円 376"/>
        <xdr:cNvSpPr/>
      </xdr:nvSpPr>
      <xdr:spPr>
        <a:xfrm>
          <a:off x="458470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74440</xdr:rowOff>
    </xdr:from>
    <xdr:ext cx="405111" cy="259045"/>
    <xdr:sp macro="" textlink="">
      <xdr:nvSpPr>
        <xdr:cNvPr id="378" name="【港湾・漁港】&#10;有形固定資産減価償却率該当値テキスト"/>
        <xdr:cNvSpPr txBox="1"/>
      </xdr:nvSpPr>
      <xdr:spPr>
        <a:xfrm>
          <a:off x="4673600" y="1704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160274</xdr:rowOff>
    </xdr:from>
    <xdr:to>
      <xdr:col>20</xdr:col>
      <xdr:colOff>38100</xdr:colOff>
      <xdr:row>100</xdr:row>
      <xdr:rowOff>90424</xdr:rowOff>
    </xdr:to>
    <xdr:sp macro="" textlink="">
      <xdr:nvSpPr>
        <xdr:cNvPr id="379" name="楕円 378"/>
        <xdr:cNvSpPr/>
      </xdr:nvSpPr>
      <xdr:spPr>
        <a:xfrm>
          <a:off x="37465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763</xdr:rowOff>
    </xdr:from>
    <xdr:to>
      <xdr:col>24</xdr:col>
      <xdr:colOff>63500</xdr:colOff>
      <xdr:row>100</xdr:row>
      <xdr:rowOff>39624</xdr:rowOff>
    </xdr:to>
    <xdr:cxnSp macro="">
      <xdr:nvCxnSpPr>
        <xdr:cNvPr id="380" name="直線コネクタ 379"/>
        <xdr:cNvCxnSpPr/>
      </xdr:nvCxnSpPr>
      <xdr:spPr>
        <a:xfrm flipV="1">
          <a:off x="3797300" y="171457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27687</xdr:rowOff>
    </xdr:from>
    <xdr:to>
      <xdr:col>15</xdr:col>
      <xdr:colOff>101600</xdr:colOff>
      <xdr:row>100</xdr:row>
      <xdr:rowOff>129287</xdr:rowOff>
    </xdr:to>
    <xdr:sp macro="" textlink="">
      <xdr:nvSpPr>
        <xdr:cNvPr id="381" name="楕円 380"/>
        <xdr:cNvSpPr/>
      </xdr:nvSpPr>
      <xdr:spPr>
        <a:xfrm>
          <a:off x="2857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39624</xdr:rowOff>
    </xdr:from>
    <xdr:to>
      <xdr:col>19</xdr:col>
      <xdr:colOff>177800</xdr:colOff>
      <xdr:row>100</xdr:row>
      <xdr:rowOff>78487</xdr:rowOff>
    </xdr:to>
    <xdr:cxnSp macro="">
      <xdr:nvCxnSpPr>
        <xdr:cNvPr id="382" name="直線コネクタ 381"/>
        <xdr:cNvCxnSpPr/>
      </xdr:nvCxnSpPr>
      <xdr:spPr>
        <a:xfrm flipV="1">
          <a:off x="2908300" y="171846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68835</xdr:rowOff>
    </xdr:from>
    <xdr:to>
      <xdr:col>10</xdr:col>
      <xdr:colOff>165100</xdr:colOff>
      <xdr:row>100</xdr:row>
      <xdr:rowOff>170435</xdr:rowOff>
    </xdr:to>
    <xdr:sp macro="" textlink="">
      <xdr:nvSpPr>
        <xdr:cNvPr id="383" name="楕円 382"/>
        <xdr:cNvSpPr/>
      </xdr:nvSpPr>
      <xdr:spPr>
        <a:xfrm>
          <a:off x="1968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78487</xdr:rowOff>
    </xdr:from>
    <xdr:to>
      <xdr:col>15</xdr:col>
      <xdr:colOff>50800</xdr:colOff>
      <xdr:row>100</xdr:row>
      <xdr:rowOff>119635</xdr:rowOff>
    </xdr:to>
    <xdr:cxnSp macro="">
      <xdr:nvCxnSpPr>
        <xdr:cNvPr id="384" name="直線コネクタ 383"/>
        <xdr:cNvCxnSpPr/>
      </xdr:nvCxnSpPr>
      <xdr:spPr>
        <a:xfrm flipV="1">
          <a:off x="2019300" y="172234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118127</xdr:rowOff>
    </xdr:from>
    <xdr:ext cx="405111" cy="259045"/>
    <xdr:sp macro="" textlink="">
      <xdr:nvSpPr>
        <xdr:cNvPr id="385" name="n_1aveValue【港湾・漁港】&#10;有形固定資産減価償却率"/>
        <xdr:cNvSpPr txBox="1"/>
      </xdr:nvSpPr>
      <xdr:spPr>
        <a:xfrm>
          <a:off x="35820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47514</xdr:rowOff>
    </xdr:from>
    <xdr:ext cx="405111" cy="259045"/>
    <xdr:sp macro="" textlink="">
      <xdr:nvSpPr>
        <xdr:cNvPr id="386" name="n_2aveValue【港湾・漁港】&#10;有形固定資産減価償却率"/>
        <xdr:cNvSpPr txBox="1"/>
      </xdr:nvSpPr>
      <xdr:spPr>
        <a:xfrm>
          <a:off x="270574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70121</xdr:rowOff>
    </xdr:from>
    <xdr:ext cx="405111" cy="259045"/>
    <xdr:sp macro="" textlink="">
      <xdr:nvSpPr>
        <xdr:cNvPr id="387" name="n_3aveValue【港湾・漁港】&#10;有形固定資産減価償却率"/>
        <xdr:cNvSpPr txBox="1"/>
      </xdr:nvSpPr>
      <xdr:spPr>
        <a:xfrm>
          <a:off x="1816744" y="173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106951</xdr:rowOff>
    </xdr:from>
    <xdr:ext cx="405111" cy="259045"/>
    <xdr:sp macro="" textlink="">
      <xdr:nvSpPr>
        <xdr:cNvPr id="388" name="n_1mainValue【港湾・漁港】&#10;有形固定資産減価償却率"/>
        <xdr:cNvSpPr txBox="1"/>
      </xdr:nvSpPr>
      <xdr:spPr>
        <a:xfrm>
          <a:off x="35820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120414</xdr:rowOff>
    </xdr:from>
    <xdr:ext cx="405111" cy="259045"/>
    <xdr:sp macro="" textlink="">
      <xdr:nvSpPr>
        <xdr:cNvPr id="389" name="n_2mainValue【港湾・漁港】&#10;有形固定資産減価償却率"/>
        <xdr:cNvSpPr txBox="1"/>
      </xdr:nvSpPr>
      <xdr:spPr>
        <a:xfrm>
          <a:off x="2705744" y="1726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15512</xdr:rowOff>
    </xdr:from>
    <xdr:ext cx="405111" cy="259045"/>
    <xdr:sp macro="" textlink="">
      <xdr:nvSpPr>
        <xdr:cNvPr id="390" name="n_3mainValue【港湾・漁港】&#10;有形固定資産減価償却率"/>
        <xdr:cNvSpPr txBox="1"/>
      </xdr:nvSpPr>
      <xdr:spPr>
        <a:xfrm>
          <a:off x="1816744" y="1698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4" name="テキスト ボックス 40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6" name="テキスト ボックス 40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8" name="テキスト ボックス 40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0" name="テキスト ボックス 40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2" name="テキスト ボックス 41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125819</xdr:rowOff>
    </xdr:from>
    <xdr:to>
      <xdr:col>54</xdr:col>
      <xdr:colOff>189865</xdr:colOff>
      <xdr:row>108</xdr:row>
      <xdr:rowOff>132042</xdr:rowOff>
    </xdr:to>
    <xdr:cxnSp macro="">
      <xdr:nvCxnSpPr>
        <xdr:cNvPr id="414" name="直線コネクタ 413"/>
        <xdr:cNvCxnSpPr/>
      </xdr:nvCxnSpPr>
      <xdr:spPr>
        <a:xfrm flipV="1">
          <a:off x="10476865" y="17099369"/>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135869</xdr:rowOff>
    </xdr:from>
    <xdr:ext cx="469744" cy="259045"/>
    <xdr:sp macro="" textlink="">
      <xdr:nvSpPr>
        <xdr:cNvPr id="415" name="【港湾・漁港】&#10;一人当たり有形固定資産（償却資産）額最小値テキスト"/>
        <xdr:cNvSpPr txBox="1"/>
      </xdr:nvSpPr>
      <xdr:spPr>
        <a:xfrm>
          <a:off x="10515600" y="1865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132042</xdr:rowOff>
    </xdr:from>
    <xdr:to>
      <xdr:col>55</xdr:col>
      <xdr:colOff>88900</xdr:colOff>
      <xdr:row>108</xdr:row>
      <xdr:rowOff>132042</xdr:rowOff>
    </xdr:to>
    <xdr:cxnSp macro="">
      <xdr:nvCxnSpPr>
        <xdr:cNvPr id="416" name="直線コネクタ 415"/>
        <xdr:cNvCxnSpPr/>
      </xdr:nvCxnSpPr>
      <xdr:spPr>
        <a:xfrm>
          <a:off x="10388600" y="1864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72496</xdr:rowOff>
    </xdr:from>
    <xdr:ext cx="599010" cy="259045"/>
    <xdr:sp macro="" textlink="">
      <xdr:nvSpPr>
        <xdr:cNvPr id="417" name="【港湾・漁港】&#10;一人当たり有形固定資産（償却資産）額最大値テキスト"/>
        <xdr:cNvSpPr txBox="1"/>
      </xdr:nvSpPr>
      <xdr:spPr>
        <a:xfrm>
          <a:off x="10515600" y="1687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125819</xdr:rowOff>
    </xdr:from>
    <xdr:to>
      <xdr:col>55</xdr:col>
      <xdr:colOff>88900</xdr:colOff>
      <xdr:row>99</xdr:row>
      <xdr:rowOff>125819</xdr:rowOff>
    </xdr:to>
    <xdr:cxnSp macro="">
      <xdr:nvCxnSpPr>
        <xdr:cNvPr id="418" name="直線コネクタ 417"/>
        <xdr:cNvCxnSpPr/>
      </xdr:nvCxnSpPr>
      <xdr:spPr>
        <a:xfrm>
          <a:off x="10388600" y="1709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92625</xdr:rowOff>
    </xdr:from>
    <xdr:ext cx="534377" cy="259045"/>
    <xdr:sp macro="" textlink="">
      <xdr:nvSpPr>
        <xdr:cNvPr id="419" name="【港湾・漁港】&#10;一人当たり有形固定資産（償却資産）額平均値テキスト"/>
        <xdr:cNvSpPr txBox="1"/>
      </xdr:nvSpPr>
      <xdr:spPr>
        <a:xfrm>
          <a:off x="10515600" y="1758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114198</xdr:rowOff>
    </xdr:from>
    <xdr:to>
      <xdr:col>55</xdr:col>
      <xdr:colOff>50800</xdr:colOff>
      <xdr:row>103</xdr:row>
      <xdr:rowOff>44348</xdr:rowOff>
    </xdr:to>
    <xdr:sp macro="" textlink="">
      <xdr:nvSpPr>
        <xdr:cNvPr id="420" name="フローチャート: 判断 419"/>
        <xdr:cNvSpPr/>
      </xdr:nvSpPr>
      <xdr:spPr>
        <a:xfrm>
          <a:off x="10426700" y="176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130887</xdr:rowOff>
    </xdr:from>
    <xdr:to>
      <xdr:col>50</xdr:col>
      <xdr:colOff>165100</xdr:colOff>
      <xdr:row>103</xdr:row>
      <xdr:rowOff>61037</xdr:rowOff>
    </xdr:to>
    <xdr:sp macro="" textlink="">
      <xdr:nvSpPr>
        <xdr:cNvPr id="421" name="フローチャート: 判断 420"/>
        <xdr:cNvSpPr/>
      </xdr:nvSpPr>
      <xdr:spPr>
        <a:xfrm>
          <a:off x="9588500" y="1761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67996</xdr:rowOff>
    </xdr:from>
    <xdr:to>
      <xdr:col>46</xdr:col>
      <xdr:colOff>38100</xdr:colOff>
      <xdr:row>103</xdr:row>
      <xdr:rowOff>169596</xdr:rowOff>
    </xdr:to>
    <xdr:sp macro="" textlink="">
      <xdr:nvSpPr>
        <xdr:cNvPr id="422" name="フローチャート: 判断 421"/>
        <xdr:cNvSpPr/>
      </xdr:nvSpPr>
      <xdr:spPr>
        <a:xfrm>
          <a:off x="8699500" y="177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151346</xdr:rowOff>
    </xdr:from>
    <xdr:to>
      <xdr:col>41</xdr:col>
      <xdr:colOff>101600</xdr:colOff>
      <xdr:row>101</xdr:row>
      <xdr:rowOff>81496</xdr:rowOff>
    </xdr:to>
    <xdr:sp macro="" textlink="">
      <xdr:nvSpPr>
        <xdr:cNvPr id="423" name="フローチャート: 判断 422"/>
        <xdr:cNvSpPr/>
      </xdr:nvSpPr>
      <xdr:spPr>
        <a:xfrm>
          <a:off x="7810500" y="1729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75019</xdr:rowOff>
    </xdr:from>
    <xdr:to>
      <xdr:col>55</xdr:col>
      <xdr:colOff>50800</xdr:colOff>
      <xdr:row>100</xdr:row>
      <xdr:rowOff>5169</xdr:rowOff>
    </xdr:to>
    <xdr:sp macro="" textlink="">
      <xdr:nvSpPr>
        <xdr:cNvPr id="429" name="楕円 428"/>
        <xdr:cNvSpPr/>
      </xdr:nvSpPr>
      <xdr:spPr>
        <a:xfrm>
          <a:off x="104267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28046</xdr:rowOff>
    </xdr:from>
    <xdr:ext cx="599010" cy="259045"/>
    <xdr:sp macro="" textlink="">
      <xdr:nvSpPr>
        <xdr:cNvPr id="430" name="【港湾・漁港】&#10;一人当たり有形固定資産（償却資産）額該当値テキスト"/>
        <xdr:cNvSpPr txBox="1"/>
      </xdr:nvSpPr>
      <xdr:spPr>
        <a:xfrm>
          <a:off x="10515600" y="1700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103606</xdr:rowOff>
    </xdr:from>
    <xdr:to>
      <xdr:col>50</xdr:col>
      <xdr:colOff>165100</xdr:colOff>
      <xdr:row>100</xdr:row>
      <xdr:rowOff>33756</xdr:rowOff>
    </xdr:to>
    <xdr:sp macro="" textlink="">
      <xdr:nvSpPr>
        <xdr:cNvPr id="431" name="楕円 430"/>
        <xdr:cNvSpPr/>
      </xdr:nvSpPr>
      <xdr:spPr>
        <a:xfrm>
          <a:off x="9588500" y="170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125819</xdr:rowOff>
    </xdr:from>
    <xdr:to>
      <xdr:col>55</xdr:col>
      <xdr:colOff>0</xdr:colOff>
      <xdr:row>99</xdr:row>
      <xdr:rowOff>154406</xdr:rowOff>
    </xdr:to>
    <xdr:cxnSp macro="">
      <xdr:nvCxnSpPr>
        <xdr:cNvPr id="432" name="直線コネクタ 431"/>
        <xdr:cNvCxnSpPr/>
      </xdr:nvCxnSpPr>
      <xdr:spPr>
        <a:xfrm flipV="1">
          <a:off x="9639300" y="17099369"/>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141478</xdr:rowOff>
    </xdr:from>
    <xdr:to>
      <xdr:col>46</xdr:col>
      <xdr:colOff>38100</xdr:colOff>
      <xdr:row>100</xdr:row>
      <xdr:rowOff>71628</xdr:rowOff>
    </xdr:to>
    <xdr:sp macro="" textlink="">
      <xdr:nvSpPr>
        <xdr:cNvPr id="433" name="楕円 432"/>
        <xdr:cNvSpPr/>
      </xdr:nvSpPr>
      <xdr:spPr>
        <a:xfrm>
          <a:off x="8699500" y="171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154406</xdr:rowOff>
    </xdr:from>
    <xdr:to>
      <xdr:col>50</xdr:col>
      <xdr:colOff>114300</xdr:colOff>
      <xdr:row>100</xdr:row>
      <xdr:rowOff>20828</xdr:rowOff>
    </xdr:to>
    <xdr:cxnSp macro="">
      <xdr:nvCxnSpPr>
        <xdr:cNvPr id="434" name="直線コネクタ 433"/>
        <xdr:cNvCxnSpPr/>
      </xdr:nvCxnSpPr>
      <xdr:spPr>
        <a:xfrm flipV="1">
          <a:off x="8750300" y="1712795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6401</xdr:rowOff>
    </xdr:from>
    <xdr:to>
      <xdr:col>41</xdr:col>
      <xdr:colOff>101600</xdr:colOff>
      <xdr:row>100</xdr:row>
      <xdr:rowOff>108001</xdr:rowOff>
    </xdr:to>
    <xdr:sp macro="" textlink="">
      <xdr:nvSpPr>
        <xdr:cNvPr id="435" name="楕円 434"/>
        <xdr:cNvSpPr/>
      </xdr:nvSpPr>
      <xdr:spPr>
        <a:xfrm>
          <a:off x="7810500" y="171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20828</xdr:rowOff>
    </xdr:from>
    <xdr:to>
      <xdr:col>45</xdr:col>
      <xdr:colOff>177800</xdr:colOff>
      <xdr:row>100</xdr:row>
      <xdr:rowOff>57201</xdr:rowOff>
    </xdr:to>
    <xdr:cxnSp macro="">
      <xdr:nvCxnSpPr>
        <xdr:cNvPr id="436" name="直線コネクタ 435"/>
        <xdr:cNvCxnSpPr/>
      </xdr:nvCxnSpPr>
      <xdr:spPr>
        <a:xfrm flipV="1">
          <a:off x="7861300" y="17165828"/>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52164</xdr:rowOff>
    </xdr:from>
    <xdr:ext cx="534377" cy="259045"/>
    <xdr:sp macro="" textlink="">
      <xdr:nvSpPr>
        <xdr:cNvPr id="437" name="n_1aveValue【港湾・漁港】&#10;一人当たり有形固定資産（償却資産）額"/>
        <xdr:cNvSpPr txBox="1"/>
      </xdr:nvSpPr>
      <xdr:spPr>
        <a:xfrm>
          <a:off x="9359411" y="177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160723</xdr:rowOff>
    </xdr:from>
    <xdr:ext cx="534377" cy="259045"/>
    <xdr:sp macro="" textlink="">
      <xdr:nvSpPr>
        <xdr:cNvPr id="438" name="n_2aveValue【港湾・漁港】&#10;一人当たり有形固定資産（償却資産）額"/>
        <xdr:cNvSpPr txBox="1"/>
      </xdr:nvSpPr>
      <xdr:spPr>
        <a:xfrm>
          <a:off x="8483111" y="178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72623</xdr:rowOff>
    </xdr:from>
    <xdr:ext cx="599010" cy="259045"/>
    <xdr:sp macro="" textlink="">
      <xdr:nvSpPr>
        <xdr:cNvPr id="439" name="n_3aveValue【港湾・漁港】&#10;一人当たり有形固定資産（償却資産）額"/>
        <xdr:cNvSpPr txBox="1"/>
      </xdr:nvSpPr>
      <xdr:spPr>
        <a:xfrm>
          <a:off x="7561795" y="173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50283</xdr:rowOff>
    </xdr:from>
    <xdr:ext cx="599010" cy="259045"/>
    <xdr:sp macro="" textlink="">
      <xdr:nvSpPr>
        <xdr:cNvPr id="440" name="n_1mainValue【港湾・漁港】&#10;一人当たり有形固定資産（償却資産）額"/>
        <xdr:cNvSpPr txBox="1"/>
      </xdr:nvSpPr>
      <xdr:spPr>
        <a:xfrm>
          <a:off x="9327095" y="168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88155</xdr:rowOff>
    </xdr:from>
    <xdr:ext cx="599010" cy="259045"/>
    <xdr:sp macro="" textlink="">
      <xdr:nvSpPr>
        <xdr:cNvPr id="441" name="n_2mainValue【港湾・漁港】&#10;一人当たり有形固定資産（償却資産）額"/>
        <xdr:cNvSpPr txBox="1"/>
      </xdr:nvSpPr>
      <xdr:spPr>
        <a:xfrm>
          <a:off x="8450795" y="1689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124528</xdr:rowOff>
    </xdr:from>
    <xdr:ext cx="599010" cy="259045"/>
    <xdr:sp macro="" textlink="">
      <xdr:nvSpPr>
        <xdr:cNvPr id="442" name="n_3mainValue【港湾・漁港】&#10;一人当たり有形固定資産（償却資産）額"/>
        <xdr:cNvSpPr txBox="1"/>
      </xdr:nvSpPr>
      <xdr:spPr>
        <a:xfrm>
          <a:off x="7561795" y="1692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467" name="直線コネクタ 466"/>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468"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469" name="直線コネクタ 468"/>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1" name="直線コネクタ 4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472"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73" name="フローチャート: 判断 472"/>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4" name="フローチャート: 判断 47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5" name="フローチャート: 判断 47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76" name="フローチャート: 判断 475"/>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82" name="楕円 481"/>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74947</xdr:rowOff>
    </xdr:from>
    <xdr:ext cx="405111" cy="259045"/>
    <xdr:sp macro="" textlink="">
      <xdr:nvSpPr>
        <xdr:cNvPr id="483" name="【認定こども園・幼稚園・保育所】&#10;有形固定資産減価償却率該当値テキスト"/>
        <xdr:cNvSpPr txBox="1"/>
      </xdr:nvSpPr>
      <xdr:spPr>
        <a:xfrm>
          <a:off x="16357600"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484" name="楕円 483"/>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142875</xdr:rowOff>
    </xdr:to>
    <xdr:cxnSp macro="">
      <xdr:nvCxnSpPr>
        <xdr:cNvPr id="485" name="直線コネクタ 484"/>
        <xdr:cNvCxnSpPr/>
      </xdr:nvCxnSpPr>
      <xdr:spPr>
        <a:xfrm flipV="1">
          <a:off x="15481300" y="661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486" name="楕円 485"/>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142875</xdr:rowOff>
    </xdr:from>
    <xdr:to>
      <xdr:col>81</xdr:col>
      <xdr:colOff>50800</xdr:colOff>
      <xdr:row>39</xdr:row>
      <xdr:rowOff>24765</xdr:rowOff>
    </xdr:to>
    <xdr:cxnSp macro="">
      <xdr:nvCxnSpPr>
        <xdr:cNvPr id="487" name="直線コネクタ 486"/>
        <xdr:cNvCxnSpPr/>
      </xdr:nvCxnSpPr>
      <xdr:spPr>
        <a:xfrm flipV="1">
          <a:off x="14592300" y="66579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488" name="楕円 487"/>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74295</xdr:rowOff>
    </xdr:to>
    <xdr:cxnSp macro="">
      <xdr:nvCxnSpPr>
        <xdr:cNvPr id="489" name="直線コネクタ 488"/>
        <xdr:cNvCxnSpPr/>
      </xdr:nvCxnSpPr>
      <xdr:spPr>
        <a:xfrm flipV="1">
          <a:off x="13703300" y="67113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90"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91"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9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13352</xdr:rowOff>
    </xdr:from>
    <xdr:ext cx="405111" cy="259045"/>
    <xdr:sp macro="" textlink="">
      <xdr:nvSpPr>
        <xdr:cNvPr id="493" name="n_1mainValue【認定こども園・幼稚園・保育所】&#10;有形固定資産減価償却率"/>
        <xdr:cNvSpPr txBox="1"/>
      </xdr:nvSpPr>
      <xdr:spPr>
        <a:xfrm>
          <a:off x="15266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94" name="n_2mainValue【認定こども園・幼稚園・保育所】&#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495" name="n_3mainValue【認定こども園・幼稚園・保育所】&#10;有形固定資産減価償却率"/>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6" name="直線コネクタ 5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7" name="テキスト ボックス 5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8" name="直線コネクタ 5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9" name="テキスト ボックス 5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0" name="直線コネクタ 5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1" name="テキスト ボックス 5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2" name="直線コネクタ 5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3" name="テキスト ボックス 5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4" name="直線コネクタ 5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5" name="テキスト ボックス 5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6" name="直線コネクタ 5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7" name="テキスト ボックス 5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9" name="テキスト ボックス 5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521" name="直線コネクタ 520"/>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22"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23" name="直線コネクタ 522"/>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524"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525" name="直線コネクタ 524"/>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526"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527" name="フローチャート: 判断 526"/>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528" name="フローチャート: 判断 527"/>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529" name="フローチャート: 判断 52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0" name="フローチャート: 判断 529"/>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134801</xdr:rowOff>
    </xdr:from>
    <xdr:to>
      <xdr:col>116</xdr:col>
      <xdr:colOff>114300</xdr:colOff>
      <xdr:row>38</xdr:row>
      <xdr:rowOff>64951</xdr:rowOff>
    </xdr:to>
    <xdr:sp macro="" textlink="">
      <xdr:nvSpPr>
        <xdr:cNvPr id="536" name="楕円 535"/>
        <xdr:cNvSpPr/>
      </xdr:nvSpPr>
      <xdr:spPr>
        <a:xfrm>
          <a:off x="22110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113228</xdr:rowOff>
    </xdr:from>
    <xdr:ext cx="469744" cy="259045"/>
    <xdr:sp macro="" textlink="">
      <xdr:nvSpPr>
        <xdr:cNvPr id="537" name="【認定こども園・幼稚園・保育所】&#10;一人当たり面積該当値テキスト"/>
        <xdr:cNvSpPr txBox="1"/>
      </xdr:nvSpPr>
      <xdr:spPr>
        <a:xfrm>
          <a:off x="22199600" y="645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147864</xdr:rowOff>
    </xdr:from>
    <xdr:to>
      <xdr:col>112</xdr:col>
      <xdr:colOff>38100</xdr:colOff>
      <xdr:row>38</xdr:row>
      <xdr:rowOff>78014</xdr:rowOff>
    </xdr:to>
    <xdr:sp macro="" textlink="">
      <xdr:nvSpPr>
        <xdr:cNvPr id="538" name="楕円 537"/>
        <xdr:cNvSpPr/>
      </xdr:nvSpPr>
      <xdr:spPr>
        <a:xfrm>
          <a:off x="2127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xdr:rowOff>
    </xdr:from>
    <xdr:to>
      <xdr:col>116</xdr:col>
      <xdr:colOff>63500</xdr:colOff>
      <xdr:row>38</xdr:row>
      <xdr:rowOff>27215</xdr:rowOff>
    </xdr:to>
    <xdr:cxnSp macro="">
      <xdr:nvCxnSpPr>
        <xdr:cNvPr id="539" name="直線コネクタ 538"/>
        <xdr:cNvCxnSpPr/>
      </xdr:nvCxnSpPr>
      <xdr:spPr>
        <a:xfrm flipV="1">
          <a:off x="21323300" y="65292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58057</xdr:rowOff>
    </xdr:from>
    <xdr:to>
      <xdr:col>107</xdr:col>
      <xdr:colOff>101600</xdr:colOff>
      <xdr:row>38</xdr:row>
      <xdr:rowOff>159657</xdr:rowOff>
    </xdr:to>
    <xdr:sp macro="" textlink="">
      <xdr:nvSpPr>
        <xdr:cNvPr id="540" name="楕円 539"/>
        <xdr:cNvSpPr/>
      </xdr:nvSpPr>
      <xdr:spPr>
        <a:xfrm>
          <a:off x="20383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27215</xdr:rowOff>
    </xdr:from>
    <xdr:to>
      <xdr:col>111</xdr:col>
      <xdr:colOff>177800</xdr:colOff>
      <xdr:row>38</xdr:row>
      <xdr:rowOff>108857</xdr:rowOff>
    </xdr:to>
    <xdr:cxnSp macro="">
      <xdr:nvCxnSpPr>
        <xdr:cNvPr id="541" name="直線コネクタ 540"/>
        <xdr:cNvCxnSpPr/>
      </xdr:nvCxnSpPr>
      <xdr:spPr>
        <a:xfrm flipV="1">
          <a:off x="20434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18869</xdr:rowOff>
    </xdr:from>
    <xdr:to>
      <xdr:col>102</xdr:col>
      <xdr:colOff>165100</xdr:colOff>
      <xdr:row>38</xdr:row>
      <xdr:rowOff>120469</xdr:rowOff>
    </xdr:to>
    <xdr:sp macro="" textlink="">
      <xdr:nvSpPr>
        <xdr:cNvPr id="542" name="楕円 541"/>
        <xdr:cNvSpPr/>
      </xdr:nvSpPr>
      <xdr:spPr>
        <a:xfrm>
          <a:off x="19494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69669</xdr:rowOff>
    </xdr:from>
    <xdr:to>
      <xdr:col>107</xdr:col>
      <xdr:colOff>50800</xdr:colOff>
      <xdr:row>38</xdr:row>
      <xdr:rowOff>108857</xdr:rowOff>
    </xdr:to>
    <xdr:cxnSp macro="">
      <xdr:nvCxnSpPr>
        <xdr:cNvPr id="543" name="直線コネクタ 542"/>
        <xdr:cNvCxnSpPr/>
      </xdr:nvCxnSpPr>
      <xdr:spPr>
        <a:xfrm>
          <a:off x="19545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544"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45"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69142</xdr:rowOff>
    </xdr:from>
    <xdr:ext cx="469744" cy="259045"/>
    <xdr:sp macro="" textlink="">
      <xdr:nvSpPr>
        <xdr:cNvPr id="547" name="n_1mainValue【認定こども園・幼稚園・保育所】&#10;一人当たり面積"/>
        <xdr:cNvSpPr txBox="1"/>
      </xdr:nvSpPr>
      <xdr:spPr>
        <a:xfrm>
          <a:off x="21075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150784</xdr:rowOff>
    </xdr:from>
    <xdr:ext cx="469744" cy="259045"/>
    <xdr:sp macro="" textlink="">
      <xdr:nvSpPr>
        <xdr:cNvPr id="548" name="n_2mainValue【認定こども園・幼稚園・保育所】&#10;一人当たり面積"/>
        <xdr:cNvSpPr txBox="1"/>
      </xdr:nvSpPr>
      <xdr:spPr>
        <a:xfrm>
          <a:off x="20199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111596</xdr:rowOff>
    </xdr:from>
    <xdr:ext cx="469744" cy="259045"/>
    <xdr:sp macro="" textlink="">
      <xdr:nvSpPr>
        <xdr:cNvPr id="549" name="n_3mainValue【認定こども園・幼稚園・保育所】&#10;一人当たり面積"/>
        <xdr:cNvSpPr txBox="1"/>
      </xdr:nvSpPr>
      <xdr:spPr>
        <a:xfrm>
          <a:off x="19310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0" name="テキスト ボックス 5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2" name="テキスト ボックス 5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2" name="テキスト ボックス 5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576" name="直線コネクタ 575"/>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77"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8" name="直線コネクタ 57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79"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80" name="直線コネクタ 579"/>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581" name="【学校施設】&#10;有形固定資産減価償却率平均値テキスト"/>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82" name="フローチャート: 判断 58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83" name="フローチャート: 判断 582"/>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84" name="フローチャート: 判断 583"/>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85" name="フローチャート: 判断 584"/>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58601</xdr:rowOff>
    </xdr:from>
    <xdr:to>
      <xdr:col>85</xdr:col>
      <xdr:colOff>177800</xdr:colOff>
      <xdr:row>63</xdr:row>
      <xdr:rowOff>160201</xdr:rowOff>
    </xdr:to>
    <xdr:sp macro="" textlink="">
      <xdr:nvSpPr>
        <xdr:cNvPr id="591" name="楕円 590"/>
        <xdr:cNvSpPr/>
      </xdr:nvSpPr>
      <xdr:spPr>
        <a:xfrm>
          <a:off x="16268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37028</xdr:rowOff>
    </xdr:from>
    <xdr:ext cx="405111" cy="259045"/>
    <xdr:sp macro="" textlink="">
      <xdr:nvSpPr>
        <xdr:cNvPr id="592" name="【学校施設】&#10;有形固定資産減価償却率該当値テキスト"/>
        <xdr:cNvSpPr txBox="1"/>
      </xdr:nvSpPr>
      <xdr:spPr>
        <a:xfrm>
          <a:off x="16357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114119</xdr:rowOff>
    </xdr:from>
    <xdr:to>
      <xdr:col>81</xdr:col>
      <xdr:colOff>101600</xdr:colOff>
      <xdr:row>64</xdr:row>
      <xdr:rowOff>44269</xdr:rowOff>
    </xdr:to>
    <xdr:sp macro="" textlink="">
      <xdr:nvSpPr>
        <xdr:cNvPr id="593" name="楕円 592"/>
        <xdr:cNvSpPr/>
      </xdr:nvSpPr>
      <xdr:spPr>
        <a:xfrm>
          <a:off x="15430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109401</xdr:rowOff>
    </xdr:from>
    <xdr:to>
      <xdr:col>85</xdr:col>
      <xdr:colOff>127000</xdr:colOff>
      <xdr:row>63</xdr:row>
      <xdr:rowOff>164919</xdr:rowOff>
    </xdr:to>
    <xdr:cxnSp macro="">
      <xdr:nvCxnSpPr>
        <xdr:cNvPr id="594" name="直線コネクタ 593"/>
        <xdr:cNvCxnSpPr/>
      </xdr:nvCxnSpPr>
      <xdr:spPr>
        <a:xfrm flipV="1">
          <a:off x="15481300" y="109107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11249</xdr:rowOff>
    </xdr:from>
    <xdr:to>
      <xdr:col>76</xdr:col>
      <xdr:colOff>165100</xdr:colOff>
      <xdr:row>64</xdr:row>
      <xdr:rowOff>112849</xdr:rowOff>
    </xdr:to>
    <xdr:sp macro="" textlink="">
      <xdr:nvSpPr>
        <xdr:cNvPr id="595" name="楕円 594"/>
        <xdr:cNvSpPr/>
      </xdr:nvSpPr>
      <xdr:spPr>
        <a:xfrm>
          <a:off x="14541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164919</xdr:rowOff>
    </xdr:from>
    <xdr:to>
      <xdr:col>81</xdr:col>
      <xdr:colOff>50800</xdr:colOff>
      <xdr:row>64</xdr:row>
      <xdr:rowOff>62049</xdr:rowOff>
    </xdr:to>
    <xdr:cxnSp macro="">
      <xdr:nvCxnSpPr>
        <xdr:cNvPr id="596" name="直線コネクタ 595"/>
        <xdr:cNvCxnSpPr/>
      </xdr:nvCxnSpPr>
      <xdr:spPr>
        <a:xfrm flipV="1">
          <a:off x="14592300" y="109662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597" name="楕円 596"/>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135527</xdr:rowOff>
    </xdr:from>
    <xdr:to>
      <xdr:col>76</xdr:col>
      <xdr:colOff>114300</xdr:colOff>
      <xdr:row>64</xdr:row>
      <xdr:rowOff>62049</xdr:rowOff>
    </xdr:to>
    <xdr:cxnSp macro="">
      <xdr:nvCxnSpPr>
        <xdr:cNvPr id="598" name="直線コネクタ 597"/>
        <xdr:cNvCxnSpPr/>
      </xdr:nvCxnSpPr>
      <xdr:spPr>
        <a:xfrm>
          <a:off x="13703300" y="109368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99"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600"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601"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35396</xdr:rowOff>
    </xdr:from>
    <xdr:ext cx="405111" cy="259045"/>
    <xdr:sp macro="" textlink="">
      <xdr:nvSpPr>
        <xdr:cNvPr id="602" name="n_1mainValue【学校施設】&#10;有形固定資産減価償却率"/>
        <xdr:cNvSpPr txBox="1"/>
      </xdr:nvSpPr>
      <xdr:spPr>
        <a:xfrm>
          <a:off x="152660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103976</xdr:rowOff>
    </xdr:from>
    <xdr:ext cx="405111" cy="259045"/>
    <xdr:sp macro="" textlink="">
      <xdr:nvSpPr>
        <xdr:cNvPr id="603" name="n_2mainValue【学校施設】&#10;有形固定資産減価償却率"/>
        <xdr:cNvSpPr txBox="1"/>
      </xdr:nvSpPr>
      <xdr:spPr>
        <a:xfrm>
          <a:off x="143897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604" name="n_3mainValue【学校施設】&#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6" name="直線コネクタ 6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7" name="テキスト ボックス 6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8" name="直線コネクタ 6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9" name="テキスト ボックス 6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0" name="直線コネクタ 6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1" name="テキスト ボックス 6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2" name="直線コネクタ 6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3" name="テキスト ボックス 6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4" name="直線コネクタ 6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5" name="テキスト ボックス 6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627" name="直線コネクタ 626"/>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628"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629" name="直線コネクタ 628"/>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630"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631" name="直線コネクタ 630"/>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632"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633" name="フローチャート: 判断 632"/>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634" name="フローチャート: 判断 633"/>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635" name="フローチャート: 判断 634"/>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636" name="フローチャート: 判断 635"/>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113335</xdr:rowOff>
    </xdr:from>
    <xdr:to>
      <xdr:col>116</xdr:col>
      <xdr:colOff>114300</xdr:colOff>
      <xdr:row>56</xdr:row>
      <xdr:rowOff>43485</xdr:rowOff>
    </xdr:to>
    <xdr:sp macro="" textlink="">
      <xdr:nvSpPr>
        <xdr:cNvPr id="642" name="楕円 641"/>
        <xdr:cNvSpPr/>
      </xdr:nvSpPr>
      <xdr:spPr>
        <a:xfrm>
          <a:off x="22110700" y="95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66362</xdr:rowOff>
    </xdr:from>
    <xdr:ext cx="469744" cy="259045"/>
    <xdr:sp macro="" textlink="">
      <xdr:nvSpPr>
        <xdr:cNvPr id="643" name="【学校施設】&#10;一人当たり面積該当値テキスト"/>
        <xdr:cNvSpPr txBox="1"/>
      </xdr:nvSpPr>
      <xdr:spPr>
        <a:xfrm>
          <a:off x="22199600" y="94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162713</xdr:rowOff>
    </xdr:from>
    <xdr:to>
      <xdr:col>112</xdr:col>
      <xdr:colOff>38100</xdr:colOff>
      <xdr:row>56</xdr:row>
      <xdr:rowOff>92863</xdr:rowOff>
    </xdr:to>
    <xdr:sp macro="" textlink="">
      <xdr:nvSpPr>
        <xdr:cNvPr id="644" name="楕円 643"/>
        <xdr:cNvSpPr/>
      </xdr:nvSpPr>
      <xdr:spPr>
        <a:xfrm>
          <a:off x="21272500" y="9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164135</xdr:rowOff>
    </xdr:from>
    <xdr:to>
      <xdr:col>116</xdr:col>
      <xdr:colOff>63500</xdr:colOff>
      <xdr:row>56</xdr:row>
      <xdr:rowOff>42063</xdr:rowOff>
    </xdr:to>
    <xdr:cxnSp macro="">
      <xdr:nvCxnSpPr>
        <xdr:cNvPr id="645" name="直線コネクタ 644"/>
        <xdr:cNvCxnSpPr/>
      </xdr:nvCxnSpPr>
      <xdr:spPr>
        <a:xfrm flipV="1">
          <a:off x="21323300" y="9593885"/>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58014</xdr:rowOff>
    </xdr:from>
    <xdr:to>
      <xdr:col>107</xdr:col>
      <xdr:colOff>101600</xdr:colOff>
      <xdr:row>56</xdr:row>
      <xdr:rowOff>159614</xdr:rowOff>
    </xdr:to>
    <xdr:sp macro="" textlink="">
      <xdr:nvSpPr>
        <xdr:cNvPr id="646" name="楕円 645"/>
        <xdr:cNvSpPr/>
      </xdr:nvSpPr>
      <xdr:spPr>
        <a:xfrm>
          <a:off x="203835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42063</xdr:rowOff>
    </xdr:from>
    <xdr:to>
      <xdr:col>111</xdr:col>
      <xdr:colOff>177800</xdr:colOff>
      <xdr:row>56</xdr:row>
      <xdr:rowOff>108814</xdr:rowOff>
    </xdr:to>
    <xdr:cxnSp macro="">
      <xdr:nvCxnSpPr>
        <xdr:cNvPr id="647" name="直線コネクタ 646"/>
        <xdr:cNvCxnSpPr/>
      </xdr:nvCxnSpPr>
      <xdr:spPr>
        <a:xfrm flipV="1">
          <a:off x="20434300" y="964326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115621</xdr:rowOff>
    </xdr:from>
    <xdr:to>
      <xdr:col>102</xdr:col>
      <xdr:colOff>165100</xdr:colOff>
      <xdr:row>57</xdr:row>
      <xdr:rowOff>45771</xdr:rowOff>
    </xdr:to>
    <xdr:sp macro="" textlink="">
      <xdr:nvSpPr>
        <xdr:cNvPr id="648" name="楕円 647"/>
        <xdr:cNvSpPr/>
      </xdr:nvSpPr>
      <xdr:spPr>
        <a:xfrm>
          <a:off x="194945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108814</xdr:rowOff>
    </xdr:from>
    <xdr:to>
      <xdr:col>107</xdr:col>
      <xdr:colOff>50800</xdr:colOff>
      <xdr:row>56</xdr:row>
      <xdr:rowOff>166421</xdr:rowOff>
    </xdr:to>
    <xdr:cxnSp macro="">
      <xdr:nvCxnSpPr>
        <xdr:cNvPr id="649" name="直線コネクタ 648"/>
        <xdr:cNvCxnSpPr/>
      </xdr:nvCxnSpPr>
      <xdr:spPr>
        <a:xfrm flipV="1">
          <a:off x="19545300" y="971001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650" name="n_1aveValue【学校施設】&#10;一人当たり面積"/>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651"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652" name="n_3aveValue【学校施設】&#10;一人当たり面積"/>
        <xdr:cNvSpPr txBox="1"/>
      </xdr:nvSpPr>
      <xdr:spPr>
        <a:xfrm>
          <a:off x="19310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109390</xdr:rowOff>
    </xdr:from>
    <xdr:ext cx="469744" cy="259045"/>
    <xdr:sp macro="" textlink="">
      <xdr:nvSpPr>
        <xdr:cNvPr id="653" name="n_1mainValue【学校施設】&#10;一人当たり面積"/>
        <xdr:cNvSpPr txBox="1"/>
      </xdr:nvSpPr>
      <xdr:spPr>
        <a:xfrm>
          <a:off x="21075727" y="93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4691</xdr:rowOff>
    </xdr:from>
    <xdr:ext cx="469744" cy="259045"/>
    <xdr:sp macro="" textlink="">
      <xdr:nvSpPr>
        <xdr:cNvPr id="654" name="n_2mainValue【学校施設】&#10;一人当たり面積"/>
        <xdr:cNvSpPr txBox="1"/>
      </xdr:nvSpPr>
      <xdr:spPr>
        <a:xfrm>
          <a:off x="20199427" y="94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62298</xdr:rowOff>
    </xdr:from>
    <xdr:ext cx="469744" cy="259045"/>
    <xdr:sp macro="" textlink="">
      <xdr:nvSpPr>
        <xdr:cNvPr id="655" name="n_3mainValue【学校施設】&#10;一人当たり面積"/>
        <xdr:cNvSpPr txBox="1"/>
      </xdr:nvSpPr>
      <xdr:spPr>
        <a:xfrm>
          <a:off x="19310427" y="94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6" name="テキスト ボックス 6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8" name="テキスト ボックス 6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6" name="テキスト ボックス 6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680" name="直線コネクタ 679"/>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68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2" name="直線コネクタ 68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4" name="直線コネクタ 68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85"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86" name="フローチャート: 判断 685"/>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87" name="フローチャート: 判断 68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88" name="フローチャート: 判断 687"/>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89" name="フローチャート: 判断 688"/>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166370</xdr:rowOff>
    </xdr:from>
    <xdr:to>
      <xdr:col>72</xdr:col>
      <xdr:colOff>38100</xdr:colOff>
      <xdr:row>83</xdr:row>
      <xdr:rowOff>96520</xdr:rowOff>
    </xdr:to>
    <xdr:sp macro="" textlink="">
      <xdr:nvSpPr>
        <xdr:cNvPr id="695" name="楕円 694"/>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147338</xdr:rowOff>
    </xdr:from>
    <xdr:ext cx="405111" cy="259045"/>
    <xdr:sp macro="" textlink="">
      <xdr:nvSpPr>
        <xdr:cNvPr id="696"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97" name="n_2aveValue【児童館】&#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98" name="n_3aveValue【児童館】&#10;有形固定資産減価償却率"/>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699" name="n_3mainValue【児童館】&#10;有形固定資産減価償却率"/>
        <xdr:cNvSpPr txBox="1"/>
      </xdr:nvSpPr>
      <xdr:spPr>
        <a:xfrm>
          <a:off x="13500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725" name="直線コネクタ 724"/>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726"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727" name="直線コネクタ 726"/>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728"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729" name="直線コネクタ 728"/>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730" name="【児童館】&#10;一人当たり面積平均値テキスト"/>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731" name="フローチャート: 判断 730"/>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732" name="フローチャート: 判断 731"/>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33" name="フローチャート: 判断 73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34" name="フローチャート: 判断 733"/>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41729</xdr:rowOff>
    </xdr:from>
    <xdr:to>
      <xdr:col>102</xdr:col>
      <xdr:colOff>165100</xdr:colOff>
      <xdr:row>86</xdr:row>
      <xdr:rowOff>143329</xdr:rowOff>
    </xdr:to>
    <xdr:sp macro="" textlink="">
      <xdr:nvSpPr>
        <xdr:cNvPr id="740" name="楕円 739"/>
        <xdr:cNvSpPr/>
      </xdr:nvSpPr>
      <xdr:spPr>
        <a:xfrm>
          <a:off x="19494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132641</xdr:rowOff>
    </xdr:from>
    <xdr:ext cx="469744" cy="259045"/>
    <xdr:sp macro="" textlink="">
      <xdr:nvSpPr>
        <xdr:cNvPr id="741"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4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43"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44" name="n_3mainValue【児童館】&#10;一人当たり面積"/>
        <xdr:cNvSpPr txBox="1"/>
      </xdr:nvSpPr>
      <xdr:spPr>
        <a:xfrm>
          <a:off x="19310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5" name="テキスト ボックス 7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6" name="直線コネクタ 7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7" name="テキスト ボックス 7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8" name="直線コネクタ 7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9" name="テキスト ボックス 7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0" name="直線コネクタ 7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1" name="テキスト ボックス 7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2" name="直線コネクタ 7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63" name="テキスト ボックス 7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767" name="直線コネクタ 766"/>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68"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69" name="直線コネクタ 768"/>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7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1" name="直線コネクタ 7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772"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73" name="フローチャート: 判断 772"/>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74" name="フローチャート: 判断 773"/>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75" name="フローチャート: 判断 774"/>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76" name="フローチャート: 判断 775"/>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132842</xdr:rowOff>
    </xdr:from>
    <xdr:to>
      <xdr:col>85</xdr:col>
      <xdr:colOff>177800</xdr:colOff>
      <xdr:row>104</xdr:row>
      <xdr:rowOff>62992</xdr:rowOff>
    </xdr:to>
    <xdr:sp macro="" textlink="">
      <xdr:nvSpPr>
        <xdr:cNvPr id="782" name="楕円 781"/>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155719</xdr:rowOff>
    </xdr:from>
    <xdr:ext cx="405111" cy="259045"/>
    <xdr:sp macro="" textlink="">
      <xdr:nvSpPr>
        <xdr:cNvPr id="783" name="【公民館】&#10;有形固定資産減価償却率該当値テキスト"/>
        <xdr:cNvSpPr txBox="1"/>
      </xdr:nvSpPr>
      <xdr:spPr>
        <a:xfrm>
          <a:off x="163576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784" name="楕円 783"/>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xdr:rowOff>
    </xdr:from>
    <xdr:to>
      <xdr:col>85</xdr:col>
      <xdr:colOff>127000</xdr:colOff>
      <xdr:row>104</xdr:row>
      <xdr:rowOff>51054</xdr:rowOff>
    </xdr:to>
    <xdr:cxnSp macro="">
      <xdr:nvCxnSpPr>
        <xdr:cNvPr id="785" name="直線コネクタ 784"/>
        <xdr:cNvCxnSpPr/>
      </xdr:nvCxnSpPr>
      <xdr:spPr>
        <a:xfrm flipV="1">
          <a:off x="15481300" y="178429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86" name="楕円 785"/>
        <xdr:cNvSpPr/>
      </xdr:nvSpPr>
      <xdr:spPr>
        <a:xfrm>
          <a:off x="14541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104</xdr:row>
      <xdr:rowOff>51054</xdr:rowOff>
    </xdr:to>
    <xdr:cxnSp macro="">
      <xdr:nvCxnSpPr>
        <xdr:cNvPr id="787" name="直線コネクタ 786"/>
        <xdr:cNvCxnSpPr/>
      </xdr:nvCxnSpPr>
      <xdr:spPr>
        <a:xfrm>
          <a:off x="14592300" y="1776069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68835</xdr:rowOff>
    </xdr:from>
    <xdr:to>
      <xdr:col>72</xdr:col>
      <xdr:colOff>38100</xdr:colOff>
      <xdr:row>103</xdr:row>
      <xdr:rowOff>170435</xdr:rowOff>
    </xdr:to>
    <xdr:sp macro="" textlink="">
      <xdr:nvSpPr>
        <xdr:cNvPr id="788" name="楕円 787"/>
        <xdr:cNvSpPr/>
      </xdr:nvSpPr>
      <xdr:spPr>
        <a:xfrm>
          <a:off x="13652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101346</xdr:rowOff>
    </xdr:from>
    <xdr:to>
      <xdr:col>76</xdr:col>
      <xdr:colOff>114300</xdr:colOff>
      <xdr:row>103</xdr:row>
      <xdr:rowOff>119635</xdr:rowOff>
    </xdr:to>
    <xdr:cxnSp macro="">
      <xdr:nvCxnSpPr>
        <xdr:cNvPr id="789" name="直線コネクタ 788"/>
        <xdr:cNvCxnSpPr/>
      </xdr:nvCxnSpPr>
      <xdr:spPr>
        <a:xfrm flipV="1">
          <a:off x="13703300" y="177606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90"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91"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92"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793"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794" name="n_2mainValue【公民館】&#10;有形固定資産減価償却率"/>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15512</xdr:rowOff>
    </xdr:from>
    <xdr:ext cx="405111" cy="259045"/>
    <xdr:sp macro="" textlink="">
      <xdr:nvSpPr>
        <xdr:cNvPr id="795" name="n_3mainValue【公民館】&#10;有形固定資産減価償却率"/>
        <xdr:cNvSpPr txBox="1"/>
      </xdr:nvSpPr>
      <xdr:spPr>
        <a:xfrm>
          <a:off x="135007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821" name="直線コネクタ 820"/>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822"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823" name="直線コネクタ 822"/>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824"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825" name="直線コネクタ 824"/>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826"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827" name="フローチャート: 判断 826"/>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828" name="フローチャート: 判断 827"/>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9" name="フローチャート: 判断 82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830" name="フローチャート: 判断 829"/>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80373</xdr:rowOff>
    </xdr:from>
    <xdr:to>
      <xdr:col>116</xdr:col>
      <xdr:colOff>114300</xdr:colOff>
      <xdr:row>106</xdr:row>
      <xdr:rowOff>10523</xdr:rowOff>
    </xdr:to>
    <xdr:sp macro="" textlink="">
      <xdr:nvSpPr>
        <xdr:cNvPr id="836" name="楕円 835"/>
        <xdr:cNvSpPr/>
      </xdr:nvSpPr>
      <xdr:spPr>
        <a:xfrm>
          <a:off x="221107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103250</xdr:rowOff>
    </xdr:from>
    <xdr:ext cx="469744" cy="259045"/>
    <xdr:sp macro="" textlink="">
      <xdr:nvSpPr>
        <xdr:cNvPr id="837" name="【公民館】&#10;一人当たり面積該当値テキスト"/>
        <xdr:cNvSpPr txBox="1"/>
      </xdr:nvSpPr>
      <xdr:spPr>
        <a:xfrm>
          <a:off x="22199600"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91258</xdr:rowOff>
    </xdr:from>
    <xdr:to>
      <xdr:col>112</xdr:col>
      <xdr:colOff>38100</xdr:colOff>
      <xdr:row>106</xdr:row>
      <xdr:rowOff>21408</xdr:rowOff>
    </xdr:to>
    <xdr:sp macro="" textlink="">
      <xdr:nvSpPr>
        <xdr:cNvPr id="838" name="楕円 837"/>
        <xdr:cNvSpPr/>
      </xdr:nvSpPr>
      <xdr:spPr>
        <a:xfrm>
          <a:off x="212725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131173</xdr:rowOff>
    </xdr:from>
    <xdr:to>
      <xdr:col>116</xdr:col>
      <xdr:colOff>63500</xdr:colOff>
      <xdr:row>105</xdr:row>
      <xdr:rowOff>142058</xdr:rowOff>
    </xdr:to>
    <xdr:cxnSp macro="">
      <xdr:nvCxnSpPr>
        <xdr:cNvPr id="839" name="直線コネクタ 838"/>
        <xdr:cNvCxnSpPr/>
      </xdr:nvCxnSpPr>
      <xdr:spPr>
        <a:xfrm flipV="1">
          <a:off x="21323300" y="1813342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99968</xdr:rowOff>
    </xdr:from>
    <xdr:to>
      <xdr:col>107</xdr:col>
      <xdr:colOff>101600</xdr:colOff>
      <xdr:row>106</xdr:row>
      <xdr:rowOff>30118</xdr:rowOff>
    </xdr:to>
    <xdr:sp macro="" textlink="">
      <xdr:nvSpPr>
        <xdr:cNvPr id="840" name="楕円 839"/>
        <xdr:cNvSpPr/>
      </xdr:nvSpPr>
      <xdr:spPr>
        <a:xfrm>
          <a:off x="20383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142058</xdr:rowOff>
    </xdr:from>
    <xdr:to>
      <xdr:col>111</xdr:col>
      <xdr:colOff>177800</xdr:colOff>
      <xdr:row>105</xdr:row>
      <xdr:rowOff>150768</xdr:rowOff>
    </xdr:to>
    <xdr:cxnSp macro="">
      <xdr:nvCxnSpPr>
        <xdr:cNvPr id="841" name="直線コネクタ 840"/>
        <xdr:cNvCxnSpPr/>
      </xdr:nvCxnSpPr>
      <xdr:spPr>
        <a:xfrm flipV="1">
          <a:off x="20434300" y="181443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42" name="楕円 841"/>
        <xdr:cNvSpPr/>
      </xdr:nvSpPr>
      <xdr:spPr>
        <a:xfrm>
          <a:off x="19494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150768</xdr:rowOff>
    </xdr:from>
    <xdr:to>
      <xdr:col>107</xdr:col>
      <xdr:colOff>50800</xdr:colOff>
      <xdr:row>106</xdr:row>
      <xdr:rowOff>2177</xdr:rowOff>
    </xdr:to>
    <xdr:cxnSp macro="">
      <xdr:nvCxnSpPr>
        <xdr:cNvPr id="843" name="直線コネクタ 842"/>
        <xdr:cNvCxnSpPr/>
      </xdr:nvCxnSpPr>
      <xdr:spPr>
        <a:xfrm flipV="1">
          <a:off x="19545300" y="18153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59889</xdr:rowOff>
    </xdr:from>
    <xdr:ext cx="469744" cy="259045"/>
    <xdr:sp macro="" textlink="">
      <xdr:nvSpPr>
        <xdr:cNvPr id="844" name="n_1aveValue【公民館】&#10;一人当たり面積"/>
        <xdr:cNvSpPr txBox="1"/>
      </xdr:nvSpPr>
      <xdr:spPr>
        <a:xfrm>
          <a:off x="21075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146975</xdr:rowOff>
    </xdr:from>
    <xdr:ext cx="469744" cy="259045"/>
    <xdr:sp macro="" textlink="">
      <xdr:nvSpPr>
        <xdr:cNvPr id="846" name="n_3aveValue【公民館】&#10;一人当たり面積"/>
        <xdr:cNvSpPr txBox="1"/>
      </xdr:nvSpPr>
      <xdr:spPr>
        <a:xfrm>
          <a:off x="19310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37935</xdr:rowOff>
    </xdr:from>
    <xdr:ext cx="469744" cy="259045"/>
    <xdr:sp macro="" textlink="">
      <xdr:nvSpPr>
        <xdr:cNvPr id="847" name="n_1mainValue【公民館】&#10;一人当たり面積"/>
        <xdr:cNvSpPr txBox="1"/>
      </xdr:nvSpPr>
      <xdr:spPr>
        <a:xfrm>
          <a:off x="21075727" y="178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46645</xdr:rowOff>
    </xdr:from>
    <xdr:ext cx="469744" cy="259045"/>
    <xdr:sp macro="" textlink="">
      <xdr:nvSpPr>
        <xdr:cNvPr id="848" name="n_2mainValue【公民館】&#10;一人当たり面積"/>
        <xdr:cNvSpPr txBox="1"/>
      </xdr:nvSpPr>
      <xdr:spPr>
        <a:xfrm>
          <a:off x="20199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49" name="n_3mainValue【公民館】&#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類似団体と比較して特に有形固定資産減価償却率が高い施設は、公営住宅、公民館であり、特に低い施設は、学校施設、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75"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78"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57929</xdr:rowOff>
    </xdr:from>
    <xdr:ext cx="405111" cy="259045"/>
    <xdr:sp macro="" textlink="">
      <xdr:nvSpPr>
        <xdr:cNvPr id="80"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82"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88" name="楕円 8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89"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148082</xdr:rowOff>
    </xdr:from>
    <xdr:to>
      <xdr:col>20</xdr:col>
      <xdr:colOff>38100</xdr:colOff>
      <xdr:row>59</xdr:row>
      <xdr:rowOff>78232</xdr:rowOff>
    </xdr:to>
    <xdr:sp macro="" textlink="">
      <xdr:nvSpPr>
        <xdr:cNvPr id="90" name="楕円 89"/>
        <xdr:cNvSpPr/>
      </xdr:nvSpPr>
      <xdr:spPr>
        <a:xfrm>
          <a:off x="3746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27432</xdr:rowOff>
    </xdr:from>
    <xdr:to>
      <xdr:col>24</xdr:col>
      <xdr:colOff>63500</xdr:colOff>
      <xdr:row>59</xdr:row>
      <xdr:rowOff>34290</xdr:rowOff>
    </xdr:to>
    <xdr:cxnSp macro="">
      <xdr:nvCxnSpPr>
        <xdr:cNvPr id="91" name="直線コネクタ 90"/>
        <xdr:cNvCxnSpPr/>
      </xdr:nvCxnSpPr>
      <xdr:spPr>
        <a:xfrm>
          <a:off x="3797300" y="1014298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92" name="楕円 91"/>
        <xdr:cNvSpPr/>
      </xdr:nvSpPr>
      <xdr:spPr>
        <a:xfrm>
          <a:off x="2857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27432</xdr:rowOff>
    </xdr:from>
    <xdr:to>
      <xdr:col>19</xdr:col>
      <xdr:colOff>177800</xdr:colOff>
      <xdr:row>59</xdr:row>
      <xdr:rowOff>93726</xdr:rowOff>
    </xdr:to>
    <xdr:cxnSp macro="">
      <xdr:nvCxnSpPr>
        <xdr:cNvPr id="93" name="直線コネクタ 92"/>
        <xdr:cNvCxnSpPr/>
      </xdr:nvCxnSpPr>
      <xdr:spPr>
        <a:xfrm flipV="1">
          <a:off x="2908300" y="101429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93218</xdr:rowOff>
    </xdr:from>
    <xdr:to>
      <xdr:col>10</xdr:col>
      <xdr:colOff>165100</xdr:colOff>
      <xdr:row>60</xdr:row>
      <xdr:rowOff>23368</xdr:rowOff>
    </xdr:to>
    <xdr:sp macro="" textlink="">
      <xdr:nvSpPr>
        <xdr:cNvPr id="94" name="楕円 93"/>
        <xdr:cNvSpPr/>
      </xdr:nvSpPr>
      <xdr:spPr>
        <a:xfrm>
          <a:off x="1968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93726</xdr:rowOff>
    </xdr:from>
    <xdr:to>
      <xdr:col>15</xdr:col>
      <xdr:colOff>50800</xdr:colOff>
      <xdr:row>59</xdr:row>
      <xdr:rowOff>144018</xdr:rowOff>
    </xdr:to>
    <xdr:cxnSp macro="">
      <xdr:nvCxnSpPr>
        <xdr:cNvPr id="95" name="直線コネクタ 94"/>
        <xdr:cNvCxnSpPr/>
      </xdr:nvCxnSpPr>
      <xdr:spPr>
        <a:xfrm flipV="1">
          <a:off x="2019300" y="102092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94759</xdr:rowOff>
    </xdr:from>
    <xdr:ext cx="405111" cy="259045"/>
    <xdr:sp macro="" textlink="">
      <xdr:nvSpPr>
        <xdr:cNvPr id="96" name="n_1mainValue【体育館・プール】&#10;有形固定資産減価償却率"/>
        <xdr:cNvSpPr txBox="1"/>
      </xdr:nvSpPr>
      <xdr:spPr>
        <a:xfrm>
          <a:off x="35820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161053</xdr:rowOff>
    </xdr:from>
    <xdr:ext cx="405111" cy="259045"/>
    <xdr:sp macro="" textlink="">
      <xdr:nvSpPr>
        <xdr:cNvPr id="97" name="n_2mainValue【体育館・プール】&#10;有形固定資産減価償却率"/>
        <xdr:cNvSpPr txBox="1"/>
      </xdr:nvSpPr>
      <xdr:spPr>
        <a:xfrm>
          <a:off x="2705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14495</xdr:rowOff>
    </xdr:from>
    <xdr:ext cx="405111" cy="259045"/>
    <xdr:sp macro="" textlink="">
      <xdr:nvSpPr>
        <xdr:cNvPr id="98" name="n_3mainValue【体育館・プール】&#10;有形固定資産減価償却率"/>
        <xdr:cNvSpPr txBox="1"/>
      </xdr:nvSpPr>
      <xdr:spPr>
        <a:xfrm>
          <a:off x="1816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4" name="直線コネクタ 123"/>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5"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6" name="直線コネクタ 125"/>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7"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28" name="直線コネクタ 127"/>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29"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30" name="フローチャート: 判断 129"/>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31" name="フローチャート: 判断 130"/>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132"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3" name="フローチャート: 判断 13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34"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5" name="フローチャート: 判断 134"/>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136"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123916</xdr:rowOff>
    </xdr:from>
    <xdr:to>
      <xdr:col>55</xdr:col>
      <xdr:colOff>50800</xdr:colOff>
      <xdr:row>60</xdr:row>
      <xdr:rowOff>54066</xdr:rowOff>
    </xdr:to>
    <xdr:sp macro="" textlink="">
      <xdr:nvSpPr>
        <xdr:cNvPr id="142" name="楕円 141"/>
        <xdr:cNvSpPr/>
      </xdr:nvSpPr>
      <xdr:spPr>
        <a:xfrm>
          <a:off x="10426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146793</xdr:rowOff>
    </xdr:from>
    <xdr:ext cx="469744" cy="259045"/>
    <xdr:sp macro="" textlink="">
      <xdr:nvSpPr>
        <xdr:cNvPr id="143" name="【体育館・プール】&#10;一人当たり面積該当値テキスト"/>
        <xdr:cNvSpPr txBox="1"/>
      </xdr:nvSpPr>
      <xdr:spPr>
        <a:xfrm>
          <a:off x="10515600"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140244</xdr:rowOff>
    </xdr:from>
    <xdr:to>
      <xdr:col>50</xdr:col>
      <xdr:colOff>165100</xdr:colOff>
      <xdr:row>60</xdr:row>
      <xdr:rowOff>70394</xdr:rowOff>
    </xdr:to>
    <xdr:sp macro="" textlink="">
      <xdr:nvSpPr>
        <xdr:cNvPr id="144" name="楕円 143"/>
        <xdr:cNvSpPr/>
      </xdr:nvSpPr>
      <xdr:spPr>
        <a:xfrm>
          <a:off x="958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3266</xdr:rowOff>
    </xdr:from>
    <xdr:to>
      <xdr:col>55</xdr:col>
      <xdr:colOff>0</xdr:colOff>
      <xdr:row>60</xdr:row>
      <xdr:rowOff>19594</xdr:rowOff>
    </xdr:to>
    <xdr:cxnSp macro="">
      <xdr:nvCxnSpPr>
        <xdr:cNvPr id="145" name="直線コネクタ 144"/>
        <xdr:cNvCxnSpPr/>
      </xdr:nvCxnSpPr>
      <xdr:spPr>
        <a:xfrm flipV="1">
          <a:off x="9639300" y="102902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135346</xdr:rowOff>
    </xdr:from>
    <xdr:to>
      <xdr:col>46</xdr:col>
      <xdr:colOff>38100</xdr:colOff>
      <xdr:row>60</xdr:row>
      <xdr:rowOff>65496</xdr:rowOff>
    </xdr:to>
    <xdr:sp macro="" textlink="">
      <xdr:nvSpPr>
        <xdr:cNvPr id="146" name="楕円 145"/>
        <xdr:cNvSpPr/>
      </xdr:nvSpPr>
      <xdr:spPr>
        <a:xfrm>
          <a:off x="869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14696</xdr:rowOff>
    </xdr:from>
    <xdr:to>
      <xdr:col>50</xdr:col>
      <xdr:colOff>114300</xdr:colOff>
      <xdr:row>60</xdr:row>
      <xdr:rowOff>19594</xdr:rowOff>
    </xdr:to>
    <xdr:cxnSp macro="">
      <xdr:nvCxnSpPr>
        <xdr:cNvPr id="147" name="直線コネクタ 146"/>
        <xdr:cNvCxnSpPr/>
      </xdr:nvCxnSpPr>
      <xdr:spPr>
        <a:xfrm>
          <a:off x="8750300" y="103016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156573</xdr:rowOff>
    </xdr:from>
    <xdr:to>
      <xdr:col>41</xdr:col>
      <xdr:colOff>101600</xdr:colOff>
      <xdr:row>61</xdr:row>
      <xdr:rowOff>86723</xdr:rowOff>
    </xdr:to>
    <xdr:sp macro="" textlink="">
      <xdr:nvSpPr>
        <xdr:cNvPr id="148" name="楕円 147"/>
        <xdr:cNvSpPr/>
      </xdr:nvSpPr>
      <xdr:spPr>
        <a:xfrm>
          <a:off x="781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14696</xdr:rowOff>
    </xdr:from>
    <xdr:to>
      <xdr:col>45</xdr:col>
      <xdr:colOff>177800</xdr:colOff>
      <xdr:row>61</xdr:row>
      <xdr:rowOff>35923</xdr:rowOff>
    </xdr:to>
    <xdr:cxnSp macro="">
      <xdr:nvCxnSpPr>
        <xdr:cNvPr id="149" name="直線コネクタ 148"/>
        <xdr:cNvCxnSpPr/>
      </xdr:nvCxnSpPr>
      <xdr:spPr>
        <a:xfrm flipV="1">
          <a:off x="7861300" y="1030169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86921</xdr:rowOff>
    </xdr:from>
    <xdr:ext cx="469744" cy="259045"/>
    <xdr:sp macro="" textlink="">
      <xdr:nvSpPr>
        <xdr:cNvPr id="150" name="n_1mainValue【体育館・プール】&#10;一人当たり面積"/>
        <xdr:cNvSpPr txBox="1"/>
      </xdr:nvSpPr>
      <xdr:spPr>
        <a:xfrm>
          <a:off x="93917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82023</xdr:rowOff>
    </xdr:from>
    <xdr:ext cx="469744" cy="259045"/>
    <xdr:sp macro="" textlink="">
      <xdr:nvSpPr>
        <xdr:cNvPr id="151" name="n_2mainValue【体育館・プール】&#10;一人当たり面積"/>
        <xdr:cNvSpPr txBox="1"/>
      </xdr:nvSpPr>
      <xdr:spPr>
        <a:xfrm>
          <a:off x="8515427" y="100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77850</xdr:rowOff>
    </xdr:from>
    <xdr:ext cx="469744" cy="259045"/>
    <xdr:sp macro="" textlink="">
      <xdr:nvSpPr>
        <xdr:cNvPr id="152" name="n_3mainValue【体育館・プール】&#10;一人当たり面積"/>
        <xdr:cNvSpPr txBox="1"/>
      </xdr:nvSpPr>
      <xdr:spPr>
        <a:xfrm>
          <a:off x="7626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77" name="直線コネクタ 176"/>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9" name="直線コネクタ 17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80"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1" name="直線コネクタ 18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182"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83" name="フローチャート: 判断 182"/>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84" name="フローチャート: 判断 183"/>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185"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86" name="フローチャート: 判断 18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45738</xdr:rowOff>
    </xdr:from>
    <xdr:ext cx="405111" cy="259045"/>
    <xdr:sp macro="" textlink="">
      <xdr:nvSpPr>
        <xdr:cNvPr id="187"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8" name="フローチャート: 判断 18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116222</xdr:rowOff>
    </xdr:from>
    <xdr:ext cx="405111" cy="259045"/>
    <xdr:sp macro="" textlink="">
      <xdr:nvSpPr>
        <xdr:cNvPr id="189" name="n_3ave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195" name="楕円 194"/>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196" name="【福祉施設】&#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197" name="楕円 196"/>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129539</xdr:rowOff>
    </xdr:to>
    <xdr:cxnSp macro="">
      <xdr:nvCxnSpPr>
        <xdr:cNvPr id="198" name="直線コネクタ 197"/>
        <xdr:cNvCxnSpPr/>
      </xdr:nvCxnSpPr>
      <xdr:spPr>
        <a:xfrm flipV="1">
          <a:off x="3797300" y="138188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199" name="楕円 198"/>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135255</xdr:rowOff>
    </xdr:to>
    <xdr:cxnSp macro="">
      <xdr:nvCxnSpPr>
        <xdr:cNvPr id="200" name="直線コネクタ 199"/>
        <xdr:cNvCxnSpPr/>
      </xdr:nvCxnSpPr>
      <xdr:spPr>
        <a:xfrm flipV="1">
          <a:off x="2908300" y="13845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01" name="楕円 200"/>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5714</xdr:rowOff>
    </xdr:to>
    <xdr:cxnSp macro="">
      <xdr:nvCxnSpPr>
        <xdr:cNvPr id="202" name="直線コネクタ 201"/>
        <xdr:cNvCxnSpPr/>
      </xdr:nvCxnSpPr>
      <xdr:spPr>
        <a:xfrm flipV="1">
          <a:off x="2019300" y="13851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25416</xdr:rowOff>
    </xdr:from>
    <xdr:ext cx="405111" cy="259045"/>
    <xdr:sp macro="" textlink="">
      <xdr:nvSpPr>
        <xdr:cNvPr id="203"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204" name="n_2mainValue【福祉施設】&#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05" name="n_3mainValue【福祉施設】&#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6" name="直線コネクタ 2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7" name="テキスト ボックス 2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8" name="直線コネクタ 2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9" name="テキスト ボックス 2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0" name="直線コネクタ 2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1" name="テキスト ボックス 2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2" name="直線コネクタ 2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3" name="テキスト ボックス 2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27" name="直線コネクタ 226"/>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28"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29" name="直線コネクタ 228"/>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30"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31" name="直線コネクタ 230"/>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32"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33" name="フローチャート: 判断 232"/>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34" name="フローチャート: 判断 233"/>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35"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36" name="フローチャート: 判断 235"/>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237"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38" name="フローチャート: 判断 237"/>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148607</xdr:rowOff>
    </xdr:from>
    <xdr:ext cx="469744" cy="259045"/>
    <xdr:sp macro="" textlink="">
      <xdr:nvSpPr>
        <xdr:cNvPr id="239" name="n_3aveValue【福祉施設】&#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145035</xdr:rowOff>
    </xdr:from>
    <xdr:to>
      <xdr:col>55</xdr:col>
      <xdr:colOff>50800</xdr:colOff>
      <xdr:row>80</xdr:row>
      <xdr:rowOff>75185</xdr:rowOff>
    </xdr:to>
    <xdr:sp macro="" textlink="">
      <xdr:nvSpPr>
        <xdr:cNvPr id="245" name="楕円 244"/>
        <xdr:cNvSpPr/>
      </xdr:nvSpPr>
      <xdr:spPr>
        <a:xfrm>
          <a:off x="10426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167912</xdr:rowOff>
    </xdr:from>
    <xdr:ext cx="469744" cy="259045"/>
    <xdr:sp macro="" textlink="">
      <xdr:nvSpPr>
        <xdr:cNvPr id="246" name="【福祉施設】&#10;一人当たり面積該当値テキスト"/>
        <xdr:cNvSpPr txBox="1"/>
      </xdr:nvSpPr>
      <xdr:spPr>
        <a:xfrm>
          <a:off x="10515600"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165608</xdr:rowOff>
    </xdr:from>
    <xdr:to>
      <xdr:col>50</xdr:col>
      <xdr:colOff>165100</xdr:colOff>
      <xdr:row>80</xdr:row>
      <xdr:rowOff>95758</xdr:rowOff>
    </xdr:to>
    <xdr:sp macro="" textlink="">
      <xdr:nvSpPr>
        <xdr:cNvPr id="247" name="楕円 246"/>
        <xdr:cNvSpPr/>
      </xdr:nvSpPr>
      <xdr:spPr>
        <a:xfrm>
          <a:off x="9588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24385</xdr:rowOff>
    </xdr:from>
    <xdr:to>
      <xdr:col>55</xdr:col>
      <xdr:colOff>0</xdr:colOff>
      <xdr:row>80</xdr:row>
      <xdr:rowOff>44958</xdr:rowOff>
    </xdr:to>
    <xdr:cxnSp macro="">
      <xdr:nvCxnSpPr>
        <xdr:cNvPr id="248" name="直線コネクタ 247"/>
        <xdr:cNvCxnSpPr/>
      </xdr:nvCxnSpPr>
      <xdr:spPr>
        <a:xfrm flipV="1">
          <a:off x="9639300" y="1374038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7874</xdr:rowOff>
    </xdr:from>
    <xdr:to>
      <xdr:col>46</xdr:col>
      <xdr:colOff>38100</xdr:colOff>
      <xdr:row>80</xdr:row>
      <xdr:rowOff>109474</xdr:rowOff>
    </xdr:to>
    <xdr:sp macro="" textlink="">
      <xdr:nvSpPr>
        <xdr:cNvPr id="249" name="楕円 248"/>
        <xdr:cNvSpPr/>
      </xdr:nvSpPr>
      <xdr:spPr>
        <a:xfrm>
          <a:off x="8699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44958</xdr:rowOff>
    </xdr:from>
    <xdr:to>
      <xdr:col>50</xdr:col>
      <xdr:colOff>114300</xdr:colOff>
      <xdr:row>80</xdr:row>
      <xdr:rowOff>58674</xdr:rowOff>
    </xdr:to>
    <xdr:cxnSp macro="">
      <xdr:nvCxnSpPr>
        <xdr:cNvPr id="250" name="直線コネクタ 249"/>
        <xdr:cNvCxnSpPr/>
      </xdr:nvCxnSpPr>
      <xdr:spPr>
        <a:xfrm flipV="1">
          <a:off x="8750300" y="137609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94742</xdr:rowOff>
    </xdr:from>
    <xdr:to>
      <xdr:col>41</xdr:col>
      <xdr:colOff>101600</xdr:colOff>
      <xdr:row>80</xdr:row>
      <xdr:rowOff>24892</xdr:rowOff>
    </xdr:to>
    <xdr:sp macro="" textlink="">
      <xdr:nvSpPr>
        <xdr:cNvPr id="251" name="楕円 250"/>
        <xdr:cNvSpPr/>
      </xdr:nvSpPr>
      <xdr:spPr>
        <a:xfrm>
          <a:off x="7810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145542</xdr:rowOff>
    </xdr:from>
    <xdr:to>
      <xdr:col>45</xdr:col>
      <xdr:colOff>177800</xdr:colOff>
      <xdr:row>80</xdr:row>
      <xdr:rowOff>58674</xdr:rowOff>
    </xdr:to>
    <xdr:cxnSp macro="">
      <xdr:nvCxnSpPr>
        <xdr:cNvPr id="252" name="直線コネクタ 251"/>
        <xdr:cNvCxnSpPr/>
      </xdr:nvCxnSpPr>
      <xdr:spPr>
        <a:xfrm>
          <a:off x="7861300" y="136900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112285</xdr:rowOff>
    </xdr:from>
    <xdr:ext cx="469744" cy="259045"/>
    <xdr:sp macro="" textlink="">
      <xdr:nvSpPr>
        <xdr:cNvPr id="253" name="n_1mainValue【福祉施設】&#10;一人当たり面積"/>
        <xdr:cNvSpPr txBox="1"/>
      </xdr:nvSpPr>
      <xdr:spPr>
        <a:xfrm>
          <a:off x="93917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126001</xdr:rowOff>
    </xdr:from>
    <xdr:ext cx="469744" cy="259045"/>
    <xdr:sp macro="" textlink="">
      <xdr:nvSpPr>
        <xdr:cNvPr id="254" name="n_2mainValue【福祉施設】&#10;一人当たり面積"/>
        <xdr:cNvSpPr txBox="1"/>
      </xdr:nvSpPr>
      <xdr:spPr>
        <a:xfrm>
          <a:off x="8515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41419</xdr:rowOff>
    </xdr:from>
    <xdr:ext cx="469744" cy="259045"/>
    <xdr:sp macro="" textlink="">
      <xdr:nvSpPr>
        <xdr:cNvPr id="255" name="n_3mainValue【福祉施設】&#10;一人当たり面積"/>
        <xdr:cNvSpPr txBox="1"/>
      </xdr:nvSpPr>
      <xdr:spPr>
        <a:xfrm>
          <a:off x="7626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6" name="テキスト ボックス 26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8" name="テキスト ボックス 26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6" name="テキスト ボックス 27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158114</xdr:rowOff>
    </xdr:from>
    <xdr:to>
      <xdr:col>24</xdr:col>
      <xdr:colOff>62865</xdr:colOff>
      <xdr:row>107</xdr:row>
      <xdr:rowOff>118111</xdr:rowOff>
    </xdr:to>
    <xdr:cxnSp macro="">
      <xdr:nvCxnSpPr>
        <xdr:cNvPr id="280" name="直線コネクタ 279"/>
        <xdr:cNvCxnSpPr/>
      </xdr:nvCxnSpPr>
      <xdr:spPr>
        <a:xfrm flipV="1">
          <a:off x="4634865" y="17474564"/>
          <a:ext cx="0" cy="98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281"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282" name="直線コネクタ 281"/>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104791</xdr:rowOff>
    </xdr:from>
    <xdr:ext cx="405111" cy="259045"/>
    <xdr:sp macro="" textlink="">
      <xdr:nvSpPr>
        <xdr:cNvPr id="283" name="【市民会館】&#10;有形固定資産減価償却率最大値テキスト"/>
        <xdr:cNvSpPr txBox="1"/>
      </xdr:nvSpPr>
      <xdr:spPr>
        <a:xfrm>
          <a:off x="4673600" y="1724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158114</xdr:rowOff>
    </xdr:from>
    <xdr:to>
      <xdr:col>24</xdr:col>
      <xdr:colOff>152400</xdr:colOff>
      <xdr:row>101</xdr:row>
      <xdr:rowOff>158114</xdr:rowOff>
    </xdr:to>
    <xdr:cxnSp macro="">
      <xdr:nvCxnSpPr>
        <xdr:cNvPr id="284" name="直線コネクタ 283"/>
        <xdr:cNvCxnSpPr/>
      </xdr:nvCxnSpPr>
      <xdr:spPr>
        <a:xfrm>
          <a:off x="4546600" y="1747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23513</xdr:rowOff>
    </xdr:from>
    <xdr:ext cx="405111" cy="259045"/>
    <xdr:sp macro="" textlink="">
      <xdr:nvSpPr>
        <xdr:cNvPr id="285" name="【市民会館】&#10;有形固定資産減価償却率平均値テキスト"/>
        <xdr:cNvSpPr txBox="1"/>
      </xdr:nvSpPr>
      <xdr:spPr>
        <a:xfrm>
          <a:off x="4673600" y="17854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286" name="フローチャート: 判断 285"/>
        <xdr:cNvSpPr/>
      </xdr:nvSpPr>
      <xdr:spPr>
        <a:xfrm>
          <a:off x="4584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69214</xdr:rowOff>
    </xdr:from>
    <xdr:to>
      <xdr:col>20</xdr:col>
      <xdr:colOff>38100</xdr:colOff>
      <xdr:row>105</xdr:row>
      <xdr:rowOff>170814</xdr:rowOff>
    </xdr:to>
    <xdr:sp macro="" textlink="">
      <xdr:nvSpPr>
        <xdr:cNvPr id="287" name="フローチャート: 判断 286"/>
        <xdr:cNvSpPr/>
      </xdr:nvSpPr>
      <xdr:spPr>
        <a:xfrm>
          <a:off x="3746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161941</xdr:rowOff>
    </xdr:from>
    <xdr:ext cx="405111" cy="259045"/>
    <xdr:sp macro="" textlink="">
      <xdr:nvSpPr>
        <xdr:cNvPr id="288" name="n_1aveValue【市民会館】&#10;有形固定資産減価償却率"/>
        <xdr:cNvSpPr txBox="1"/>
      </xdr:nvSpPr>
      <xdr:spPr>
        <a:xfrm>
          <a:off x="3582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120650</xdr:rowOff>
    </xdr:from>
    <xdr:to>
      <xdr:col>15</xdr:col>
      <xdr:colOff>101600</xdr:colOff>
      <xdr:row>106</xdr:row>
      <xdr:rowOff>50800</xdr:rowOff>
    </xdr:to>
    <xdr:sp macro="" textlink="">
      <xdr:nvSpPr>
        <xdr:cNvPr id="289" name="フローチャート: 判断 288"/>
        <xdr:cNvSpPr/>
      </xdr:nvSpPr>
      <xdr:spPr>
        <a:xfrm>
          <a:off x="2857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41927</xdr:rowOff>
    </xdr:from>
    <xdr:ext cx="405111" cy="259045"/>
    <xdr:sp macro="" textlink="">
      <xdr:nvSpPr>
        <xdr:cNvPr id="290" name="n_2ave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91" name="フローチャート: 判断 290"/>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123841</xdr:rowOff>
    </xdr:from>
    <xdr:ext cx="405111" cy="259045"/>
    <xdr:sp macro="" textlink="">
      <xdr:nvSpPr>
        <xdr:cNvPr id="292" name="n_3aveValue【市民会館】&#10;有形固定資産減価償却率"/>
        <xdr:cNvSpPr txBox="1"/>
      </xdr:nvSpPr>
      <xdr:spPr>
        <a:xfrm>
          <a:off x="1816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98" name="楕円 297"/>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299"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103505</xdr:rowOff>
    </xdr:from>
    <xdr:to>
      <xdr:col>20</xdr:col>
      <xdr:colOff>38100</xdr:colOff>
      <xdr:row>101</xdr:row>
      <xdr:rowOff>33655</xdr:rowOff>
    </xdr:to>
    <xdr:sp macro="" textlink="">
      <xdr:nvSpPr>
        <xdr:cNvPr id="300" name="楕円 299"/>
        <xdr:cNvSpPr/>
      </xdr:nvSpPr>
      <xdr:spPr>
        <a:xfrm>
          <a:off x="3746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105</xdr:row>
      <xdr:rowOff>72389</xdr:rowOff>
    </xdr:to>
    <xdr:cxnSp macro="">
      <xdr:nvCxnSpPr>
        <xdr:cNvPr id="301" name="直線コネクタ 300"/>
        <xdr:cNvCxnSpPr/>
      </xdr:nvCxnSpPr>
      <xdr:spPr>
        <a:xfrm>
          <a:off x="3797300" y="17299305"/>
          <a:ext cx="838200" cy="77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118745</xdr:rowOff>
    </xdr:from>
    <xdr:to>
      <xdr:col>15</xdr:col>
      <xdr:colOff>101600</xdr:colOff>
      <xdr:row>101</xdr:row>
      <xdr:rowOff>48895</xdr:rowOff>
    </xdr:to>
    <xdr:sp macro="" textlink="">
      <xdr:nvSpPr>
        <xdr:cNvPr id="302" name="楕円 301"/>
        <xdr:cNvSpPr/>
      </xdr:nvSpPr>
      <xdr:spPr>
        <a:xfrm>
          <a:off x="2857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154305</xdr:rowOff>
    </xdr:from>
    <xdr:to>
      <xdr:col>19</xdr:col>
      <xdr:colOff>177800</xdr:colOff>
      <xdr:row>100</xdr:row>
      <xdr:rowOff>169545</xdr:rowOff>
    </xdr:to>
    <xdr:cxnSp macro="">
      <xdr:nvCxnSpPr>
        <xdr:cNvPr id="303" name="直線コネクタ 302"/>
        <xdr:cNvCxnSpPr/>
      </xdr:nvCxnSpPr>
      <xdr:spPr>
        <a:xfrm flipV="1">
          <a:off x="2908300" y="17299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141605</xdr:rowOff>
    </xdr:from>
    <xdr:to>
      <xdr:col>10</xdr:col>
      <xdr:colOff>165100</xdr:colOff>
      <xdr:row>101</xdr:row>
      <xdr:rowOff>71755</xdr:rowOff>
    </xdr:to>
    <xdr:sp macro="" textlink="">
      <xdr:nvSpPr>
        <xdr:cNvPr id="304" name="楕円 303"/>
        <xdr:cNvSpPr/>
      </xdr:nvSpPr>
      <xdr:spPr>
        <a:xfrm>
          <a:off x="1968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169545</xdr:rowOff>
    </xdr:from>
    <xdr:to>
      <xdr:col>15</xdr:col>
      <xdr:colOff>50800</xdr:colOff>
      <xdr:row>101</xdr:row>
      <xdr:rowOff>20955</xdr:rowOff>
    </xdr:to>
    <xdr:cxnSp macro="">
      <xdr:nvCxnSpPr>
        <xdr:cNvPr id="305" name="直線コネクタ 304"/>
        <xdr:cNvCxnSpPr/>
      </xdr:nvCxnSpPr>
      <xdr:spPr>
        <a:xfrm flipV="1">
          <a:off x="2019300" y="17314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50182</xdr:rowOff>
    </xdr:from>
    <xdr:ext cx="405111" cy="259045"/>
    <xdr:sp macro="" textlink="">
      <xdr:nvSpPr>
        <xdr:cNvPr id="306" name="n_1mainValue【市民会館】&#10;有形固定資産減価償却率"/>
        <xdr:cNvSpPr txBox="1"/>
      </xdr:nvSpPr>
      <xdr:spPr>
        <a:xfrm>
          <a:off x="3582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65422</xdr:rowOff>
    </xdr:from>
    <xdr:ext cx="405111" cy="259045"/>
    <xdr:sp macro="" textlink="">
      <xdr:nvSpPr>
        <xdr:cNvPr id="307" name="n_2mainValue【市民会館】&#10;有形固定資産減価償却率"/>
        <xdr:cNvSpPr txBox="1"/>
      </xdr:nvSpPr>
      <xdr:spPr>
        <a:xfrm>
          <a:off x="27057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88282</xdr:rowOff>
    </xdr:from>
    <xdr:ext cx="405111" cy="259045"/>
    <xdr:sp macro="" textlink="">
      <xdr:nvSpPr>
        <xdr:cNvPr id="308" name="n_3mainValue【市民会館】&#10;有形固定資産減価償却率"/>
        <xdr:cNvSpPr txBox="1"/>
      </xdr:nvSpPr>
      <xdr:spPr>
        <a:xfrm>
          <a:off x="1816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0" name="テキスト ボックス 3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2" name="テキスト ボックス 3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6" name="テキスト ボックス 3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8" name="テキスト ボックス 3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32" name="直線コネクタ 331"/>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33"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35"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6" name="直線コネクタ 335"/>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337" name="【市民会館】&#10;一人当たり面積平均値テキスト"/>
        <xdr:cNvSpPr txBox="1"/>
      </xdr:nvSpPr>
      <xdr:spPr>
        <a:xfrm>
          <a:off x="1051560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38" name="フローチャート: 判断 33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39" name="フローチャート: 判断 33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93997</xdr:rowOff>
    </xdr:from>
    <xdr:ext cx="469744" cy="259045"/>
    <xdr:sp macro="" textlink="">
      <xdr:nvSpPr>
        <xdr:cNvPr id="340" name="n_1ave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41" name="フローチャート: 判断 340"/>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42" name="n_2ave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43" name="フローチャート: 判断 342"/>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44"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50" name="楕円 349"/>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80027</xdr:rowOff>
    </xdr:from>
    <xdr:ext cx="469744" cy="259045"/>
    <xdr:sp macro="" textlink="">
      <xdr:nvSpPr>
        <xdr:cNvPr id="351" name="【市民会館】&#10;一人当たり面積該当値テキスト"/>
        <xdr:cNvSpPr txBox="1"/>
      </xdr:nvSpPr>
      <xdr:spPr>
        <a:xfrm>
          <a:off x="10515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352" name="楕円 351"/>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106</xdr:row>
      <xdr:rowOff>68580</xdr:rowOff>
    </xdr:to>
    <xdr:cxnSp macro="">
      <xdr:nvCxnSpPr>
        <xdr:cNvPr id="353" name="直線コネクタ 352"/>
        <xdr:cNvCxnSpPr/>
      </xdr:nvCxnSpPr>
      <xdr:spPr>
        <a:xfrm flipV="1">
          <a:off x="9639300" y="181546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54" name="楕円 353"/>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80011</xdr:rowOff>
    </xdr:to>
    <xdr:cxnSp macro="">
      <xdr:nvCxnSpPr>
        <xdr:cNvPr id="355" name="直線コネクタ 354"/>
        <xdr:cNvCxnSpPr/>
      </xdr:nvCxnSpPr>
      <xdr:spPr>
        <a:xfrm flipV="1">
          <a:off x="8750300" y="18242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356" name="楕円 355"/>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87630</xdr:rowOff>
    </xdr:to>
    <xdr:cxnSp macro="">
      <xdr:nvCxnSpPr>
        <xdr:cNvPr id="357" name="直線コネクタ 356"/>
        <xdr:cNvCxnSpPr/>
      </xdr:nvCxnSpPr>
      <xdr:spPr>
        <a:xfrm flipV="1">
          <a:off x="7861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110507</xdr:rowOff>
    </xdr:from>
    <xdr:ext cx="469744" cy="259045"/>
    <xdr:sp macro="" textlink="">
      <xdr:nvSpPr>
        <xdr:cNvPr id="358"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359"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60" name="n_3main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5" name="直線コネクタ 384"/>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6"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87" name="直線コネクタ 386"/>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88"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9" name="直線コネクタ 3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390" name="【一般廃棄物処理施設】&#10;有形固定資産減価償却率平均値テキスト"/>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1" name="フローチャート: 判断 390"/>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2" name="フローチャート: 判断 39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393" name="n_1ave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4" name="フローチャート: 判断 39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5"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96" name="フローチャート: 判断 395"/>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97"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403" name="楕円 402"/>
        <xdr:cNvSpPr/>
      </xdr:nvSpPr>
      <xdr:spPr>
        <a:xfrm>
          <a:off x="16268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129557</xdr:rowOff>
    </xdr:from>
    <xdr:ext cx="405111" cy="259045"/>
    <xdr:sp macro="" textlink="">
      <xdr:nvSpPr>
        <xdr:cNvPr id="404" name="【一般廃棄物処理施設】&#10;有形固定資産減価償却率該当値テキスト"/>
        <xdr:cNvSpPr txBox="1"/>
      </xdr:nvSpPr>
      <xdr:spPr>
        <a:xfrm>
          <a:off x="163576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05" name="楕円 404"/>
        <xdr:cNvSpPr/>
      </xdr:nvSpPr>
      <xdr:spPr>
        <a:xfrm>
          <a:off x="15430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81915</xdr:rowOff>
    </xdr:to>
    <xdr:cxnSp macro="">
      <xdr:nvCxnSpPr>
        <xdr:cNvPr id="406" name="直線コネクタ 405"/>
        <xdr:cNvCxnSpPr/>
      </xdr:nvCxnSpPr>
      <xdr:spPr>
        <a:xfrm flipV="1">
          <a:off x="15481300" y="70599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57785</xdr:rowOff>
    </xdr:from>
    <xdr:to>
      <xdr:col>76</xdr:col>
      <xdr:colOff>165100</xdr:colOff>
      <xdr:row>41</xdr:row>
      <xdr:rowOff>159385</xdr:rowOff>
    </xdr:to>
    <xdr:sp macro="" textlink="">
      <xdr:nvSpPr>
        <xdr:cNvPr id="407" name="楕円 406"/>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81915</xdr:rowOff>
    </xdr:from>
    <xdr:to>
      <xdr:col>81</xdr:col>
      <xdr:colOff>50800</xdr:colOff>
      <xdr:row>41</xdr:row>
      <xdr:rowOff>108585</xdr:rowOff>
    </xdr:to>
    <xdr:cxnSp macro="">
      <xdr:nvCxnSpPr>
        <xdr:cNvPr id="408" name="直線コネクタ 407"/>
        <xdr:cNvCxnSpPr/>
      </xdr:nvCxnSpPr>
      <xdr:spPr>
        <a:xfrm flipV="1">
          <a:off x="14592300" y="7111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9" name="楕円 408"/>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41</xdr:row>
      <xdr:rowOff>108585</xdr:rowOff>
    </xdr:to>
    <xdr:cxnSp macro="">
      <xdr:nvCxnSpPr>
        <xdr:cNvPr id="410" name="直線コネクタ 409"/>
        <xdr:cNvCxnSpPr/>
      </xdr:nvCxnSpPr>
      <xdr:spPr>
        <a:xfrm>
          <a:off x="13703300" y="636841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123842</xdr:rowOff>
    </xdr:from>
    <xdr:ext cx="405111" cy="259045"/>
    <xdr:sp macro="" textlink="">
      <xdr:nvSpPr>
        <xdr:cNvPr id="411" name="n_1mainValue【一般廃棄物処理施設】&#10;有形固定資産減価償却率"/>
        <xdr:cNvSpPr txBox="1"/>
      </xdr:nvSpPr>
      <xdr:spPr>
        <a:xfrm>
          <a:off x="152660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412" name="n_2mainValue【一般廃棄物処理施設】&#10;有形固定資産減価償却率"/>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13" name="n_3mainValue【一般廃棄物処理施設】&#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42"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48446</xdr:rowOff>
    </xdr:from>
    <xdr:ext cx="534377" cy="259045"/>
    <xdr:sp macro="" textlink="">
      <xdr:nvSpPr>
        <xdr:cNvPr id="445" name="n_1aveValue【一般廃棄物処理施設】&#10;一人当たり有形固定資産（償却資産）額"/>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46" name="フローチャート: 判断 445"/>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47"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48" name="フローチャート: 判断 447"/>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107996</xdr:rowOff>
    </xdr:from>
    <xdr:ext cx="534377" cy="259045"/>
    <xdr:sp macro="" textlink="">
      <xdr:nvSpPr>
        <xdr:cNvPr id="449" name="n_3aveValue【一般廃棄物処理施設】&#10;一人当たり有形固定資産（償却資産）額"/>
        <xdr:cNvSpPr txBox="1"/>
      </xdr:nvSpPr>
      <xdr:spPr>
        <a:xfrm>
          <a:off x="19278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162084</xdr:rowOff>
    </xdr:from>
    <xdr:to>
      <xdr:col>116</xdr:col>
      <xdr:colOff>114300</xdr:colOff>
      <xdr:row>39</xdr:row>
      <xdr:rowOff>92234</xdr:rowOff>
    </xdr:to>
    <xdr:sp macro="" textlink="">
      <xdr:nvSpPr>
        <xdr:cNvPr id="455" name="楕円 454"/>
        <xdr:cNvSpPr/>
      </xdr:nvSpPr>
      <xdr:spPr>
        <a:xfrm>
          <a:off x="22110700" y="6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13511</xdr:rowOff>
    </xdr:from>
    <xdr:ext cx="599010" cy="259045"/>
    <xdr:sp macro="" textlink="">
      <xdr:nvSpPr>
        <xdr:cNvPr id="456" name="【一般廃棄物処理施設】&#10;一人当たり有形固定資産（償却資産）額該当値テキスト"/>
        <xdr:cNvSpPr txBox="1"/>
      </xdr:nvSpPr>
      <xdr:spPr>
        <a:xfrm>
          <a:off x="22199600" y="652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37778</xdr:rowOff>
    </xdr:from>
    <xdr:to>
      <xdr:col>112</xdr:col>
      <xdr:colOff>38100</xdr:colOff>
      <xdr:row>39</xdr:row>
      <xdr:rowOff>139378</xdr:rowOff>
    </xdr:to>
    <xdr:sp macro="" textlink="">
      <xdr:nvSpPr>
        <xdr:cNvPr id="457" name="楕円 456"/>
        <xdr:cNvSpPr/>
      </xdr:nvSpPr>
      <xdr:spPr>
        <a:xfrm>
          <a:off x="21272500" y="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41434</xdr:rowOff>
    </xdr:from>
    <xdr:to>
      <xdr:col>116</xdr:col>
      <xdr:colOff>63500</xdr:colOff>
      <xdr:row>39</xdr:row>
      <xdr:rowOff>88578</xdr:rowOff>
    </xdr:to>
    <xdr:cxnSp macro="">
      <xdr:nvCxnSpPr>
        <xdr:cNvPr id="458" name="直線コネクタ 457"/>
        <xdr:cNvCxnSpPr/>
      </xdr:nvCxnSpPr>
      <xdr:spPr>
        <a:xfrm flipV="1">
          <a:off x="21323300" y="6727984"/>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106126</xdr:rowOff>
    </xdr:from>
    <xdr:to>
      <xdr:col>107</xdr:col>
      <xdr:colOff>101600</xdr:colOff>
      <xdr:row>40</xdr:row>
      <xdr:rowOff>36276</xdr:rowOff>
    </xdr:to>
    <xdr:sp macro="" textlink="">
      <xdr:nvSpPr>
        <xdr:cNvPr id="459" name="楕円 458"/>
        <xdr:cNvSpPr/>
      </xdr:nvSpPr>
      <xdr:spPr>
        <a:xfrm>
          <a:off x="20383500" y="6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88578</xdr:rowOff>
    </xdr:from>
    <xdr:to>
      <xdr:col>111</xdr:col>
      <xdr:colOff>177800</xdr:colOff>
      <xdr:row>39</xdr:row>
      <xdr:rowOff>156926</xdr:rowOff>
    </xdr:to>
    <xdr:cxnSp macro="">
      <xdr:nvCxnSpPr>
        <xdr:cNvPr id="460" name="直線コネクタ 459"/>
        <xdr:cNvCxnSpPr/>
      </xdr:nvCxnSpPr>
      <xdr:spPr>
        <a:xfrm flipV="1">
          <a:off x="20434300" y="6775128"/>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155911</xdr:rowOff>
    </xdr:from>
    <xdr:to>
      <xdr:col>102</xdr:col>
      <xdr:colOff>165100</xdr:colOff>
      <xdr:row>37</xdr:row>
      <xdr:rowOff>86061</xdr:rowOff>
    </xdr:to>
    <xdr:sp macro="" textlink="">
      <xdr:nvSpPr>
        <xdr:cNvPr id="461" name="楕円 460"/>
        <xdr:cNvSpPr/>
      </xdr:nvSpPr>
      <xdr:spPr>
        <a:xfrm>
          <a:off x="19494500" y="63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35261</xdr:rowOff>
    </xdr:from>
    <xdr:to>
      <xdr:col>107</xdr:col>
      <xdr:colOff>50800</xdr:colOff>
      <xdr:row>39</xdr:row>
      <xdr:rowOff>156926</xdr:rowOff>
    </xdr:to>
    <xdr:cxnSp macro="">
      <xdr:nvCxnSpPr>
        <xdr:cNvPr id="462" name="直線コネクタ 461"/>
        <xdr:cNvCxnSpPr/>
      </xdr:nvCxnSpPr>
      <xdr:spPr>
        <a:xfrm>
          <a:off x="19545300" y="6378911"/>
          <a:ext cx="889000" cy="4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155905</xdr:rowOff>
    </xdr:from>
    <xdr:ext cx="599010" cy="259045"/>
    <xdr:sp macro="" textlink="">
      <xdr:nvSpPr>
        <xdr:cNvPr id="463" name="n_1mainValue【一般廃棄物処理施設】&#10;一人当たり有形固定資産（償却資産）額"/>
        <xdr:cNvSpPr txBox="1"/>
      </xdr:nvSpPr>
      <xdr:spPr>
        <a:xfrm>
          <a:off x="21011095" y="64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27403</xdr:rowOff>
    </xdr:from>
    <xdr:ext cx="599010" cy="259045"/>
    <xdr:sp macro="" textlink="">
      <xdr:nvSpPr>
        <xdr:cNvPr id="464" name="n_2mainValue【一般廃棄物処理施設】&#10;一人当たり有形固定資産（償却資産）額"/>
        <xdr:cNvSpPr txBox="1"/>
      </xdr:nvSpPr>
      <xdr:spPr>
        <a:xfrm>
          <a:off x="20134795" y="68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102588</xdr:rowOff>
    </xdr:from>
    <xdr:ext cx="599010" cy="259045"/>
    <xdr:sp macro="" textlink="">
      <xdr:nvSpPr>
        <xdr:cNvPr id="465" name="n_3mainValue【一般廃棄物処理施設】&#10;一人当たり有形固定資産（償却資産）額"/>
        <xdr:cNvSpPr txBox="1"/>
      </xdr:nvSpPr>
      <xdr:spPr>
        <a:xfrm>
          <a:off x="19245795" y="61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6" name="テキスト ボックス 4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7" name="直線コネクタ 4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8" name="テキスト ボックス 4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9" name="直線コネクタ 4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0" name="テキスト ボックス 4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1" name="直線コネクタ 4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2" name="テキスト ボックス 4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3" name="直線コネクタ 4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4" name="テキスト ボックス 4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8" name="直線コネクタ 487"/>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9"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0" name="直線コネクタ 489"/>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2" name="直線コネクタ 49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93"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4" name="フローチャート: 判断 493"/>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5" name="フローチャート: 判断 494"/>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163085</xdr:rowOff>
    </xdr:from>
    <xdr:ext cx="405111" cy="259045"/>
    <xdr:sp macro="" textlink="">
      <xdr:nvSpPr>
        <xdr:cNvPr id="496"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7637</xdr:rowOff>
    </xdr:from>
    <xdr:ext cx="405111" cy="259045"/>
    <xdr:sp macro="" textlink="">
      <xdr:nvSpPr>
        <xdr:cNvPr id="498" name="n_2ave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99" name="フローチャート: 判断 498"/>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28211</xdr:rowOff>
    </xdr:from>
    <xdr:ext cx="405111" cy="259045"/>
    <xdr:sp macro="" textlink="">
      <xdr:nvSpPr>
        <xdr:cNvPr id="500"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33782</xdr:rowOff>
    </xdr:from>
    <xdr:to>
      <xdr:col>85</xdr:col>
      <xdr:colOff>177800</xdr:colOff>
      <xdr:row>55</xdr:row>
      <xdr:rowOff>135382</xdr:rowOff>
    </xdr:to>
    <xdr:sp macro="" textlink="">
      <xdr:nvSpPr>
        <xdr:cNvPr id="506" name="楕円 505"/>
        <xdr:cNvSpPr/>
      </xdr:nvSpPr>
      <xdr:spPr>
        <a:xfrm>
          <a:off x="162687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158259</xdr:rowOff>
    </xdr:from>
    <xdr:ext cx="405111" cy="259045"/>
    <xdr:sp macro="" textlink="">
      <xdr:nvSpPr>
        <xdr:cNvPr id="507" name="【保健センター・保健所】&#10;有形固定資産減価償却率該当値テキスト"/>
        <xdr:cNvSpPr txBox="1"/>
      </xdr:nvSpPr>
      <xdr:spPr>
        <a:xfrm>
          <a:off x="16357600" y="941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65786</xdr:rowOff>
    </xdr:from>
    <xdr:to>
      <xdr:col>81</xdr:col>
      <xdr:colOff>101600</xdr:colOff>
      <xdr:row>55</xdr:row>
      <xdr:rowOff>167386</xdr:rowOff>
    </xdr:to>
    <xdr:sp macro="" textlink="">
      <xdr:nvSpPr>
        <xdr:cNvPr id="508" name="楕円 507"/>
        <xdr:cNvSpPr/>
      </xdr:nvSpPr>
      <xdr:spPr>
        <a:xfrm>
          <a:off x="15430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84582</xdr:rowOff>
    </xdr:from>
    <xdr:to>
      <xdr:col>85</xdr:col>
      <xdr:colOff>127000</xdr:colOff>
      <xdr:row>55</xdr:row>
      <xdr:rowOff>116586</xdr:rowOff>
    </xdr:to>
    <xdr:cxnSp macro="">
      <xdr:nvCxnSpPr>
        <xdr:cNvPr id="509" name="直線コネクタ 508"/>
        <xdr:cNvCxnSpPr/>
      </xdr:nvCxnSpPr>
      <xdr:spPr>
        <a:xfrm flipV="1">
          <a:off x="15481300" y="9514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95504</xdr:rowOff>
    </xdr:from>
    <xdr:to>
      <xdr:col>76</xdr:col>
      <xdr:colOff>165100</xdr:colOff>
      <xdr:row>56</xdr:row>
      <xdr:rowOff>25654</xdr:rowOff>
    </xdr:to>
    <xdr:sp macro="" textlink="">
      <xdr:nvSpPr>
        <xdr:cNvPr id="510" name="楕円 509"/>
        <xdr:cNvSpPr/>
      </xdr:nvSpPr>
      <xdr:spPr>
        <a:xfrm>
          <a:off x="14541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116586</xdr:rowOff>
    </xdr:from>
    <xdr:to>
      <xdr:col>81</xdr:col>
      <xdr:colOff>50800</xdr:colOff>
      <xdr:row>55</xdr:row>
      <xdr:rowOff>146304</xdr:rowOff>
    </xdr:to>
    <xdr:cxnSp macro="">
      <xdr:nvCxnSpPr>
        <xdr:cNvPr id="511" name="直線コネクタ 510"/>
        <xdr:cNvCxnSpPr/>
      </xdr:nvCxnSpPr>
      <xdr:spPr>
        <a:xfrm flipV="1">
          <a:off x="14592300" y="954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127508</xdr:rowOff>
    </xdr:from>
    <xdr:to>
      <xdr:col>72</xdr:col>
      <xdr:colOff>38100</xdr:colOff>
      <xdr:row>56</xdr:row>
      <xdr:rowOff>57658</xdr:rowOff>
    </xdr:to>
    <xdr:sp macro="" textlink="">
      <xdr:nvSpPr>
        <xdr:cNvPr id="512" name="楕円 511"/>
        <xdr:cNvSpPr/>
      </xdr:nvSpPr>
      <xdr:spPr>
        <a:xfrm>
          <a:off x="13652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146304</xdr:rowOff>
    </xdr:from>
    <xdr:to>
      <xdr:col>76</xdr:col>
      <xdr:colOff>114300</xdr:colOff>
      <xdr:row>56</xdr:row>
      <xdr:rowOff>6858</xdr:rowOff>
    </xdr:to>
    <xdr:cxnSp macro="">
      <xdr:nvCxnSpPr>
        <xdr:cNvPr id="513" name="直線コネクタ 512"/>
        <xdr:cNvCxnSpPr/>
      </xdr:nvCxnSpPr>
      <xdr:spPr>
        <a:xfrm flipV="1">
          <a:off x="13703300" y="95760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12463</xdr:rowOff>
    </xdr:from>
    <xdr:ext cx="405111" cy="259045"/>
    <xdr:sp macro="" textlink="">
      <xdr:nvSpPr>
        <xdr:cNvPr id="514" name="n_1mainValue【保健センター・保健所】&#10;有形固定資産減価償却率"/>
        <xdr:cNvSpPr txBox="1"/>
      </xdr:nvSpPr>
      <xdr:spPr>
        <a:xfrm>
          <a:off x="152660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42181</xdr:rowOff>
    </xdr:from>
    <xdr:ext cx="405111" cy="259045"/>
    <xdr:sp macro="" textlink="">
      <xdr:nvSpPr>
        <xdr:cNvPr id="515" name="n_2mainValue【保健センター・保健所】&#10;有形固定資産減価償却率"/>
        <xdr:cNvSpPr txBox="1"/>
      </xdr:nvSpPr>
      <xdr:spPr>
        <a:xfrm>
          <a:off x="14389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74185</xdr:rowOff>
    </xdr:from>
    <xdr:ext cx="405111" cy="259045"/>
    <xdr:sp macro="" textlink="">
      <xdr:nvSpPr>
        <xdr:cNvPr id="516" name="n_3mainValue【保健センター・保健所】&#10;有形固定資産減価償却率"/>
        <xdr:cNvSpPr txBox="1"/>
      </xdr:nvSpPr>
      <xdr:spPr>
        <a:xfrm>
          <a:off x="13500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40" name="直線コネクタ 539"/>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1"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2" name="直線コネクタ 541"/>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4" name="直線コネクタ 54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45"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6" name="フローチャート: 判断 54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7" name="フローチャート: 判断 546"/>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548"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49" name="フローチャート: 判断 54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550"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551" name="フローチャート: 判断 550"/>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552"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58" name="楕円 557"/>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59"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60" name="楕円 559"/>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61" name="直線コネクタ 560"/>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562" name="楕円 561"/>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563" name="直線コネクタ 562"/>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564" name="楕円 563"/>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7620</xdr:rowOff>
    </xdr:to>
    <xdr:cxnSp macro="">
      <xdr:nvCxnSpPr>
        <xdr:cNvPr id="565" name="直線コネクタ 564"/>
        <xdr:cNvCxnSpPr/>
      </xdr:nvCxnSpPr>
      <xdr:spPr>
        <a:xfrm flipV="1">
          <a:off x="19545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45737</xdr:rowOff>
    </xdr:from>
    <xdr:ext cx="469744" cy="259045"/>
    <xdr:sp macro="" textlink="">
      <xdr:nvSpPr>
        <xdr:cNvPr id="566"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67"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568"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4" name="直線コネクタ 593"/>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5"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6" name="直線コネクタ 59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7"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8" name="直線コネクタ 597"/>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99"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00" name="フローチャート: 判断 599"/>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01" name="フローチャート: 判断 600"/>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602"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603" name="フローチャート: 判断 602"/>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604"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605" name="フローチャート: 判断 604"/>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606"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12" name="楕円 611"/>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613" name="【消防施設】&#10;有形固定資産減価償却率該当値テキスト"/>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614" name="楕円 613"/>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13607</xdr:rowOff>
    </xdr:to>
    <xdr:cxnSp macro="">
      <xdr:nvCxnSpPr>
        <xdr:cNvPr id="615" name="直線コネクタ 614"/>
        <xdr:cNvCxnSpPr/>
      </xdr:nvCxnSpPr>
      <xdr:spPr>
        <a:xfrm flipV="1">
          <a:off x="15481300" y="1402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6" name="楕円 615"/>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82187</xdr:rowOff>
    </xdr:to>
    <xdr:cxnSp macro="">
      <xdr:nvCxnSpPr>
        <xdr:cNvPr id="617" name="直線コネクタ 616"/>
        <xdr:cNvCxnSpPr/>
      </xdr:nvCxnSpPr>
      <xdr:spPr>
        <a:xfrm flipV="1">
          <a:off x="14592300" y="140725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618" name="楕円 617"/>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82</xdr:row>
      <xdr:rowOff>82187</xdr:rowOff>
    </xdr:to>
    <xdr:cxnSp macro="">
      <xdr:nvCxnSpPr>
        <xdr:cNvPr id="619" name="直線コネクタ 618"/>
        <xdr:cNvCxnSpPr/>
      </xdr:nvCxnSpPr>
      <xdr:spPr>
        <a:xfrm>
          <a:off x="13703300" y="13992498"/>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55534</xdr:rowOff>
    </xdr:from>
    <xdr:ext cx="405111" cy="259045"/>
    <xdr:sp macro="" textlink="">
      <xdr:nvSpPr>
        <xdr:cNvPr id="620" name="n_1mainValue【消防施設】&#10;有形固定資産減価償却率"/>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1" name="n_2main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146975</xdr:rowOff>
    </xdr:from>
    <xdr:ext cx="405111" cy="259045"/>
    <xdr:sp macro="" textlink="">
      <xdr:nvSpPr>
        <xdr:cNvPr id="622" name="n_3mainValue【消防施設】&#10;有形固定資産減価償却率"/>
        <xdr:cNvSpPr txBox="1"/>
      </xdr:nvSpPr>
      <xdr:spPr>
        <a:xfrm>
          <a:off x="13500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4" name="直線コネクタ 643"/>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5"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6" name="直線コネクタ 645"/>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7"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8" name="直線コネクタ 647"/>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9"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0" name="フローチャート: 判断 649"/>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51" name="フローチャート: 判断 650"/>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652"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53" name="フローチャート: 判断 652"/>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65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55" name="フローチャート: 判断 654"/>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56"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662" name="楕円 661"/>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663"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94742</xdr:rowOff>
    </xdr:from>
    <xdr:to>
      <xdr:col>112</xdr:col>
      <xdr:colOff>38100</xdr:colOff>
      <xdr:row>85</xdr:row>
      <xdr:rowOff>24892</xdr:rowOff>
    </xdr:to>
    <xdr:sp macro="" textlink="">
      <xdr:nvSpPr>
        <xdr:cNvPr id="664" name="楕円 663"/>
        <xdr:cNvSpPr/>
      </xdr:nvSpPr>
      <xdr:spPr>
        <a:xfrm>
          <a:off x="2127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145542</xdr:rowOff>
    </xdr:to>
    <xdr:cxnSp macro="">
      <xdr:nvCxnSpPr>
        <xdr:cNvPr id="665" name="直線コネクタ 664"/>
        <xdr:cNvCxnSpPr/>
      </xdr:nvCxnSpPr>
      <xdr:spPr>
        <a:xfrm flipV="1">
          <a:off x="21323300" y="145427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103887</xdr:rowOff>
    </xdr:from>
    <xdr:to>
      <xdr:col>107</xdr:col>
      <xdr:colOff>101600</xdr:colOff>
      <xdr:row>85</xdr:row>
      <xdr:rowOff>34037</xdr:rowOff>
    </xdr:to>
    <xdr:sp macro="" textlink="">
      <xdr:nvSpPr>
        <xdr:cNvPr id="666" name="楕円 665"/>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145542</xdr:rowOff>
    </xdr:from>
    <xdr:to>
      <xdr:col>111</xdr:col>
      <xdr:colOff>177800</xdr:colOff>
      <xdr:row>84</xdr:row>
      <xdr:rowOff>154687</xdr:rowOff>
    </xdr:to>
    <xdr:cxnSp macro="">
      <xdr:nvCxnSpPr>
        <xdr:cNvPr id="667" name="直線コネクタ 666"/>
        <xdr:cNvCxnSpPr/>
      </xdr:nvCxnSpPr>
      <xdr:spPr>
        <a:xfrm flipV="1">
          <a:off x="20434300" y="14547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28448</xdr:rowOff>
    </xdr:from>
    <xdr:to>
      <xdr:col>102</xdr:col>
      <xdr:colOff>165100</xdr:colOff>
      <xdr:row>85</xdr:row>
      <xdr:rowOff>130048</xdr:rowOff>
    </xdr:to>
    <xdr:sp macro="" textlink="">
      <xdr:nvSpPr>
        <xdr:cNvPr id="668" name="楕円 667"/>
        <xdr:cNvSpPr/>
      </xdr:nvSpPr>
      <xdr:spPr>
        <a:xfrm>
          <a:off x="19494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154687</xdr:rowOff>
    </xdr:from>
    <xdr:to>
      <xdr:col>107</xdr:col>
      <xdr:colOff>50800</xdr:colOff>
      <xdr:row>85</xdr:row>
      <xdr:rowOff>79248</xdr:rowOff>
    </xdr:to>
    <xdr:cxnSp macro="">
      <xdr:nvCxnSpPr>
        <xdr:cNvPr id="669" name="直線コネクタ 668"/>
        <xdr:cNvCxnSpPr/>
      </xdr:nvCxnSpPr>
      <xdr:spPr>
        <a:xfrm flipV="1">
          <a:off x="19545300" y="1455648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16019</xdr:rowOff>
    </xdr:from>
    <xdr:ext cx="469744" cy="259045"/>
    <xdr:sp macro="" textlink="">
      <xdr:nvSpPr>
        <xdr:cNvPr id="670" name="n_1mainValue【消防施設】&#10;一人当たり面積"/>
        <xdr:cNvSpPr txBox="1"/>
      </xdr:nvSpPr>
      <xdr:spPr>
        <a:xfrm>
          <a:off x="21075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671" name="n_2mainValue【消防施設】&#10;一人当たり面積"/>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121175</xdr:rowOff>
    </xdr:from>
    <xdr:ext cx="469744" cy="259045"/>
    <xdr:sp macro="" textlink="">
      <xdr:nvSpPr>
        <xdr:cNvPr id="672" name="n_3mainValue【消防施設】&#10;一人当たり面積"/>
        <xdr:cNvSpPr txBox="1"/>
      </xdr:nvSpPr>
      <xdr:spPr>
        <a:xfrm>
          <a:off x="19310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98" name="直線コネクタ 697"/>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0" name="直線コネクタ 69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1"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2" name="直線コネクタ 701"/>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3"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4" name="フローチャート: 判断 703"/>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5" name="フローチャート: 判断 704"/>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130464</xdr:rowOff>
    </xdr:from>
    <xdr:ext cx="405111" cy="259045"/>
    <xdr:sp macro="" textlink="">
      <xdr:nvSpPr>
        <xdr:cNvPr id="706" name="n_1ave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707" name="フローチャート: 判断 706"/>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150058</xdr:rowOff>
    </xdr:from>
    <xdr:ext cx="405111" cy="259045"/>
    <xdr:sp macro="" textlink="">
      <xdr:nvSpPr>
        <xdr:cNvPr id="708"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709" name="フローチャート: 判断 708"/>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710"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716" name="楕円 715"/>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717" name="【庁舎】&#10;有形固定資産減価償却率該当値テキスト"/>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18" name="楕円 717"/>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151312</xdr:rowOff>
    </xdr:to>
    <xdr:cxnSp macro="">
      <xdr:nvCxnSpPr>
        <xdr:cNvPr id="719" name="直線コネクタ 718"/>
        <xdr:cNvCxnSpPr/>
      </xdr:nvCxnSpPr>
      <xdr:spPr>
        <a:xfrm flipV="1">
          <a:off x="15481300" y="179380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20" name="楕円 719"/>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151312</xdr:rowOff>
    </xdr:to>
    <xdr:cxnSp macro="">
      <xdr:nvCxnSpPr>
        <xdr:cNvPr id="721" name="直線コネクタ 720"/>
        <xdr:cNvCxnSpPr/>
      </xdr:nvCxnSpPr>
      <xdr:spPr>
        <a:xfrm>
          <a:off x="14592300" y="17908632"/>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22" name="楕円 721"/>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105</xdr:row>
      <xdr:rowOff>15784</xdr:rowOff>
    </xdr:to>
    <xdr:cxnSp macro="">
      <xdr:nvCxnSpPr>
        <xdr:cNvPr id="723" name="直線コネクタ 722"/>
        <xdr:cNvCxnSpPr/>
      </xdr:nvCxnSpPr>
      <xdr:spPr>
        <a:xfrm flipV="1">
          <a:off x="13703300" y="1790863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24" name="n_1main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119759</xdr:rowOff>
    </xdr:from>
    <xdr:ext cx="405111" cy="259045"/>
    <xdr:sp macro="" textlink="">
      <xdr:nvSpPr>
        <xdr:cNvPr id="725" name="n_2mainValue【庁舎】&#10;有形固定資産減価償却率"/>
        <xdr:cNvSpPr txBox="1"/>
      </xdr:nvSpPr>
      <xdr:spPr>
        <a:xfrm>
          <a:off x="14389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726"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2" name="直線コネクタ 751"/>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3"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4" name="直線コネクタ 753"/>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5"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6" name="直線コネクタ 755"/>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57"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8" name="フローチャート: 判断 757"/>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9" name="フローチャート: 判断 758"/>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760"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61" name="フローチャート: 判断 760"/>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762" name="n_2ave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763" name="フローチャート: 判断 762"/>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96900</xdr:rowOff>
    </xdr:from>
    <xdr:ext cx="469744" cy="259045"/>
    <xdr:sp macro="" textlink="">
      <xdr:nvSpPr>
        <xdr:cNvPr id="764" name="n_3aveValue【庁舎】&#10;一人当たり面積"/>
        <xdr:cNvSpPr txBox="1"/>
      </xdr:nvSpPr>
      <xdr:spPr>
        <a:xfrm>
          <a:off x="19310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56424</xdr:rowOff>
    </xdr:from>
    <xdr:to>
      <xdr:col>116</xdr:col>
      <xdr:colOff>114300</xdr:colOff>
      <xdr:row>104</xdr:row>
      <xdr:rowOff>158024</xdr:rowOff>
    </xdr:to>
    <xdr:sp macro="" textlink="">
      <xdr:nvSpPr>
        <xdr:cNvPr id="770" name="楕円 769"/>
        <xdr:cNvSpPr/>
      </xdr:nvSpPr>
      <xdr:spPr>
        <a:xfrm>
          <a:off x="22110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79301</xdr:rowOff>
    </xdr:from>
    <xdr:ext cx="469744" cy="259045"/>
    <xdr:sp macro="" textlink="">
      <xdr:nvSpPr>
        <xdr:cNvPr id="771" name="【庁舎】&#10;一人当たり面積該当値テキスト"/>
        <xdr:cNvSpPr txBox="1"/>
      </xdr:nvSpPr>
      <xdr:spPr>
        <a:xfrm>
          <a:off x="22199600" y="1773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72" name="楕円 771"/>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107224</xdr:rowOff>
    </xdr:from>
    <xdr:to>
      <xdr:col>116</xdr:col>
      <xdr:colOff>63500</xdr:colOff>
      <xdr:row>104</xdr:row>
      <xdr:rowOff>121920</xdr:rowOff>
    </xdr:to>
    <xdr:cxnSp macro="">
      <xdr:nvCxnSpPr>
        <xdr:cNvPr id="773" name="直線コネクタ 772"/>
        <xdr:cNvCxnSpPr/>
      </xdr:nvCxnSpPr>
      <xdr:spPr>
        <a:xfrm flipV="1">
          <a:off x="21323300" y="1793802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774" name="楕円 773"/>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141514</xdr:rowOff>
    </xdr:to>
    <xdr:cxnSp macro="">
      <xdr:nvCxnSpPr>
        <xdr:cNvPr id="775" name="直線コネクタ 774"/>
        <xdr:cNvCxnSpPr/>
      </xdr:nvCxnSpPr>
      <xdr:spPr>
        <a:xfrm flipV="1">
          <a:off x="20434300" y="179527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108676</xdr:rowOff>
    </xdr:from>
    <xdr:to>
      <xdr:col>102</xdr:col>
      <xdr:colOff>165100</xdr:colOff>
      <xdr:row>105</xdr:row>
      <xdr:rowOff>38826</xdr:rowOff>
    </xdr:to>
    <xdr:sp macro="" textlink="">
      <xdr:nvSpPr>
        <xdr:cNvPr id="776" name="楕円 775"/>
        <xdr:cNvSpPr/>
      </xdr:nvSpPr>
      <xdr:spPr>
        <a:xfrm>
          <a:off x="19494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104</xdr:row>
      <xdr:rowOff>159476</xdr:rowOff>
    </xdr:to>
    <xdr:cxnSp macro="">
      <xdr:nvCxnSpPr>
        <xdr:cNvPr id="777" name="直線コネクタ 776"/>
        <xdr:cNvCxnSpPr/>
      </xdr:nvCxnSpPr>
      <xdr:spPr>
        <a:xfrm flipV="1">
          <a:off x="19545300" y="179723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17797</xdr:rowOff>
    </xdr:from>
    <xdr:ext cx="469744" cy="259045"/>
    <xdr:sp macro="" textlink="">
      <xdr:nvSpPr>
        <xdr:cNvPr id="77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37391</xdr:rowOff>
    </xdr:from>
    <xdr:ext cx="469744" cy="259045"/>
    <xdr:sp macro="" textlink="">
      <xdr:nvSpPr>
        <xdr:cNvPr id="779" name="n_2mainValue【庁舎】&#10;一人当たり面積"/>
        <xdr:cNvSpPr txBox="1"/>
      </xdr:nvSpPr>
      <xdr:spPr>
        <a:xfrm>
          <a:off x="20199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55353</xdr:rowOff>
    </xdr:from>
    <xdr:ext cx="469744" cy="259045"/>
    <xdr:sp macro="" textlink="">
      <xdr:nvSpPr>
        <xdr:cNvPr id="780" name="n_3mainValue【庁舎】&#10;一人当たり面積"/>
        <xdr:cNvSpPr txBox="1"/>
      </xdr:nvSpPr>
      <xdr:spPr>
        <a:xfrm>
          <a:off x="19310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類似団体と比較して特に有形固定資産減価償却率が高い施設は、保健センター・保健所、福祉施設であり、特に低い施設は、一般廃棄物処理施設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年度に完成した下浜区公会堂が新たに該当施設となったため、減価償却率が大きく低下している。さらに、もう一つの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香住文化会館が令和３年度までに更新を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完了予定であり、減価償却率はさらに低下する見込みである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大きく低下しているが、これは、広域ごみ処理施設や漂流・漂着ごみ処理施設の新設に伴い矢田川レインボー（ごみ焼却処理施設）の解体撤去を実施したことや、清掃事務所の新設を行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庁舎については、合併後、平成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る。ただ、小代地域局については、令和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年度にかけて改築予定であり、今後は減価償却率の低下が見込まれる。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人口の減少や全国平均を上回る高齢化率に加え、第１次産業を中心とした町内経済の長引く低迷などにより、財政基盤が弱く、類似団体平均を大幅に下回っている。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62593</xdr:rowOff>
    </xdr:to>
    <xdr:cxnSp macro="">
      <xdr:nvCxnSpPr>
        <xdr:cNvPr id="71" name="直線コネクタ 70"/>
        <xdr:cNvCxnSpPr/>
      </xdr:nvCxnSpPr>
      <xdr:spPr>
        <a:xfrm>
          <a:off x="4114800" y="776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45357</xdr:rowOff>
    </xdr:to>
    <xdr:cxnSp macro="">
      <xdr:nvCxnSpPr>
        <xdr:cNvPr id="74" name="直線コネクタ 73"/>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1"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繰上償還等により公債費を着実に減少させていることもあり、近年は類似団体平均より低い値で推移していたものの、近年は上昇傾向であり、平成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年度は類似団体平均値とほぼ同値の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143256</xdr:rowOff>
    </xdr:to>
    <xdr:cxnSp macro="">
      <xdr:nvCxnSpPr>
        <xdr:cNvPr id="132" name="直線コネクタ 131"/>
        <xdr:cNvCxnSpPr/>
      </xdr:nvCxnSpPr>
      <xdr:spPr>
        <a:xfrm>
          <a:off x="4114800" y="1089152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90170</xdr:rowOff>
    </xdr:to>
    <xdr:cxnSp macro="">
      <xdr:nvCxnSpPr>
        <xdr:cNvPr id="135" name="直線コネクタ 134"/>
        <xdr:cNvCxnSpPr/>
      </xdr:nvCxnSpPr>
      <xdr:spPr>
        <a:xfrm>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140970</xdr:rowOff>
    </xdr:to>
    <xdr:cxnSp macro="">
      <xdr:nvCxnSpPr>
        <xdr:cNvPr id="138" name="直線コネクタ 137"/>
        <xdr:cNvCxnSpPr/>
      </xdr:nvCxnSpPr>
      <xdr:spPr>
        <a:xfrm>
          <a:off x="2336800" y="1068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58928</xdr:rowOff>
    </xdr:to>
    <xdr:cxnSp macro="">
      <xdr:nvCxnSpPr>
        <xdr:cNvPr id="141" name="直線コネクタ 140"/>
        <xdr:cNvCxnSpPr/>
      </xdr:nvCxnSpPr>
      <xdr:spPr>
        <a:xfrm>
          <a:off x="1447800" y="106067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5" name="テキスト ボックス 144"/>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1" name="楕円 150"/>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52"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7" name="楕円 156"/>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8" name="テキスト ボックス 157"/>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9" name="楕円 158"/>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60" name="テキスト ボックス 159"/>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20087</xdr:rowOff>
    </xdr:from>
    <xdr:to>
      <xdr:col>23</xdr:col>
      <xdr:colOff>133350</xdr:colOff>
      <xdr:row>86</xdr:row>
      <xdr:rowOff>130361</xdr:rowOff>
    </xdr:to>
    <xdr:cxnSp macro="">
      <xdr:nvCxnSpPr>
        <xdr:cNvPr id="197" name="直線コネクタ 196"/>
        <xdr:cNvCxnSpPr/>
      </xdr:nvCxnSpPr>
      <xdr:spPr>
        <a:xfrm flipV="1">
          <a:off x="4114800" y="14764787"/>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148137</xdr:rowOff>
    </xdr:from>
    <xdr:to>
      <xdr:col>19</xdr:col>
      <xdr:colOff>133350</xdr:colOff>
      <xdr:row>86</xdr:row>
      <xdr:rowOff>130361</xdr:rowOff>
    </xdr:to>
    <xdr:cxnSp macro="">
      <xdr:nvCxnSpPr>
        <xdr:cNvPr id="200" name="直線コネクタ 199"/>
        <xdr:cNvCxnSpPr/>
      </xdr:nvCxnSpPr>
      <xdr:spPr>
        <a:xfrm>
          <a:off x="3225800" y="14721387"/>
          <a:ext cx="889000" cy="1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61316</xdr:rowOff>
    </xdr:from>
    <xdr:to>
      <xdr:col>15</xdr:col>
      <xdr:colOff>82550</xdr:colOff>
      <xdr:row>85</xdr:row>
      <xdr:rowOff>148137</xdr:rowOff>
    </xdr:to>
    <xdr:cxnSp macro="">
      <xdr:nvCxnSpPr>
        <xdr:cNvPr id="203" name="直線コネクタ 202"/>
        <xdr:cNvCxnSpPr/>
      </xdr:nvCxnSpPr>
      <xdr:spPr>
        <a:xfrm>
          <a:off x="2336800" y="14634566"/>
          <a:ext cx="889000" cy="8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99682</xdr:rowOff>
    </xdr:from>
    <xdr:to>
      <xdr:col>11</xdr:col>
      <xdr:colOff>31750</xdr:colOff>
      <xdr:row>85</xdr:row>
      <xdr:rowOff>61316</xdr:rowOff>
    </xdr:to>
    <xdr:cxnSp macro="">
      <xdr:nvCxnSpPr>
        <xdr:cNvPr id="206" name="直線コネクタ 205"/>
        <xdr:cNvCxnSpPr/>
      </xdr:nvCxnSpPr>
      <xdr:spPr>
        <a:xfrm>
          <a:off x="1447800" y="14501482"/>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140737</xdr:rowOff>
    </xdr:from>
    <xdr:to>
      <xdr:col>23</xdr:col>
      <xdr:colOff>184150</xdr:colOff>
      <xdr:row>86</xdr:row>
      <xdr:rowOff>70887</xdr:rowOff>
    </xdr:to>
    <xdr:sp macro="" textlink="">
      <xdr:nvSpPr>
        <xdr:cNvPr id="216" name="楕円 215"/>
        <xdr:cNvSpPr/>
      </xdr:nvSpPr>
      <xdr:spPr>
        <a:xfrm>
          <a:off x="4902200" y="147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112814</xdr:rowOff>
    </xdr:from>
    <xdr:ext cx="762000" cy="259045"/>
    <xdr:sp macro="" textlink="">
      <xdr:nvSpPr>
        <xdr:cNvPr id="217" name="人件費・物件費等の状況該当値テキスト"/>
        <xdr:cNvSpPr txBox="1"/>
      </xdr:nvSpPr>
      <xdr:spPr>
        <a:xfrm>
          <a:off x="5041900" y="1468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79561</xdr:rowOff>
    </xdr:from>
    <xdr:to>
      <xdr:col>19</xdr:col>
      <xdr:colOff>184150</xdr:colOff>
      <xdr:row>87</xdr:row>
      <xdr:rowOff>9711</xdr:rowOff>
    </xdr:to>
    <xdr:sp macro="" textlink="">
      <xdr:nvSpPr>
        <xdr:cNvPr id="218" name="楕円 217"/>
        <xdr:cNvSpPr/>
      </xdr:nvSpPr>
      <xdr:spPr>
        <a:xfrm>
          <a:off x="4064000" y="148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165938</xdr:rowOff>
    </xdr:from>
    <xdr:ext cx="736600" cy="259045"/>
    <xdr:sp macro="" textlink="">
      <xdr:nvSpPr>
        <xdr:cNvPr id="219" name="テキスト ボックス 218"/>
        <xdr:cNvSpPr txBox="1"/>
      </xdr:nvSpPr>
      <xdr:spPr>
        <a:xfrm>
          <a:off x="3733800" y="149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97337</xdr:rowOff>
    </xdr:from>
    <xdr:to>
      <xdr:col>15</xdr:col>
      <xdr:colOff>133350</xdr:colOff>
      <xdr:row>86</xdr:row>
      <xdr:rowOff>27487</xdr:rowOff>
    </xdr:to>
    <xdr:sp macro="" textlink="">
      <xdr:nvSpPr>
        <xdr:cNvPr id="220" name="楕円 219"/>
        <xdr:cNvSpPr/>
      </xdr:nvSpPr>
      <xdr:spPr>
        <a:xfrm>
          <a:off x="3175000" y="146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12264</xdr:rowOff>
    </xdr:from>
    <xdr:ext cx="762000" cy="259045"/>
    <xdr:sp macro="" textlink="">
      <xdr:nvSpPr>
        <xdr:cNvPr id="221" name="テキスト ボックス 220"/>
        <xdr:cNvSpPr txBox="1"/>
      </xdr:nvSpPr>
      <xdr:spPr>
        <a:xfrm>
          <a:off x="2844800" y="147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10516</xdr:rowOff>
    </xdr:from>
    <xdr:to>
      <xdr:col>11</xdr:col>
      <xdr:colOff>82550</xdr:colOff>
      <xdr:row>85</xdr:row>
      <xdr:rowOff>112116</xdr:rowOff>
    </xdr:to>
    <xdr:sp macro="" textlink="">
      <xdr:nvSpPr>
        <xdr:cNvPr id="222" name="楕円 221"/>
        <xdr:cNvSpPr/>
      </xdr:nvSpPr>
      <xdr:spPr>
        <a:xfrm>
          <a:off x="2286000" y="14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96893</xdr:rowOff>
    </xdr:from>
    <xdr:ext cx="762000" cy="259045"/>
    <xdr:sp macro="" textlink="">
      <xdr:nvSpPr>
        <xdr:cNvPr id="223" name="テキスト ボックス 222"/>
        <xdr:cNvSpPr txBox="1"/>
      </xdr:nvSpPr>
      <xdr:spPr>
        <a:xfrm>
          <a:off x="1955800" y="1467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48882</xdr:rowOff>
    </xdr:from>
    <xdr:to>
      <xdr:col>7</xdr:col>
      <xdr:colOff>31750</xdr:colOff>
      <xdr:row>84</xdr:row>
      <xdr:rowOff>150482</xdr:rowOff>
    </xdr:to>
    <xdr:sp macro="" textlink="">
      <xdr:nvSpPr>
        <xdr:cNvPr id="224" name="楕円 223"/>
        <xdr:cNvSpPr/>
      </xdr:nvSpPr>
      <xdr:spPr>
        <a:xfrm>
          <a:off x="1397000" y="144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135259</xdr:rowOff>
    </xdr:from>
    <xdr:ext cx="762000" cy="259045"/>
    <xdr:sp macro="" textlink="">
      <xdr:nvSpPr>
        <xdr:cNvPr id="225" name="テキスト ボックス 224"/>
        <xdr:cNvSpPr txBox="1"/>
      </xdr:nvSpPr>
      <xdr:spPr>
        <a:xfrm>
          <a:off x="1066800" y="145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今後も、より一層の給与適正化に努める。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61" name="直線コネクタ 260"/>
        <xdr:cNvCxnSpPr/>
      </xdr:nvCxnSpPr>
      <xdr:spPr>
        <a:xfrm flipV="1">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151493</xdr:rowOff>
    </xdr:to>
    <xdr:cxnSp macro="">
      <xdr:nvCxnSpPr>
        <xdr:cNvPr id="264" name="直線コネクタ 263"/>
        <xdr:cNvCxnSpPr/>
      </xdr:nvCxnSpPr>
      <xdr:spPr>
        <a:xfrm flipV="1">
          <a:off x="15290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31750</xdr:rowOff>
    </xdr:to>
    <xdr:cxnSp macro="">
      <xdr:nvCxnSpPr>
        <xdr:cNvPr id="267" name="直線コネクタ 266"/>
        <xdr:cNvCxnSpPr/>
      </xdr:nvCxnSpPr>
      <xdr:spPr>
        <a:xfrm flipV="1">
          <a:off x="14401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0" name="直線コネクタ 269"/>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127998</xdr:rowOff>
    </xdr:from>
    <xdr:to>
      <xdr:col>81</xdr:col>
      <xdr:colOff>44450</xdr:colOff>
      <xdr:row>61</xdr:row>
      <xdr:rowOff>169363</xdr:rowOff>
    </xdr:to>
    <xdr:cxnSp macro="">
      <xdr:nvCxnSpPr>
        <xdr:cNvPr id="326" name="直線コネクタ 325"/>
        <xdr:cNvCxnSpPr/>
      </xdr:nvCxnSpPr>
      <xdr:spPr>
        <a:xfrm>
          <a:off x="16179800" y="10586448"/>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96974</xdr:rowOff>
    </xdr:from>
    <xdr:to>
      <xdr:col>77</xdr:col>
      <xdr:colOff>44450</xdr:colOff>
      <xdr:row>61</xdr:row>
      <xdr:rowOff>127998</xdr:rowOff>
    </xdr:to>
    <xdr:cxnSp macro="">
      <xdr:nvCxnSpPr>
        <xdr:cNvPr id="329" name="直線コネクタ 328"/>
        <xdr:cNvCxnSpPr/>
      </xdr:nvCxnSpPr>
      <xdr:spPr>
        <a:xfrm>
          <a:off x="15290800" y="105554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102144</xdr:rowOff>
    </xdr:to>
    <xdr:cxnSp macro="">
      <xdr:nvCxnSpPr>
        <xdr:cNvPr id="332" name="直線コネクタ 331"/>
        <xdr:cNvCxnSpPr/>
      </xdr:nvCxnSpPr>
      <xdr:spPr>
        <a:xfrm flipV="1">
          <a:off x="14401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102144</xdr:rowOff>
    </xdr:to>
    <xdr:cxnSp macro="">
      <xdr:nvCxnSpPr>
        <xdr:cNvPr id="335" name="直線コネクタ 334"/>
        <xdr:cNvCxnSpPr/>
      </xdr:nvCxnSpPr>
      <xdr:spPr>
        <a:xfrm>
          <a:off x="13512800" y="105192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118563</xdr:rowOff>
    </xdr:from>
    <xdr:to>
      <xdr:col>81</xdr:col>
      <xdr:colOff>95250</xdr:colOff>
      <xdr:row>62</xdr:row>
      <xdr:rowOff>48713</xdr:rowOff>
    </xdr:to>
    <xdr:sp macro="" textlink="">
      <xdr:nvSpPr>
        <xdr:cNvPr id="345" name="楕円 344"/>
        <xdr:cNvSpPr/>
      </xdr:nvSpPr>
      <xdr:spPr>
        <a:xfrm>
          <a:off x="169672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90640</xdr:rowOff>
    </xdr:from>
    <xdr:ext cx="762000" cy="259045"/>
    <xdr:sp macro="" textlink="">
      <xdr:nvSpPr>
        <xdr:cNvPr id="346" name="定員管理の状況該当値テキスト"/>
        <xdr:cNvSpPr txBox="1"/>
      </xdr:nvSpPr>
      <xdr:spPr>
        <a:xfrm>
          <a:off x="17106900" y="10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47" name="楕円 346"/>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163575</xdr:rowOff>
    </xdr:from>
    <xdr:ext cx="736600" cy="259045"/>
    <xdr:sp macro="" textlink="">
      <xdr:nvSpPr>
        <xdr:cNvPr id="348" name="テキスト ボックス 34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46174</xdr:rowOff>
    </xdr:from>
    <xdr:to>
      <xdr:col>73</xdr:col>
      <xdr:colOff>44450</xdr:colOff>
      <xdr:row>61</xdr:row>
      <xdr:rowOff>147774</xdr:rowOff>
    </xdr:to>
    <xdr:sp macro="" textlink="">
      <xdr:nvSpPr>
        <xdr:cNvPr id="349" name="楕円 348"/>
        <xdr:cNvSpPr/>
      </xdr:nvSpPr>
      <xdr:spPr>
        <a:xfrm>
          <a:off x="15240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50" name="テキスト ボックス 349"/>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51" name="楕円 350"/>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2" name="テキスト ボックス 351"/>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96355</xdr:rowOff>
    </xdr:from>
    <xdr:ext cx="762000" cy="259045"/>
    <xdr:sp macro="" textlink="">
      <xdr:nvSpPr>
        <xdr:cNvPr id="354" name="テキスト ボックス 353"/>
        <xdr:cNvSpPr txBox="1"/>
      </xdr:nvSpPr>
      <xdr:spPr>
        <a:xfrm>
          <a:off x="13131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予定している学校施設の大規模改修等の影響により、今後は上昇することが見込まれるため、引き続き地方債発行額の抑制や交付税算入率の高い地方債の選択、繰上償還の実施などに取り組み、適正な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146050</xdr:rowOff>
    </xdr:to>
    <xdr:cxnSp macro="">
      <xdr:nvCxnSpPr>
        <xdr:cNvPr id="387" name="直線コネクタ 386"/>
        <xdr:cNvCxnSpPr/>
      </xdr:nvCxnSpPr>
      <xdr:spPr>
        <a:xfrm>
          <a:off x="16179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14817</xdr:rowOff>
    </xdr:to>
    <xdr:cxnSp macro="">
      <xdr:nvCxnSpPr>
        <xdr:cNvPr id="390" name="直線コネクタ 389"/>
        <xdr:cNvCxnSpPr/>
      </xdr:nvCxnSpPr>
      <xdr:spPr>
        <a:xfrm flipV="1">
          <a:off x="15290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119380</xdr:rowOff>
    </xdr:to>
    <xdr:cxnSp macro="">
      <xdr:nvCxnSpPr>
        <xdr:cNvPr id="393" name="直線コネクタ 392"/>
        <xdr:cNvCxnSpPr/>
      </xdr:nvCxnSpPr>
      <xdr:spPr>
        <a:xfrm flipV="1">
          <a:off x="14401800" y="73871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132927</xdr:rowOff>
    </xdr:to>
    <xdr:cxnSp macro="">
      <xdr:nvCxnSpPr>
        <xdr:cNvPr id="396" name="直線コネクタ 395"/>
        <xdr:cNvCxnSpPr/>
      </xdr:nvCxnSpPr>
      <xdr:spPr>
        <a:xfrm flipV="1">
          <a:off x="13512800" y="74917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400" name="テキスト ボックス 399"/>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6" name="楕円 40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8" name="楕円 40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9" name="テキスト ボックス 40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10" name="楕円 409"/>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11" name="テキスト ボックス 410"/>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12" name="楕円 41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13" name="テキスト ボックス 41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82127</xdr:rowOff>
    </xdr:from>
    <xdr:to>
      <xdr:col>64</xdr:col>
      <xdr:colOff>152400</xdr:colOff>
      <xdr:row>45</xdr:row>
      <xdr:rowOff>12277</xdr:rowOff>
    </xdr:to>
    <xdr:sp macro="" textlink="">
      <xdr:nvSpPr>
        <xdr:cNvPr id="414" name="楕円 413"/>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168504</xdr:rowOff>
    </xdr:from>
    <xdr:ext cx="762000" cy="259045"/>
    <xdr:sp macro="" textlink="">
      <xdr:nvSpPr>
        <xdr:cNvPr id="415" name="テキスト ボックス 414"/>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学校耐震化等の大型建設事業が相次いだため、地方債現在高は増加傾向であるが、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115328</xdr:rowOff>
    </xdr:from>
    <xdr:to>
      <xdr:col>81</xdr:col>
      <xdr:colOff>44450</xdr:colOff>
      <xdr:row>19</xdr:row>
      <xdr:rowOff>108192</xdr:rowOff>
    </xdr:to>
    <xdr:cxnSp macro="">
      <xdr:nvCxnSpPr>
        <xdr:cNvPr id="451" name="直線コネクタ 450"/>
        <xdr:cNvCxnSpPr/>
      </xdr:nvCxnSpPr>
      <xdr:spPr>
        <a:xfrm flipV="1">
          <a:off x="16179800" y="3201428"/>
          <a:ext cx="8382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108192</xdr:rowOff>
    </xdr:from>
    <xdr:to>
      <xdr:col>77</xdr:col>
      <xdr:colOff>44450</xdr:colOff>
      <xdr:row>20</xdr:row>
      <xdr:rowOff>10281</xdr:rowOff>
    </xdr:to>
    <xdr:cxnSp macro="">
      <xdr:nvCxnSpPr>
        <xdr:cNvPr id="454" name="直線コネクタ 453"/>
        <xdr:cNvCxnSpPr/>
      </xdr:nvCxnSpPr>
      <xdr:spPr>
        <a:xfrm flipV="1">
          <a:off x="15290800" y="336574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10281</xdr:rowOff>
    </xdr:from>
    <xdr:to>
      <xdr:col>72</xdr:col>
      <xdr:colOff>203200</xdr:colOff>
      <xdr:row>20</xdr:row>
      <xdr:rowOff>72330</xdr:rowOff>
    </xdr:to>
    <xdr:cxnSp macro="">
      <xdr:nvCxnSpPr>
        <xdr:cNvPr id="457" name="直線コネクタ 456"/>
        <xdr:cNvCxnSpPr/>
      </xdr:nvCxnSpPr>
      <xdr:spPr>
        <a:xfrm flipV="1">
          <a:off x="14401800" y="34392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72330</xdr:rowOff>
    </xdr:from>
    <xdr:to>
      <xdr:col>68</xdr:col>
      <xdr:colOff>152400</xdr:colOff>
      <xdr:row>22</xdr:row>
      <xdr:rowOff>21287</xdr:rowOff>
    </xdr:to>
    <xdr:cxnSp macro="">
      <xdr:nvCxnSpPr>
        <xdr:cNvPr id="460" name="直線コネクタ 459"/>
        <xdr:cNvCxnSpPr/>
      </xdr:nvCxnSpPr>
      <xdr:spPr>
        <a:xfrm flipV="1">
          <a:off x="13512800" y="3501330"/>
          <a:ext cx="889000" cy="29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3" name="フローチャート: 判断 462"/>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4" name="テキスト ボックス 463"/>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64528</xdr:rowOff>
    </xdr:from>
    <xdr:to>
      <xdr:col>81</xdr:col>
      <xdr:colOff>95250</xdr:colOff>
      <xdr:row>18</xdr:row>
      <xdr:rowOff>166128</xdr:rowOff>
    </xdr:to>
    <xdr:sp macro="" textlink="">
      <xdr:nvSpPr>
        <xdr:cNvPr id="470" name="楕円 469"/>
        <xdr:cNvSpPr/>
      </xdr:nvSpPr>
      <xdr:spPr>
        <a:xfrm>
          <a:off x="169672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36605</xdr:rowOff>
    </xdr:from>
    <xdr:ext cx="762000" cy="259045"/>
    <xdr:sp macro="" textlink="">
      <xdr:nvSpPr>
        <xdr:cNvPr id="471" name="将来負担の状況該当値テキスト"/>
        <xdr:cNvSpPr txBox="1"/>
      </xdr:nvSpPr>
      <xdr:spPr>
        <a:xfrm>
          <a:off x="17106900" y="31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57392</xdr:rowOff>
    </xdr:from>
    <xdr:to>
      <xdr:col>77</xdr:col>
      <xdr:colOff>95250</xdr:colOff>
      <xdr:row>19</xdr:row>
      <xdr:rowOff>158992</xdr:rowOff>
    </xdr:to>
    <xdr:sp macro="" textlink="">
      <xdr:nvSpPr>
        <xdr:cNvPr id="472" name="楕円 471"/>
        <xdr:cNvSpPr/>
      </xdr:nvSpPr>
      <xdr:spPr>
        <a:xfrm>
          <a:off x="16129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143769</xdr:rowOff>
    </xdr:from>
    <xdr:ext cx="736600" cy="259045"/>
    <xdr:sp macro="" textlink="">
      <xdr:nvSpPr>
        <xdr:cNvPr id="473" name="テキスト ボックス 472"/>
        <xdr:cNvSpPr txBox="1"/>
      </xdr:nvSpPr>
      <xdr:spPr>
        <a:xfrm>
          <a:off x="15798800" y="340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130931</xdr:rowOff>
    </xdr:from>
    <xdr:to>
      <xdr:col>73</xdr:col>
      <xdr:colOff>44450</xdr:colOff>
      <xdr:row>20</xdr:row>
      <xdr:rowOff>61081</xdr:rowOff>
    </xdr:to>
    <xdr:sp macro="" textlink="">
      <xdr:nvSpPr>
        <xdr:cNvPr id="474" name="楕円 473"/>
        <xdr:cNvSpPr/>
      </xdr:nvSpPr>
      <xdr:spPr>
        <a:xfrm>
          <a:off x="15240000" y="33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45858</xdr:rowOff>
    </xdr:from>
    <xdr:ext cx="762000" cy="259045"/>
    <xdr:sp macro="" textlink="">
      <xdr:nvSpPr>
        <xdr:cNvPr id="475" name="テキスト ボックス 474"/>
        <xdr:cNvSpPr txBox="1"/>
      </xdr:nvSpPr>
      <xdr:spPr>
        <a:xfrm>
          <a:off x="14909800" y="34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21530</xdr:rowOff>
    </xdr:from>
    <xdr:to>
      <xdr:col>68</xdr:col>
      <xdr:colOff>203200</xdr:colOff>
      <xdr:row>20</xdr:row>
      <xdr:rowOff>123130</xdr:rowOff>
    </xdr:to>
    <xdr:sp macro="" textlink="">
      <xdr:nvSpPr>
        <xdr:cNvPr id="476" name="楕円 475"/>
        <xdr:cNvSpPr/>
      </xdr:nvSpPr>
      <xdr:spPr>
        <a:xfrm>
          <a:off x="14351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107907</xdr:rowOff>
    </xdr:from>
    <xdr:ext cx="762000" cy="259045"/>
    <xdr:sp macro="" textlink="">
      <xdr:nvSpPr>
        <xdr:cNvPr id="477" name="テキスト ボックス 476"/>
        <xdr:cNvSpPr txBox="1"/>
      </xdr:nvSpPr>
      <xdr:spPr>
        <a:xfrm>
          <a:off x="14020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141937</xdr:rowOff>
    </xdr:from>
    <xdr:to>
      <xdr:col>64</xdr:col>
      <xdr:colOff>152400</xdr:colOff>
      <xdr:row>22</xdr:row>
      <xdr:rowOff>72087</xdr:rowOff>
    </xdr:to>
    <xdr:sp macro="" textlink="">
      <xdr:nvSpPr>
        <xdr:cNvPr id="478" name="楕円 477"/>
        <xdr:cNvSpPr/>
      </xdr:nvSpPr>
      <xdr:spPr>
        <a:xfrm>
          <a:off x="13462000" y="37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56864</xdr:rowOff>
    </xdr:from>
    <xdr:ext cx="762000" cy="259045"/>
    <xdr:sp macro="" textlink="">
      <xdr:nvSpPr>
        <xdr:cNvPr id="479" name="テキスト ボックス 478"/>
        <xdr:cNvSpPr txBox="1"/>
      </xdr:nvSpPr>
      <xdr:spPr>
        <a:xfrm>
          <a:off x="13131800" y="38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34</xdr:row>
      <xdr:rowOff>127000</xdr:rowOff>
    </xdr:to>
    <xdr:cxnSp macro="">
      <xdr:nvCxnSpPr>
        <xdr:cNvPr id="66" name="直線コネクタ 65"/>
        <xdr:cNvCxnSpPr/>
      </xdr:nvCxnSpPr>
      <xdr:spPr>
        <a:xfrm>
          <a:off x="3987800" y="593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104140</xdr:rowOff>
    </xdr:to>
    <xdr:cxnSp macro="">
      <xdr:nvCxnSpPr>
        <xdr:cNvPr id="69" name="直線コネクタ 68"/>
        <xdr:cNvCxnSpPr/>
      </xdr:nvCxnSpPr>
      <xdr:spPr>
        <a:xfrm>
          <a:off x="3098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xdr:cNvCxnSpPr/>
      </xdr:nvCxnSpPr>
      <xdr:spPr>
        <a:xfrm flipV="1">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行財政改革大綱」に基づき、物件費の削減や指定管理者制度の導入等の取り組みを行った結果、本指標は類似団体平均より低い水準で推移してきたが、情報セキュリティ強化や個人番号制度導入に伴うシステム関連の保守等による委託料の増加等のため、近年は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7" name="直線コネクタ 126"/>
        <xdr:cNvCxnSpPr/>
      </xdr:nvCxnSpPr>
      <xdr:spPr>
        <a:xfrm flipV="1">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107950</xdr:rowOff>
    </xdr:to>
    <xdr:cxnSp macro="">
      <xdr:nvCxnSpPr>
        <xdr:cNvPr id="130" name="直線コネクタ 129"/>
        <xdr:cNvCxnSpPr/>
      </xdr:nvCxnSpPr>
      <xdr:spPr>
        <a:xfrm>
          <a:off x="14782800" y="262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57150</xdr:rowOff>
    </xdr:to>
    <xdr:cxnSp macro="">
      <xdr:nvCxnSpPr>
        <xdr:cNvPr id="133" name="直線コネクタ 132"/>
        <xdr:cNvCxnSpPr/>
      </xdr:nvCxnSpPr>
      <xdr:spPr>
        <a:xfrm>
          <a:off x="13893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0</xdr:rowOff>
    </xdr:from>
    <xdr:to>
      <xdr:col>69</xdr:col>
      <xdr:colOff>92075</xdr:colOff>
      <xdr:row>14</xdr:row>
      <xdr:rowOff>165100</xdr:rowOff>
    </xdr:to>
    <xdr:cxnSp macro="">
      <xdr:nvCxnSpPr>
        <xdr:cNvPr id="136" name="直線コネクタ 135"/>
        <xdr:cNvCxnSpPr/>
      </xdr:nvCxnSpPr>
      <xdr:spPr>
        <a:xfrm>
          <a:off x="13004800" y="240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0" name="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1" name="テキスト ボックス 150"/>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4" name="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8" name="直線コネクタ 187"/>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91" name="直線コネクタ 190"/>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4" name="直線コネクタ 193"/>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7" name="直線コネクタ 196"/>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7" name="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08"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5" name="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119380</xdr:rowOff>
    </xdr:from>
    <xdr:to>
      <xdr:col>82</xdr:col>
      <xdr:colOff>107950</xdr:colOff>
      <xdr:row>61</xdr:row>
      <xdr:rowOff>46990</xdr:rowOff>
    </xdr:to>
    <xdr:cxnSp macro="">
      <xdr:nvCxnSpPr>
        <xdr:cNvPr id="244" name="直線コネクタ 243"/>
        <xdr:cNvCxnSpPr/>
      </xdr:nvCxnSpPr>
      <xdr:spPr>
        <a:xfrm flipV="1">
          <a:off x="16510000" y="93776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34307</xdr:rowOff>
    </xdr:from>
    <xdr:ext cx="762000" cy="259045"/>
    <xdr:sp macro="" textlink="">
      <xdr:nvSpPr>
        <xdr:cNvPr id="247" name="その他最大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119380</xdr:rowOff>
    </xdr:from>
    <xdr:to>
      <xdr:col>82</xdr:col>
      <xdr:colOff>196850</xdr:colOff>
      <xdr:row>54</xdr:row>
      <xdr:rowOff>119380</xdr:rowOff>
    </xdr:to>
    <xdr:cxnSp macro="">
      <xdr:nvCxnSpPr>
        <xdr:cNvPr id="248" name="直線コネクタ 247"/>
        <xdr:cNvCxnSpPr/>
      </xdr:nvCxnSpPr>
      <xdr:spPr>
        <a:xfrm>
          <a:off x="16421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115570</xdr:rowOff>
    </xdr:to>
    <xdr:cxnSp macro="">
      <xdr:nvCxnSpPr>
        <xdr:cNvPr id="249" name="直線コネクタ 248"/>
        <xdr:cNvCxnSpPr/>
      </xdr:nvCxnSpPr>
      <xdr:spPr>
        <a:xfrm>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50"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1" name="フローチャート: 判断 250"/>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2" name="直線コネクタ 251"/>
        <xdr:cNvCxnSpPr/>
      </xdr:nvCxnSpPr>
      <xdr:spPr>
        <a:xfrm>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3" name="フローチャート: 判断 252"/>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4" name="テキスト ボックス 253"/>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92710</xdr:rowOff>
    </xdr:to>
    <xdr:cxnSp macro="">
      <xdr:nvCxnSpPr>
        <xdr:cNvPr id="255" name="直線コネクタ 254"/>
        <xdr:cNvCxnSpPr/>
      </xdr:nvCxnSpPr>
      <xdr:spPr>
        <a:xfrm>
          <a:off x="13893800" y="9354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6" name="フローチャート: 判断 255"/>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7" name="テキスト ボックス 25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96520</xdr:rowOff>
    </xdr:to>
    <xdr:cxnSp macro="">
      <xdr:nvCxnSpPr>
        <xdr:cNvPr id="258" name="直線コネクタ 257"/>
        <xdr:cNvCxnSpPr/>
      </xdr:nvCxnSpPr>
      <xdr:spPr>
        <a:xfrm>
          <a:off x="13004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4" name="楕円 273"/>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5" name="テキスト ボックス 274"/>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6" name="楕円 275"/>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7" name="テキスト ボックス 276"/>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2" name="直線コネクタ 301"/>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3"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4" name="直線コネクタ 303"/>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5"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6" name="直線コネクタ 305"/>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17272</xdr:rowOff>
    </xdr:to>
    <xdr:cxnSp macro="">
      <xdr:nvCxnSpPr>
        <xdr:cNvPr id="307" name="直線コネクタ 306"/>
        <xdr:cNvCxnSpPr/>
      </xdr:nvCxnSpPr>
      <xdr:spPr>
        <a:xfrm flipV="1">
          <a:off x="15671800" y="6509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17272</xdr:rowOff>
    </xdr:to>
    <xdr:cxnSp macro="">
      <xdr:nvCxnSpPr>
        <xdr:cNvPr id="310" name="直線コネクタ 309"/>
        <xdr:cNvCxnSpPr/>
      </xdr:nvCxnSpPr>
      <xdr:spPr>
        <a:xfrm>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1" name="フローチャート: 判断 310"/>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2" name="テキスト ボックス 311"/>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21844</xdr:rowOff>
    </xdr:to>
    <xdr:cxnSp macro="">
      <xdr:nvCxnSpPr>
        <xdr:cNvPr id="313" name="直線コネクタ 312"/>
        <xdr:cNvCxnSpPr/>
      </xdr:nvCxnSpPr>
      <xdr:spPr>
        <a:xfrm flipV="1">
          <a:off x="13893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21844</xdr:rowOff>
    </xdr:to>
    <xdr:cxnSp macro="">
      <xdr:nvCxnSpPr>
        <xdr:cNvPr id="316" name="直線コネクタ 315"/>
        <xdr:cNvCxnSpPr/>
      </xdr:nvCxnSpPr>
      <xdr:spPr>
        <a:xfrm>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7" name="フローチャート: 判断 316"/>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8" name="テキスト ボックス 317"/>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0" name="テキスト ボックス 319"/>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8" name="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0" name="楕円 329"/>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1" name="テキスト ボックス 330"/>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学校耐震化をはじめとする大型建設事業が集中したこと等により、類似団体平均を大きく上回っているものの、これまでから地方債発行額の抑制や繰上償還の実施等に取り組んできたため横ばい傾向であ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借入の合併特例債の元金償還開始などの影響により、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年度に設置した公共施設等管理基金も活用しながら、一層の公債費負担の低減に努める。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3" name="直線コネクタ 362"/>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6"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7" name="直線コネクタ 366"/>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39370</xdr:rowOff>
    </xdr:from>
    <xdr:to>
      <xdr:col>24</xdr:col>
      <xdr:colOff>25400</xdr:colOff>
      <xdr:row>81</xdr:row>
      <xdr:rowOff>153670</xdr:rowOff>
    </xdr:to>
    <xdr:cxnSp macro="">
      <xdr:nvCxnSpPr>
        <xdr:cNvPr id="368" name="直線コネクタ 367"/>
        <xdr:cNvCxnSpPr/>
      </xdr:nvCxnSpPr>
      <xdr:spPr>
        <a:xfrm>
          <a:off x="3987800" y="1392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0" name="フローチャート: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81</xdr:row>
      <xdr:rowOff>39370</xdr:rowOff>
    </xdr:to>
    <xdr:cxnSp macro="">
      <xdr:nvCxnSpPr>
        <xdr:cNvPr id="371" name="直線コネクタ 370"/>
        <xdr:cNvCxnSpPr/>
      </xdr:nvCxnSpPr>
      <xdr:spPr>
        <a:xfrm>
          <a:off x="3098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2" name="フローチャート: 判断 371"/>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3" name="テキスト ボックス 372"/>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134620</xdr:rowOff>
    </xdr:to>
    <xdr:cxnSp macro="">
      <xdr:nvCxnSpPr>
        <xdr:cNvPr id="374" name="直線コネクタ 373"/>
        <xdr:cNvCxnSpPr/>
      </xdr:nvCxnSpPr>
      <xdr:spPr>
        <a:xfrm flipV="1">
          <a:off x="2209800" y="13827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5" name="フローチャート: 判断 374"/>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6" name="テキスト ボックス 37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134620</xdr:rowOff>
    </xdr:to>
    <xdr:cxnSp macro="">
      <xdr:nvCxnSpPr>
        <xdr:cNvPr id="377" name="直線コネクタ 376"/>
        <xdr:cNvCxnSpPr/>
      </xdr:nvCxnSpPr>
      <xdr:spPr>
        <a:xfrm>
          <a:off x="1320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79" name="テキスト ボックス 37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0" name="フローチャート: 判断 379"/>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1" name="テキスト ボックス 380"/>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102870</xdr:rowOff>
    </xdr:from>
    <xdr:to>
      <xdr:col>24</xdr:col>
      <xdr:colOff>76200</xdr:colOff>
      <xdr:row>82</xdr:row>
      <xdr:rowOff>33020</xdr:rowOff>
    </xdr:to>
    <xdr:sp macro="" textlink="">
      <xdr:nvSpPr>
        <xdr:cNvPr id="387" name="楕円 386"/>
        <xdr:cNvSpPr/>
      </xdr:nvSpPr>
      <xdr:spPr>
        <a:xfrm>
          <a:off x="47752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11447</xdr:rowOff>
    </xdr:from>
    <xdr:ext cx="762000" cy="259045"/>
    <xdr:sp macro="" textlink="">
      <xdr:nvSpPr>
        <xdr:cNvPr id="388" name="公債費該当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89" name="楕円 388"/>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0" name="テキスト ボックス 389"/>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1" name="楕円 390"/>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2" name="テキスト ボックス 391"/>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3" name="楕円 392"/>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4" name="テキスト ボックス 393"/>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395" name="楕円 394"/>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396" name="テキスト ボックス 395"/>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2" name="直線コネクタ 421"/>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3"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4" name="直線コネクタ 423"/>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5"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6" name="直線コネクタ 425"/>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53848</xdr:rowOff>
    </xdr:to>
    <xdr:cxnSp macro="">
      <xdr:nvCxnSpPr>
        <xdr:cNvPr id="427" name="直線コネクタ 426"/>
        <xdr:cNvCxnSpPr/>
      </xdr:nvCxnSpPr>
      <xdr:spPr>
        <a:xfrm flipV="1">
          <a:off x="15671800" y="12722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8"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9" name="フローチャート: 判断 428"/>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53848</xdr:rowOff>
    </xdr:to>
    <xdr:cxnSp macro="">
      <xdr:nvCxnSpPr>
        <xdr:cNvPr id="430" name="直線コネクタ 429"/>
        <xdr:cNvCxnSpPr/>
      </xdr:nvCxnSpPr>
      <xdr:spPr>
        <a:xfrm>
          <a:off x="14782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1" name="フローチャート: 判断 430"/>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2" name="テキスト ボックス 431"/>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78994</xdr:rowOff>
    </xdr:from>
    <xdr:to>
      <xdr:col>73</xdr:col>
      <xdr:colOff>180975</xdr:colOff>
      <xdr:row>73</xdr:row>
      <xdr:rowOff>170434</xdr:rowOff>
    </xdr:to>
    <xdr:cxnSp macro="">
      <xdr:nvCxnSpPr>
        <xdr:cNvPr id="433" name="直線コネクタ 432"/>
        <xdr:cNvCxnSpPr/>
      </xdr:nvCxnSpPr>
      <xdr:spPr>
        <a:xfrm>
          <a:off x="13893800" y="125948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4" name="フローチャート: 判断 433"/>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5" name="テキスト ボックス 434"/>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78994</xdr:rowOff>
    </xdr:to>
    <xdr:cxnSp macro="">
      <xdr:nvCxnSpPr>
        <xdr:cNvPr id="436" name="直線コネクタ 435"/>
        <xdr:cNvCxnSpPr/>
      </xdr:nvCxnSpPr>
      <xdr:spPr>
        <a:xfrm>
          <a:off x="13004800" y="12539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6" name="楕円 445"/>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7"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48" name="楕円 447"/>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49" name="テキスト ボックス 448"/>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0" name="楕円 449"/>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1" name="テキスト ボックス 450"/>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28194</xdr:rowOff>
    </xdr:from>
    <xdr:to>
      <xdr:col>69</xdr:col>
      <xdr:colOff>142875</xdr:colOff>
      <xdr:row>73</xdr:row>
      <xdr:rowOff>129794</xdr:rowOff>
    </xdr:to>
    <xdr:sp macro="" textlink="">
      <xdr:nvSpPr>
        <xdr:cNvPr id="452" name="楕円 451"/>
        <xdr:cNvSpPr/>
      </xdr:nvSpPr>
      <xdr:spPr>
        <a:xfrm>
          <a:off x="13843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139971</xdr:rowOff>
    </xdr:from>
    <xdr:ext cx="762000" cy="259045"/>
    <xdr:sp macro="" textlink="">
      <xdr:nvSpPr>
        <xdr:cNvPr id="453" name="テキスト ボックス 452"/>
        <xdr:cNvSpPr txBox="1"/>
      </xdr:nvSpPr>
      <xdr:spPr>
        <a:xfrm>
          <a:off x="13512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54" name="楕円 453"/>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55" name="テキスト ボックス 454"/>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11127</xdr:rowOff>
    </xdr:from>
    <xdr:to>
      <xdr:col>29</xdr:col>
      <xdr:colOff>127000</xdr:colOff>
      <xdr:row>13</xdr:row>
      <xdr:rowOff>58839</xdr:rowOff>
    </xdr:to>
    <xdr:cxnSp macro="">
      <xdr:nvCxnSpPr>
        <xdr:cNvPr id="52" name="直線コネクタ 51"/>
        <xdr:cNvCxnSpPr/>
      </xdr:nvCxnSpPr>
      <xdr:spPr bwMode="auto">
        <a:xfrm flipV="1">
          <a:off x="5003800" y="2287602"/>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58839</xdr:rowOff>
    </xdr:from>
    <xdr:to>
      <xdr:col>26</xdr:col>
      <xdr:colOff>50800</xdr:colOff>
      <xdr:row>13</xdr:row>
      <xdr:rowOff>152369</xdr:rowOff>
    </xdr:to>
    <xdr:cxnSp macro="">
      <xdr:nvCxnSpPr>
        <xdr:cNvPr id="55" name="直線コネクタ 54"/>
        <xdr:cNvCxnSpPr/>
      </xdr:nvCxnSpPr>
      <xdr:spPr bwMode="auto">
        <a:xfrm flipV="1">
          <a:off x="4305300" y="2335314"/>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152369</xdr:rowOff>
    </xdr:from>
    <xdr:to>
      <xdr:col>22</xdr:col>
      <xdr:colOff>114300</xdr:colOff>
      <xdr:row>13</xdr:row>
      <xdr:rowOff>157268</xdr:rowOff>
    </xdr:to>
    <xdr:cxnSp macro="">
      <xdr:nvCxnSpPr>
        <xdr:cNvPr id="58" name="直線コネクタ 57"/>
        <xdr:cNvCxnSpPr/>
      </xdr:nvCxnSpPr>
      <xdr:spPr bwMode="auto">
        <a:xfrm flipV="1">
          <a:off x="3606800" y="2428844"/>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157268</xdr:rowOff>
    </xdr:from>
    <xdr:to>
      <xdr:col>18</xdr:col>
      <xdr:colOff>177800</xdr:colOff>
      <xdr:row>14</xdr:row>
      <xdr:rowOff>19210</xdr:rowOff>
    </xdr:to>
    <xdr:cxnSp macro="">
      <xdr:nvCxnSpPr>
        <xdr:cNvPr id="61" name="直線コネクタ 60"/>
        <xdr:cNvCxnSpPr/>
      </xdr:nvCxnSpPr>
      <xdr:spPr bwMode="auto">
        <a:xfrm flipV="1">
          <a:off x="2908300" y="2433743"/>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131777</xdr:rowOff>
    </xdr:from>
    <xdr:to>
      <xdr:col>29</xdr:col>
      <xdr:colOff>177800</xdr:colOff>
      <xdr:row>13</xdr:row>
      <xdr:rowOff>61927</xdr:rowOff>
    </xdr:to>
    <xdr:sp macro="" textlink="">
      <xdr:nvSpPr>
        <xdr:cNvPr id="71" name="楕円 70"/>
        <xdr:cNvSpPr/>
      </xdr:nvSpPr>
      <xdr:spPr bwMode="auto">
        <a:xfrm>
          <a:off x="5600700" y="223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148304</xdr:rowOff>
    </xdr:from>
    <xdr:ext cx="762000" cy="259045"/>
    <xdr:sp macro="" textlink="">
      <xdr:nvSpPr>
        <xdr:cNvPr id="72" name="人口1人当たり決算額の推移該当値テキスト130"/>
        <xdr:cNvSpPr txBox="1"/>
      </xdr:nvSpPr>
      <xdr:spPr>
        <a:xfrm>
          <a:off x="5740400" y="208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8039</xdr:rowOff>
    </xdr:from>
    <xdr:to>
      <xdr:col>26</xdr:col>
      <xdr:colOff>101600</xdr:colOff>
      <xdr:row>13</xdr:row>
      <xdr:rowOff>109639</xdr:rowOff>
    </xdr:to>
    <xdr:sp macro="" textlink="">
      <xdr:nvSpPr>
        <xdr:cNvPr id="73" name="楕円 72"/>
        <xdr:cNvSpPr/>
      </xdr:nvSpPr>
      <xdr:spPr bwMode="auto">
        <a:xfrm>
          <a:off x="4953000" y="228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119816</xdr:rowOff>
    </xdr:from>
    <xdr:ext cx="736600" cy="259045"/>
    <xdr:sp macro="" textlink="">
      <xdr:nvSpPr>
        <xdr:cNvPr id="74" name="テキスト ボックス 73"/>
        <xdr:cNvSpPr txBox="1"/>
      </xdr:nvSpPr>
      <xdr:spPr>
        <a:xfrm>
          <a:off x="4622800" y="20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101569</xdr:rowOff>
    </xdr:from>
    <xdr:to>
      <xdr:col>22</xdr:col>
      <xdr:colOff>165100</xdr:colOff>
      <xdr:row>14</xdr:row>
      <xdr:rowOff>31719</xdr:rowOff>
    </xdr:to>
    <xdr:sp macro="" textlink="">
      <xdr:nvSpPr>
        <xdr:cNvPr id="75" name="楕円 74"/>
        <xdr:cNvSpPr/>
      </xdr:nvSpPr>
      <xdr:spPr bwMode="auto">
        <a:xfrm>
          <a:off x="42545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41896</xdr:rowOff>
    </xdr:from>
    <xdr:ext cx="762000" cy="259045"/>
    <xdr:sp macro="" textlink="">
      <xdr:nvSpPr>
        <xdr:cNvPr id="76" name="テキスト ボックス 75"/>
        <xdr:cNvSpPr txBox="1"/>
      </xdr:nvSpPr>
      <xdr:spPr>
        <a:xfrm>
          <a:off x="3924300" y="21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106468</xdr:rowOff>
    </xdr:from>
    <xdr:to>
      <xdr:col>19</xdr:col>
      <xdr:colOff>38100</xdr:colOff>
      <xdr:row>14</xdr:row>
      <xdr:rowOff>36618</xdr:rowOff>
    </xdr:to>
    <xdr:sp macro="" textlink="">
      <xdr:nvSpPr>
        <xdr:cNvPr id="77" name="楕円 76"/>
        <xdr:cNvSpPr/>
      </xdr:nvSpPr>
      <xdr:spPr bwMode="auto">
        <a:xfrm>
          <a:off x="3556000" y="23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46795</xdr:rowOff>
    </xdr:from>
    <xdr:ext cx="762000" cy="259045"/>
    <xdr:sp macro="" textlink="">
      <xdr:nvSpPr>
        <xdr:cNvPr id="78" name="テキスト ボックス 77"/>
        <xdr:cNvSpPr txBox="1"/>
      </xdr:nvSpPr>
      <xdr:spPr>
        <a:xfrm>
          <a:off x="3225800" y="21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139860</xdr:rowOff>
    </xdr:from>
    <xdr:to>
      <xdr:col>15</xdr:col>
      <xdr:colOff>101600</xdr:colOff>
      <xdr:row>14</xdr:row>
      <xdr:rowOff>70010</xdr:rowOff>
    </xdr:to>
    <xdr:sp macro="" textlink="">
      <xdr:nvSpPr>
        <xdr:cNvPr id="79" name="楕円 78"/>
        <xdr:cNvSpPr/>
      </xdr:nvSpPr>
      <xdr:spPr bwMode="auto">
        <a:xfrm>
          <a:off x="2857500" y="241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80187</xdr:rowOff>
    </xdr:from>
    <xdr:ext cx="762000" cy="259045"/>
    <xdr:sp macro="" textlink="">
      <xdr:nvSpPr>
        <xdr:cNvPr id="80" name="テキスト ボックス 79"/>
        <xdr:cNvSpPr txBox="1"/>
      </xdr:nvSpPr>
      <xdr:spPr>
        <a:xfrm>
          <a:off x="2527300" y="218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47607</xdr:rowOff>
    </xdr:from>
    <xdr:to>
      <xdr:col>29</xdr:col>
      <xdr:colOff>127000</xdr:colOff>
      <xdr:row>35</xdr:row>
      <xdr:rowOff>130658</xdr:rowOff>
    </xdr:to>
    <xdr:cxnSp macro="">
      <xdr:nvCxnSpPr>
        <xdr:cNvPr id="112" name="直線コネクタ 111"/>
        <xdr:cNvCxnSpPr/>
      </xdr:nvCxnSpPr>
      <xdr:spPr bwMode="auto">
        <a:xfrm flipV="1">
          <a:off x="5003800" y="6657957"/>
          <a:ext cx="6477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130658</xdr:rowOff>
    </xdr:from>
    <xdr:to>
      <xdr:col>26</xdr:col>
      <xdr:colOff>50800</xdr:colOff>
      <xdr:row>35</xdr:row>
      <xdr:rowOff>171783</xdr:rowOff>
    </xdr:to>
    <xdr:cxnSp macro="">
      <xdr:nvCxnSpPr>
        <xdr:cNvPr id="115" name="直線コネクタ 114"/>
        <xdr:cNvCxnSpPr/>
      </xdr:nvCxnSpPr>
      <xdr:spPr bwMode="auto">
        <a:xfrm flipV="1">
          <a:off x="43053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103271</xdr:rowOff>
    </xdr:from>
    <xdr:to>
      <xdr:col>22</xdr:col>
      <xdr:colOff>114300</xdr:colOff>
      <xdr:row>35</xdr:row>
      <xdr:rowOff>171783</xdr:rowOff>
    </xdr:to>
    <xdr:cxnSp macro="">
      <xdr:nvCxnSpPr>
        <xdr:cNvPr id="118" name="直線コネクタ 117"/>
        <xdr:cNvCxnSpPr/>
      </xdr:nvCxnSpPr>
      <xdr:spPr bwMode="auto">
        <a:xfrm>
          <a:off x="3606800" y="6713621"/>
          <a:ext cx="6985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321447</xdr:rowOff>
    </xdr:from>
    <xdr:to>
      <xdr:col>18</xdr:col>
      <xdr:colOff>177800</xdr:colOff>
      <xdr:row>35</xdr:row>
      <xdr:rowOff>103271</xdr:rowOff>
    </xdr:to>
    <xdr:cxnSp macro="">
      <xdr:nvCxnSpPr>
        <xdr:cNvPr id="121" name="直線コネクタ 120"/>
        <xdr:cNvCxnSpPr/>
      </xdr:nvCxnSpPr>
      <xdr:spPr bwMode="auto">
        <a:xfrm>
          <a:off x="2908300" y="6588897"/>
          <a:ext cx="6985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339707</xdr:rowOff>
    </xdr:from>
    <xdr:to>
      <xdr:col>29</xdr:col>
      <xdr:colOff>177800</xdr:colOff>
      <xdr:row>35</xdr:row>
      <xdr:rowOff>98407</xdr:rowOff>
    </xdr:to>
    <xdr:sp macro="" textlink="">
      <xdr:nvSpPr>
        <xdr:cNvPr id="131" name="楕円 130"/>
        <xdr:cNvSpPr/>
      </xdr:nvSpPr>
      <xdr:spPr bwMode="auto">
        <a:xfrm>
          <a:off x="56007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184784</xdr:rowOff>
    </xdr:from>
    <xdr:ext cx="762000" cy="259045"/>
    <xdr:sp macro="" textlink="">
      <xdr:nvSpPr>
        <xdr:cNvPr id="132" name="人口1人当たり決算額の推移該当値テキスト445"/>
        <xdr:cNvSpPr txBox="1"/>
      </xdr:nvSpPr>
      <xdr:spPr>
        <a:xfrm>
          <a:off x="5740400" y="64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79858</xdr:rowOff>
    </xdr:from>
    <xdr:to>
      <xdr:col>26</xdr:col>
      <xdr:colOff>101600</xdr:colOff>
      <xdr:row>35</xdr:row>
      <xdr:rowOff>181458</xdr:rowOff>
    </xdr:to>
    <xdr:sp macro="" textlink="">
      <xdr:nvSpPr>
        <xdr:cNvPr id="133" name="楕円 132"/>
        <xdr:cNvSpPr/>
      </xdr:nvSpPr>
      <xdr:spPr bwMode="auto">
        <a:xfrm>
          <a:off x="49530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191635</xdr:rowOff>
    </xdr:from>
    <xdr:ext cx="736600" cy="259045"/>
    <xdr:sp macro="" textlink="">
      <xdr:nvSpPr>
        <xdr:cNvPr id="134" name="テキスト ボックス 133"/>
        <xdr:cNvSpPr txBox="1"/>
      </xdr:nvSpPr>
      <xdr:spPr>
        <a:xfrm>
          <a:off x="4622800" y="64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120983</xdr:rowOff>
    </xdr:from>
    <xdr:to>
      <xdr:col>22</xdr:col>
      <xdr:colOff>165100</xdr:colOff>
      <xdr:row>35</xdr:row>
      <xdr:rowOff>222583</xdr:rowOff>
    </xdr:to>
    <xdr:sp macro="" textlink="">
      <xdr:nvSpPr>
        <xdr:cNvPr id="135" name="楕円 134"/>
        <xdr:cNvSpPr/>
      </xdr:nvSpPr>
      <xdr:spPr bwMode="auto">
        <a:xfrm>
          <a:off x="42545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232760</xdr:rowOff>
    </xdr:from>
    <xdr:ext cx="762000" cy="259045"/>
    <xdr:sp macro="" textlink="">
      <xdr:nvSpPr>
        <xdr:cNvPr id="136" name="テキスト ボックス 135"/>
        <xdr:cNvSpPr txBox="1"/>
      </xdr:nvSpPr>
      <xdr:spPr>
        <a:xfrm>
          <a:off x="39243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52471</xdr:rowOff>
    </xdr:from>
    <xdr:to>
      <xdr:col>19</xdr:col>
      <xdr:colOff>38100</xdr:colOff>
      <xdr:row>35</xdr:row>
      <xdr:rowOff>154071</xdr:rowOff>
    </xdr:to>
    <xdr:sp macro="" textlink="">
      <xdr:nvSpPr>
        <xdr:cNvPr id="137" name="楕円 136"/>
        <xdr:cNvSpPr/>
      </xdr:nvSpPr>
      <xdr:spPr bwMode="auto">
        <a:xfrm>
          <a:off x="35560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164248</xdr:rowOff>
    </xdr:from>
    <xdr:ext cx="762000" cy="259045"/>
    <xdr:sp macro="" textlink="">
      <xdr:nvSpPr>
        <xdr:cNvPr id="138" name="テキスト ボックス 137"/>
        <xdr:cNvSpPr txBox="1"/>
      </xdr:nvSpPr>
      <xdr:spPr>
        <a:xfrm>
          <a:off x="3225800" y="64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270647</xdr:rowOff>
    </xdr:from>
    <xdr:to>
      <xdr:col>15</xdr:col>
      <xdr:colOff>101600</xdr:colOff>
      <xdr:row>35</xdr:row>
      <xdr:rowOff>29347</xdr:rowOff>
    </xdr:to>
    <xdr:sp macro="" textlink="">
      <xdr:nvSpPr>
        <xdr:cNvPr id="139" name="楕円 138"/>
        <xdr:cNvSpPr/>
      </xdr:nvSpPr>
      <xdr:spPr bwMode="auto">
        <a:xfrm>
          <a:off x="2857500" y="653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39524</xdr:rowOff>
    </xdr:from>
    <xdr:ext cx="762000" cy="259045"/>
    <xdr:sp macro="" textlink="">
      <xdr:nvSpPr>
        <xdr:cNvPr id="140" name="テキスト ボックス 139"/>
        <xdr:cNvSpPr txBox="1"/>
      </xdr:nvSpPr>
      <xdr:spPr>
        <a:xfrm>
          <a:off x="2527300" y="63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70385</xdr:rowOff>
    </xdr:from>
    <xdr:to>
      <xdr:col>24</xdr:col>
      <xdr:colOff>63500</xdr:colOff>
      <xdr:row>33</xdr:row>
      <xdr:rowOff>89849</xdr:rowOff>
    </xdr:to>
    <xdr:cxnSp macro="">
      <xdr:nvCxnSpPr>
        <xdr:cNvPr id="63" name="直線コネクタ 62"/>
        <xdr:cNvCxnSpPr/>
      </xdr:nvCxnSpPr>
      <xdr:spPr>
        <a:xfrm flipV="1">
          <a:off x="3797300" y="5728235"/>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89849</xdr:rowOff>
    </xdr:from>
    <xdr:to>
      <xdr:col>19</xdr:col>
      <xdr:colOff>177800</xdr:colOff>
      <xdr:row>34</xdr:row>
      <xdr:rowOff>3536</xdr:rowOff>
    </xdr:to>
    <xdr:cxnSp macro="">
      <xdr:nvCxnSpPr>
        <xdr:cNvPr id="66" name="直線コネクタ 65"/>
        <xdr:cNvCxnSpPr/>
      </xdr:nvCxnSpPr>
      <xdr:spPr>
        <a:xfrm flipV="1">
          <a:off x="2908300" y="5747699"/>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158674</xdr:rowOff>
    </xdr:from>
    <xdr:to>
      <xdr:col>15</xdr:col>
      <xdr:colOff>50800</xdr:colOff>
      <xdr:row>34</xdr:row>
      <xdr:rowOff>3536</xdr:rowOff>
    </xdr:to>
    <xdr:cxnSp macro="">
      <xdr:nvCxnSpPr>
        <xdr:cNvPr id="69" name="直線コネクタ 68"/>
        <xdr:cNvCxnSpPr/>
      </xdr:nvCxnSpPr>
      <xdr:spPr>
        <a:xfrm>
          <a:off x="2019300" y="581652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145040</xdr:rowOff>
    </xdr:from>
    <xdr:to>
      <xdr:col>10</xdr:col>
      <xdr:colOff>114300</xdr:colOff>
      <xdr:row>33</xdr:row>
      <xdr:rowOff>158674</xdr:rowOff>
    </xdr:to>
    <xdr:cxnSp macro="">
      <xdr:nvCxnSpPr>
        <xdr:cNvPr id="72" name="直線コネクタ 71"/>
        <xdr:cNvCxnSpPr/>
      </xdr:nvCxnSpPr>
      <xdr:spPr>
        <a:xfrm>
          <a:off x="1130300" y="580289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19585</xdr:rowOff>
    </xdr:from>
    <xdr:to>
      <xdr:col>24</xdr:col>
      <xdr:colOff>114300</xdr:colOff>
      <xdr:row>33</xdr:row>
      <xdr:rowOff>121185</xdr:rowOff>
    </xdr:to>
    <xdr:sp macro="" textlink="">
      <xdr:nvSpPr>
        <xdr:cNvPr id="82" name="楕円 81"/>
        <xdr:cNvSpPr/>
      </xdr:nvSpPr>
      <xdr:spPr>
        <a:xfrm>
          <a:off x="4584700" y="56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42462</xdr:rowOff>
    </xdr:from>
    <xdr:ext cx="599010" cy="259045"/>
    <xdr:sp macro="" textlink="">
      <xdr:nvSpPr>
        <xdr:cNvPr id="83" name="人件費該当値テキスト"/>
        <xdr:cNvSpPr txBox="1"/>
      </xdr:nvSpPr>
      <xdr:spPr>
        <a:xfrm>
          <a:off x="4686300" y="5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39049</xdr:rowOff>
    </xdr:from>
    <xdr:to>
      <xdr:col>20</xdr:col>
      <xdr:colOff>38100</xdr:colOff>
      <xdr:row>33</xdr:row>
      <xdr:rowOff>140649</xdr:rowOff>
    </xdr:to>
    <xdr:sp macro="" textlink="">
      <xdr:nvSpPr>
        <xdr:cNvPr id="84" name="楕円 83"/>
        <xdr:cNvSpPr/>
      </xdr:nvSpPr>
      <xdr:spPr>
        <a:xfrm>
          <a:off x="3746500" y="5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157176</xdr:rowOff>
    </xdr:from>
    <xdr:ext cx="599010" cy="259045"/>
    <xdr:sp macro="" textlink="">
      <xdr:nvSpPr>
        <xdr:cNvPr id="85" name="テキスト ボックス 84"/>
        <xdr:cNvSpPr txBox="1"/>
      </xdr:nvSpPr>
      <xdr:spPr>
        <a:xfrm>
          <a:off x="3497795" y="54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124186</xdr:rowOff>
    </xdr:from>
    <xdr:to>
      <xdr:col>15</xdr:col>
      <xdr:colOff>101600</xdr:colOff>
      <xdr:row>34</xdr:row>
      <xdr:rowOff>54336</xdr:rowOff>
    </xdr:to>
    <xdr:sp macro="" textlink="">
      <xdr:nvSpPr>
        <xdr:cNvPr id="86" name="楕円 85"/>
        <xdr:cNvSpPr/>
      </xdr:nvSpPr>
      <xdr:spPr>
        <a:xfrm>
          <a:off x="28575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70863</xdr:rowOff>
    </xdr:from>
    <xdr:ext cx="534377" cy="259045"/>
    <xdr:sp macro="" textlink="">
      <xdr:nvSpPr>
        <xdr:cNvPr id="87" name="テキスト ボックス 86"/>
        <xdr:cNvSpPr txBox="1"/>
      </xdr:nvSpPr>
      <xdr:spPr>
        <a:xfrm>
          <a:off x="2641111" y="55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107874</xdr:rowOff>
    </xdr:from>
    <xdr:to>
      <xdr:col>10</xdr:col>
      <xdr:colOff>165100</xdr:colOff>
      <xdr:row>34</xdr:row>
      <xdr:rowOff>38024</xdr:rowOff>
    </xdr:to>
    <xdr:sp macro="" textlink="">
      <xdr:nvSpPr>
        <xdr:cNvPr id="88" name="楕円 87"/>
        <xdr:cNvSpPr/>
      </xdr:nvSpPr>
      <xdr:spPr>
        <a:xfrm>
          <a:off x="1968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54551</xdr:rowOff>
    </xdr:from>
    <xdr:ext cx="534377" cy="259045"/>
    <xdr:sp macro="" textlink="">
      <xdr:nvSpPr>
        <xdr:cNvPr id="89" name="テキスト ボックス 88"/>
        <xdr:cNvSpPr txBox="1"/>
      </xdr:nvSpPr>
      <xdr:spPr>
        <a:xfrm>
          <a:off x="1752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94240</xdr:rowOff>
    </xdr:from>
    <xdr:to>
      <xdr:col>6</xdr:col>
      <xdr:colOff>38100</xdr:colOff>
      <xdr:row>34</xdr:row>
      <xdr:rowOff>24390</xdr:rowOff>
    </xdr:to>
    <xdr:sp macro="" textlink="">
      <xdr:nvSpPr>
        <xdr:cNvPr id="90" name="楕円 89"/>
        <xdr:cNvSpPr/>
      </xdr:nvSpPr>
      <xdr:spPr>
        <a:xfrm>
          <a:off x="1079500" y="57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40917</xdr:rowOff>
    </xdr:from>
    <xdr:ext cx="599010" cy="259045"/>
    <xdr:sp macro="" textlink="">
      <xdr:nvSpPr>
        <xdr:cNvPr id="91" name="テキスト ボックス 90"/>
        <xdr:cNvSpPr txBox="1"/>
      </xdr:nvSpPr>
      <xdr:spPr>
        <a:xfrm>
          <a:off x="830795" y="55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25286</xdr:rowOff>
    </xdr:from>
    <xdr:to>
      <xdr:col>24</xdr:col>
      <xdr:colOff>63500</xdr:colOff>
      <xdr:row>53</xdr:row>
      <xdr:rowOff>86273</xdr:rowOff>
    </xdr:to>
    <xdr:cxnSp macro="">
      <xdr:nvCxnSpPr>
        <xdr:cNvPr id="123" name="直線コネクタ 122"/>
        <xdr:cNvCxnSpPr/>
      </xdr:nvCxnSpPr>
      <xdr:spPr>
        <a:xfrm>
          <a:off x="3797300" y="9112136"/>
          <a:ext cx="8382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25286</xdr:rowOff>
    </xdr:from>
    <xdr:to>
      <xdr:col>19</xdr:col>
      <xdr:colOff>177800</xdr:colOff>
      <xdr:row>53</xdr:row>
      <xdr:rowOff>131960</xdr:rowOff>
    </xdr:to>
    <xdr:cxnSp macro="">
      <xdr:nvCxnSpPr>
        <xdr:cNvPr id="126" name="直線コネクタ 125"/>
        <xdr:cNvCxnSpPr/>
      </xdr:nvCxnSpPr>
      <xdr:spPr>
        <a:xfrm flipV="1">
          <a:off x="2908300" y="911213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131960</xdr:rowOff>
    </xdr:from>
    <xdr:to>
      <xdr:col>15</xdr:col>
      <xdr:colOff>50800</xdr:colOff>
      <xdr:row>53</xdr:row>
      <xdr:rowOff>139275</xdr:rowOff>
    </xdr:to>
    <xdr:cxnSp macro="">
      <xdr:nvCxnSpPr>
        <xdr:cNvPr id="129" name="直線コネクタ 128"/>
        <xdr:cNvCxnSpPr/>
      </xdr:nvCxnSpPr>
      <xdr:spPr>
        <a:xfrm flipV="1">
          <a:off x="2019300" y="921881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139275</xdr:rowOff>
    </xdr:from>
    <xdr:to>
      <xdr:col>10</xdr:col>
      <xdr:colOff>114300</xdr:colOff>
      <xdr:row>54</xdr:row>
      <xdr:rowOff>167785</xdr:rowOff>
    </xdr:to>
    <xdr:cxnSp macro="">
      <xdr:nvCxnSpPr>
        <xdr:cNvPr id="132" name="直線コネクタ 131"/>
        <xdr:cNvCxnSpPr/>
      </xdr:nvCxnSpPr>
      <xdr:spPr>
        <a:xfrm flipV="1">
          <a:off x="1130300" y="9226125"/>
          <a:ext cx="8890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35473</xdr:rowOff>
    </xdr:from>
    <xdr:to>
      <xdr:col>24</xdr:col>
      <xdr:colOff>114300</xdr:colOff>
      <xdr:row>53</xdr:row>
      <xdr:rowOff>137073</xdr:rowOff>
    </xdr:to>
    <xdr:sp macro="" textlink="">
      <xdr:nvSpPr>
        <xdr:cNvPr id="142" name="楕円 141"/>
        <xdr:cNvSpPr/>
      </xdr:nvSpPr>
      <xdr:spPr>
        <a:xfrm>
          <a:off x="4584700" y="91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58350</xdr:rowOff>
    </xdr:from>
    <xdr:ext cx="599010" cy="259045"/>
    <xdr:sp macro="" textlink="">
      <xdr:nvSpPr>
        <xdr:cNvPr id="143" name="物件費該当値テキスト"/>
        <xdr:cNvSpPr txBox="1"/>
      </xdr:nvSpPr>
      <xdr:spPr>
        <a:xfrm>
          <a:off x="4686300" y="897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145936</xdr:rowOff>
    </xdr:from>
    <xdr:to>
      <xdr:col>20</xdr:col>
      <xdr:colOff>38100</xdr:colOff>
      <xdr:row>53</xdr:row>
      <xdr:rowOff>76086</xdr:rowOff>
    </xdr:to>
    <xdr:sp macro="" textlink="">
      <xdr:nvSpPr>
        <xdr:cNvPr id="144" name="楕円 143"/>
        <xdr:cNvSpPr/>
      </xdr:nvSpPr>
      <xdr:spPr>
        <a:xfrm>
          <a:off x="3746500" y="9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92613</xdr:rowOff>
    </xdr:from>
    <xdr:ext cx="599010" cy="259045"/>
    <xdr:sp macro="" textlink="">
      <xdr:nvSpPr>
        <xdr:cNvPr id="145" name="テキスト ボックス 144"/>
        <xdr:cNvSpPr txBox="1"/>
      </xdr:nvSpPr>
      <xdr:spPr>
        <a:xfrm>
          <a:off x="3497795" y="883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81160</xdr:rowOff>
    </xdr:from>
    <xdr:to>
      <xdr:col>15</xdr:col>
      <xdr:colOff>101600</xdr:colOff>
      <xdr:row>54</xdr:row>
      <xdr:rowOff>11310</xdr:rowOff>
    </xdr:to>
    <xdr:sp macro="" textlink="">
      <xdr:nvSpPr>
        <xdr:cNvPr id="146" name="楕円 145"/>
        <xdr:cNvSpPr/>
      </xdr:nvSpPr>
      <xdr:spPr>
        <a:xfrm>
          <a:off x="2857500" y="91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27837</xdr:rowOff>
    </xdr:from>
    <xdr:ext cx="599010" cy="259045"/>
    <xdr:sp macro="" textlink="">
      <xdr:nvSpPr>
        <xdr:cNvPr id="147" name="テキスト ボックス 146"/>
        <xdr:cNvSpPr txBox="1"/>
      </xdr:nvSpPr>
      <xdr:spPr>
        <a:xfrm>
          <a:off x="2608795" y="89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88475</xdr:rowOff>
    </xdr:from>
    <xdr:to>
      <xdr:col>10</xdr:col>
      <xdr:colOff>165100</xdr:colOff>
      <xdr:row>54</xdr:row>
      <xdr:rowOff>18625</xdr:rowOff>
    </xdr:to>
    <xdr:sp macro="" textlink="">
      <xdr:nvSpPr>
        <xdr:cNvPr id="148" name="楕円 147"/>
        <xdr:cNvSpPr/>
      </xdr:nvSpPr>
      <xdr:spPr>
        <a:xfrm>
          <a:off x="1968500" y="91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35152</xdr:rowOff>
    </xdr:from>
    <xdr:ext cx="599010" cy="259045"/>
    <xdr:sp macro="" textlink="">
      <xdr:nvSpPr>
        <xdr:cNvPr id="149" name="テキスト ボックス 148"/>
        <xdr:cNvSpPr txBox="1"/>
      </xdr:nvSpPr>
      <xdr:spPr>
        <a:xfrm>
          <a:off x="1719795" y="895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116985</xdr:rowOff>
    </xdr:from>
    <xdr:to>
      <xdr:col>6</xdr:col>
      <xdr:colOff>38100</xdr:colOff>
      <xdr:row>55</xdr:row>
      <xdr:rowOff>47135</xdr:rowOff>
    </xdr:to>
    <xdr:sp macro="" textlink="">
      <xdr:nvSpPr>
        <xdr:cNvPr id="150" name="楕円 149"/>
        <xdr:cNvSpPr/>
      </xdr:nvSpPr>
      <xdr:spPr>
        <a:xfrm>
          <a:off x="1079500" y="93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63662</xdr:rowOff>
    </xdr:from>
    <xdr:ext cx="534377" cy="259045"/>
    <xdr:sp macro="" textlink="">
      <xdr:nvSpPr>
        <xdr:cNvPr id="151" name="テキスト ボックス 150"/>
        <xdr:cNvSpPr txBox="1"/>
      </xdr:nvSpPr>
      <xdr:spPr>
        <a:xfrm>
          <a:off x="863111" y="91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58730</xdr:rowOff>
    </xdr:from>
    <xdr:to>
      <xdr:col>24</xdr:col>
      <xdr:colOff>63500</xdr:colOff>
      <xdr:row>76</xdr:row>
      <xdr:rowOff>75098</xdr:rowOff>
    </xdr:to>
    <xdr:cxnSp macro="">
      <xdr:nvCxnSpPr>
        <xdr:cNvPr id="178" name="直線コネクタ 177"/>
        <xdr:cNvCxnSpPr/>
      </xdr:nvCxnSpPr>
      <xdr:spPr>
        <a:xfrm>
          <a:off x="3797300" y="12746030"/>
          <a:ext cx="838200" cy="3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58730</xdr:rowOff>
    </xdr:from>
    <xdr:to>
      <xdr:col>19</xdr:col>
      <xdr:colOff>177800</xdr:colOff>
      <xdr:row>74</xdr:row>
      <xdr:rowOff>117206</xdr:rowOff>
    </xdr:to>
    <xdr:cxnSp macro="">
      <xdr:nvCxnSpPr>
        <xdr:cNvPr id="181" name="直線コネクタ 180"/>
        <xdr:cNvCxnSpPr/>
      </xdr:nvCxnSpPr>
      <xdr:spPr>
        <a:xfrm flipV="1">
          <a:off x="2908300" y="12746030"/>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117206</xdr:rowOff>
    </xdr:from>
    <xdr:to>
      <xdr:col>15</xdr:col>
      <xdr:colOff>50800</xdr:colOff>
      <xdr:row>76</xdr:row>
      <xdr:rowOff>109662</xdr:rowOff>
    </xdr:to>
    <xdr:cxnSp macro="">
      <xdr:nvCxnSpPr>
        <xdr:cNvPr id="184" name="直線コネクタ 183"/>
        <xdr:cNvCxnSpPr/>
      </xdr:nvCxnSpPr>
      <xdr:spPr>
        <a:xfrm flipV="1">
          <a:off x="2019300" y="12804506"/>
          <a:ext cx="8890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56536</xdr:rowOff>
    </xdr:from>
    <xdr:to>
      <xdr:col>10</xdr:col>
      <xdr:colOff>114300</xdr:colOff>
      <xdr:row>76</xdr:row>
      <xdr:rowOff>109662</xdr:rowOff>
    </xdr:to>
    <xdr:cxnSp macro="">
      <xdr:nvCxnSpPr>
        <xdr:cNvPr id="187" name="直線コネクタ 186"/>
        <xdr:cNvCxnSpPr/>
      </xdr:nvCxnSpPr>
      <xdr:spPr>
        <a:xfrm>
          <a:off x="1130300" y="13086736"/>
          <a:ext cx="8890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9" name="テキスト ボックス 188"/>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24298</xdr:rowOff>
    </xdr:from>
    <xdr:to>
      <xdr:col>24</xdr:col>
      <xdr:colOff>114300</xdr:colOff>
      <xdr:row>76</xdr:row>
      <xdr:rowOff>125898</xdr:rowOff>
    </xdr:to>
    <xdr:sp macro="" textlink="">
      <xdr:nvSpPr>
        <xdr:cNvPr id="197" name="楕円 196"/>
        <xdr:cNvSpPr/>
      </xdr:nvSpPr>
      <xdr:spPr>
        <a:xfrm>
          <a:off x="4584700" y="130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47175</xdr:rowOff>
    </xdr:from>
    <xdr:ext cx="469744" cy="259045"/>
    <xdr:sp macro="" textlink="">
      <xdr:nvSpPr>
        <xdr:cNvPr id="198" name="維持補修費該当値テキスト"/>
        <xdr:cNvSpPr txBox="1"/>
      </xdr:nvSpPr>
      <xdr:spPr>
        <a:xfrm>
          <a:off x="4686300" y="129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7930</xdr:rowOff>
    </xdr:from>
    <xdr:to>
      <xdr:col>20</xdr:col>
      <xdr:colOff>38100</xdr:colOff>
      <xdr:row>74</xdr:row>
      <xdr:rowOff>109530</xdr:rowOff>
    </xdr:to>
    <xdr:sp macro="" textlink="">
      <xdr:nvSpPr>
        <xdr:cNvPr id="199" name="楕円 198"/>
        <xdr:cNvSpPr/>
      </xdr:nvSpPr>
      <xdr:spPr>
        <a:xfrm>
          <a:off x="3746500" y="126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126057</xdr:rowOff>
    </xdr:from>
    <xdr:ext cx="534377" cy="259045"/>
    <xdr:sp macro="" textlink="">
      <xdr:nvSpPr>
        <xdr:cNvPr id="200" name="テキスト ボックス 199"/>
        <xdr:cNvSpPr txBox="1"/>
      </xdr:nvSpPr>
      <xdr:spPr>
        <a:xfrm>
          <a:off x="3530111" y="124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66406</xdr:rowOff>
    </xdr:from>
    <xdr:to>
      <xdr:col>15</xdr:col>
      <xdr:colOff>101600</xdr:colOff>
      <xdr:row>74</xdr:row>
      <xdr:rowOff>168006</xdr:rowOff>
    </xdr:to>
    <xdr:sp macro="" textlink="">
      <xdr:nvSpPr>
        <xdr:cNvPr id="201" name="楕円 200"/>
        <xdr:cNvSpPr/>
      </xdr:nvSpPr>
      <xdr:spPr>
        <a:xfrm>
          <a:off x="2857500" y="127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13083</xdr:rowOff>
    </xdr:from>
    <xdr:ext cx="534377" cy="259045"/>
    <xdr:sp macro="" textlink="">
      <xdr:nvSpPr>
        <xdr:cNvPr id="202" name="テキスト ボックス 201"/>
        <xdr:cNvSpPr txBox="1"/>
      </xdr:nvSpPr>
      <xdr:spPr>
        <a:xfrm>
          <a:off x="2641111" y="125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58862</xdr:rowOff>
    </xdr:from>
    <xdr:to>
      <xdr:col>10</xdr:col>
      <xdr:colOff>165100</xdr:colOff>
      <xdr:row>76</xdr:row>
      <xdr:rowOff>160462</xdr:rowOff>
    </xdr:to>
    <xdr:sp macro="" textlink="">
      <xdr:nvSpPr>
        <xdr:cNvPr id="203" name="楕円 202"/>
        <xdr:cNvSpPr/>
      </xdr:nvSpPr>
      <xdr:spPr>
        <a:xfrm>
          <a:off x="1968500" y="130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5539</xdr:rowOff>
    </xdr:from>
    <xdr:ext cx="469744" cy="259045"/>
    <xdr:sp macro="" textlink="">
      <xdr:nvSpPr>
        <xdr:cNvPr id="204" name="テキスト ボックス 203"/>
        <xdr:cNvSpPr txBox="1"/>
      </xdr:nvSpPr>
      <xdr:spPr>
        <a:xfrm>
          <a:off x="1784428" y="1286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5736</xdr:rowOff>
    </xdr:from>
    <xdr:to>
      <xdr:col>6</xdr:col>
      <xdr:colOff>38100</xdr:colOff>
      <xdr:row>76</xdr:row>
      <xdr:rowOff>107336</xdr:rowOff>
    </xdr:to>
    <xdr:sp macro="" textlink="">
      <xdr:nvSpPr>
        <xdr:cNvPr id="205" name="楕円 204"/>
        <xdr:cNvSpPr/>
      </xdr:nvSpPr>
      <xdr:spPr>
        <a:xfrm>
          <a:off x="1079500" y="130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123862</xdr:rowOff>
    </xdr:from>
    <xdr:ext cx="469744" cy="259045"/>
    <xdr:sp macro="" textlink="">
      <xdr:nvSpPr>
        <xdr:cNvPr id="206" name="テキスト ボックス 205"/>
        <xdr:cNvSpPr txBox="1"/>
      </xdr:nvSpPr>
      <xdr:spPr>
        <a:xfrm>
          <a:off x="895428" y="128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50912</xdr:rowOff>
    </xdr:from>
    <xdr:to>
      <xdr:col>24</xdr:col>
      <xdr:colOff>63500</xdr:colOff>
      <xdr:row>95</xdr:row>
      <xdr:rowOff>141438</xdr:rowOff>
    </xdr:to>
    <xdr:cxnSp macro="">
      <xdr:nvCxnSpPr>
        <xdr:cNvPr id="234" name="直線コネクタ 233"/>
        <xdr:cNvCxnSpPr/>
      </xdr:nvCxnSpPr>
      <xdr:spPr>
        <a:xfrm>
          <a:off x="3797300" y="16338662"/>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50912</xdr:rowOff>
    </xdr:from>
    <xdr:to>
      <xdr:col>19</xdr:col>
      <xdr:colOff>177800</xdr:colOff>
      <xdr:row>95</xdr:row>
      <xdr:rowOff>71028</xdr:rowOff>
    </xdr:to>
    <xdr:cxnSp macro="">
      <xdr:nvCxnSpPr>
        <xdr:cNvPr id="237" name="直線コネクタ 236"/>
        <xdr:cNvCxnSpPr/>
      </xdr:nvCxnSpPr>
      <xdr:spPr>
        <a:xfrm flipV="1">
          <a:off x="2908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71028</xdr:rowOff>
    </xdr:from>
    <xdr:to>
      <xdr:col>15</xdr:col>
      <xdr:colOff>50800</xdr:colOff>
      <xdr:row>96</xdr:row>
      <xdr:rowOff>74434</xdr:rowOff>
    </xdr:to>
    <xdr:cxnSp macro="">
      <xdr:nvCxnSpPr>
        <xdr:cNvPr id="240" name="直線コネクタ 239"/>
        <xdr:cNvCxnSpPr/>
      </xdr:nvCxnSpPr>
      <xdr:spPr>
        <a:xfrm flipV="1">
          <a:off x="2019300" y="16358778"/>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68011</xdr:rowOff>
    </xdr:from>
    <xdr:to>
      <xdr:col>10</xdr:col>
      <xdr:colOff>114300</xdr:colOff>
      <xdr:row>96</xdr:row>
      <xdr:rowOff>74434</xdr:rowOff>
    </xdr:to>
    <xdr:cxnSp macro="">
      <xdr:nvCxnSpPr>
        <xdr:cNvPr id="243" name="直線コネクタ 242"/>
        <xdr:cNvCxnSpPr/>
      </xdr:nvCxnSpPr>
      <xdr:spPr>
        <a:xfrm>
          <a:off x="1130300" y="16527211"/>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90638</xdr:rowOff>
    </xdr:from>
    <xdr:to>
      <xdr:col>24</xdr:col>
      <xdr:colOff>114300</xdr:colOff>
      <xdr:row>96</xdr:row>
      <xdr:rowOff>20788</xdr:rowOff>
    </xdr:to>
    <xdr:sp macro="" textlink="">
      <xdr:nvSpPr>
        <xdr:cNvPr id="253" name="楕円 252"/>
        <xdr:cNvSpPr/>
      </xdr:nvSpPr>
      <xdr:spPr>
        <a:xfrm>
          <a:off x="45847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113515</xdr:rowOff>
    </xdr:from>
    <xdr:ext cx="534377" cy="259045"/>
    <xdr:sp macro="" textlink="">
      <xdr:nvSpPr>
        <xdr:cNvPr id="254" name="扶助費該当値テキスト"/>
        <xdr:cNvSpPr txBox="1"/>
      </xdr:nvSpPr>
      <xdr:spPr>
        <a:xfrm>
          <a:off x="4686300" y="162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xdr:rowOff>
    </xdr:from>
    <xdr:to>
      <xdr:col>20</xdr:col>
      <xdr:colOff>38100</xdr:colOff>
      <xdr:row>95</xdr:row>
      <xdr:rowOff>101712</xdr:rowOff>
    </xdr:to>
    <xdr:sp macro="" textlink="">
      <xdr:nvSpPr>
        <xdr:cNvPr id="255" name="楕円 254"/>
        <xdr:cNvSpPr/>
      </xdr:nvSpPr>
      <xdr:spPr>
        <a:xfrm>
          <a:off x="3746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118239</xdr:rowOff>
    </xdr:from>
    <xdr:ext cx="534377" cy="259045"/>
    <xdr:sp macro="" textlink="">
      <xdr:nvSpPr>
        <xdr:cNvPr id="256" name="テキスト ボックス 255"/>
        <xdr:cNvSpPr txBox="1"/>
      </xdr:nvSpPr>
      <xdr:spPr>
        <a:xfrm>
          <a:off x="3530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20228</xdr:rowOff>
    </xdr:from>
    <xdr:to>
      <xdr:col>15</xdr:col>
      <xdr:colOff>101600</xdr:colOff>
      <xdr:row>95</xdr:row>
      <xdr:rowOff>121828</xdr:rowOff>
    </xdr:to>
    <xdr:sp macro="" textlink="">
      <xdr:nvSpPr>
        <xdr:cNvPr id="257" name="楕円 256"/>
        <xdr:cNvSpPr/>
      </xdr:nvSpPr>
      <xdr:spPr>
        <a:xfrm>
          <a:off x="2857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138355</xdr:rowOff>
    </xdr:from>
    <xdr:ext cx="534377" cy="259045"/>
    <xdr:sp macro="" textlink="">
      <xdr:nvSpPr>
        <xdr:cNvPr id="258" name="テキスト ボックス 257"/>
        <xdr:cNvSpPr txBox="1"/>
      </xdr:nvSpPr>
      <xdr:spPr>
        <a:xfrm>
          <a:off x="2641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23634</xdr:rowOff>
    </xdr:from>
    <xdr:to>
      <xdr:col>10</xdr:col>
      <xdr:colOff>165100</xdr:colOff>
      <xdr:row>96</xdr:row>
      <xdr:rowOff>125234</xdr:rowOff>
    </xdr:to>
    <xdr:sp macro="" textlink="">
      <xdr:nvSpPr>
        <xdr:cNvPr id="259" name="楕円 258"/>
        <xdr:cNvSpPr/>
      </xdr:nvSpPr>
      <xdr:spPr>
        <a:xfrm>
          <a:off x="1968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141761</xdr:rowOff>
    </xdr:from>
    <xdr:ext cx="534377" cy="259045"/>
    <xdr:sp macro="" textlink="">
      <xdr:nvSpPr>
        <xdr:cNvPr id="260" name="テキスト ボックス 259"/>
        <xdr:cNvSpPr txBox="1"/>
      </xdr:nvSpPr>
      <xdr:spPr>
        <a:xfrm>
          <a:off x="1752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17211</xdr:rowOff>
    </xdr:from>
    <xdr:to>
      <xdr:col>6</xdr:col>
      <xdr:colOff>38100</xdr:colOff>
      <xdr:row>96</xdr:row>
      <xdr:rowOff>118811</xdr:rowOff>
    </xdr:to>
    <xdr:sp macro="" textlink="">
      <xdr:nvSpPr>
        <xdr:cNvPr id="261" name="楕円 260"/>
        <xdr:cNvSpPr/>
      </xdr:nvSpPr>
      <xdr:spPr>
        <a:xfrm>
          <a:off x="1079500" y="164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109938</xdr:rowOff>
    </xdr:from>
    <xdr:ext cx="534377" cy="259045"/>
    <xdr:sp macro="" textlink="">
      <xdr:nvSpPr>
        <xdr:cNvPr id="262" name="テキスト ボックス 261"/>
        <xdr:cNvSpPr txBox="1"/>
      </xdr:nvSpPr>
      <xdr:spPr>
        <a:xfrm>
          <a:off x="863111" y="165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136997</xdr:rowOff>
    </xdr:from>
    <xdr:to>
      <xdr:col>55</xdr:col>
      <xdr:colOff>0</xdr:colOff>
      <xdr:row>37</xdr:row>
      <xdr:rowOff>142270</xdr:rowOff>
    </xdr:to>
    <xdr:cxnSp macro="">
      <xdr:nvCxnSpPr>
        <xdr:cNvPr id="291" name="直線コネクタ 290"/>
        <xdr:cNvCxnSpPr/>
      </xdr:nvCxnSpPr>
      <xdr:spPr>
        <a:xfrm>
          <a:off x="9639300" y="6480647"/>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2"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87234</xdr:rowOff>
    </xdr:from>
    <xdr:to>
      <xdr:col>50</xdr:col>
      <xdr:colOff>114300</xdr:colOff>
      <xdr:row>37</xdr:row>
      <xdr:rowOff>136997</xdr:rowOff>
    </xdr:to>
    <xdr:cxnSp macro="">
      <xdr:nvCxnSpPr>
        <xdr:cNvPr id="294" name="直線コネクタ 293"/>
        <xdr:cNvCxnSpPr/>
      </xdr:nvCxnSpPr>
      <xdr:spPr>
        <a:xfrm>
          <a:off x="8750300" y="6430884"/>
          <a:ext cx="889000" cy="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43772</xdr:rowOff>
    </xdr:from>
    <xdr:to>
      <xdr:col>45</xdr:col>
      <xdr:colOff>177800</xdr:colOff>
      <xdr:row>37</xdr:row>
      <xdr:rowOff>87234</xdr:rowOff>
    </xdr:to>
    <xdr:cxnSp macro="">
      <xdr:nvCxnSpPr>
        <xdr:cNvPr id="297" name="直線コネクタ 296"/>
        <xdr:cNvCxnSpPr/>
      </xdr:nvCxnSpPr>
      <xdr:spPr>
        <a:xfrm>
          <a:off x="7861300" y="6387422"/>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43772</xdr:rowOff>
    </xdr:from>
    <xdr:to>
      <xdr:col>41</xdr:col>
      <xdr:colOff>50800</xdr:colOff>
      <xdr:row>37</xdr:row>
      <xdr:rowOff>122961</xdr:rowOff>
    </xdr:to>
    <xdr:cxnSp macro="">
      <xdr:nvCxnSpPr>
        <xdr:cNvPr id="300" name="直線コネクタ 299"/>
        <xdr:cNvCxnSpPr/>
      </xdr:nvCxnSpPr>
      <xdr:spPr>
        <a:xfrm flipV="1">
          <a:off x="6972300" y="6387422"/>
          <a:ext cx="889000" cy="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2" name="テキスト ボックス 301"/>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4" name="テキスト ボックス 303"/>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91470</xdr:rowOff>
    </xdr:from>
    <xdr:to>
      <xdr:col>55</xdr:col>
      <xdr:colOff>50800</xdr:colOff>
      <xdr:row>38</xdr:row>
      <xdr:rowOff>21620</xdr:rowOff>
    </xdr:to>
    <xdr:sp macro="" textlink="">
      <xdr:nvSpPr>
        <xdr:cNvPr id="310" name="楕円 309"/>
        <xdr:cNvSpPr/>
      </xdr:nvSpPr>
      <xdr:spPr>
        <a:xfrm>
          <a:off x="10426700" y="64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114347</xdr:rowOff>
    </xdr:from>
    <xdr:ext cx="599010" cy="259045"/>
    <xdr:sp macro="" textlink="">
      <xdr:nvSpPr>
        <xdr:cNvPr id="311" name="補助費等該当値テキスト"/>
        <xdr:cNvSpPr txBox="1"/>
      </xdr:nvSpPr>
      <xdr:spPr>
        <a:xfrm>
          <a:off x="10528300" y="628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86197</xdr:rowOff>
    </xdr:from>
    <xdr:to>
      <xdr:col>50</xdr:col>
      <xdr:colOff>165100</xdr:colOff>
      <xdr:row>38</xdr:row>
      <xdr:rowOff>16346</xdr:rowOff>
    </xdr:to>
    <xdr:sp macro="" textlink="">
      <xdr:nvSpPr>
        <xdr:cNvPr id="312" name="楕円 311"/>
        <xdr:cNvSpPr/>
      </xdr:nvSpPr>
      <xdr:spPr>
        <a:xfrm>
          <a:off x="9588500" y="64298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32874</xdr:rowOff>
    </xdr:from>
    <xdr:ext cx="599010" cy="259045"/>
    <xdr:sp macro="" textlink="">
      <xdr:nvSpPr>
        <xdr:cNvPr id="313" name="テキスト ボックス 312"/>
        <xdr:cNvSpPr txBox="1"/>
      </xdr:nvSpPr>
      <xdr:spPr>
        <a:xfrm>
          <a:off x="9339795" y="620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36434</xdr:rowOff>
    </xdr:from>
    <xdr:to>
      <xdr:col>46</xdr:col>
      <xdr:colOff>38100</xdr:colOff>
      <xdr:row>37</xdr:row>
      <xdr:rowOff>138034</xdr:rowOff>
    </xdr:to>
    <xdr:sp macro="" textlink="">
      <xdr:nvSpPr>
        <xdr:cNvPr id="314" name="楕円 313"/>
        <xdr:cNvSpPr/>
      </xdr:nvSpPr>
      <xdr:spPr>
        <a:xfrm>
          <a:off x="8699500" y="6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154561</xdr:rowOff>
    </xdr:from>
    <xdr:ext cx="599010" cy="259045"/>
    <xdr:sp macro="" textlink="">
      <xdr:nvSpPr>
        <xdr:cNvPr id="315" name="テキスト ボックス 314"/>
        <xdr:cNvSpPr txBox="1"/>
      </xdr:nvSpPr>
      <xdr:spPr>
        <a:xfrm>
          <a:off x="8450795" y="61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164422</xdr:rowOff>
    </xdr:from>
    <xdr:to>
      <xdr:col>41</xdr:col>
      <xdr:colOff>101600</xdr:colOff>
      <xdr:row>37</xdr:row>
      <xdr:rowOff>94572</xdr:rowOff>
    </xdr:to>
    <xdr:sp macro="" textlink="">
      <xdr:nvSpPr>
        <xdr:cNvPr id="316" name="楕円 315"/>
        <xdr:cNvSpPr/>
      </xdr:nvSpPr>
      <xdr:spPr>
        <a:xfrm>
          <a:off x="7810500" y="63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111099</xdr:rowOff>
    </xdr:from>
    <xdr:ext cx="599010" cy="259045"/>
    <xdr:sp macro="" textlink="">
      <xdr:nvSpPr>
        <xdr:cNvPr id="317" name="テキスト ボックス 316"/>
        <xdr:cNvSpPr txBox="1"/>
      </xdr:nvSpPr>
      <xdr:spPr>
        <a:xfrm>
          <a:off x="7561795" y="611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72161</xdr:rowOff>
    </xdr:from>
    <xdr:to>
      <xdr:col>36</xdr:col>
      <xdr:colOff>165100</xdr:colOff>
      <xdr:row>38</xdr:row>
      <xdr:rowOff>2311</xdr:rowOff>
    </xdr:to>
    <xdr:sp macro="" textlink="">
      <xdr:nvSpPr>
        <xdr:cNvPr id="318" name="楕円 317"/>
        <xdr:cNvSpPr/>
      </xdr:nvSpPr>
      <xdr:spPr>
        <a:xfrm>
          <a:off x="6921500" y="64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18838</xdr:rowOff>
    </xdr:from>
    <xdr:ext cx="599010" cy="259045"/>
    <xdr:sp macro="" textlink="">
      <xdr:nvSpPr>
        <xdr:cNvPr id="319" name="テキスト ボックス 318"/>
        <xdr:cNvSpPr txBox="1"/>
      </xdr:nvSpPr>
      <xdr:spPr>
        <a:xfrm>
          <a:off x="6672795" y="61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61220</xdr:rowOff>
    </xdr:from>
    <xdr:to>
      <xdr:col>55</xdr:col>
      <xdr:colOff>0</xdr:colOff>
      <xdr:row>58</xdr:row>
      <xdr:rowOff>72619</xdr:rowOff>
    </xdr:to>
    <xdr:cxnSp macro="">
      <xdr:nvCxnSpPr>
        <xdr:cNvPr id="350" name="直線コネクタ 349"/>
        <xdr:cNvCxnSpPr/>
      </xdr:nvCxnSpPr>
      <xdr:spPr>
        <a:xfrm>
          <a:off x="9639300" y="10005320"/>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1"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61220</xdr:rowOff>
    </xdr:from>
    <xdr:to>
      <xdr:col>50</xdr:col>
      <xdr:colOff>114300</xdr:colOff>
      <xdr:row>58</xdr:row>
      <xdr:rowOff>78620</xdr:rowOff>
    </xdr:to>
    <xdr:cxnSp macro="">
      <xdr:nvCxnSpPr>
        <xdr:cNvPr id="353" name="直線コネクタ 352"/>
        <xdr:cNvCxnSpPr/>
      </xdr:nvCxnSpPr>
      <xdr:spPr>
        <a:xfrm flipV="1">
          <a:off x="8750300" y="10005320"/>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5" name="テキスト ボックス 354"/>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78620</xdr:rowOff>
    </xdr:from>
    <xdr:to>
      <xdr:col>45</xdr:col>
      <xdr:colOff>177800</xdr:colOff>
      <xdr:row>58</xdr:row>
      <xdr:rowOff>126155</xdr:rowOff>
    </xdr:to>
    <xdr:cxnSp macro="">
      <xdr:nvCxnSpPr>
        <xdr:cNvPr id="356" name="直線コネクタ 355"/>
        <xdr:cNvCxnSpPr/>
      </xdr:nvCxnSpPr>
      <xdr:spPr>
        <a:xfrm flipV="1">
          <a:off x="7861300" y="10022720"/>
          <a:ext cx="889000" cy="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8" name="テキスト ボックス 357"/>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42720</xdr:rowOff>
    </xdr:from>
    <xdr:to>
      <xdr:col>41</xdr:col>
      <xdr:colOff>50800</xdr:colOff>
      <xdr:row>58</xdr:row>
      <xdr:rowOff>126155</xdr:rowOff>
    </xdr:to>
    <xdr:cxnSp macro="">
      <xdr:nvCxnSpPr>
        <xdr:cNvPr id="359" name="直線コネクタ 358"/>
        <xdr:cNvCxnSpPr/>
      </xdr:nvCxnSpPr>
      <xdr:spPr>
        <a:xfrm>
          <a:off x="6972300" y="9986820"/>
          <a:ext cx="889000" cy="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3" name="テキスト ボックス 362"/>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21819</xdr:rowOff>
    </xdr:from>
    <xdr:to>
      <xdr:col>55</xdr:col>
      <xdr:colOff>50800</xdr:colOff>
      <xdr:row>58</xdr:row>
      <xdr:rowOff>123419</xdr:rowOff>
    </xdr:to>
    <xdr:sp macro="" textlink="">
      <xdr:nvSpPr>
        <xdr:cNvPr id="369" name="楕円 368"/>
        <xdr:cNvSpPr/>
      </xdr:nvSpPr>
      <xdr:spPr>
        <a:xfrm>
          <a:off x="10426700" y="9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44696</xdr:rowOff>
    </xdr:from>
    <xdr:ext cx="599010" cy="259045"/>
    <xdr:sp macro="" textlink="">
      <xdr:nvSpPr>
        <xdr:cNvPr id="370" name="普通建設事業費該当値テキスト"/>
        <xdr:cNvSpPr txBox="1"/>
      </xdr:nvSpPr>
      <xdr:spPr>
        <a:xfrm>
          <a:off x="10528300" y="98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10420</xdr:rowOff>
    </xdr:from>
    <xdr:to>
      <xdr:col>50</xdr:col>
      <xdr:colOff>165100</xdr:colOff>
      <xdr:row>58</xdr:row>
      <xdr:rowOff>112020</xdr:rowOff>
    </xdr:to>
    <xdr:sp macro="" textlink="">
      <xdr:nvSpPr>
        <xdr:cNvPr id="371" name="楕円 370"/>
        <xdr:cNvSpPr/>
      </xdr:nvSpPr>
      <xdr:spPr>
        <a:xfrm>
          <a:off x="9588500" y="9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128547</xdr:rowOff>
    </xdr:from>
    <xdr:ext cx="599010" cy="259045"/>
    <xdr:sp macro="" textlink="">
      <xdr:nvSpPr>
        <xdr:cNvPr id="372" name="テキスト ボックス 371"/>
        <xdr:cNvSpPr txBox="1"/>
      </xdr:nvSpPr>
      <xdr:spPr>
        <a:xfrm>
          <a:off x="9339795" y="972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27820</xdr:rowOff>
    </xdr:from>
    <xdr:to>
      <xdr:col>46</xdr:col>
      <xdr:colOff>38100</xdr:colOff>
      <xdr:row>58</xdr:row>
      <xdr:rowOff>129420</xdr:rowOff>
    </xdr:to>
    <xdr:sp macro="" textlink="">
      <xdr:nvSpPr>
        <xdr:cNvPr id="373" name="楕円 372"/>
        <xdr:cNvSpPr/>
      </xdr:nvSpPr>
      <xdr:spPr>
        <a:xfrm>
          <a:off x="8699500" y="99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145947</xdr:rowOff>
    </xdr:from>
    <xdr:ext cx="599010" cy="259045"/>
    <xdr:sp macro="" textlink="">
      <xdr:nvSpPr>
        <xdr:cNvPr id="374" name="テキスト ボックス 373"/>
        <xdr:cNvSpPr txBox="1"/>
      </xdr:nvSpPr>
      <xdr:spPr>
        <a:xfrm>
          <a:off x="8450795" y="97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75355</xdr:rowOff>
    </xdr:from>
    <xdr:to>
      <xdr:col>41</xdr:col>
      <xdr:colOff>101600</xdr:colOff>
      <xdr:row>59</xdr:row>
      <xdr:rowOff>5505</xdr:rowOff>
    </xdr:to>
    <xdr:sp macro="" textlink="">
      <xdr:nvSpPr>
        <xdr:cNvPr id="375" name="楕円 374"/>
        <xdr:cNvSpPr/>
      </xdr:nvSpPr>
      <xdr:spPr>
        <a:xfrm>
          <a:off x="7810500" y="100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22032</xdr:rowOff>
    </xdr:from>
    <xdr:ext cx="534377" cy="259045"/>
    <xdr:sp macro="" textlink="">
      <xdr:nvSpPr>
        <xdr:cNvPr id="376" name="テキスト ボックス 375"/>
        <xdr:cNvSpPr txBox="1"/>
      </xdr:nvSpPr>
      <xdr:spPr>
        <a:xfrm>
          <a:off x="7594111" y="97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163370</xdr:rowOff>
    </xdr:from>
    <xdr:to>
      <xdr:col>36</xdr:col>
      <xdr:colOff>165100</xdr:colOff>
      <xdr:row>58</xdr:row>
      <xdr:rowOff>93520</xdr:rowOff>
    </xdr:to>
    <xdr:sp macro="" textlink="">
      <xdr:nvSpPr>
        <xdr:cNvPr id="377" name="楕円 376"/>
        <xdr:cNvSpPr/>
      </xdr:nvSpPr>
      <xdr:spPr>
        <a:xfrm>
          <a:off x="6921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110047</xdr:rowOff>
    </xdr:from>
    <xdr:ext cx="599010" cy="259045"/>
    <xdr:sp macro="" textlink="">
      <xdr:nvSpPr>
        <xdr:cNvPr id="378" name="テキスト ボックス 377"/>
        <xdr:cNvSpPr txBox="1"/>
      </xdr:nvSpPr>
      <xdr:spPr>
        <a:xfrm>
          <a:off x="6672795" y="97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42114</xdr:rowOff>
    </xdr:from>
    <xdr:to>
      <xdr:col>55</xdr:col>
      <xdr:colOff>0</xdr:colOff>
      <xdr:row>79</xdr:row>
      <xdr:rowOff>97594</xdr:rowOff>
    </xdr:to>
    <xdr:cxnSp macro="">
      <xdr:nvCxnSpPr>
        <xdr:cNvPr id="409" name="直線コネクタ 408"/>
        <xdr:cNvCxnSpPr/>
      </xdr:nvCxnSpPr>
      <xdr:spPr>
        <a:xfrm>
          <a:off x="9639300" y="13586664"/>
          <a:ext cx="8382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42114</xdr:rowOff>
    </xdr:from>
    <xdr:to>
      <xdr:col>50</xdr:col>
      <xdr:colOff>114300</xdr:colOff>
      <xdr:row>79</xdr:row>
      <xdr:rowOff>45255</xdr:rowOff>
    </xdr:to>
    <xdr:cxnSp macro="">
      <xdr:nvCxnSpPr>
        <xdr:cNvPr id="412" name="直線コネクタ 411"/>
        <xdr:cNvCxnSpPr/>
      </xdr:nvCxnSpPr>
      <xdr:spPr>
        <a:xfrm flipV="1">
          <a:off x="8750300" y="13586664"/>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45255</xdr:rowOff>
    </xdr:from>
    <xdr:to>
      <xdr:col>45</xdr:col>
      <xdr:colOff>177800</xdr:colOff>
      <xdr:row>79</xdr:row>
      <xdr:rowOff>85190</xdr:rowOff>
    </xdr:to>
    <xdr:cxnSp macro="">
      <xdr:nvCxnSpPr>
        <xdr:cNvPr id="415" name="直線コネクタ 414"/>
        <xdr:cNvCxnSpPr/>
      </xdr:nvCxnSpPr>
      <xdr:spPr>
        <a:xfrm flipV="1">
          <a:off x="7861300" y="13589805"/>
          <a:ext cx="8890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38740</xdr:rowOff>
    </xdr:from>
    <xdr:to>
      <xdr:col>41</xdr:col>
      <xdr:colOff>50800</xdr:colOff>
      <xdr:row>79</xdr:row>
      <xdr:rowOff>85190</xdr:rowOff>
    </xdr:to>
    <xdr:cxnSp macro="">
      <xdr:nvCxnSpPr>
        <xdr:cNvPr id="418" name="直線コネクタ 417"/>
        <xdr:cNvCxnSpPr/>
      </xdr:nvCxnSpPr>
      <xdr:spPr>
        <a:xfrm>
          <a:off x="6972300" y="1358329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46794</xdr:rowOff>
    </xdr:from>
    <xdr:to>
      <xdr:col>55</xdr:col>
      <xdr:colOff>50800</xdr:colOff>
      <xdr:row>79</xdr:row>
      <xdr:rowOff>148394</xdr:rowOff>
    </xdr:to>
    <xdr:sp macro="" textlink="">
      <xdr:nvSpPr>
        <xdr:cNvPr id="428" name="楕円 427"/>
        <xdr:cNvSpPr/>
      </xdr:nvSpPr>
      <xdr:spPr>
        <a:xfrm>
          <a:off x="10426700" y="135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133171</xdr:rowOff>
    </xdr:from>
    <xdr:ext cx="378565" cy="259045"/>
    <xdr:sp macro="" textlink="">
      <xdr:nvSpPr>
        <xdr:cNvPr id="429" name="普通建設事業費 （ うち新規整備　）該当値テキスト"/>
        <xdr:cNvSpPr txBox="1"/>
      </xdr:nvSpPr>
      <xdr:spPr>
        <a:xfrm>
          <a:off x="10528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162764</xdr:rowOff>
    </xdr:from>
    <xdr:to>
      <xdr:col>50</xdr:col>
      <xdr:colOff>165100</xdr:colOff>
      <xdr:row>79</xdr:row>
      <xdr:rowOff>92914</xdr:rowOff>
    </xdr:to>
    <xdr:sp macro="" textlink="">
      <xdr:nvSpPr>
        <xdr:cNvPr id="430" name="楕円 429"/>
        <xdr:cNvSpPr/>
      </xdr:nvSpPr>
      <xdr:spPr>
        <a:xfrm>
          <a:off x="95885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84041</xdr:rowOff>
    </xdr:from>
    <xdr:ext cx="534377" cy="259045"/>
    <xdr:sp macro="" textlink="">
      <xdr:nvSpPr>
        <xdr:cNvPr id="431" name="テキスト ボックス 430"/>
        <xdr:cNvSpPr txBox="1"/>
      </xdr:nvSpPr>
      <xdr:spPr>
        <a:xfrm>
          <a:off x="9372111" y="136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165905</xdr:rowOff>
    </xdr:from>
    <xdr:to>
      <xdr:col>46</xdr:col>
      <xdr:colOff>38100</xdr:colOff>
      <xdr:row>79</xdr:row>
      <xdr:rowOff>96055</xdr:rowOff>
    </xdr:to>
    <xdr:sp macro="" textlink="">
      <xdr:nvSpPr>
        <xdr:cNvPr id="432" name="楕円 431"/>
        <xdr:cNvSpPr/>
      </xdr:nvSpPr>
      <xdr:spPr>
        <a:xfrm>
          <a:off x="8699500" y="13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87182</xdr:rowOff>
    </xdr:from>
    <xdr:ext cx="534377" cy="259045"/>
    <xdr:sp macro="" textlink="">
      <xdr:nvSpPr>
        <xdr:cNvPr id="433" name="テキスト ボックス 432"/>
        <xdr:cNvSpPr txBox="1"/>
      </xdr:nvSpPr>
      <xdr:spPr>
        <a:xfrm>
          <a:off x="8483111" y="136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34390</xdr:rowOff>
    </xdr:from>
    <xdr:to>
      <xdr:col>41</xdr:col>
      <xdr:colOff>101600</xdr:colOff>
      <xdr:row>79</xdr:row>
      <xdr:rowOff>135990</xdr:rowOff>
    </xdr:to>
    <xdr:sp macro="" textlink="">
      <xdr:nvSpPr>
        <xdr:cNvPr id="434" name="楕円 433"/>
        <xdr:cNvSpPr/>
      </xdr:nvSpPr>
      <xdr:spPr>
        <a:xfrm>
          <a:off x="7810500" y="135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127117</xdr:rowOff>
    </xdr:from>
    <xdr:ext cx="469744" cy="259045"/>
    <xdr:sp macro="" textlink="">
      <xdr:nvSpPr>
        <xdr:cNvPr id="435" name="テキスト ボックス 434"/>
        <xdr:cNvSpPr txBox="1"/>
      </xdr:nvSpPr>
      <xdr:spPr>
        <a:xfrm>
          <a:off x="7626428" y="136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159390</xdr:rowOff>
    </xdr:from>
    <xdr:to>
      <xdr:col>36</xdr:col>
      <xdr:colOff>165100</xdr:colOff>
      <xdr:row>79</xdr:row>
      <xdr:rowOff>89540</xdr:rowOff>
    </xdr:to>
    <xdr:sp macro="" textlink="">
      <xdr:nvSpPr>
        <xdr:cNvPr id="436" name="楕円 435"/>
        <xdr:cNvSpPr/>
      </xdr:nvSpPr>
      <xdr:spPr>
        <a:xfrm>
          <a:off x="6921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80667</xdr:rowOff>
    </xdr:from>
    <xdr:ext cx="534377" cy="259045"/>
    <xdr:sp macro="" textlink="">
      <xdr:nvSpPr>
        <xdr:cNvPr id="437" name="テキスト ボックス 436"/>
        <xdr:cNvSpPr txBox="1"/>
      </xdr:nvSpPr>
      <xdr:spPr>
        <a:xfrm>
          <a:off x="6705111" y="136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115959</xdr:rowOff>
    </xdr:from>
    <xdr:to>
      <xdr:col>55</xdr:col>
      <xdr:colOff>0</xdr:colOff>
      <xdr:row>93</xdr:row>
      <xdr:rowOff>107598</xdr:rowOff>
    </xdr:to>
    <xdr:cxnSp macro="">
      <xdr:nvCxnSpPr>
        <xdr:cNvPr id="468" name="直線コネクタ 467"/>
        <xdr:cNvCxnSpPr/>
      </xdr:nvCxnSpPr>
      <xdr:spPr>
        <a:xfrm flipV="1">
          <a:off x="9639300" y="15375009"/>
          <a:ext cx="838200" cy="6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9"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39867</xdr:rowOff>
    </xdr:from>
    <xdr:to>
      <xdr:col>50</xdr:col>
      <xdr:colOff>114300</xdr:colOff>
      <xdr:row>93</xdr:row>
      <xdr:rowOff>107598</xdr:rowOff>
    </xdr:to>
    <xdr:cxnSp macro="">
      <xdr:nvCxnSpPr>
        <xdr:cNvPr id="471" name="直線コネクタ 470"/>
        <xdr:cNvCxnSpPr/>
      </xdr:nvCxnSpPr>
      <xdr:spPr>
        <a:xfrm>
          <a:off x="8750300" y="15813267"/>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39867</xdr:rowOff>
    </xdr:from>
    <xdr:to>
      <xdr:col>45</xdr:col>
      <xdr:colOff>177800</xdr:colOff>
      <xdr:row>92</xdr:row>
      <xdr:rowOff>124433</xdr:rowOff>
    </xdr:to>
    <xdr:cxnSp macro="">
      <xdr:nvCxnSpPr>
        <xdr:cNvPr id="474" name="直線コネクタ 473"/>
        <xdr:cNvCxnSpPr/>
      </xdr:nvCxnSpPr>
      <xdr:spPr>
        <a:xfrm flipV="1">
          <a:off x="7861300" y="15813267"/>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38153</xdr:rowOff>
    </xdr:from>
    <xdr:to>
      <xdr:col>41</xdr:col>
      <xdr:colOff>50800</xdr:colOff>
      <xdr:row>92</xdr:row>
      <xdr:rowOff>124433</xdr:rowOff>
    </xdr:to>
    <xdr:cxnSp macro="">
      <xdr:nvCxnSpPr>
        <xdr:cNvPr id="477" name="直線コネクタ 476"/>
        <xdr:cNvCxnSpPr/>
      </xdr:nvCxnSpPr>
      <xdr:spPr>
        <a:xfrm>
          <a:off x="6972300" y="15468653"/>
          <a:ext cx="889000" cy="4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138192</xdr:rowOff>
    </xdr:from>
    <xdr:ext cx="534377" cy="259045"/>
    <xdr:sp macro="" textlink="">
      <xdr:nvSpPr>
        <xdr:cNvPr id="481" name="テキスト ボックス 480"/>
        <xdr:cNvSpPr txBox="1"/>
      </xdr:nvSpPr>
      <xdr:spPr>
        <a:xfrm>
          <a:off x="6705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65159</xdr:rowOff>
    </xdr:from>
    <xdr:to>
      <xdr:col>55</xdr:col>
      <xdr:colOff>50800</xdr:colOff>
      <xdr:row>89</xdr:row>
      <xdr:rowOff>166759</xdr:rowOff>
    </xdr:to>
    <xdr:sp macro="" textlink="">
      <xdr:nvSpPr>
        <xdr:cNvPr id="487" name="楕円 486"/>
        <xdr:cNvSpPr/>
      </xdr:nvSpPr>
      <xdr:spPr>
        <a:xfrm>
          <a:off x="10426700" y="153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88</xdr:row>
      <xdr:rowOff>163004</xdr:rowOff>
    </xdr:from>
    <xdr:ext cx="599010" cy="259045"/>
    <xdr:sp macro="" textlink="">
      <xdr:nvSpPr>
        <xdr:cNvPr id="488" name="普通建設事業費 （ うち更新整備　）該当値テキスト"/>
        <xdr:cNvSpPr txBox="1"/>
      </xdr:nvSpPr>
      <xdr:spPr>
        <a:xfrm>
          <a:off x="10528300" y="152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56798</xdr:rowOff>
    </xdr:from>
    <xdr:to>
      <xdr:col>50</xdr:col>
      <xdr:colOff>165100</xdr:colOff>
      <xdr:row>93</xdr:row>
      <xdr:rowOff>158398</xdr:rowOff>
    </xdr:to>
    <xdr:sp macro="" textlink="">
      <xdr:nvSpPr>
        <xdr:cNvPr id="489" name="楕円 488"/>
        <xdr:cNvSpPr/>
      </xdr:nvSpPr>
      <xdr:spPr>
        <a:xfrm>
          <a:off x="9588500" y="16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3475</xdr:rowOff>
    </xdr:from>
    <xdr:ext cx="534377" cy="259045"/>
    <xdr:sp macro="" textlink="">
      <xdr:nvSpPr>
        <xdr:cNvPr id="490" name="テキスト ボックス 489"/>
        <xdr:cNvSpPr txBox="1"/>
      </xdr:nvSpPr>
      <xdr:spPr>
        <a:xfrm>
          <a:off x="9372111" y="157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160517</xdr:rowOff>
    </xdr:from>
    <xdr:to>
      <xdr:col>46</xdr:col>
      <xdr:colOff>38100</xdr:colOff>
      <xdr:row>92</xdr:row>
      <xdr:rowOff>90667</xdr:rowOff>
    </xdr:to>
    <xdr:sp macro="" textlink="">
      <xdr:nvSpPr>
        <xdr:cNvPr id="491" name="楕円 490"/>
        <xdr:cNvSpPr/>
      </xdr:nvSpPr>
      <xdr:spPr>
        <a:xfrm>
          <a:off x="8699500" y="157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107194</xdr:rowOff>
    </xdr:from>
    <xdr:ext cx="534377" cy="259045"/>
    <xdr:sp macro="" textlink="">
      <xdr:nvSpPr>
        <xdr:cNvPr id="492" name="テキスト ボックス 491"/>
        <xdr:cNvSpPr txBox="1"/>
      </xdr:nvSpPr>
      <xdr:spPr>
        <a:xfrm>
          <a:off x="8483111" y="155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73633</xdr:rowOff>
    </xdr:from>
    <xdr:to>
      <xdr:col>41</xdr:col>
      <xdr:colOff>101600</xdr:colOff>
      <xdr:row>93</xdr:row>
      <xdr:rowOff>3783</xdr:rowOff>
    </xdr:to>
    <xdr:sp macro="" textlink="">
      <xdr:nvSpPr>
        <xdr:cNvPr id="493" name="楕円 492"/>
        <xdr:cNvSpPr/>
      </xdr:nvSpPr>
      <xdr:spPr>
        <a:xfrm>
          <a:off x="7810500" y="158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20310</xdr:rowOff>
    </xdr:from>
    <xdr:ext cx="534377" cy="259045"/>
    <xdr:sp macro="" textlink="">
      <xdr:nvSpPr>
        <xdr:cNvPr id="494" name="テキスト ボックス 493"/>
        <xdr:cNvSpPr txBox="1"/>
      </xdr:nvSpPr>
      <xdr:spPr>
        <a:xfrm>
          <a:off x="7594111" y="156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158803</xdr:rowOff>
    </xdr:from>
    <xdr:to>
      <xdr:col>36</xdr:col>
      <xdr:colOff>165100</xdr:colOff>
      <xdr:row>90</xdr:row>
      <xdr:rowOff>88953</xdr:rowOff>
    </xdr:to>
    <xdr:sp macro="" textlink="">
      <xdr:nvSpPr>
        <xdr:cNvPr id="495" name="楕円 494"/>
        <xdr:cNvSpPr/>
      </xdr:nvSpPr>
      <xdr:spPr>
        <a:xfrm>
          <a:off x="6921500" y="15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105480</xdr:rowOff>
    </xdr:from>
    <xdr:ext cx="534377" cy="259045"/>
    <xdr:sp macro="" textlink="">
      <xdr:nvSpPr>
        <xdr:cNvPr id="496" name="テキスト ボックス 495"/>
        <xdr:cNvSpPr txBox="1"/>
      </xdr:nvSpPr>
      <xdr:spPr>
        <a:xfrm>
          <a:off x="6705111" y="151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137909</xdr:rowOff>
    </xdr:from>
    <xdr:to>
      <xdr:col>85</xdr:col>
      <xdr:colOff>127000</xdr:colOff>
      <xdr:row>38</xdr:row>
      <xdr:rowOff>32886</xdr:rowOff>
    </xdr:to>
    <xdr:cxnSp macro="">
      <xdr:nvCxnSpPr>
        <xdr:cNvPr id="525" name="直線コネクタ 524"/>
        <xdr:cNvCxnSpPr/>
      </xdr:nvCxnSpPr>
      <xdr:spPr>
        <a:xfrm flipV="1">
          <a:off x="15481300" y="6138659"/>
          <a:ext cx="8382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170425</xdr:rowOff>
    </xdr:from>
    <xdr:ext cx="469744" cy="259045"/>
    <xdr:sp macro="" textlink="">
      <xdr:nvSpPr>
        <xdr:cNvPr id="526" name="災害復旧事業費平均値テキスト"/>
        <xdr:cNvSpPr txBox="1"/>
      </xdr:nvSpPr>
      <xdr:spPr>
        <a:xfrm>
          <a:off x="16370300" y="6514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32886</xdr:rowOff>
    </xdr:from>
    <xdr:to>
      <xdr:col>81</xdr:col>
      <xdr:colOff>50800</xdr:colOff>
      <xdr:row>39</xdr:row>
      <xdr:rowOff>44450</xdr:rowOff>
    </xdr:to>
    <xdr:cxnSp macro="">
      <xdr:nvCxnSpPr>
        <xdr:cNvPr id="528" name="直線コネクタ 527"/>
        <xdr:cNvCxnSpPr/>
      </xdr:nvCxnSpPr>
      <xdr:spPr>
        <a:xfrm flipV="1">
          <a:off x="14592300" y="6547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141184</xdr:rowOff>
    </xdr:from>
    <xdr:ext cx="469744" cy="259045"/>
    <xdr:sp macro="" textlink="">
      <xdr:nvSpPr>
        <xdr:cNvPr id="530" name="テキスト ボックス 529"/>
        <xdr:cNvSpPr txBox="1"/>
      </xdr:nvSpPr>
      <xdr:spPr>
        <a:xfrm>
          <a:off x="15246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35516</xdr:rowOff>
    </xdr:from>
    <xdr:to>
      <xdr:col>76</xdr:col>
      <xdr:colOff>114300</xdr:colOff>
      <xdr:row>39</xdr:row>
      <xdr:rowOff>44450</xdr:rowOff>
    </xdr:to>
    <xdr:cxnSp macro="">
      <xdr:nvCxnSpPr>
        <xdr:cNvPr id="531" name="直線コネクタ 530"/>
        <xdr:cNvCxnSpPr/>
      </xdr:nvCxnSpPr>
      <xdr:spPr>
        <a:xfrm>
          <a:off x="13703300" y="6722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146958</xdr:rowOff>
    </xdr:from>
    <xdr:to>
      <xdr:col>71</xdr:col>
      <xdr:colOff>177800</xdr:colOff>
      <xdr:row>39</xdr:row>
      <xdr:rowOff>35516</xdr:rowOff>
    </xdr:to>
    <xdr:cxnSp macro="">
      <xdr:nvCxnSpPr>
        <xdr:cNvPr id="534" name="直線コネクタ 533"/>
        <xdr:cNvCxnSpPr/>
      </xdr:nvCxnSpPr>
      <xdr:spPr>
        <a:xfrm>
          <a:off x="12814300" y="6662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19131</xdr:rowOff>
    </xdr:from>
    <xdr:ext cx="469744" cy="259045"/>
    <xdr:sp macro="" textlink="">
      <xdr:nvSpPr>
        <xdr:cNvPr id="538" name="テキスト ボックス 537"/>
        <xdr:cNvSpPr txBox="1"/>
      </xdr:nvSpPr>
      <xdr:spPr>
        <a:xfrm>
          <a:off x="12579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87109</xdr:rowOff>
    </xdr:from>
    <xdr:to>
      <xdr:col>85</xdr:col>
      <xdr:colOff>177800</xdr:colOff>
      <xdr:row>36</xdr:row>
      <xdr:rowOff>17259</xdr:rowOff>
    </xdr:to>
    <xdr:sp macro="" textlink="">
      <xdr:nvSpPr>
        <xdr:cNvPr id="544" name="楕円 543"/>
        <xdr:cNvSpPr/>
      </xdr:nvSpPr>
      <xdr:spPr>
        <a:xfrm>
          <a:off x="16268700" y="60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109986</xdr:rowOff>
    </xdr:from>
    <xdr:ext cx="534377" cy="259045"/>
    <xdr:sp macro="" textlink="">
      <xdr:nvSpPr>
        <xdr:cNvPr id="545" name="災害復旧事業費該当値テキスト"/>
        <xdr:cNvSpPr txBox="1"/>
      </xdr:nvSpPr>
      <xdr:spPr>
        <a:xfrm>
          <a:off x="16370300" y="59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153537</xdr:rowOff>
    </xdr:from>
    <xdr:to>
      <xdr:col>81</xdr:col>
      <xdr:colOff>101600</xdr:colOff>
      <xdr:row>38</xdr:row>
      <xdr:rowOff>83686</xdr:rowOff>
    </xdr:to>
    <xdr:sp macro="" textlink="">
      <xdr:nvSpPr>
        <xdr:cNvPr id="546" name="楕円 545"/>
        <xdr:cNvSpPr/>
      </xdr:nvSpPr>
      <xdr:spPr>
        <a:xfrm>
          <a:off x="15430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100214</xdr:rowOff>
    </xdr:from>
    <xdr:ext cx="469744" cy="259045"/>
    <xdr:sp macro="" textlink="">
      <xdr:nvSpPr>
        <xdr:cNvPr id="547" name="テキスト ボックス 546"/>
        <xdr:cNvSpPr txBox="1"/>
      </xdr:nvSpPr>
      <xdr:spPr>
        <a:xfrm>
          <a:off x="15246428" y="6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156166</xdr:rowOff>
    </xdr:from>
    <xdr:to>
      <xdr:col>72</xdr:col>
      <xdr:colOff>38100</xdr:colOff>
      <xdr:row>39</xdr:row>
      <xdr:rowOff>86316</xdr:rowOff>
    </xdr:to>
    <xdr:sp macro="" textlink="">
      <xdr:nvSpPr>
        <xdr:cNvPr id="550" name="楕円 549"/>
        <xdr:cNvSpPr/>
      </xdr:nvSpPr>
      <xdr:spPr>
        <a:xfrm>
          <a:off x="13652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77443</xdr:rowOff>
    </xdr:from>
    <xdr:ext cx="378565" cy="259045"/>
    <xdr:sp macro="" textlink="">
      <xdr:nvSpPr>
        <xdr:cNvPr id="551" name="テキスト ボックス 550"/>
        <xdr:cNvSpPr txBox="1"/>
      </xdr:nvSpPr>
      <xdr:spPr>
        <a:xfrm>
          <a:off x="13514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96158</xdr:rowOff>
    </xdr:from>
    <xdr:to>
      <xdr:col>67</xdr:col>
      <xdr:colOff>101600</xdr:colOff>
      <xdr:row>39</xdr:row>
      <xdr:rowOff>26308</xdr:rowOff>
    </xdr:to>
    <xdr:sp macro="" textlink="">
      <xdr:nvSpPr>
        <xdr:cNvPr id="552" name="楕円 551"/>
        <xdr:cNvSpPr/>
      </xdr:nvSpPr>
      <xdr:spPr>
        <a:xfrm>
          <a:off x="12763500" y="66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42835</xdr:rowOff>
    </xdr:from>
    <xdr:ext cx="469744" cy="259045"/>
    <xdr:sp macro="" textlink="">
      <xdr:nvSpPr>
        <xdr:cNvPr id="553" name="テキスト ボックス 552"/>
        <xdr:cNvSpPr txBox="1"/>
      </xdr:nvSpPr>
      <xdr:spPr>
        <a:xfrm>
          <a:off x="12579428" y="63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122961</xdr:rowOff>
    </xdr:from>
    <xdr:to>
      <xdr:col>85</xdr:col>
      <xdr:colOff>127000</xdr:colOff>
      <xdr:row>73</xdr:row>
      <xdr:rowOff>38646</xdr:rowOff>
    </xdr:to>
    <xdr:cxnSp macro="">
      <xdr:nvCxnSpPr>
        <xdr:cNvPr id="640" name="直線コネクタ 639"/>
        <xdr:cNvCxnSpPr/>
      </xdr:nvCxnSpPr>
      <xdr:spPr>
        <a:xfrm flipV="1">
          <a:off x="15481300" y="12124461"/>
          <a:ext cx="8382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42025</xdr:rowOff>
    </xdr:from>
    <xdr:to>
      <xdr:col>81</xdr:col>
      <xdr:colOff>50800</xdr:colOff>
      <xdr:row>73</xdr:row>
      <xdr:rowOff>38646</xdr:rowOff>
    </xdr:to>
    <xdr:cxnSp macro="">
      <xdr:nvCxnSpPr>
        <xdr:cNvPr id="643" name="直線コネクタ 642"/>
        <xdr:cNvCxnSpPr/>
      </xdr:nvCxnSpPr>
      <xdr:spPr>
        <a:xfrm>
          <a:off x="14592300" y="12386425"/>
          <a:ext cx="889000" cy="1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5" name="テキスト ボックス 64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42025</xdr:rowOff>
    </xdr:from>
    <xdr:to>
      <xdr:col>76</xdr:col>
      <xdr:colOff>114300</xdr:colOff>
      <xdr:row>72</xdr:row>
      <xdr:rowOff>83274</xdr:rowOff>
    </xdr:to>
    <xdr:cxnSp macro="">
      <xdr:nvCxnSpPr>
        <xdr:cNvPr id="646" name="直線コネクタ 645"/>
        <xdr:cNvCxnSpPr/>
      </xdr:nvCxnSpPr>
      <xdr:spPr>
        <a:xfrm flipV="1">
          <a:off x="13703300" y="12386425"/>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8" name="テキスト ボックス 64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40602</xdr:rowOff>
    </xdr:from>
    <xdr:to>
      <xdr:col>71</xdr:col>
      <xdr:colOff>177800</xdr:colOff>
      <xdr:row>72</xdr:row>
      <xdr:rowOff>83274</xdr:rowOff>
    </xdr:to>
    <xdr:cxnSp macro="">
      <xdr:nvCxnSpPr>
        <xdr:cNvPr id="649" name="直線コネクタ 648"/>
        <xdr:cNvCxnSpPr/>
      </xdr:nvCxnSpPr>
      <xdr:spPr>
        <a:xfrm>
          <a:off x="12814300" y="123850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1" name="テキスト ボックス 65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116019</xdr:rowOff>
    </xdr:from>
    <xdr:ext cx="534377" cy="259045"/>
    <xdr:sp macro="" textlink="">
      <xdr:nvSpPr>
        <xdr:cNvPr id="653" name="テキスト ボックス 652"/>
        <xdr:cNvSpPr txBox="1"/>
      </xdr:nvSpPr>
      <xdr:spPr>
        <a:xfrm>
          <a:off x="1254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72161</xdr:rowOff>
    </xdr:from>
    <xdr:to>
      <xdr:col>85</xdr:col>
      <xdr:colOff>177800</xdr:colOff>
      <xdr:row>71</xdr:row>
      <xdr:rowOff>2311</xdr:rowOff>
    </xdr:to>
    <xdr:sp macro="" textlink="">
      <xdr:nvSpPr>
        <xdr:cNvPr id="659" name="楕円 658"/>
        <xdr:cNvSpPr/>
      </xdr:nvSpPr>
      <xdr:spPr>
        <a:xfrm>
          <a:off x="16268700" y="120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25188</xdr:rowOff>
    </xdr:from>
    <xdr:ext cx="599010" cy="259045"/>
    <xdr:sp macro="" textlink="">
      <xdr:nvSpPr>
        <xdr:cNvPr id="660" name="公債費該当値テキスト"/>
        <xdr:cNvSpPr txBox="1"/>
      </xdr:nvSpPr>
      <xdr:spPr>
        <a:xfrm>
          <a:off x="16370300" y="120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159296</xdr:rowOff>
    </xdr:from>
    <xdr:to>
      <xdr:col>81</xdr:col>
      <xdr:colOff>101600</xdr:colOff>
      <xdr:row>73</xdr:row>
      <xdr:rowOff>89446</xdr:rowOff>
    </xdr:to>
    <xdr:sp macro="" textlink="">
      <xdr:nvSpPr>
        <xdr:cNvPr id="661" name="楕円 660"/>
        <xdr:cNvSpPr/>
      </xdr:nvSpPr>
      <xdr:spPr>
        <a:xfrm>
          <a:off x="15430500" y="12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105973</xdr:rowOff>
    </xdr:from>
    <xdr:ext cx="599010" cy="259045"/>
    <xdr:sp macro="" textlink="">
      <xdr:nvSpPr>
        <xdr:cNvPr id="662" name="テキスト ボックス 661"/>
        <xdr:cNvSpPr txBox="1"/>
      </xdr:nvSpPr>
      <xdr:spPr>
        <a:xfrm>
          <a:off x="15181795" y="12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162675</xdr:rowOff>
    </xdr:from>
    <xdr:to>
      <xdr:col>76</xdr:col>
      <xdr:colOff>165100</xdr:colOff>
      <xdr:row>72</xdr:row>
      <xdr:rowOff>92825</xdr:rowOff>
    </xdr:to>
    <xdr:sp macro="" textlink="">
      <xdr:nvSpPr>
        <xdr:cNvPr id="663" name="楕円 662"/>
        <xdr:cNvSpPr/>
      </xdr:nvSpPr>
      <xdr:spPr>
        <a:xfrm>
          <a:off x="14541500" y="12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109352</xdr:rowOff>
    </xdr:from>
    <xdr:ext cx="599010" cy="259045"/>
    <xdr:sp macro="" textlink="">
      <xdr:nvSpPr>
        <xdr:cNvPr id="664" name="テキスト ボックス 663"/>
        <xdr:cNvSpPr txBox="1"/>
      </xdr:nvSpPr>
      <xdr:spPr>
        <a:xfrm>
          <a:off x="14292795" y="12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32474</xdr:rowOff>
    </xdr:from>
    <xdr:to>
      <xdr:col>72</xdr:col>
      <xdr:colOff>38100</xdr:colOff>
      <xdr:row>72</xdr:row>
      <xdr:rowOff>134074</xdr:rowOff>
    </xdr:to>
    <xdr:sp macro="" textlink="">
      <xdr:nvSpPr>
        <xdr:cNvPr id="665" name="楕円 664"/>
        <xdr:cNvSpPr/>
      </xdr:nvSpPr>
      <xdr:spPr>
        <a:xfrm>
          <a:off x="13652500" y="123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150601</xdr:rowOff>
    </xdr:from>
    <xdr:ext cx="599010" cy="259045"/>
    <xdr:sp macro="" textlink="">
      <xdr:nvSpPr>
        <xdr:cNvPr id="666" name="テキスト ボックス 665"/>
        <xdr:cNvSpPr txBox="1"/>
      </xdr:nvSpPr>
      <xdr:spPr>
        <a:xfrm>
          <a:off x="13403795" y="121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161252</xdr:rowOff>
    </xdr:from>
    <xdr:to>
      <xdr:col>67</xdr:col>
      <xdr:colOff>101600</xdr:colOff>
      <xdr:row>72</xdr:row>
      <xdr:rowOff>91402</xdr:rowOff>
    </xdr:to>
    <xdr:sp macro="" textlink="">
      <xdr:nvSpPr>
        <xdr:cNvPr id="667" name="楕円 666"/>
        <xdr:cNvSpPr/>
      </xdr:nvSpPr>
      <xdr:spPr>
        <a:xfrm>
          <a:off x="12763500" y="123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107929</xdr:rowOff>
    </xdr:from>
    <xdr:ext cx="599010" cy="259045"/>
    <xdr:sp macro="" textlink="">
      <xdr:nvSpPr>
        <xdr:cNvPr id="668" name="テキスト ボックス 667"/>
        <xdr:cNvSpPr txBox="1"/>
      </xdr:nvSpPr>
      <xdr:spPr>
        <a:xfrm>
          <a:off x="12514795" y="1210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140467</xdr:rowOff>
    </xdr:from>
    <xdr:to>
      <xdr:col>85</xdr:col>
      <xdr:colOff>127000</xdr:colOff>
      <xdr:row>97</xdr:row>
      <xdr:rowOff>104623</xdr:rowOff>
    </xdr:to>
    <xdr:cxnSp macro="">
      <xdr:nvCxnSpPr>
        <xdr:cNvPr id="695" name="直線コネクタ 694"/>
        <xdr:cNvCxnSpPr/>
      </xdr:nvCxnSpPr>
      <xdr:spPr>
        <a:xfrm flipV="1">
          <a:off x="15481300" y="16599667"/>
          <a:ext cx="838200" cy="1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57123</xdr:rowOff>
    </xdr:from>
    <xdr:ext cx="534377" cy="259045"/>
    <xdr:sp macro="" textlink="">
      <xdr:nvSpPr>
        <xdr:cNvPr id="696" name="積立金平均値テキスト"/>
        <xdr:cNvSpPr txBox="1"/>
      </xdr:nvSpPr>
      <xdr:spPr>
        <a:xfrm>
          <a:off x="16370300" y="1668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104623</xdr:rowOff>
    </xdr:from>
    <xdr:to>
      <xdr:col>81</xdr:col>
      <xdr:colOff>50800</xdr:colOff>
      <xdr:row>98</xdr:row>
      <xdr:rowOff>17080</xdr:rowOff>
    </xdr:to>
    <xdr:cxnSp macro="">
      <xdr:nvCxnSpPr>
        <xdr:cNvPr id="698" name="直線コネクタ 697"/>
        <xdr:cNvCxnSpPr/>
      </xdr:nvCxnSpPr>
      <xdr:spPr>
        <a:xfrm flipV="1">
          <a:off x="14592300" y="16735273"/>
          <a:ext cx="889000" cy="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154323</xdr:rowOff>
    </xdr:from>
    <xdr:ext cx="534377" cy="259045"/>
    <xdr:sp macro="" textlink="">
      <xdr:nvSpPr>
        <xdr:cNvPr id="700" name="テキスト ボックス 699"/>
        <xdr:cNvSpPr txBox="1"/>
      </xdr:nvSpPr>
      <xdr:spPr>
        <a:xfrm>
          <a:off x="15214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152822</xdr:rowOff>
    </xdr:from>
    <xdr:to>
      <xdr:col>76</xdr:col>
      <xdr:colOff>114300</xdr:colOff>
      <xdr:row>98</xdr:row>
      <xdr:rowOff>17080</xdr:rowOff>
    </xdr:to>
    <xdr:cxnSp macro="">
      <xdr:nvCxnSpPr>
        <xdr:cNvPr id="701" name="直線コネクタ 700"/>
        <xdr:cNvCxnSpPr/>
      </xdr:nvCxnSpPr>
      <xdr:spPr>
        <a:xfrm>
          <a:off x="13703300" y="16440572"/>
          <a:ext cx="889000" cy="3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152822</xdr:rowOff>
    </xdr:from>
    <xdr:to>
      <xdr:col>71</xdr:col>
      <xdr:colOff>177800</xdr:colOff>
      <xdr:row>96</xdr:row>
      <xdr:rowOff>150774</xdr:rowOff>
    </xdr:to>
    <xdr:cxnSp macro="">
      <xdr:nvCxnSpPr>
        <xdr:cNvPr id="704" name="直線コネクタ 703"/>
        <xdr:cNvCxnSpPr/>
      </xdr:nvCxnSpPr>
      <xdr:spPr>
        <a:xfrm flipV="1">
          <a:off x="12814300" y="16440572"/>
          <a:ext cx="8890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706" name="テキスト ボックス 705"/>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153728</xdr:rowOff>
    </xdr:from>
    <xdr:ext cx="534377" cy="259045"/>
    <xdr:sp macro="" textlink="">
      <xdr:nvSpPr>
        <xdr:cNvPr id="708" name="テキスト ボックス 707"/>
        <xdr:cNvSpPr txBox="1"/>
      </xdr:nvSpPr>
      <xdr:spPr>
        <a:xfrm>
          <a:off x="12547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89667</xdr:rowOff>
    </xdr:from>
    <xdr:to>
      <xdr:col>85</xdr:col>
      <xdr:colOff>177800</xdr:colOff>
      <xdr:row>97</xdr:row>
      <xdr:rowOff>19817</xdr:rowOff>
    </xdr:to>
    <xdr:sp macro="" textlink="">
      <xdr:nvSpPr>
        <xdr:cNvPr id="714" name="楕円 713"/>
        <xdr:cNvSpPr/>
      </xdr:nvSpPr>
      <xdr:spPr>
        <a:xfrm>
          <a:off x="16268700" y="165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112544</xdr:rowOff>
    </xdr:from>
    <xdr:ext cx="534377" cy="259045"/>
    <xdr:sp macro="" textlink="">
      <xdr:nvSpPr>
        <xdr:cNvPr id="715" name="積立金該当値テキスト"/>
        <xdr:cNvSpPr txBox="1"/>
      </xdr:nvSpPr>
      <xdr:spPr>
        <a:xfrm>
          <a:off x="16370300" y="164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53823</xdr:rowOff>
    </xdr:from>
    <xdr:to>
      <xdr:col>81</xdr:col>
      <xdr:colOff>101600</xdr:colOff>
      <xdr:row>97</xdr:row>
      <xdr:rowOff>155423</xdr:rowOff>
    </xdr:to>
    <xdr:sp macro="" textlink="">
      <xdr:nvSpPr>
        <xdr:cNvPr id="716" name="楕円 715"/>
        <xdr:cNvSpPr/>
      </xdr:nvSpPr>
      <xdr:spPr>
        <a:xfrm>
          <a:off x="15430500" y="1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500</xdr:rowOff>
    </xdr:from>
    <xdr:ext cx="534377" cy="259045"/>
    <xdr:sp macro="" textlink="">
      <xdr:nvSpPr>
        <xdr:cNvPr id="717" name="テキスト ボックス 716"/>
        <xdr:cNvSpPr txBox="1"/>
      </xdr:nvSpPr>
      <xdr:spPr>
        <a:xfrm>
          <a:off x="15214111" y="164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137730</xdr:rowOff>
    </xdr:from>
    <xdr:to>
      <xdr:col>76</xdr:col>
      <xdr:colOff>165100</xdr:colOff>
      <xdr:row>98</xdr:row>
      <xdr:rowOff>67880</xdr:rowOff>
    </xdr:to>
    <xdr:sp macro="" textlink="">
      <xdr:nvSpPr>
        <xdr:cNvPr id="718" name="楕円 717"/>
        <xdr:cNvSpPr/>
      </xdr:nvSpPr>
      <xdr:spPr>
        <a:xfrm>
          <a:off x="14541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59007</xdr:rowOff>
    </xdr:from>
    <xdr:ext cx="534377" cy="259045"/>
    <xdr:sp macro="" textlink="">
      <xdr:nvSpPr>
        <xdr:cNvPr id="719" name="テキスト ボックス 718"/>
        <xdr:cNvSpPr txBox="1"/>
      </xdr:nvSpPr>
      <xdr:spPr>
        <a:xfrm>
          <a:off x="14325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102022</xdr:rowOff>
    </xdr:from>
    <xdr:to>
      <xdr:col>72</xdr:col>
      <xdr:colOff>38100</xdr:colOff>
      <xdr:row>96</xdr:row>
      <xdr:rowOff>32172</xdr:rowOff>
    </xdr:to>
    <xdr:sp macro="" textlink="">
      <xdr:nvSpPr>
        <xdr:cNvPr id="720" name="楕円 719"/>
        <xdr:cNvSpPr/>
      </xdr:nvSpPr>
      <xdr:spPr>
        <a:xfrm>
          <a:off x="13652500" y="16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48699</xdr:rowOff>
    </xdr:from>
    <xdr:ext cx="534377" cy="259045"/>
    <xdr:sp macro="" textlink="">
      <xdr:nvSpPr>
        <xdr:cNvPr id="721" name="テキスト ボックス 720"/>
        <xdr:cNvSpPr txBox="1"/>
      </xdr:nvSpPr>
      <xdr:spPr>
        <a:xfrm>
          <a:off x="13436111" y="161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99974</xdr:rowOff>
    </xdr:from>
    <xdr:to>
      <xdr:col>67</xdr:col>
      <xdr:colOff>101600</xdr:colOff>
      <xdr:row>97</xdr:row>
      <xdr:rowOff>30124</xdr:rowOff>
    </xdr:to>
    <xdr:sp macro="" textlink="">
      <xdr:nvSpPr>
        <xdr:cNvPr id="722" name="楕円 721"/>
        <xdr:cNvSpPr/>
      </xdr:nvSpPr>
      <xdr:spPr>
        <a:xfrm>
          <a:off x="12763500" y="165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46651</xdr:rowOff>
    </xdr:from>
    <xdr:ext cx="534377" cy="259045"/>
    <xdr:sp macro="" textlink="">
      <xdr:nvSpPr>
        <xdr:cNvPr id="723" name="テキスト ボックス 722"/>
        <xdr:cNvSpPr txBox="1"/>
      </xdr:nvSpPr>
      <xdr:spPr>
        <a:xfrm>
          <a:off x="12547111" y="163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101067</xdr:rowOff>
    </xdr:from>
    <xdr:to>
      <xdr:col>116</xdr:col>
      <xdr:colOff>63500</xdr:colOff>
      <xdr:row>31</xdr:row>
      <xdr:rowOff>125413</xdr:rowOff>
    </xdr:to>
    <xdr:cxnSp macro="">
      <xdr:nvCxnSpPr>
        <xdr:cNvPr id="748" name="直線コネクタ 747"/>
        <xdr:cNvCxnSpPr/>
      </xdr:nvCxnSpPr>
      <xdr:spPr>
        <a:xfrm>
          <a:off x="21323300" y="5416017"/>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101067</xdr:rowOff>
    </xdr:from>
    <xdr:to>
      <xdr:col>111</xdr:col>
      <xdr:colOff>177800</xdr:colOff>
      <xdr:row>32</xdr:row>
      <xdr:rowOff>76321</xdr:rowOff>
    </xdr:to>
    <xdr:cxnSp macro="">
      <xdr:nvCxnSpPr>
        <xdr:cNvPr id="751" name="直線コネクタ 750"/>
        <xdr:cNvCxnSpPr/>
      </xdr:nvCxnSpPr>
      <xdr:spPr>
        <a:xfrm flipV="1">
          <a:off x="20434300" y="5416017"/>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76321</xdr:rowOff>
    </xdr:from>
    <xdr:to>
      <xdr:col>107</xdr:col>
      <xdr:colOff>50800</xdr:colOff>
      <xdr:row>32</xdr:row>
      <xdr:rowOff>148787</xdr:rowOff>
    </xdr:to>
    <xdr:cxnSp macro="">
      <xdr:nvCxnSpPr>
        <xdr:cNvPr id="754" name="直線コネクタ 753"/>
        <xdr:cNvCxnSpPr/>
      </xdr:nvCxnSpPr>
      <xdr:spPr>
        <a:xfrm flipV="1">
          <a:off x="19545300" y="556272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56" name="テキスト ボックス 755"/>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89579</xdr:rowOff>
    </xdr:from>
    <xdr:to>
      <xdr:col>102</xdr:col>
      <xdr:colOff>114300</xdr:colOff>
      <xdr:row>32</xdr:row>
      <xdr:rowOff>148787</xdr:rowOff>
    </xdr:to>
    <xdr:cxnSp macro="">
      <xdr:nvCxnSpPr>
        <xdr:cNvPr id="757" name="直線コネクタ 756"/>
        <xdr:cNvCxnSpPr/>
      </xdr:nvCxnSpPr>
      <xdr:spPr>
        <a:xfrm>
          <a:off x="18656300" y="557597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59" name="テキスト ボックス 758"/>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74613</xdr:rowOff>
    </xdr:from>
    <xdr:to>
      <xdr:col>116</xdr:col>
      <xdr:colOff>114300</xdr:colOff>
      <xdr:row>32</xdr:row>
      <xdr:rowOff>4763</xdr:rowOff>
    </xdr:to>
    <xdr:sp macro="" textlink="">
      <xdr:nvSpPr>
        <xdr:cNvPr id="767" name="楕円 766"/>
        <xdr:cNvSpPr/>
      </xdr:nvSpPr>
      <xdr:spPr>
        <a:xfrm>
          <a:off x="221107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160990</xdr:rowOff>
    </xdr:from>
    <xdr:ext cx="534377" cy="259045"/>
    <xdr:sp macro="" textlink="">
      <xdr:nvSpPr>
        <xdr:cNvPr id="768" name="投資及び出資金該当値テキスト"/>
        <xdr:cNvSpPr txBox="1"/>
      </xdr:nvSpPr>
      <xdr:spPr>
        <a:xfrm>
          <a:off x="22212300" y="53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50267</xdr:rowOff>
    </xdr:from>
    <xdr:to>
      <xdr:col>112</xdr:col>
      <xdr:colOff>38100</xdr:colOff>
      <xdr:row>31</xdr:row>
      <xdr:rowOff>151867</xdr:rowOff>
    </xdr:to>
    <xdr:sp macro="" textlink="">
      <xdr:nvSpPr>
        <xdr:cNvPr id="769" name="楕円 768"/>
        <xdr:cNvSpPr/>
      </xdr:nvSpPr>
      <xdr:spPr>
        <a:xfrm>
          <a:off x="21272500" y="53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168394</xdr:rowOff>
    </xdr:from>
    <xdr:ext cx="534377" cy="259045"/>
    <xdr:sp macro="" textlink="">
      <xdr:nvSpPr>
        <xdr:cNvPr id="770" name="テキスト ボックス 769"/>
        <xdr:cNvSpPr txBox="1"/>
      </xdr:nvSpPr>
      <xdr:spPr>
        <a:xfrm>
          <a:off x="21056111" y="51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25521</xdr:rowOff>
    </xdr:from>
    <xdr:to>
      <xdr:col>107</xdr:col>
      <xdr:colOff>101600</xdr:colOff>
      <xdr:row>32</xdr:row>
      <xdr:rowOff>127121</xdr:rowOff>
    </xdr:to>
    <xdr:sp macro="" textlink="">
      <xdr:nvSpPr>
        <xdr:cNvPr id="771" name="楕円 770"/>
        <xdr:cNvSpPr/>
      </xdr:nvSpPr>
      <xdr:spPr>
        <a:xfrm>
          <a:off x="20383500" y="55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143648</xdr:rowOff>
    </xdr:from>
    <xdr:ext cx="534377" cy="259045"/>
    <xdr:sp macro="" textlink="">
      <xdr:nvSpPr>
        <xdr:cNvPr id="772" name="テキスト ボックス 771"/>
        <xdr:cNvSpPr txBox="1"/>
      </xdr:nvSpPr>
      <xdr:spPr>
        <a:xfrm>
          <a:off x="20167111" y="52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97987</xdr:rowOff>
    </xdr:from>
    <xdr:to>
      <xdr:col>102</xdr:col>
      <xdr:colOff>165100</xdr:colOff>
      <xdr:row>33</xdr:row>
      <xdr:rowOff>28137</xdr:rowOff>
    </xdr:to>
    <xdr:sp macro="" textlink="">
      <xdr:nvSpPr>
        <xdr:cNvPr id="773" name="楕円 772"/>
        <xdr:cNvSpPr/>
      </xdr:nvSpPr>
      <xdr:spPr>
        <a:xfrm>
          <a:off x="19494500" y="55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44664</xdr:rowOff>
    </xdr:from>
    <xdr:ext cx="534377" cy="259045"/>
    <xdr:sp macro="" textlink="">
      <xdr:nvSpPr>
        <xdr:cNvPr id="774" name="テキスト ボックス 773"/>
        <xdr:cNvSpPr txBox="1"/>
      </xdr:nvSpPr>
      <xdr:spPr>
        <a:xfrm>
          <a:off x="19278111" y="53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38779</xdr:rowOff>
    </xdr:from>
    <xdr:to>
      <xdr:col>98</xdr:col>
      <xdr:colOff>38100</xdr:colOff>
      <xdr:row>32</xdr:row>
      <xdr:rowOff>140379</xdr:rowOff>
    </xdr:to>
    <xdr:sp macro="" textlink="">
      <xdr:nvSpPr>
        <xdr:cNvPr id="775" name="楕円 774"/>
        <xdr:cNvSpPr/>
      </xdr:nvSpPr>
      <xdr:spPr>
        <a:xfrm>
          <a:off x="18605500" y="5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156906</xdr:rowOff>
    </xdr:from>
    <xdr:ext cx="534377" cy="259045"/>
    <xdr:sp macro="" textlink="">
      <xdr:nvSpPr>
        <xdr:cNvPr id="776" name="テキスト ボックス 775"/>
        <xdr:cNvSpPr txBox="1"/>
      </xdr:nvSpPr>
      <xdr:spPr>
        <a:xfrm>
          <a:off x="18389111" y="53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91180</xdr:rowOff>
    </xdr:from>
    <xdr:to>
      <xdr:col>116</xdr:col>
      <xdr:colOff>63500</xdr:colOff>
      <xdr:row>57</xdr:row>
      <xdr:rowOff>93066</xdr:rowOff>
    </xdr:to>
    <xdr:cxnSp macro="">
      <xdr:nvCxnSpPr>
        <xdr:cNvPr id="801" name="直線コネクタ 800"/>
        <xdr:cNvCxnSpPr/>
      </xdr:nvCxnSpPr>
      <xdr:spPr>
        <a:xfrm flipV="1">
          <a:off x="21323300" y="9863830"/>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92780</xdr:rowOff>
    </xdr:from>
    <xdr:to>
      <xdr:col>111</xdr:col>
      <xdr:colOff>177800</xdr:colOff>
      <xdr:row>57</xdr:row>
      <xdr:rowOff>93066</xdr:rowOff>
    </xdr:to>
    <xdr:cxnSp macro="">
      <xdr:nvCxnSpPr>
        <xdr:cNvPr id="804" name="直線コネクタ 803"/>
        <xdr:cNvCxnSpPr/>
      </xdr:nvCxnSpPr>
      <xdr:spPr>
        <a:xfrm>
          <a:off x="20434300" y="986543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91694</xdr:rowOff>
    </xdr:from>
    <xdr:to>
      <xdr:col>107</xdr:col>
      <xdr:colOff>50800</xdr:colOff>
      <xdr:row>57</xdr:row>
      <xdr:rowOff>92780</xdr:rowOff>
    </xdr:to>
    <xdr:cxnSp macro="">
      <xdr:nvCxnSpPr>
        <xdr:cNvPr id="807" name="直線コネクタ 806"/>
        <xdr:cNvCxnSpPr/>
      </xdr:nvCxnSpPr>
      <xdr:spPr>
        <a:xfrm>
          <a:off x="19545300" y="986434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91694</xdr:rowOff>
    </xdr:from>
    <xdr:to>
      <xdr:col>102</xdr:col>
      <xdr:colOff>114300</xdr:colOff>
      <xdr:row>57</xdr:row>
      <xdr:rowOff>94552</xdr:rowOff>
    </xdr:to>
    <xdr:cxnSp macro="">
      <xdr:nvCxnSpPr>
        <xdr:cNvPr id="810" name="直線コネクタ 809"/>
        <xdr:cNvCxnSpPr/>
      </xdr:nvCxnSpPr>
      <xdr:spPr>
        <a:xfrm flipV="1">
          <a:off x="18656300" y="98643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40380</xdr:rowOff>
    </xdr:from>
    <xdr:to>
      <xdr:col>116</xdr:col>
      <xdr:colOff>114300</xdr:colOff>
      <xdr:row>57</xdr:row>
      <xdr:rowOff>141980</xdr:rowOff>
    </xdr:to>
    <xdr:sp macro="" textlink="">
      <xdr:nvSpPr>
        <xdr:cNvPr id="820" name="楕円 819"/>
        <xdr:cNvSpPr/>
      </xdr:nvSpPr>
      <xdr:spPr>
        <a:xfrm>
          <a:off x="221107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126757</xdr:rowOff>
    </xdr:from>
    <xdr:ext cx="469744" cy="259045"/>
    <xdr:sp macro="" textlink="">
      <xdr:nvSpPr>
        <xdr:cNvPr id="821" name="貸付金該当値テキスト"/>
        <xdr:cNvSpPr txBox="1"/>
      </xdr:nvSpPr>
      <xdr:spPr>
        <a:xfrm>
          <a:off x="22212300" y="972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42266</xdr:rowOff>
    </xdr:from>
    <xdr:to>
      <xdr:col>112</xdr:col>
      <xdr:colOff>38100</xdr:colOff>
      <xdr:row>57</xdr:row>
      <xdr:rowOff>143866</xdr:rowOff>
    </xdr:to>
    <xdr:sp macro="" textlink="">
      <xdr:nvSpPr>
        <xdr:cNvPr id="822" name="楕円 821"/>
        <xdr:cNvSpPr/>
      </xdr:nvSpPr>
      <xdr:spPr>
        <a:xfrm>
          <a:off x="21272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134993</xdr:rowOff>
    </xdr:from>
    <xdr:ext cx="469744" cy="259045"/>
    <xdr:sp macro="" textlink="">
      <xdr:nvSpPr>
        <xdr:cNvPr id="823" name="テキスト ボックス 822"/>
        <xdr:cNvSpPr txBox="1"/>
      </xdr:nvSpPr>
      <xdr:spPr>
        <a:xfrm>
          <a:off x="21088428" y="9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41980</xdr:rowOff>
    </xdr:from>
    <xdr:to>
      <xdr:col>107</xdr:col>
      <xdr:colOff>101600</xdr:colOff>
      <xdr:row>57</xdr:row>
      <xdr:rowOff>143580</xdr:rowOff>
    </xdr:to>
    <xdr:sp macro="" textlink="">
      <xdr:nvSpPr>
        <xdr:cNvPr id="824" name="楕円 823"/>
        <xdr:cNvSpPr/>
      </xdr:nvSpPr>
      <xdr:spPr>
        <a:xfrm>
          <a:off x="20383500" y="9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134707</xdr:rowOff>
    </xdr:from>
    <xdr:ext cx="469744" cy="259045"/>
    <xdr:sp macro="" textlink="">
      <xdr:nvSpPr>
        <xdr:cNvPr id="825" name="テキスト ボックス 824"/>
        <xdr:cNvSpPr txBox="1"/>
      </xdr:nvSpPr>
      <xdr:spPr>
        <a:xfrm>
          <a:off x="20199428" y="99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40894</xdr:rowOff>
    </xdr:from>
    <xdr:to>
      <xdr:col>102</xdr:col>
      <xdr:colOff>165100</xdr:colOff>
      <xdr:row>57</xdr:row>
      <xdr:rowOff>142494</xdr:rowOff>
    </xdr:to>
    <xdr:sp macro="" textlink="">
      <xdr:nvSpPr>
        <xdr:cNvPr id="826" name="楕円 825"/>
        <xdr:cNvSpPr/>
      </xdr:nvSpPr>
      <xdr:spPr>
        <a:xfrm>
          <a:off x="19494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133621</xdr:rowOff>
    </xdr:from>
    <xdr:ext cx="469744" cy="259045"/>
    <xdr:sp macro="" textlink="">
      <xdr:nvSpPr>
        <xdr:cNvPr id="827" name="テキスト ボックス 826"/>
        <xdr:cNvSpPr txBox="1"/>
      </xdr:nvSpPr>
      <xdr:spPr>
        <a:xfrm>
          <a:off x="19310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43752</xdr:rowOff>
    </xdr:from>
    <xdr:to>
      <xdr:col>98</xdr:col>
      <xdr:colOff>38100</xdr:colOff>
      <xdr:row>57</xdr:row>
      <xdr:rowOff>145352</xdr:rowOff>
    </xdr:to>
    <xdr:sp macro="" textlink="">
      <xdr:nvSpPr>
        <xdr:cNvPr id="828" name="楕円 827"/>
        <xdr:cNvSpPr/>
      </xdr:nvSpPr>
      <xdr:spPr>
        <a:xfrm>
          <a:off x="18605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161879</xdr:rowOff>
    </xdr:from>
    <xdr:ext cx="469744" cy="259045"/>
    <xdr:sp macro="" textlink="">
      <xdr:nvSpPr>
        <xdr:cNvPr id="829" name="テキスト ボックス 828"/>
        <xdr:cNvSpPr txBox="1"/>
      </xdr:nvSpPr>
      <xdr:spPr>
        <a:xfrm>
          <a:off x="18421428" y="959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147129</xdr:rowOff>
    </xdr:from>
    <xdr:to>
      <xdr:col>116</xdr:col>
      <xdr:colOff>63500</xdr:colOff>
      <xdr:row>76</xdr:row>
      <xdr:rowOff>19571</xdr:rowOff>
    </xdr:to>
    <xdr:cxnSp macro="">
      <xdr:nvCxnSpPr>
        <xdr:cNvPr id="859" name="直線コネクタ 858"/>
        <xdr:cNvCxnSpPr/>
      </xdr:nvCxnSpPr>
      <xdr:spPr>
        <a:xfrm flipV="1">
          <a:off x="21323300" y="13005879"/>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19571</xdr:rowOff>
    </xdr:from>
    <xdr:to>
      <xdr:col>111</xdr:col>
      <xdr:colOff>177800</xdr:colOff>
      <xdr:row>76</xdr:row>
      <xdr:rowOff>56717</xdr:rowOff>
    </xdr:to>
    <xdr:cxnSp macro="">
      <xdr:nvCxnSpPr>
        <xdr:cNvPr id="862" name="直線コネクタ 861"/>
        <xdr:cNvCxnSpPr/>
      </xdr:nvCxnSpPr>
      <xdr:spPr>
        <a:xfrm flipV="1">
          <a:off x="20434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24200</xdr:rowOff>
    </xdr:from>
    <xdr:to>
      <xdr:col>107</xdr:col>
      <xdr:colOff>50800</xdr:colOff>
      <xdr:row>76</xdr:row>
      <xdr:rowOff>56717</xdr:rowOff>
    </xdr:to>
    <xdr:cxnSp macro="">
      <xdr:nvCxnSpPr>
        <xdr:cNvPr id="865" name="直線コネクタ 864"/>
        <xdr:cNvCxnSpPr/>
      </xdr:nvCxnSpPr>
      <xdr:spPr>
        <a:xfrm>
          <a:off x="19545300" y="13054400"/>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24200</xdr:rowOff>
    </xdr:from>
    <xdr:to>
      <xdr:col>102</xdr:col>
      <xdr:colOff>114300</xdr:colOff>
      <xdr:row>76</xdr:row>
      <xdr:rowOff>97104</xdr:rowOff>
    </xdr:to>
    <xdr:cxnSp macro="">
      <xdr:nvCxnSpPr>
        <xdr:cNvPr id="868" name="直線コネクタ 867"/>
        <xdr:cNvCxnSpPr/>
      </xdr:nvCxnSpPr>
      <xdr:spPr>
        <a:xfrm flipV="1">
          <a:off x="18656300" y="1305440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70" name="テキスト ボックス 86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72" name="テキスト ボックス 871"/>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96330</xdr:rowOff>
    </xdr:from>
    <xdr:to>
      <xdr:col>116</xdr:col>
      <xdr:colOff>114300</xdr:colOff>
      <xdr:row>76</xdr:row>
      <xdr:rowOff>26479</xdr:rowOff>
    </xdr:to>
    <xdr:sp macro="" textlink="">
      <xdr:nvSpPr>
        <xdr:cNvPr id="878" name="楕円 877"/>
        <xdr:cNvSpPr/>
      </xdr:nvSpPr>
      <xdr:spPr>
        <a:xfrm>
          <a:off x="221107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74757</xdr:rowOff>
    </xdr:from>
    <xdr:ext cx="534377" cy="259045"/>
    <xdr:sp macro="" textlink="">
      <xdr:nvSpPr>
        <xdr:cNvPr id="879" name="繰出金該当値テキスト"/>
        <xdr:cNvSpPr txBox="1"/>
      </xdr:nvSpPr>
      <xdr:spPr>
        <a:xfrm>
          <a:off x="22212300" y="129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140221</xdr:rowOff>
    </xdr:from>
    <xdr:to>
      <xdr:col>112</xdr:col>
      <xdr:colOff>38100</xdr:colOff>
      <xdr:row>76</xdr:row>
      <xdr:rowOff>70371</xdr:rowOff>
    </xdr:to>
    <xdr:sp macro="" textlink="">
      <xdr:nvSpPr>
        <xdr:cNvPr id="880" name="楕円 879"/>
        <xdr:cNvSpPr/>
      </xdr:nvSpPr>
      <xdr:spPr>
        <a:xfrm>
          <a:off x="21272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61498</xdr:rowOff>
    </xdr:from>
    <xdr:ext cx="534377" cy="259045"/>
    <xdr:sp macro="" textlink="">
      <xdr:nvSpPr>
        <xdr:cNvPr id="881" name="テキスト ボックス 880"/>
        <xdr:cNvSpPr txBox="1"/>
      </xdr:nvSpPr>
      <xdr:spPr>
        <a:xfrm>
          <a:off x="21056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5917</xdr:rowOff>
    </xdr:from>
    <xdr:to>
      <xdr:col>107</xdr:col>
      <xdr:colOff>101600</xdr:colOff>
      <xdr:row>76</xdr:row>
      <xdr:rowOff>107517</xdr:rowOff>
    </xdr:to>
    <xdr:sp macro="" textlink="">
      <xdr:nvSpPr>
        <xdr:cNvPr id="882" name="楕円 881"/>
        <xdr:cNvSpPr/>
      </xdr:nvSpPr>
      <xdr:spPr>
        <a:xfrm>
          <a:off x="20383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98644</xdr:rowOff>
    </xdr:from>
    <xdr:ext cx="534377" cy="259045"/>
    <xdr:sp macro="" textlink="">
      <xdr:nvSpPr>
        <xdr:cNvPr id="883" name="テキスト ボックス 882"/>
        <xdr:cNvSpPr txBox="1"/>
      </xdr:nvSpPr>
      <xdr:spPr>
        <a:xfrm>
          <a:off x="20167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144850</xdr:rowOff>
    </xdr:from>
    <xdr:to>
      <xdr:col>102</xdr:col>
      <xdr:colOff>165100</xdr:colOff>
      <xdr:row>76</xdr:row>
      <xdr:rowOff>75000</xdr:rowOff>
    </xdr:to>
    <xdr:sp macro="" textlink="">
      <xdr:nvSpPr>
        <xdr:cNvPr id="884" name="楕円 883"/>
        <xdr:cNvSpPr/>
      </xdr:nvSpPr>
      <xdr:spPr>
        <a:xfrm>
          <a:off x="19494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66127</xdr:rowOff>
    </xdr:from>
    <xdr:ext cx="534377" cy="259045"/>
    <xdr:sp macro="" textlink="">
      <xdr:nvSpPr>
        <xdr:cNvPr id="885" name="テキスト ボックス 884"/>
        <xdr:cNvSpPr txBox="1"/>
      </xdr:nvSpPr>
      <xdr:spPr>
        <a:xfrm>
          <a:off x="19278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46304</xdr:rowOff>
    </xdr:from>
    <xdr:to>
      <xdr:col>98</xdr:col>
      <xdr:colOff>38100</xdr:colOff>
      <xdr:row>76</xdr:row>
      <xdr:rowOff>147904</xdr:rowOff>
    </xdr:to>
    <xdr:sp macro="" textlink="">
      <xdr:nvSpPr>
        <xdr:cNvPr id="886" name="楕円 885"/>
        <xdr:cNvSpPr/>
      </xdr:nvSpPr>
      <xdr:spPr>
        <a:xfrm>
          <a:off x="18605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139031</xdr:rowOff>
    </xdr:from>
    <xdr:ext cx="534377" cy="259045"/>
    <xdr:sp macro="" textlink="">
      <xdr:nvSpPr>
        <xdr:cNvPr id="887" name="テキスト ボックス 886"/>
        <xdr:cNvSpPr txBox="1"/>
      </xdr:nvSpPr>
      <xdr:spPr>
        <a:xfrm>
          <a:off x="18389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主な構成費目である人件費は、住民一人当たり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年度からほぼ横ばいで推移しており、類似団体比較においても高止まりの傾向にある。平成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新規採用の抑制や勧奨退職の実施などにより職員数を抑制しているが、町の面積が広いうえに集落が広範囲に点在しているため、支所など職員配置についての効率性が落ちる傾向が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128,651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年度と比べると改善傾向にあるものの、依然として高い水準となっている。平成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各企業会計ｊにおける経営戦略や新公立病院改革プランに基づく収支の見直しなどにより減少となったが、今後も引き続き企業会計収支の改善を図っていくことで補助費等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のは、実質公債費比率の低下を図るため、繰上償還を実施したことが主な要因となっている。今後も財政指標に配意しながら、基金等の活用により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17,845
17,709
368.77
15,089,017
14,545,890
409,554
8,345,084
19,292,188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65786</xdr:rowOff>
    </xdr:to>
    <xdr:cxnSp macro="">
      <xdr:nvCxnSpPr>
        <xdr:cNvPr id="61" name="直線コネクタ 60"/>
        <xdr:cNvCxnSpPr/>
      </xdr:nvCxnSpPr>
      <xdr:spPr>
        <a:xfrm>
          <a:off x="3797300" y="604215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109601</xdr:rowOff>
    </xdr:to>
    <xdr:cxnSp macro="">
      <xdr:nvCxnSpPr>
        <xdr:cNvPr id="64" name="直線コネクタ 63"/>
        <xdr:cNvCxnSpPr/>
      </xdr:nvCxnSpPr>
      <xdr:spPr>
        <a:xfrm flipV="1">
          <a:off x="2908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61595</xdr:rowOff>
    </xdr:from>
    <xdr:to>
      <xdr:col>15</xdr:col>
      <xdr:colOff>50800</xdr:colOff>
      <xdr:row>35</xdr:row>
      <xdr:rowOff>109601</xdr:rowOff>
    </xdr:to>
    <xdr:cxnSp macro="">
      <xdr:nvCxnSpPr>
        <xdr:cNvPr id="67" name="直線コネクタ 66"/>
        <xdr:cNvCxnSpPr/>
      </xdr:nvCxnSpPr>
      <xdr:spPr>
        <a:xfrm>
          <a:off x="2019300" y="589089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61595</xdr:rowOff>
    </xdr:from>
    <xdr:to>
      <xdr:col>10</xdr:col>
      <xdr:colOff>114300</xdr:colOff>
      <xdr:row>34</xdr:row>
      <xdr:rowOff>167513</xdr:rowOff>
    </xdr:to>
    <xdr:cxnSp macro="">
      <xdr:nvCxnSpPr>
        <xdr:cNvPr id="70" name="直線コネクタ 69"/>
        <xdr:cNvCxnSpPr/>
      </xdr:nvCxnSpPr>
      <xdr:spPr>
        <a:xfrm flipV="1">
          <a:off x="1130300" y="589089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47007</xdr:rowOff>
    </xdr:from>
    <xdr:ext cx="469744" cy="259045"/>
    <xdr:sp macro="" textlink="">
      <xdr:nvSpPr>
        <xdr:cNvPr id="74" name="テキスト ボックス 73"/>
        <xdr:cNvSpPr txBox="1"/>
      </xdr:nvSpPr>
      <xdr:spPr>
        <a:xfrm>
          <a:off x="895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164863</xdr:rowOff>
    </xdr:from>
    <xdr:ext cx="469744" cy="259045"/>
    <xdr:sp macro="" textlink="">
      <xdr:nvSpPr>
        <xdr:cNvPr id="81" name="議会費該当値テキスト"/>
        <xdr:cNvSpPr txBox="1"/>
      </xdr:nvSpPr>
      <xdr:spPr>
        <a:xfrm>
          <a:off x="4686300"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83" name="テキスト ボックス 82"/>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58801</xdr:rowOff>
    </xdr:from>
    <xdr:to>
      <xdr:col>15</xdr:col>
      <xdr:colOff>101600</xdr:colOff>
      <xdr:row>35</xdr:row>
      <xdr:rowOff>160401</xdr:rowOff>
    </xdr:to>
    <xdr:sp macro="" textlink="">
      <xdr:nvSpPr>
        <xdr:cNvPr id="84" name="楕円 83"/>
        <xdr:cNvSpPr/>
      </xdr:nvSpPr>
      <xdr:spPr>
        <a:xfrm>
          <a:off x="2857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151528</xdr:rowOff>
    </xdr:from>
    <xdr:ext cx="469744" cy="259045"/>
    <xdr:sp macro="" textlink="">
      <xdr:nvSpPr>
        <xdr:cNvPr id="85" name="テキスト ボックス 84"/>
        <xdr:cNvSpPr txBox="1"/>
      </xdr:nvSpPr>
      <xdr:spPr>
        <a:xfrm>
          <a:off x="2673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10795</xdr:rowOff>
    </xdr:from>
    <xdr:to>
      <xdr:col>10</xdr:col>
      <xdr:colOff>165100</xdr:colOff>
      <xdr:row>34</xdr:row>
      <xdr:rowOff>112395</xdr:rowOff>
    </xdr:to>
    <xdr:sp macro="" textlink="">
      <xdr:nvSpPr>
        <xdr:cNvPr id="86" name="楕円 85"/>
        <xdr:cNvSpPr/>
      </xdr:nvSpPr>
      <xdr:spPr>
        <a:xfrm>
          <a:off x="1968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128922</xdr:rowOff>
    </xdr:from>
    <xdr:ext cx="469744" cy="259045"/>
    <xdr:sp macro="" textlink="">
      <xdr:nvSpPr>
        <xdr:cNvPr id="87" name="テキスト ボックス 86"/>
        <xdr:cNvSpPr txBox="1"/>
      </xdr:nvSpPr>
      <xdr:spPr>
        <a:xfrm>
          <a:off x="1784428"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116713</xdr:rowOff>
    </xdr:from>
    <xdr:to>
      <xdr:col>6</xdr:col>
      <xdr:colOff>38100</xdr:colOff>
      <xdr:row>35</xdr:row>
      <xdr:rowOff>46863</xdr:rowOff>
    </xdr:to>
    <xdr:sp macro="" textlink="">
      <xdr:nvSpPr>
        <xdr:cNvPr id="88" name="楕円 87"/>
        <xdr:cNvSpPr/>
      </xdr:nvSpPr>
      <xdr:spPr>
        <a:xfrm>
          <a:off x="1079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37990</xdr:rowOff>
    </xdr:from>
    <xdr:ext cx="469744" cy="259045"/>
    <xdr:sp macro="" textlink="">
      <xdr:nvSpPr>
        <xdr:cNvPr id="89" name="テキスト ボックス 88"/>
        <xdr:cNvSpPr txBox="1"/>
      </xdr:nvSpPr>
      <xdr:spPr>
        <a:xfrm>
          <a:off x="895428" y="60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77469</xdr:rowOff>
    </xdr:from>
    <xdr:to>
      <xdr:col>24</xdr:col>
      <xdr:colOff>63500</xdr:colOff>
      <xdr:row>58</xdr:row>
      <xdr:rowOff>82759</xdr:rowOff>
    </xdr:to>
    <xdr:cxnSp macro="">
      <xdr:nvCxnSpPr>
        <xdr:cNvPr id="120" name="直線コネクタ 119"/>
        <xdr:cNvCxnSpPr/>
      </xdr:nvCxnSpPr>
      <xdr:spPr>
        <a:xfrm flipV="1">
          <a:off x="3797300" y="1002156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82759</xdr:rowOff>
    </xdr:from>
    <xdr:to>
      <xdr:col>19</xdr:col>
      <xdr:colOff>177800</xdr:colOff>
      <xdr:row>58</xdr:row>
      <xdr:rowOff>120000</xdr:rowOff>
    </xdr:to>
    <xdr:cxnSp macro="">
      <xdr:nvCxnSpPr>
        <xdr:cNvPr id="123" name="直線コネクタ 122"/>
        <xdr:cNvCxnSpPr/>
      </xdr:nvCxnSpPr>
      <xdr:spPr>
        <a:xfrm flipV="1">
          <a:off x="2908300" y="10026859"/>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64708</xdr:rowOff>
    </xdr:from>
    <xdr:to>
      <xdr:col>15</xdr:col>
      <xdr:colOff>50800</xdr:colOff>
      <xdr:row>58</xdr:row>
      <xdr:rowOff>120000</xdr:rowOff>
    </xdr:to>
    <xdr:cxnSp macro="">
      <xdr:nvCxnSpPr>
        <xdr:cNvPr id="126" name="直線コネクタ 125"/>
        <xdr:cNvCxnSpPr/>
      </xdr:nvCxnSpPr>
      <xdr:spPr>
        <a:xfrm>
          <a:off x="2019300" y="10008808"/>
          <a:ext cx="889000" cy="5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64708</xdr:rowOff>
    </xdr:from>
    <xdr:to>
      <xdr:col>10</xdr:col>
      <xdr:colOff>114300</xdr:colOff>
      <xdr:row>58</xdr:row>
      <xdr:rowOff>109765</xdr:rowOff>
    </xdr:to>
    <xdr:cxnSp macro="">
      <xdr:nvCxnSpPr>
        <xdr:cNvPr id="129" name="直線コネクタ 128"/>
        <xdr:cNvCxnSpPr/>
      </xdr:nvCxnSpPr>
      <xdr:spPr>
        <a:xfrm flipV="1">
          <a:off x="1130300" y="10008808"/>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11696</xdr:rowOff>
    </xdr:from>
    <xdr:ext cx="534377" cy="259045"/>
    <xdr:sp macro="" textlink="">
      <xdr:nvSpPr>
        <xdr:cNvPr id="133" name="テキスト ボックス 132"/>
        <xdr:cNvSpPr txBox="1"/>
      </xdr:nvSpPr>
      <xdr:spPr>
        <a:xfrm>
          <a:off x="863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26669</xdr:rowOff>
    </xdr:from>
    <xdr:to>
      <xdr:col>24</xdr:col>
      <xdr:colOff>114300</xdr:colOff>
      <xdr:row>58</xdr:row>
      <xdr:rowOff>128269</xdr:rowOff>
    </xdr:to>
    <xdr:sp macro="" textlink="">
      <xdr:nvSpPr>
        <xdr:cNvPr id="139" name="楕円 138"/>
        <xdr:cNvSpPr/>
      </xdr:nvSpPr>
      <xdr:spPr>
        <a:xfrm>
          <a:off x="4584700" y="99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157496</xdr:rowOff>
    </xdr:from>
    <xdr:ext cx="599010" cy="259045"/>
    <xdr:sp macro="" textlink="">
      <xdr:nvSpPr>
        <xdr:cNvPr id="140" name="総務費該当値テキスト"/>
        <xdr:cNvSpPr txBox="1"/>
      </xdr:nvSpPr>
      <xdr:spPr>
        <a:xfrm>
          <a:off x="4686300" y="97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31959</xdr:rowOff>
    </xdr:from>
    <xdr:to>
      <xdr:col>20</xdr:col>
      <xdr:colOff>38100</xdr:colOff>
      <xdr:row>58</xdr:row>
      <xdr:rowOff>133559</xdr:rowOff>
    </xdr:to>
    <xdr:sp macro="" textlink="">
      <xdr:nvSpPr>
        <xdr:cNvPr id="141" name="楕円 140"/>
        <xdr:cNvSpPr/>
      </xdr:nvSpPr>
      <xdr:spPr>
        <a:xfrm>
          <a:off x="3746500" y="99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150086</xdr:rowOff>
    </xdr:from>
    <xdr:ext cx="599010" cy="259045"/>
    <xdr:sp macro="" textlink="">
      <xdr:nvSpPr>
        <xdr:cNvPr id="142" name="テキスト ボックス 141"/>
        <xdr:cNvSpPr txBox="1"/>
      </xdr:nvSpPr>
      <xdr:spPr>
        <a:xfrm>
          <a:off x="3497795" y="97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69200</xdr:rowOff>
    </xdr:from>
    <xdr:to>
      <xdr:col>15</xdr:col>
      <xdr:colOff>101600</xdr:colOff>
      <xdr:row>58</xdr:row>
      <xdr:rowOff>170800</xdr:rowOff>
    </xdr:to>
    <xdr:sp macro="" textlink="">
      <xdr:nvSpPr>
        <xdr:cNvPr id="143" name="楕円 142"/>
        <xdr:cNvSpPr/>
      </xdr:nvSpPr>
      <xdr:spPr>
        <a:xfrm>
          <a:off x="2857500" y="100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161927</xdr:rowOff>
    </xdr:from>
    <xdr:ext cx="534377" cy="259045"/>
    <xdr:sp macro="" textlink="">
      <xdr:nvSpPr>
        <xdr:cNvPr id="144" name="テキスト ボックス 143"/>
        <xdr:cNvSpPr txBox="1"/>
      </xdr:nvSpPr>
      <xdr:spPr>
        <a:xfrm>
          <a:off x="2641111" y="101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13908</xdr:rowOff>
    </xdr:from>
    <xdr:to>
      <xdr:col>10</xdr:col>
      <xdr:colOff>165100</xdr:colOff>
      <xdr:row>58</xdr:row>
      <xdr:rowOff>115508</xdr:rowOff>
    </xdr:to>
    <xdr:sp macro="" textlink="">
      <xdr:nvSpPr>
        <xdr:cNvPr id="145" name="楕円 144"/>
        <xdr:cNvSpPr/>
      </xdr:nvSpPr>
      <xdr:spPr>
        <a:xfrm>
          <a:off x="19685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132035</xdr:rowOff>
    </xdr:from>
    <xdr:ext cx="599010" cy="259045"/>
    <xdr:sp macro="" textlink="">
      <xdr:nvSpPr>
        <xdr:cNvPr id="146" name="テキスト ボックス 145"/>
        <xdr:cNvSpPr txBox="1"/>
      </xdr:nvSpPr>
      <xdr:spPr>
        <a:xfrm>
          <a:off x="1719795" y="97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58965</xdr:rowOff>
    </xdr:from>
    <xdr:to>
      <xdr:col>6</xdr:col>
      <xdr:colOff>38100</xdr:colOff>
      <xdr:row>58</xdr:row>
      <xdr:rowOff>160565</xdr:rowOff>
    </xdr:to>
    <xdr:sp macro="" textlink="">
      <xdr:nvSpPr>
        <xdr:cNvPr id="147" name="楕円 146"/>
        <xdr:cNvSpPr/>
      </xdr:nvSpPr>
      <xdr:spPr>
        <a:xfrm>
          <a:off x="10795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5642</xdr:rowOff>
    </xdr:from>
    <xdr:ext cx="534377" cy="259045"/>
    <xdr:sp macro="" textlink="">
      <xdr:nvSpPr>
        <xdr:cNvPr id="148" name="テキスト ボックス 147"/>
        <xdr:cNvSpPr txBox="1"/>
      </xdr:nvSpPr>
      <xdr:spPr>
        <a:xfrm>
          <a:off x="863111" y="97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120247</xdr:rowOff>
    </xdr:from>
    <xdr:to>
      <xdr:col>24</xdr:col>
      <xdr:colOff>63500</xdr:colOff>
      <xdr:row>75</xdr:row>
      <xdr:rowOff>141845</xdr:rowOff>
    </xdr:to>
    <xdr:cxnSp macro="">
      <xdr:nvCxnSpPr>
        <xdr:cNvPr id="180" name="直線コネクタ 179"/>
        <xdr:cNvCxnSpPr/>
      </xdr:nvCxnSpPr>
      <xdr:spPr>
        <a:xfrm flipV="1">
          <a:off x="3797300" y="12978997"/>
          <a:ext cx="8382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141845</xdr:rowOff>
    </xdr:from>
    <xdr:to>
      <xdr:col>19</xdr:col>
      <xdr:colOff>177800</xdr:colOff>
      <xdr:row>76</xdr:row>
      <xdr:rowOff>64774</xdr:rowOff>
    </xdr:to>
    <xdr:cxnSp macro="">
      <xdr:nvCxnSpPr>
        <xdr:cNvPr id="183" name="直線コネクタ 182"/>
        <xdr:cNvCxnSpPr/>
      </xdr:nvCxnSpPr>
      <xdr:spPr>
        <a:xfrm flipV="1">
          <a:off x="2908300" y="1300059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64774</xdr:rowOff>
    </xdr:from>
    <xdr:to>
      <xdr:col>15</xdr:col>
      <xdr:colOff>50800</xdr:colOff>
      <xdr:row>76</xdr:row>
      <xdr:rowOff>152468</xdr:rowOff>
    </xdr:to>
    <xdr:cxnSp macro="">
      <xdr:nvCxnSpPr>
        <xdr:cNvPr id="186" name="直線コネクタ 185"/>
        <xdr:cNvCxnSpPr/>
      </xdr:nvCxnSpPr>
      <xdr:spPr>
        <a:xfrm flipV="1">
          <a:off x="2019300" y="13094974"/>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152468</xdr:rowOff>
    </xdr:from>
    <xdr:to>
      <xdr:col>10</xdr:col>
      <xdr:colOff>114300</xdr:colOff>
      <xdr:row>77</xdr:row>
      <xdr:rowOff>45321</xdr:rowOff>
    </xdr:to>
    <xdr:cxnSp macro="">
      <xdr:nvCxnSpPr>
        <xdr:cNvPr id="189" name="直線コネクタ 188"/>
        <xdr:cNvCxnSpPr/>
      </xdr:nvCxnSpPr>
      <xdr:spPr>
        <a:xfrm flipV="1">
          <a:off x="1130300" y="13182668"/>
          <a:ext cx="8890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69447</xdr:rowOff>
    </xdr:from>
    <xdr:to>
      <xdr:col>24</xdr:col>
      <xdr:colOff>114300</xdr:colOff>
      <xdr:row>75</xdr:row>
      <xdr:rowOff>171047</xdr:rowOff>
    </xdr:to>
    <xdr:sp macro="" textlink="">
      <xdr:nvSpPr>
        <xdr:cNvPr id="199" name="楕円 198"/>
        <xdr:cNvSpPr/>
      </xdr:nvSpPr>
      <xdr:spPr>
        <a:xfrm>
          <a:off x="45847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92324</xdr:rowOff>
    </xdr:from>
    <xdr:ext cx="599010" cy="259045"/>
    <xdr:sp macro="" textlink="">
      <xdr:nvSpPr>
        <xdr:cNvPr id="200" name="民生費該当値テキスト"/>
        <xdr:cNvSpPr txBox="1"/>
      </xdr:nvSpPr>
      <xdr:spPr>
        <a:xfrm>
          <a:off x="4686300" y="1277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91045</xdr:rowOff>
    </xdr:from>
    <xdr:to>
      <xdr:col>20</xdr:col>
      <xdr:colOff>38100</xdr:colOff>
      <xdr:row>76</xdr:row>
      <xdr:rowOff>21196</xdr:rowOff>
    </xdr:to>
    <xdr:sp macro="" textlink="">
      <xdr:nvSpPr>
        <xdr:cNvPr id="201" name="楕円 200"/>
        <xdr:cNvSpPr/>
      </xdr:nvSpPr>
      <xdr:spPr>
        <a:xfrm>
          <a:off x="3746500" y="12949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37722</xdr:rowOff>
    </xdr:from>
    <xdr:ext cx="599010" cy="259045"/>
    <xdr:sp macro="" textlink="">
      <xdr:nvSpPr>
        <xdr:cNvPr id="202" name="テキスト ボックス 201"/>
        <xdr:cNvSpPr txBox="1"/>
      </xdr:nvSpPr>
      <xdr:spPr>
        <a:xfrm>
          <a:off x="3497795" y="1272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13974</xdr:rowOff>
    </xdr:from>
    <xdr:to>
      <xdr:col>15</xdr:col>
      <xdr:colOff>101600</xdr:colOff>
      <xdr:row>76</xdr:row>
      <xdr:rowOff>115574</xdr:rowOff>
    </xdr:to>
    <xdr:sp macro="" textlink="">
      <xdr:nvSpPr>
        <xdr:cNvPr id="203" name="楕円 202"/>
        <xdr:cNvSpPr/>
      </xdr:nvSpPr>
      <xdr:spPr>
        <a:xfrm>
          <a:off x="2857500" y="130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132101</xdr:rowOff>
    </xdr:from>
    <xdr:ext cx="599010" cy="259045"/>
    <xdr:sp macro="" textlink="">
      <xdr:nvSpPr>
        <xdr:cNvPr id="204" name="テキスト ボックス 203"/>
        <xdr:cNvSpPr txBox="1"/>
      </xdr:nvSpPr>
      <xdr:spPr>
        <a:xfrm>
          <a:off x="2608795" y="128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101668</xdr:rowOff>
    </xdr:from>
    <xdr:to>
      <xdr:col>10</xdr:col>
      <xdr:colOff>165100</xdr:colOff>
      <xdr:row>77</xdr:row>
      <xdr:rowOff>31818</xdr:rowOff>
    </xdr:to>
    <xdr:sp macro="" textlink="">
      <xdr:nvSpPr>
        <xdr:cNvPr id="205" name="楕円 204"/>
        <xdr:cNvSpPr/>
      </xdr:nvSpPr>
      <xdr:spPr>
        <a:xfrm>
          <a:off x="19685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22945</xdr:rowOff>
    </xdr:from>
    <xdr:ext cx="599010" cy="259045"/>
    <xdr:sp macro="" textlink="">
      <xdr:nvSpPr>
        <xdr:cNvPr id="206" name="テキスト ボックス 205"/>
        <xdr:cNvSpPr txBox="1"/>
      </xdr:nvSpPr>
      <xdr:spPr>
        <a:xfrm>
          <a:off x="1719795" y="132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165971</xdr:rowOff>
    </xdr:from>
    <xdr:to>
      <xdr:col>6</xdr:col>
      <xdr:colOff>38100</xdr:colOff>
      <xdr:row>77</xdr:row>
      <xdr:rowOff>96121</xdr:rowOff>
    </xdr:to>
    <xdr:sp macro="" textlink="">
      <xdr:nvSpPr>
        <xdr:cNvPr id="207" name="楕円 206"/>
        <xdr:cNvSpPr/>
      </xdr:nvSpPr>
      <xdr:spPr>
        <a:xfrm>
          <a:off x="1079500" y="131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87248</xdr:rowOff>
    </xdr:from>
    <xdr:ext cx="599010" cy="259045"/>
    <xdr:sp macro="" textlink="">
      <xdr:nvSpPr>
        <xdr:cNvPr id="208" name="テキスト ボックス 207"/>
        <xdr:cNvSpPr txBox="1"/>
      </xdr:nvSpPr>
      <xdr:spPr>
        <a:xfrm>
          <a:off x="830795" y="132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37173</xdr:rowOff>
    </xdr:from>
    <xdr:to>
      <xdr:col>24</xdr:col>
      <xdr:colOff>63500</xdr:colOff>
      <xdr:row>95</xdr:row>
      <xdr:rowOff>32111</xdr:rowOff>
    </xdr:to>
    <xdr:cxnSp macro="">
      <xdr:nvCxnSpPr>
        <xdr:cNvPr id="240" name="直線コネクタ 239"/>
        <xdr:cNvCxnSpPr/>
      </xdr:nvCxnSpPr>
      <xdr:spPr>
        <a:xfrm>
          <a:off x="3797300" y="16153473"/>
          <a:ext cx="8382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85065</xdr:rowOff>
    </xdr:from>
    <xdr:to>
      <xdr:col>19</xdr:col>
      <xdr:colOff>177800</xdr:colOff>
      <xdr:row>94</xdr:row>
      <xdr:rowOff>37173</xdr:rowOff>
    </xdr:to>
    <xdr:cxnSp macro="">
      <xdr:nvCxnSpPr>
        <xdr:cNvPr id="243" name="直線コネクタ 242"/>
        <xdr:cNvCxnSpPr/>
      </xdr:nvCxnSpPr>
      <xdr:spPr>
        <a:xfrm>
          <a:off x="2908300" y="15858465"/>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22151</xdr:rowOff>
    </xdr:from>
    <xdr:to>
      <xdr:col>15</xdr:col>
      <xdr:colOff>50800</xdr:colOff>
      <xdr:row>92</xdr:row>
      <xdr:rowOff>85065</xdr:rowOff>
    </xdr:to>
    <xdr:cxnSp macro="">
      <xdr:nvCxnSpPr>
        <xdr:cNvPr id="246" name="直線コネクタ 245"/>
        <xdr:cNvCxnSpPr/>
      </xdr:nvCxnSpPr>
      <xdr:spPr>
        <a:xfrm>
          <a:off x="2019300" y="15624101"/>
          <a:ext cx="889000" cy="2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22151</xdr:rowOff>
    </xdr:from>
    <xdr:to>
      <xdr:col>10</xdr:col>
      <xdr:colOff>114300</xdr:colOff>
      <xdr:row>94</xdr:row>
      <xdr:rowOff>118097</xdr:rowOff>
    </xdr:to>
    <xdr:cxnSp macro="">
      <xdr:nvCxnSpPr>
        <xdr:cNvPr id="249" name="直線コネクタ 248"/>
        <xdr:cNvCxnSpPr/>
      </xdr:nvCxnSpPr>
      <xdr:spPr>
        <a:xfrm flipV="1">
          <a:off x="1130300" y="15624101"/>
          <a:ext cx="889000" cy="6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152761</xdr:rowOff>
    </xdr:from>
    <xdr:to>
      <xdr:col>24</xdr:col>
      <xdr:colOff>114300</xdr:colOff>
      <xdr:row>95</xdr:row>
      <xdr:rowOff>82911</xdr:rowOff>
    </xdr:to>
    <xdr:sp macro="" textlink="">
      <xdr:nvSpPr>
        <xdr:cNvPr id="259" name="楕円 258"/>
        <xdr:cNvSpPr/>
      </xdr:nvSpPr>
      <xdr:spPr>
        <a:xfrm>
          <a:off x="4584700" y="16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4188</xdr:rowOff>
    </xdr:from>
    <xdr:ext cx="534377" cy="259045"/>
    <xdr:sp macro="" textlink="">
      <xdr:nvSpPr>
        <xdr:cNvPr id="260" name="衛生費該当値テキスト"/>
        <xdr:cNvSpPr txBox="1"/>
      </xdr:nvSpPr>
      <xdr:spPr>
        <a:xfrm>
          <a:off x="4686300" y="161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157823</xdr:rowOff>
    </xdr:from>
    <xdr:to>
      <xdr:col>20</xdr:col>
      <xdr:colOff>38100</xdr:colOff>
      <xdr:row>94</xdr:row>
      <xdr:rowOff>87973</xdr:rowOff>
    </xdr:to>
    <xdr:sp macro="" textlink="">
      <xdr:nvSpPr>
        <xdr:cNvPr id="261" name="楕円 260"/>
        <xdr:cNvSpPr/>
      </xdr:nvSpPr>
      <xdr:spPr>
        <a:xfrm>
          <a:off x="3746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104500</xdr:rowOff>
    </xdr:from>
    <xdr:ext cx="534377" cy="259045"/>
    <xdr:sp macro="" textlink="">
      <xdr:nvSpPr>
        <xdr:cNvPr id="262" name="テキスト ボックス 261"/>
        <xdr:cNvSpPr txBox="1"/>
      </xdr:nvSpPr>
      <xdr:spPr>
        <a:xfrm>
          <a:off x="3530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34265</xdr:rowOff>
    </xdr:from>
    <xdr:to>
      <xdr:col>15</xdr:col>
      <xdr:colOff>101600</xdr:colOff>
      <xdr:row>92</xdr:row>
      <xdr:rowOff>135865</xdr:rowOff>
    </xdr:to>
    <xdr:sp macro="" textlink="">
      <xdr:nvSpPr>
        <xdr:cNvPr id="263" name="楕円 262"/>
        <xdr:cNvSpPr/>
      </xdr:nvSpPr>
      <xdr:spPr>
        <a:xfrm>
          <a:off x="2857500" y="158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152392</xdr:rowOff>
    </xdr:from>
    <xdr:ext cx="534377" cy="259045"/>
    <xdr:sp macro="" textlink="">
      <xdr:nvSpPr>
        <xdr:cNvPr id="264" name="テキスト ボックス 263"/>
        <xdr:cNvSpPr txBox="1"/>
      </xdr:nvSpPr>
      <xdr:spPr>
        <a:xfrm>
          <a:off x="2641111" y="155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142801</xdr:rowOff>
    </xdr:from>
    <xdr:to>
      <xdr:col>10</xdr:col>
      <xdr:colOff>165100</xdr:colOff>
      <xdr:row>91</xdr:row>
      <xdr:rowOff>72951</xdr:rowOff>
    </xdr:to>
    <xdr:sp macro="" textlink="">
      <xdr:nvSpPr>
        <xdr:cNvPr id="265" name="楕円 264"/>
        <xdr:cNvSpPr/>
      </xdr:nvSpPr>
      <xdr:spPr>
        <a:xfrm>
          <a:off x="19685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89478</xdr:rowOff>
    </xdr:from>
    <xdr:ext cx="599010" cy="259045"/>
    <xdr:sp macro="" textlink="">
      <xdr:nvSpPr>
        <xdr:cNvPr id="266" name="テキスト ボックス 265"/>
        <xdr:cNvSpPr txBox="1"/>
      </xdr:nvSpPr>
      <xdr:spPr>
        <a:xfrm>
          <a:off x="1719795" y="153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67297</xdr:rowOff>
    </xdr:from>
    <xdr:to>
      <xdr:col>6</xdr:col>
      <xdr:colOff>38100</xdr:colOff>
      <xdr:row>94</xdr:row>
      <xdr:rowOff>168897</xdr:rowOff>
    </xdr:to>
    <xdr:sp macro="" textlink="">
      <xdr:nvSpPr>
        <xdr:cNvPr id="267" name="楕円 266"/>
        <xdr:cNvSpPr/>
      </xdr:nvSpPr>
      <xdr:spPr>
        <a:xfrm>
          <a:off x="1079500" y="161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13974</xdr:rowOff>
    </xdr:from>
    <xdr:ext cx="534377" cy="259045"/>
    <xdr:sp macro="" textlink="">
      <xdr:nvSpPr>
        <xdr:cNvPr id="268" name="テキスト ボックス 267"/>
        <xdr:cNvSpPr txBox="1"/>
      </xdr:nvSpPr>
      <xdr:spPr>
        <a:xfrm>
          <a:off x="863111"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70206</xdr:rowOff>
    </xdr:to>
    <xdr:cxnSp macro="">
      <xdr:nvCxnSpPr>
        <xdr:cNvPr id="295" name="直線コネクタ 294"/>
        <xdr:cNvCxnSpPr/>
      </xdr:nvCxnSpPr>
      <xdr:spPr>
        <a:xfrm flipV="1">
          <a:off x="9639300" y="639648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70206</xdr:rowOff>
    </xdr:from>
    <xdr:to>
      <xdr:col>50</xdr:col>
      <xdr:colOff>114300</xdr:colOff>
      <xdr:row>37</xdr:row>
      <xdr:rowOff>94437</xdr:rowOff>
    </xdr:to>
    <xdr:cxnSp macro="">
      <xdr:nvCxnSpPr>
        <xdr:cNvPr id="298" name="直線コネクタ 297"/>
        <xdr:cNvCxnSpPr/>
      </xdr:nvCxnSpPr>
      <xdr:spPr>
        <a:xfrm flipV="1">
          <a:off x="8750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94437</xdr:rowOff>
    </xdr:from>
    <xdr:to>
      <xdr:col>45</xdr:col>
      <xdr:colOff>177800</xdr:colOff>
      <xdr:row>37</xdr:row>
      <xdr:rowOff>98552</xdr:rowOff>
    </xdr:to>
    <xdr:cxnSp macro="">
      <xdr:nvCxnSpPr>
        <xdr:cNvPr id="301" name="直線コネクタ 300"/>
        <xdr:cNvCxnSpPr/>
      </xdr:nvCxnSpPr>
      <xdr:spPr>
        <a:xfrm flipV="1">
          <a:off x="7861300" y="64380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114097</xdr:rowOff>
    </xdr:from>
    <xdr:to>
      <xdr:col>41</xdr:col>
      <xdr:colOff>50800</xdr:colOff>
      <xdr:row>37</xdr:row>
      <xdr:rowOff>98552</xdr:rowOff>
    </xdr:to>
    <xdr:cxnSp macro="">
      <xdr:nvCxnSpPr>
        <xdr:cNvPr id="304" name="直線コネクタ 303"/>
        <xdr:cNvCxnSpPr/>
      </xdr:nvCxnSpPr>
      <xdr:spPr>
        <a:xfrm>
          <a:off x="6972300" y="6114847"/>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314" name="楕円 313"/>
        <xdr:cNvSpPr/>
      </xdr:nvSpPr>
      <xdr:spPr>
        <a:xfrm>
          <a:off x="10426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24909</xdr:rowOff>
    </xdr:from>
    <xdr:ext cx="378565" cy="259045"/>
    <xdr:sp macro="" textlink="">
      <xdr:nvSpPr>
        <xdr:cNvPr id="315" name="労働費該当値テキスト"/>
        <xdr:cNvSpPr txBox="1"/>
      </xdr:nvSpPr>
      <xdr:spPr>
        <a:xfrm>
          <a:off x="10528300"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19406</xdr:rowOff>
    </xdr:from>
    <xdr:to>
      <xdr:col>50</xdr:col>
      <xdr:colOff>165100</xdr:colOff>
      <xdr:row>37</xdr:row>
      <xdr:rowOff>121006</xdr:rowOff>
    </xdr:to>
    <xdr:sp macro="" textlink="">
      <xdr:nvSpPr>
        <xdr:cNvPr id="316" name="楕円 315"/>
        <xdr:cNvSpPr/>
      </xdr:nvSpPr>
      <xdr:spPr>
        <a:xfrm>
          <a:off x="9588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137533</xdr:rowOff>
    </xdr:from>
    <xdr:ext cx="378565" cy="259045"/>
    <xdr:sp macro="" textlink="">
      <xdr:nvSpPr>
        <xdr:cNvPr id="317" name="テキスト ボックス 316"/>
        <xdr:cNvSpPr txBox="1"/>
      </xdr:nvSpPr>
      <xdr:spPr>
        <a:xfrm>
          <a:off x="9450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43637</xdr:rowOff>
    </xdr:from>
    <xdr:to>
      <xdr:col>46</xdr:col>
      <xdr:colOff>38100</xdr:colOff>
      <xdr:row>37</xdr:row>
      <xdr:rowOff>145237</xdr:rowOff>
    </xdr:to>
    <xdr:sp macro="" textlink="">
      <xdr:nvSpPr>
        <xdr:cNvPr id="318" name="楕円 317"/>
        <xdr:cNvSpPr/>
      </xdr:nvSpPr>
      <xdr:spPr>
        <a:xfrm>
          <a:off x="8699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161764</xdr:rowOff>
    </xdr:from>
    <xdr:ext cx="378565" cy="259045"/>
    <xdr:sp macro="" textlink="">
      <xdr:nvSpPr>
        <xdr:cNvPr id="319" name="テキスト ボックス 318"/>
        <xdr:cNvSpPr txBox="1"/>
      </xdr:nvSpPr>
      <xdr:spPr>
        <a:xfrm>
          <a:off x="8561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47752</xdr:rowOff>
    </xdr:from>
    <xdr:to>
      <xdr:col>41</xdr:col>
      <xdr:colOff>101600</xdr:colOff>
      <xdr:row>37</xdr:row>
      <xdr:rowOff>149352</xdr:rowOff>
    </xdr:to>
    <xdr:sp macro="" textlink="">
      <xdr:nvSpPr>
        <xdr:cNvPr id="320" name="楕円 319"/>
        <xdr:cNvSpPr/>
      </xdr:nvSpPr>
      <xdr:spPr>
        <a:xfrm>
          <a:off x="781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140479</xdr:rowOff>
    </xdr:from>
    <xdr:ext cx="378565" cy="259045"/>
    <xdr:sp macro="" textlink="">
      <xdr:nvSpPr>
        <xdr:cNvPr id="321" name="テキスト ボックス 320"/>
        <xdr:cNvSpPr txBox="1"/>
      </xdr:nvSpPr>
      <xdr:spPr>
        <a:xfrm>
          <a:off x="7672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63297</xdr:rowOff>
    </xdr:from>
    <xdr:to>
      <xdr:col>36</xdr:col>
      <xdr:colOff>165100</xdr:colOff>
      <xdr:row>35</xdr:row>
      <xdr:rowOff>164897</xdr:rowOff>
    </xdr:to>
    <xdr:sp macro="" textlink="">
      <xdr:nvSpPr>
        <xdr:cNvPr id="322" name="楕円 321"/>
        <xdr:cNvSpPr/>
      </xdr:nvSpPr>
      <xdr:spPr>
        <a:xfrm>
          <a:off x="6921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156024</xdr:rowOff>
    </xdr:from>
    <xdr:ext cx="469744" cy="259045"/>
    <xdr:sp macro="" textlink="">
      <xdr:nvSpPr>
        <xdr:cNvPr id="323" name="テキスト ボックス 322"/>
        <xdr:cNvSpPr txBox="1"/>
      </xdr:nvSpPr>
      <xdr:spPr>
        <a:xfrm>
          <a:off x="6737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10345</xdr:rowOff>
    </xdr:from>
    <xdr:to>
      <xdr:col>55</xdr:col>
      <xdr:colOff>0</xdr:colOff>
      <xdr:row>55</xdr:row>
      <xdr:rowOff>63152</xdr:rowOff>
    </xdr:to>
    <xdr:cxnSp macro="">
      <xdr:nvCxnSpPr>
        <xdr:cNvPr id="354" name="直線コネクタ 353"/>
        <xdr:cNvCxnSpPr/>
      </xdr:nvCxnSpPr>
      <xdr:spPr>
        <a:xfrm flipV="1">
          <a:off x="9639300" y="9440095"/>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27621</xdr:rowOff>
    </xdr:from>
    <xdr:to>
      <xdr:col>50</xdr:col>
      <xdr:colOff>114300</xdr:colOff>
      <xdr:row>55</xdr:row>
      <xdr:rowOff>63152</xdr:rowOff>
    </xdr:to>
    <xdr:cxnSp macro="">
      <xdr:nvCxnSpPr>
        <xdr:cNvPr id="357" name="直線コネクタ 356"/>
        <xdr:cNvCxnSpPr/>
      </xdr:nvCxnSpPr>
      <xdr:spPr>
        <a:xfrm>
          <a:off x="8750300" y="945737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27621</xdr:rowOff>
    </xdr:from>
    <xdr:to>
      <xdr:col>45</xdr:col>
      <xdr:colOff>177800</xdr:colOff>
      <xdr:row>55</xdr:row>
      <xdr:rowOff>149889</xdr:rowOff>
    </xdr:to>
    <xdr:cxnSp macro="">
      <xdr:nvCxnSpPr>
        <xdr:cNvPr id="360" name="直線コネクタ 359"/>
        <xdr:cNvCxnSpPr/>
      </xdr:nvCxnSpPr>
      <xdr:spPr>
        <a:xfrm flipV="1">
          <a:off x="7861300" y="9457371"/>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111615</xdr:rowOff>
    </xdr:from>
    <xdr:to>
      <xdr:col>41</xdr:col>
      <xdr:colOff>50800</xdr:colOff>
      <xdr:row>55</xdr:row>
      <xdr:rowOff>149889</xdr:rowOff>
    </xdr:to>
    <xdr:cxnSp macro="">
      <xdr:nvCxnSpPr>
        <xdr:cNvPr id="363" name="直線コネクタ 362"/>
        <xdr:cNvCxnSpPr/>
      </xdr:nvCxnSpPr>
      <xdr:spPr>
        <a:xfrm>
          <a:off x="6972300" y="9541365"/>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130995</xdr:rowOff>
    </xdr:from>
    <xdr:to>
      <xdr:col>55</xdr:col>
      <xdr:colOff>50800</xdr:colOff>
      <xdr:row>55</xdr:row>
      <xdr:rowOff>61145</xdr:rowOff>
    </xdr:to>
    <xdr:sp macro="" textlink="">
      <xdr:nvSpPr>
        <xdr:cNvPr id="373" name="楕円 372"/>
        <xdr:cNvSpPr/>
      </xdr:nvSpPr>
      <xdr:spPr>
        <a:xfrm>
          <a:off x="104267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153872</xdr:rowOff>
    </xdr:from>
    <xdr:ext cx="534377" cy="259045"/>
    <xdr:sp macro="" textlink="">
      <xdr:nvSpPr>
        <xdr:cNvPr id="374" name="農林水産業費該当値テキスト"/>
        <xdr:cNvSpPr txBox="1"/>
      </xdr:nvSpPr>
      <xdr:spPr>
        <a:xfrm>
          <a:off x="10528300" y="92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12352</xdr:rowOff>
    </xdr:from>
    <xdr:to>
      <xdr:col>50</xdr:col>
      <xdr:colOff>165100</xdr:colOff>
      <xdr:row>55</xdr:row>
      <xdr:rowOff>113952</xdr:rowOff>
    </xdr:to>
    <xdr:sp macro="" textlink="">
      <xdr:nvSpPr>
        <xdr:cNvPr id="375" name="楕円 374"/>
        <xdr:cNvSpPr/>
      </xdr:nvSpPr>
      <xdr:spPr>
        <a:xfrm>
          <a:off x="9588500" y="94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130479</xdr:rowOff>
    </xdr:from>
    <xdr:ext cx="534377" cy="259045"/>
    <xdr:sp macro="" textlink="">
      <xdr:nvSpPr>
        <xdr:cNvPr id="376" name="テキスト ボックス 375"/>
        <xdr:cNvSpPr txBox="1"/>
      </xdr:nvSpPr>
      <xdr:spPr>
        <a:xfrm>
          <a:off x="9372111" y="92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148271</xdr:rowOff>
    </xdr:from>
    <xdr:to>
      <xdr:col>46</xdr:col>
      <xdr:colOff>38100</xdr:colOff>
      <xdr:row>55</xdr:row>
      <xdr:rowOff>78421</xdr:rowOff>
    </xdr:to>
    <xdr:sp macro="" textlink="">
      <xdr:nvSpPr>
        <xdr:cNvPr id="377" name="楕円 376"/>
        <xdr:cNvSpPr/>
      </xdr:nvSpPr>
      <xdr:spPr>
        <a:xfrm>
          <a:off x="8699500" y="94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78" name="テキスト ボックス 377"/>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99089</xdr:rowOff>
    </xdr:from>
    <xdr:to>
      <xdr:col>41</xdr:col>
      <xdr:colOff>101600</xdr:colOff>
      <xdr:row>56</xdr:row>
      <xdr:rowOff>29239</xdr:rowOff>
    </xdr:to>
    <xdr:sp macro="" textlink="">
      <xdr:nvSpPr>
        <xdr:cNvPr id="379" name="楕円 378"/>
        <xdr:cNvSpPr/>
      </xdr:nvSpPr>
      <xdr:spPr>
        <a:xfrm>
          <a:off x="7810500" y="9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45766</xdr:rowOff>
    </xdr:from>
    <xdr:ext cx="534377" cy="259045"/>
    <xdr:sp macro="" textlink="">
      <xdr:nvSpPr>
        <xdr:cNvPr id="380" name="テキスト ボックス 379"/>
        <xdr:cNvSpPr txBox="1"/>
      </xdr:nvSpPr>
      <xdr:spPr>
        <a:xfrm>
          <a:off x="7594111" y="9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60815</xdr:rowOff>
    </xdr:from>
    <xdr:to>
      <xdr:col>36</xdr:col>
      <xdr:colOff>165100</xdr:colOff>
      <xdr:row>55</xdr:row>
      <xdr:rowOff>162415</xdr:rowOff>
    </xdr:to>
    <xdr:sp macro="" textlink="">
      <xdr:nvSpPr>
        <xdr:cNvPr id="381" name="楕円 380"/>
        <xdr:cNvSpPr/>
      </xdr:nvSpPr>
      <xdr:spPr>
        <a:xfrm>
          <a:off x="6921500" y="94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7492</xdr:rowOff>
    </xdr:from>
    <xdr:ext cx="534377" cy="259045"/>
    <xdr:sp macro="" textlink="">
      <xdr:nvSpPr>
        <xdr:cNvPr id="382" name="テキスト ボックス 381"/>
        <xdr:cNvSpPr txBox="1"/>
      </xdr:nvSpPr>
      <xdr:spPr>
        <a:xfrm>
          <a:off x="6705111" y="92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110077</xdr:rowOff>
    </xdr:from>
    <xdr:to>
      <xdr:col>55</xdr:col>
      <xdr:colOff>0</xdr:colOff>
      <xdr:row>76</xdr:row>
      <xdr:rowOff>143148</xdr:rowOff>
    </xdr:to>
    <xdr:cxnSp macro="">
      <xdr:nvCxnSpPr>
        <xdr:cNvPr id="411" name="直線コネクタ 410"/>
        <xdr:cNvCxnSpPr/>
      </xdr:nvCxnSpPr>
      <xdr:spPr>
        <a:xfrm>
          <a:off x="9639300" y="12625927"/>
          <a:ext cx="8382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110077</xdr:rowOff>
    </xdr:from>
    <xdr:to>
      <xdr:col>50</xdr:col>
      <xdr:colOff>114300</xdr:colOff>
      <xdr:row>75</xdr:row>
      <xdr:rowOff>36773</xdr:rowOff>
    </xdr:to>
    <xdr:cxnSp macro="">
      <xdr:nvCxnSpPr>
        <xdr:cNvPr id="414" name="直線コネクタ 413"/>
        <xdr:cNvCxnSpPr/>
      </xdr:nvCxnSpPr>
      <xdr:spPr>
        <a:xfrm flipV="1">
          <a:off x="8750300" y="12625927"/>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36773</xdr:rowOff>
    </xdr:from>
    <xdr:to>
      <xdr:col>45</xdr:col>
      <xdr:colOff>177800</xdr:colOff>
      <xdr:row>76</xdr:row>
      <xdr:rowOff>75330</xdr:rowOff>
    </xdr:to>
    <xdr:cxnSp macro="">
      <xdr:nvCxnSpPr>
        <xdr:cNvPr id="417" name="直線コネクタ 416"/>
        <xdr:cNvCxnSpPr/>
      </xdr:nvCxnSpPr>
      <xdr:spPr>
        <a:xfrm flipV="1">
          <a:off x="7861300" y="12895523"/>
          <a:ext cx="8890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75330</xdr:rowOff>
    </xdr:from>
    <xdr:to>
      <xdr:col>41</xdr:col>
      <xdr:colOff>50800</xdr:colOff>
      <xdr:row>77</xdr:row>
      <xdr:rowOff>12085</xdr:rowOff>
    </xdr:to>
    <xdr:cxnSp macro="">
      <xdr:nvCxnSpPr>
        <xdr:cNvPr id="420" name="直線コネクタ 419"/>
        <xdr:cNvCxnSpPr/>
      </xdr:nvCxnSpPr>
      <xdr:spPr>
        <a:xfrm flipV="1">
          <a:off x="6972300" y="13105530"/>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92348</xdr:rowOff>
    </xdr:from>
    <xdr:to>
      <xdr:col>55</xdr:col>
      <xdr:colOff>50800</xdr:colOff>
      <xdr:row>77</xdr:row>
      <xdr:rowOff>22498</xdr:rowOff>
    </xdr:to>
    <xdr:sp macro="" textlink="">
      <xdr:nvSpPr>
        <xdr:cNvPr id="430" name="楕円 429"/>
        <xdr:cNvSpPr/>
      </xdr:nvSpPr>
      <xdr:spPr>
        <a:xfrm>
          <a:off x="104267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115225</xdr:rowOff>
    </xdr:from>
    <xdr:ext cx="534377" cy="259045"/>
    <xdr:sp macro="" textlink="">
      <xdr:nvSpPr>
        <xdr:cNvPr id="431" name="商工費該当値テキスト"/>
        <xdr:cNvSpPr txBox="1"/>
      </xdr:nvSpPr>
      <xdr:spPr>
        <a:xfrm>
          <a:off x="10528300" y="129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59277</xdr:rowOff>
    </xdr:from>
    <xdr:to>
      <xdr:col>50</xdr:col>
      <xdr:colOff>165100</xdr:colOff>
      <xdr:row>73</xdr:row>
      <xdr:rowOff>160877</xdr:rowOff>
    </xdr:to>
    <xdr:sp macro="" textlink="">
      <xdr:nvSpPr>
        <xdr:cNvPr id="432" name="楕円 431"/>
        <xdr:cNvSpPr/>
      </xdr:nvSpPr>
      <xdr:spPr>
        <a:xfrm>
          <a:off x="9588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5954</xdr:rowOff>
    </xdr:from>
    <xdr:ext cx="534377" cy="259045"/>
    <xdr:sp macro="" textlink="">
      <xdr:nvSpPr>
        <xdr:cNvPr id="433" name="テキスト ボックス 432"/>
        <xdr:cNvSpPr txBox="1"/>
      </xdr:nvSpPr>
      <xdr:spPr>
        <a:xfrm>
          <a:off x="9372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157423</xdr:rowOff>
    </xdr:from>
    <xdr:to>
      <xdr:col>46</xdr:col>
      <xdr:colOff>38100</xdr:colOff>
      <xdr:row>75</xdr:row>
      <xdr:rowOff>87573</xdr:rowOff>
    </xdr:to>
    <xdr:sp macro="" textlink="">
      <xdr:nvSpPr>
        <xdr:cNvPr id="434" name="楕円 433"/>
        <xdr:cNvSpPr/>
      </xdr:nvSpPr>
      <xdr:spPr>
        <a:xfrm>
          <a:off x="8699500" y="128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104100</xdr:rowOff>
    </xdr:from>
    <xdr:ext cx="534377" cy="259045"/>
    <xdr:sp macro="" textlink="">
      <xdr:nvSpPr>
        <xdr:cNvPr id="435" name="テキスト ボックス 434"/>
        <xdr:cNvSpPr txBox="1"/>
      </xdr:nvSpPr>
      <xdr:spPr>
        <a:xfrm>
          <a:off x="8483111" y="126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24530</xdr:rowOff>
    </xdr:from>
    <xdr:to>
      <xdr:col>41</xdr:col>
      <xdr:colOff>101600</xdr:colOff>
      <xdr:row>76</xdr:row>
      <xdr:rowOff>126130</xdr:rowOff>
    </xdr:to>
    <xdr:sp macro="" textlink="">
      <xdr:nvSpPr>
        <xdr:cNvPr id="436" name="楕円 435"/>
        <xdr:cNvSpPr/>
      </xdr:nvSpPr>
      <xdr:spPr>
        <a:xfrm>
          <a:off x="7810500" y="130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142657</xdr:rowOff>
    </xdr:from>
    <xdr:ext cx="534377" cy="259045"/>
    <xdr:sp macro="" textlink="">
      <xdr:nvSpPr>
        <xdr:cNvPr id="437" name="テキスト ボックス 436"/>
        <xdr:cNvSpPr txBox="1"/>
      </xdr:nvSpPr>
      <xdr:spPr>
        <a:xfrm>
          <a:off x="7594111" y="12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132735</xdr:rowOff>
    </xdr:from>
    <xdr:to>
      <xdr:col>36</xdr:col>
      <xdr:colOff>165100</xdr:colOff>
      <xdr:row>77</xdr:row>
      <xdr:rowOff>62885</xdr:rowOff>
    </xdr:to>
    <xdr:sp macro="" textlink="">
      <xdr:nvSpPr>
        <xdr:cNvPr id="438" name="楕円 437"/>
        <xdr:cNvSpPr/>
      </xdr:nvSpPr>
      <xdr:spPr>
        <a:xfrm>
          <a:off x="6921500" y="13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79411</xdr:rowOff>
    </xdr:from>
    <xdr:ext cx="534377" cy="259045"/>
    <xdr:sp macro="" textlink="">
      <xdr:nvSpPr>
        <xdr:cNvPr id="439" name="テキスト ボックス 438"/>
        <xdr:cNvSpPr txBox="1"/>
      </xdr:nvSpPr>
      <xdr:spPr>
        <a:xfrm>
          <a:off x="6705111" y="12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130493</xdr:rowOff>
    </xdr:from>
    <xdr:to>
      <xdr:col>55</xdr:col>
      <xdr:colOff>0</xdr:colOff>
      <xdr:row>98</xdr:row>
      <xdr:rowOff>144430</xdr:rowOff>
    </xdr:to>
    <xdr:cxnSp macro="">
      <xdr:nvCxnSpPr>
        <xdr:cNvPr id="470" name="直線コネクタ 469"/>
        <xdr:cNvCxnSpPr/>
      </xdr:nvCxnSpPr>
      <xdr:spPr>
        <a:xfrm>
          <a:off x="9639300" y="16932593"/>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130493</xdr:rowOff>
    </xdr:from>
    <xdr:to>
      <xdr:col>50</xdr:col>
      <xdr:colOff>114300</xdr:colOff>
      <xdr:row>98</xdr:row>
      <xdr:rowOff>138627</xdr:rowOff>
    </xdr:to>
    <xdr:cxnSp macro="">
      <xdr:nvCxnSpPr>
        <xdr:cNvPr id="473" name="直線コネクタ 472"/>
        <xdr:cNvCxnSpPr/>
      </xdr:nvCxnSpPr>
      <xdr:spPr>
        <a:xfrm flipV="1">
          <a:off x="8750300" y="16932593"/>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5700</xdr:rowOff>
    </xdr:from>
    <xdr:ext cx="534377" cy="259045"/>
    <xdr:sp macro="" textlink="">
      <xdr:nvSpPr>
        <xdr:cNvPr id="475" name="テキスト ボックス 474"/>
        <xdr:cNvSpPr txBox="1"/>
      </xdr:nvSpPr>
      <xdr:spPr>
        <a:xfrm>
          <a:off x="9372111" y="16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138627</xdr:rowOff>
    </xdr:from>
    <xdr:to>
      <xdr:col>45</xdr:col>
      <xdr:colOff>177800</xdr:colOff>
      <xdr:row>98</xdr:row>
      <xdr:rowOff>165652</xdr:rowOff>
    </xdr:to>
    <xdr:cxnSp macro="">
      <xdr:nvCxnSpPr>
        <xdr:cNvPr id="476" name="直線コネクタ 475"/>
        <xdr:cNvCxnSpPr/>
      </xdr:nvCxnSpPr>
      <xdr:spPr>
        <a:xfrm flipV="1">
          <a:off x="7861300" y="16940727"/>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137799</xdr:rowOff>
    </xdr:from>
    <xdr:to>
      <xdr:col>41</xdr:col>
      <xdr:colOff>50800</xdr:colOff>
      <xdr:row>98</xdr:row>
      <xdr:rowOff>165652</xdr:rowOff>
    </xdr:to>
    <xdr:cxnSp macro="">
      <xdr:nvCxnSpPr>
        <xdr:cNvPr id="479" name="直線コネクタ 478"/>
        <xdr:cNvCxnSpPr/>
      </xdr:nvCxnSpPr>
      <xdr:spPr>
        <a:xfrm>
          <a:off x="6972300" y="16939899"/>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41070</xdr:rowOff>
    </xdr:from>
    <xdr:ext cx="534377" cy="259045"/>
    <xdr:sp macro="" textlink="">
      <xdr:nvSpPr>
        <xdr:cNvPr id="483" name="テキスト ボックス 482"/>
        <xdr:cNvSpPr txBox="1"/>
      </xdr:nvSpPr>
      <xdr:spPr>
        <a:xfrm>
          <a:off x="6705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93630</xdr:rowOff>
    </xdr:from>
    <xdr:to>
      <xdr:col>55</xdr:col>
      <xdr:colOff>50800</xdr:colOff>
      <xdr:row>99</xdr:row>
      <xdr:rowOff>23780</xdr:rowOff>
    </xdr:to>
    <xdr:sp macro="" textlink="">
      <xdr:nvSpPr>
        <xdr:cNvPr id="489" name="楕円 488"/>
        <xdr:cNvSpPr/>
      </xdr:nvSpPr>
      <xdr:spPr>
        <a:xfrm>
          <a:off x="10426700" y="168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59869</xdr:rowOff>
    </xdr:from>
    <xdr:ext cx="534377" cy="259045"/>
    <xdr:sp macro="" textlink="">
      <xdr:nvSpPr>
        <xdr:cNvPr id="490" name="土木費該当値テキスト"/>
        <xdr:cNvSpPr txBox="1"/>
      </xdr:nvSpPr>
      <xdr:spPr>
        <a:xfrm>
          <a:off x="10528300" y="168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79693</xdr:rowOff>
    </xdr:from>
    <xdr:to>
      <xdr:col>50</xdr:col>
      <xdr:colOff>165100</xdr:colOff>
      <xdr:row>99</xdr:row>
      <xdr:rowOff>9843</xdr:rowOff>
    </xdr:to>
    <xdr:sp macro="" textlink="">
      <xdr:nvSpPr>
        <xdr:cNvPr id="491" name="楕円 490"/>
        <xdr:cNvSpPr/>
      </xdr:nvSpPr>
      <xdr:spPr>
        <a:xfrm>
          <a:off x="9588500" y="168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26370</xdr:rowOff>
    </xdr:from>
    <xdr:ext cx="534377" cy="259045"/>
    <xdr:sp macro="" textlink="">
      <xdr:nvSpPr>
        <xdr:cNvPr id="492" name="テキスト ボックス 491"/>
        <xdr:cNvSpPr txBox="1"/>
      </xdr:nvSpPr>
      <xdr:spPr>
        <a:xfrm>
          <a:off x="9372111" y="166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87827</xdr:rowOff>
    </xdr:from>
    <xdr:to>
      <xdr:col>46</xdr:col>
      <xdr:colOff>38100</xdr:colOff>
      <xdr:row>99</xdr:row>
      <xdr:rowOff>17977</xdr:rowOff>
    </xdr:to>
    <xdr:sp macro="" textlink="">
      <xdr:nvSpPr>
        <xdr:cNvPr id="493" name="楕円 492"/>
        <xdr:cNvSpPr/>
      </xdr:nvSpPr>
      <xdr:spPr>
        <a:xfrm>
          <a:off x="8699500" y="168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9104</xdr:rowOff>
    </xdr:from>
    <xdr:ext cx="534377" cy="259045"/>
    <xdr:sp macro="" textlink="">
      <xdr:nvSpPr>
        <xdr:cNvPr id="494" name="テキスト ボックス 493"/>
        <xdr:cNvSpPr txBox="1"/>
      </xdr:nvSpPr>
      <xdr:spPr>
        <a:xfrm>
          <a:off x="8483111" y="169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114852</xdr:rowOff>
    </xdr:from>
    <xdr:to>
      <xdr:col>41</xdr:col>
      <xdr:colOff>101600</xdr:colOff>
      <xdr:row>99</xdr:row>
      <xdr:rowOff>45002</xdr:rowOff>
    </xdr:to>
    <xdr:sp macro="" textlink="">
      <xdr:nvSpPr>
        <xdr:cNvPr id="495" name="楕円 494"/>
        <xdr:cNvSpPr/>
      </xdr:nvSpPr>
      <xdr:spPr>
        <a:xfrm>
          <a:off x="7810500" y="16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61529</xdr:rowOff>
    </xdr:from>
    <xdr:ext cx="534377" cy="259045"/>
    <xdr:sp macro="" textlink="">
      <xdr:nvSpPr>
        <xdr:cNvPr id="496" name="テキスト ボックス 495"/>
        <xdr:cNvSpPr txBox="1"/>
      </xdr:nvSpPr>
      <xdr:spPr>
        <a:xfrm>
          <a:off x="7594111" y="166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86999</xdr:rowOff>
    </xdr:from>
    <xdr:to>
      <xdr:col>36</xdr:col>
      <xdr:colOff>165100</xdr:colOff>
      <xdr:row>99</xdr:row>
      <xdr:rowOff>17149</xdr:rowOff>
    </xdr:to>
    <xdr:sp macro="" textlink="">
      <xdr:nvSpPr>
        <xdr:cNvPr id="497" name="楕円 496"/>
        <xdr:cNvSpPr/>
      </xdr:nvSpPr>
      <xdr:spPr>
        <a:xfrm>
          <a:off x="6921500" y="168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33676</xdr:rowOff>
    </xdr:from>
    <xdr:ext cx="534377" cy="259045"/>
    <xdr:sp macro="" textlink="">
      <xdr:nvSpPr>
        <xdr:cNvPr id="498" name="テキスト ボックス 497"/>
        <xdr:cNvSpPr txBox="1"/>
      </xdr:nvSpPr>
      <xdr:spPr>
        <a:xfrm>
          <a:off x="6705111" y="166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166932</xdr:rowOff>
    </xdr:from>
    <xdr:to>
      <xdr:col>85</xdr:col>
      <xdr:colOff>127000</xdr:colOff>
      <xdr:row>37</xdr:row>
      <xdr:rowOff>38030</xdr:rowOff>
    </xdr:to>
    <xdr:cxnSp macro="">
      <xdr:nvCxnSpPr>
        <xdr:cNvPr id="531" name="直線コネクタ 530"/>
        <xdr:cNvCxnSpPr/>
      </xdr:nvCxnSpPr>
      <xdr:spPr>
        <a:xfrm flipV="1">
          <a:off x="15481300" y="6167682"/>
          <a:ext cx="838200" cy="2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38030</xdr:rowOff>
    </xdr:from>
    <xdr:to>
      <xdr:col>81</xdr:col>
      <xdr:colOff>50800</xdr:colOff>
      <xdr:row>37</xdr:row>
      <xdr:rowOff>73563</xdr:rowOff>
    </xdr:to>
    <xdr:cxnSp macro="">
      <xdr:nvCxnSpPr>
        <xdr:cNvPr id="534" name="直線コネクタ 533"/>
        <xdr:cNvCxnSpPr/>
      </xdr:nvCxnSpPr>
      <xdr:spPr>
        <a:xfrm flipV="1">
          <a:off x="14592300" y="6381680"/>
          <a:ext cx="8890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160617</xdr:rowOff>
    </xdr:from>
    <xdr:to>
      <xdr:col>76</xdr:col>
      <xdr:colOff>114300</xdr:colOff>
      <xdr:row>37</xdr:row>
      <xdr:rowOff>73563</xdr:rowOff>
    </xdr:to>
    <xdr:cxnSp macro="">
      <xdr:nvCxnSpPr>
        <xdr:cNvPr id="537" name="直線コネクタ 536"/>
        <xdr:cNvCxnSpPr/>
      </xdr:nvCxnSpPr>
      <xdr:spPr>
        <a:xfrm>
          <a:off x="13703300" y="6332817"/>
          <a:ext cx="889000" cy="8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113754</xdr:rowOff>
    </xdr:from>
    <xdr:to>
      <xdr:col>71</xdr:col>
      <xdr:colOff>177800</xdr:colOff>
      <xdr:row>36</xdr:row>
      <xdr:rowOff>160617</xdr:rowOff>
    </xdr:to>
    <xdr:cxnSp macro="">
      <xdr:nvCxnSpPr>
        <xdr:cNvPr id="540" name="直線コネクタ 539"/>
        <xdr:cNvCxnSpPr/>
      </xdr:nvCxnSpPr>
      <xdr:spPr>
        <a:xfrm>
          <a:off x="12814300" y="6114504"/>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13220</xdr:rowOff>
    </xdr:from>
    <xdr:ext cx="534377" cy="259045"/>
    <xdr:sp macro="" textlink="">
      <xdr:nvSpPr>
        <xdr:cNvPr id="544" name="テキスト ボックス 543"/>
        <xdr:cNvSpPr txBox="1"/>
      </xdr:nvSpPr>
      <xdr:spPr>
        <a:xfrm>
          <a:off x="12547111" y="65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116132</xdr:rowOff>
    </xdr:from>
    <xdr:to>
      <xdr:col>85</xdr:col>
      <xdr:colOff>177800</xdr:colOff>
      <xdr:row>36</xdr:row>
      <xdr:rowOff>46282</xdr:rowOff>
    </xdr:to>
    <xdr:sp macro="" textlink="">
      <xdr:nvSpPr>
        <xdr:cNvPr id="550" name="楕円 549"/>
        <xdr:cNvSpPr/>
      </xdr:nvSpPr>
      <xdr:spPr>
        <a:xfrm>
          <a:off x="162687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139009</xdr:rowOff>
    </xdr:from>
    <xdr:ext cx="534377" cy="259045"/>
    <xdr:sp macro="" textlink="">
      <xdr:nvSpPr>
        <xdr:cNvPr id="551" name="消防費該当値テキスト"/>
        <xdr:cNvSpPr txBox="1"/>
      </xdr:nvSpPr>
      <xdr:spPr>
        <a:xfrm>
          <a:off x="16370300" y="5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158680</xdr:rowOff>
    </xdr:from>
    <xdr:to>
      <xdr:col>81</xdr:col>
      <xdr:colOff>101600</xdr:colOff>
      <xdr:row>37</xdr:row>
      <xdr:rowOff>88830</xdr:rowOff>
    </xdr:to>
    <xdr:sp macro="" textlink="">
      <xdr:nvSpPr>
        <xdr:cNvPr id="552" name="楕円 551"/>
        <xdr:cNvSpPr/>
      </xdr:nvSpPr>
      <xdr:spPr>
        <a:xfrm>
          <a:off x="15430500" y="63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105357</xdr:rowOff>
    </xdr:from>
    <xdr:ext cx="534377" cy="259045"/>
    <xdr:sp macro="" textlink="">
      <xdr:nvSpPr>
        <xdr:cNvPr id="553" name="テキスト ボックス 552"/>
        <xdr:cNvSpPr txBox="1"/>
      </xdr:nvSpPr>
      <xdr:spPr>
        <a:xfrm>
          <a:off x="15214111" y="61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22763</xdr:rowOff>
    </xdr:from>
    <xdr:to>
      <xdr:col>76</xdr:col>
      <xdr:colOff>165100</xdr:colOff>
      <xdr:row>37</xdr:row>
      <xdr:rowOff>124363</xdr:rowOff>
    </xdr:to>
    <xdr:sp macro="" textlink="">
      <xdr:nvSpPr>
        <xdr:cNvPr id="554" name="楕円 553"/>
        <xdr:cNvSpPr/>
      </xdr:nvSpPr>
      <xdr:spPr>
        <a:xfrm>
          <a:off x="14541500" y="63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140890</xdr:rowOff>
    </xdr:from>
    <xdr:ext cx="534377" cy="259045"/>
    <xdr:sp macro="" textlink="">
      <xdr:nvSpPr>
        <xdr:cNvPr id="555" name="テキスト ボックス 554"/>
        <xdr:cNvSpPr txBox="1"/>
      </xdr:nvSpPr>
      <xdr:spPr>
        <a:xfrm>
          <a:off x="14325111" y="61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109817</xdr:rowOff>
    </xdr:from>
    <xdr:to>
      <xdr:col>72</xdr:col>
      <xdr:colOff>38100</xdr:colOff>
      <xdr:row>37</xdr:row>
      <xdr:rowOff>39967</xdr:rowOff>
    </xdr:to>
    <xdr:sp macro="" textlink="">
      <xdr:nvSpPr>
        <xdr:cNvPr id="556" name="楕円 555"/>
        <xdr:cNvSpPr/>
      </xdr:nvSpPr>
      <xdr:spPr>
        <a:xfrm>
          <a:off x="13652500" y="62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56494</xdr:rowOff>
    </xdr:from>
    <xdr:ext cx="534377" cy="259045"/>
    <xdr:sp macro="" textlink="">
      <xdr:nvSpPr>
        <xdr:cNvPr id="557" name="テキスト ボックス 556"/>
        <xdr:cNvSpPr txBox="1"/>
      </xdr:nvSpPr>
      <xdr:spPr>
        <a:xfrm>
          <a:off x="13436111" y="60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62954</xdr:rowOff>
    </xdr:from>
    <xdr:to>
      <xdr:col>67</xdr:col>
      <xdr:colOff>101600</xdr:colOff>
      <xdr:row>35</xdr:row>
      <xdr:rowOff>164554</xdr:rowOff>
    </xdr:to>
    <xdr:sp macro="" textlink="">
      <xdr:nvSpPr>
        <xdr:cNvPr id="558" name="楕円 557"/>
        <xdr:cNvSpPr/>
      </xdr:nvSpPr>
      <xdr:spPr>
        <a:xfrm>
          <a:off x="12763500" y="60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9631</xdr:rowOff>
    </xdr:from>
    <xdr:ext cx="534377" cy="259045"/>
    <xdr:sp macro="" textlink="">
      <xdr:nvSpPr>
        <xdr:cNvPr id="559" name="テキスト ボックス 558"/>
        <xdr:cNvSpPr txBox="1"/>
      </xdr:nvSpPr>
      <xdr:spPr>
        <a:xfrm>
          <a:off x="12547111" y="5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128194</xdr:rowOff>
    </xdr:from>
    <xdr:to>
      <xdr:col>85</xdr:col>
      <xdr:colOff>126364</xdr:colOff>
      <xdr:row>59</xdr:row>
      <xdr:rowOff>51562</xdr:rowOff>
    </xdr:to>
    <xdr:cxnSp macro="">
      <xdr:nvCxnSpPr>
        <xdr:cNvPr id="584" name="直線コネクタ 583"/>
        <xdr:cNvCxnSpPr/>
      </xdr:nvCxnSpPr>
      <xdr:spPr>
        <a:xfrm flipV="1">
          <a:off x="16317595" y="9215044"/>
          <a:ext cx="1269" cy="95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55389</xdr:rowOff>
    </xdr:from>
    <xdr:ext cx="534377" cy="259045"/>
    <xdr:sp macro="" textlink="">
      <xdr:nvSpPr>
        <xdr:cNvPr id="585" name="教育費最小値テキスト"/>
        <xdr:cNvSpPr txBox="1"/>
      </xdr:nvSpPr>
      <xdr:spPr>
        <a:xfrm>
          <a:off x="16370300" y="10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51562</xdr:rowOff>
    </xdr:from>
    <xdr:to>
      <xdr:col>86</xdr:col>
      <xdr:colOff>25400</xdr:colOff>
      <xdr:row>59</xdr:row>
      <xdr:rowOff>51562</xdr:rowOff>
    </xdr:to>
    <xdr:cxnSp macro="">
      <xdr:nvCxnSpPr>
        <xdr:cNvPr id="586" name="直線コネクタ 585"/>
        <xdr:cNvCxnSpPr/>
      </xdr:nvCxnSpPr>
      <xdr:spPr>
        <a:xfrm>
          <a:off x="162306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74871</xdr:rowOff>
    </xdr:from>
    <xdr:ext cx="599010" cy="259045"/>
    <xdr:sp macro="" textlink="">
      <xdr:nvSpPr>
        <xdr:cNvPr id="587" name="教育費最大値テキスト"/>
        <xdr:cNvSpPr txBox="1"/>
      </xdr:nvSpPr>
      <xdr:spPr>
        <a:xfrm>
          <a:off x="16370300" y="899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128194</xdr:rowOff>
    </xdr:from>
    <xdr:to>
      <xdr:col>86</xdr:col>
      <xdr:colOff>25400</xdr:colOff>
      <xdr:row>53</xdr:row>
      <xdr:rowOff>128194</xdr:rowOff>
    </xdr:to>
    <xdr:cxnSp macro="">
      <xdr:nvCxnSpPr>
        <xdr:cNvPr id="588" name="直線コネクタ 587"/>
        <xdr:cNvCxnSpPr/>
      </xdr:nvCxnSpPr>
      <xdr:spPr>
        <a:xfrm>
          <a:off x="16230600" y="921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128194</xdr:rowOff>
    </xdr:from>
    <xdr:to>
      <xdr:col>85</xdr:col>
      <xdr:colOff>127000</xdr:colOff>
      <xdr:row>54</xdr:row>
      <xdr:rowOff>164567</xdr:rowOff>
    </xdr:to>
    <xdr:cxnSp macro="">
      <xdr:nvCxnSpPr>
        <xdr:cNvPr id="589" name="直線コネクタ 588"/>
        <xdr:cNvCxnSpPr/>
      </xdr:nvCxnSpPr>
      <xdr:spPr>
        <a:xfrm flipV="1">
          <a:off x="15481300" y="9215044"/>
          <a:ext cx="838200" cy="2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118635</xdr:rowOff>
    </xdr:from>
    <xdr:ext cx="534377" cy="259045"/>
    <xdr:sp macro="" textlink="">
      <xdr:nvSpPr>
        <xdr:cNvPr id="590" name="教育費平均値テキスト"/>
        <xdr:cNvSpPr txBox="1"/>
      </xdr:nvSpPr>
      <xdr:spPr>
        <a:xfrm>
          <a:off x="16370300" y="97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140208</xdr:rowOff>
    </xdr:from>
    <xdr:to>
      <xdr:col>85</xdr:col>
      <xdr:colOff>177800</xdr:colOff>
      <xdr:row>57</xdr:row>
      <xdr:rowOff>70358</xdr:rowOff>
    </xdr:to>
    <xdr:sp macro="" textlink="">
      <xdr:nvSpPr>
        <xdr:cNvPr id="591" name="フローチャート: 判断 590"/>
        <xdr:cNvSpPr/>
      </xdr:nvSpPr>
      <xdr:spPr>
        <a:xfrm>
          <a:off x="162687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71475</xdr:rowOff>
    </xdr:from>
    <xdr:to>
      <xdr:col>81</xdr:col>
      <xdr:colOff>50800</xdr:colOff>
      <xdr:row>54</xdr:row>
      <xdr:rowOff>164567</xdr:rowOff>
    </xdr:to>
    <xdr:cxnSp macro="">
      <xdr:nvCxnSpPr>
        <xdr:cNvPr id="592" name="直線コネクタ 591"/>
        <xdr:cNvCxnSpPr/>
      </xdr:nvCxnSpPr>
      <xdr:spPr>
        <a:xfrm>
          <a:off x="14592300" y="9158325"/>
          <a:ext cx="889000" cy="2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165443</xdr:rowOff>
    </xdr:from>
    <xdr:to>
      <xdr:col>81</xdr:col>
      <xdr:colOff>101600</xdr:colOff>
      <xdr:row>57</xdr:row>
      <xdr:rowOff>95593</xdr:rowOff>
    </xdr:to>
    <xdr:sp macro="" textlink="">
      <xdr:nvSpPr>
        <xdr:cNvPr id="593" name="フローチャート: 判断 592"/>
        <xdr:cNvSpPr/>
      </xdr:nvSpPr>
      <xdr:spPr>
        <a:xfrm>
          <a:off x="15430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594" name="テキスト ボックス 593"/>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119837</xdr:rowOff>
    </xdr:from>
    <xdr:to>
      <xdr:col>76</xdr:col>
      <xdr:colOff>114300</xdr:colOff>
      <xdr:row>53</xdr:row>
      <xdr:rowOff>71475</xdr:rowOff>
    </xdr:to>
    <xdr:cxnSp macro="">
      <xdr:nvCxnSpPr>
        <xdr:cNvPr id="595" name="直線コネクタ 594"/>
        <xdr:cNvCxnSpPr/>
      </xdr:nvCxnSpPr>
      <xdr:spPr>
        <a:xfrm>
          <a:off x="13703300" y="9035237"/>
          <a:ext cx="889000" cy="1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149517</xdr:rowOff>
    </xdr:from>
    <xdr:to>
      <xdr:col>76</xdr:col>
      <xdr:colOff>165100</xdr:colOff>
      <xdr:row>57</xdr:row>
      <xdr:rowOff>79667</xdr:rowOff>
    </xdr:to>
    <xdr:sp macro="" textlink="">
      <xdr:nvSpPr>
        <xdr:cNvPr id="596" name="フローチャート: 判断 595"/>
        <xdr:cNvSpPr/>
      </xdr:nvSpPr>
      <xdr:spPr>
        <a:xfrm>
          <a:off x="14541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70794</xdr:rowOff>
    </xdr:from>
    <xdr:ext cx="534377" cy="259045"/>
    <xdr:sp macro="" textlink="">
      <xdr:nvSpPr>
        <xdr:cNvPr id="597" name="テキスト ボックス 596"/>
        <xdr:cNvSpPr txBox="1"/>
      </xdr:nvSpPr>
      <xdr:spPr>
        <a:xfrm>
          <a:off x="14325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67564</xdr:rowOff>
    </xdr:from>
    <xdr:to>
      <xdr:col>71</xdr:col>
      <xdr:colOff>177800</xdr:colOff>
      <xdr:row>52</xdr:row>
      <xdr:rowOff>119837</xdr:rowOff>
    </xdr:to>
    <xdr:cxnSp macro="">
      <xdr:nvCxnSpPr>
        <xdr:cNvPr id="598" name="直線コネクタ 597"/>
        <xdr:cNvCxnSpPr/>
      </xdr:nvCxnSpPr>
      <xdr:spPr>
        <a:xfrm>
          <a:off x="12814300" y="881151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133439</xdr:rowOff>
    </xdr:from>
    <xdr:to>
      <xdr:col>72</xdr:col>
      <xdr:colOff>38100</xdr:colOff>
      <xdr:row>57</xdr:row>
      <xdr:rowOff>63589</xdr:rowOff>
    </xdr:to>
    <xdr:sp macro="" textlink="">
      <xdr:nvSpPr>
        <xdr:cNvPr id="599" name="フローチャート: 判断 598"/>
        <xdr:cNvSpPr/>
      </xdr:nvSpPr>
      <xdr:spPr>
        <a:xfrm>
          <a:off x="13652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54716</xdr:rowOff>
    </xdr:from>
    <xdr:ext cx="534377" cy="259045"/>
    <xdr:sp macro="" textlink="">
      <xdr:nvSpPr>
        <xdr:cNvPr id="600" name="テキスト ボックス 599"/>
        <xdr:cNvSpPr txBox="1"/>
      </xdr:nvSpPr>
      <xdr:spPr>
        <a:xfrm>
          <a:off x="13436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601" name="フローチャート: 判断 600"/>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52646</xdr:rowOff>
    </xdr:from>
    <xdr:ext cx="534377" cy="259045"/>
    <xdr:sp macro="" textlink="">
      <xdr:nvSpPr>
        <xdr:cNvPr id="602" name="テキスト ボックス 601"/>
        <xdr:cNvSpPr txBox="1"/>
      </xdr:nvSpPr>
      <xdr:spPr>
        <a:xfrm>
          <a:off x="12547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77394</xdr:rowOff>
    </xdr:from>
    <xdr:to>
      <xdr:col>85</xdr:col>
      <xdr:colOff>177800</xdr:colOff>
      <xdr:row>54</xdr:row>
      <xdr:rowOff>7544</xdr:rowOff>
    </xdr:to>
    <xdr:sp macro="" textlink="">
      <xdr:nvSpPr>
        <xdr:cNvPr id="608" name="楕円 607"/>
        <xdr:cNvSpPr/>
      </xdr:nvSpPr>
      <xdr:spPr>
        <a:xfrm>
          <a:off x="16268700" y="91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30421</xdr:rowOff>
    </xdr:from>
    <xdr:ext cx="599010" cy="259045"/>
    <xdr:sp macro="" textlink="">
      <xdr:nvSpPr>
        <xdr:cNvPr id="609" name="教育費該当値テキスト"/>
        <xdr:cNvSpPr txBox="1"/>
      </xdr:nvSpPr>
      <xdr:spPr>
        <a:xfrm>
          <a:off x="16370300" y="91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113767</xdr:rowOff>
    </xdr:from>
    <xdr:to>
      <xdr:col>81</xdr:col>
      <xdr:colOff>101600</xdr:colOff>
      <xdr:row>55</xdr:row>
      <xdr:rowOff>43917</xdr:rowOff>
    </xdr:to>
    <xdr:sp macro="" textlink="">
      <xdr:nvSpPr>
        <xdr:cNvPr id="610" name="楕円 609"/>
        <xdr:cNvSpPr/>
      </xdr:nvSpPr>
      <xdr:spPr>
        <a:xfrm>
          <a:off x="15430500" y="9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60444</xdr:rowOff>
    </xdr:from>
    <xdr:ext cx="534377" cy="259045"/>
    <xdr:sp macro="" textlink="">
      <xdr:nvSpPr>
        <xdr:cNvPr id="611" name="テキスト ボックス 610"/>
        <xdr:cNvSpPr txBox="1"/>
      </xdr:nvSpPr>
      <xdr:spPr>
        <a:xfrm>
          <a:off x="15214111" y="91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20675</xdr:rowOff>
    </xdr:from>
    <xdr:to>
      <xdr:col>76</xdr:col>
      <xdr:colOff>165100</xdr:colOff>
      <xdr:row>53</xdr:row>
      <xdr:rowOff>122275</xdr:rowOff>
    </xdr:to>
    <xdr:sp macro="" textlink="">
      <xdr:nvSpPr>
        <xdr:cNvPr id="612" name="楕円 611"/>
        <xdr:cNvSpPr/>
      </xdr:nvSpPr>
      <xdr:spPr>
        <a:xfrm>
          <a:off x="14541500" y="91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138802</xdr:rowOff>
    </xdr:from>
    <xdr:ext cx="599010" cy="259045"/>
    <xdr:sp macro="" textlink="">
      <xdr:nvSpPr>
        <xdr:cNvPr id="613" name="テキスト ボックス 612"/>
        <xdr:cNvSpPr txBox="1"/>
      </xdr:nvSpPr>
      <xdr:spPr>
        <a:xfrm>
          <a:off x="14292795" y="88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69037</xdr:rowOff>
    </xdr:from>
    <xdr:to>
      <xdr:col>72</xdr:col>
      <xdr:colOff>38100</xdr:colOff>
      <xdr:row>52</xdr:row>
      <xdr:rowOff>170637</xdr:rowOff>
    </xdr:to>
    <xdr:sp macro="" textlink="">
      <xdr:nvSpPr>
        <xdr:cNvPr id="614" name="楕円 613"/>
        <xdr:cNvSpPr/>
      </xdr:nvSpPr>
      <xdr:spPr>
        <a:xfrm>
          <a:off x="13652500" y="89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15714</xdr:rowOff>
    </xdr:from>
    <xdr:ext cx="599010" cy="259045"/>
    <xdr:sp macro="" textlink="">
      <xdr:nvSpPr>
        <xdr:cNvPr id="615" name="テキスト ボックス 614"/>
        <xdr:cNvSpPr txBox="1"/>
      </xdr:nvSpPr>
      <xdr:spPr>
        <a:xfrm>
          <a:off x="13403795" y="875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16764</xdr:rowOff>
    </xdr:from>
    <xdr:to>
      <xdr:col>67</xdr:col>
      <xdr:colOff>101600</xdr:colOff>
      <xdr:row>51</xdr:row>
      <xdr:rowOff>118364</xdr:rowOff>
    </xdr:to>
    <xdr:sp macro="" textlink="">
      <xdr:nvSpPr>
        <xdr:cNvPr id="616" name="楕円 615"/>
        <xdr:cNvSpPr/>
      </xdr:nvSpPr>
      <xdr:spPr>
        <a:xfrm>
          <a:off x="12763500" y="8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134891</xdr:rowOff>
    </xdr:from>
    <xdr:ext cx="599010" cy="259045"/>
    <xdr:sp macro="" textlink="">
      <xdr:nvSpPr>
        <xdr:cNvPr id="617" name="テキスト ボックス 616"/>
        <xdr:cNvSpPr txBox="1"/>
      </xdr:nvSpPr>
      <xdr:spPr>
        <a:xfrm>
          <a:off x="12514795" y="853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137909</xdr:rowOff>
    </xdr:from>
    <xdr:to>
      <xdr:col>85</xdr:col>
      <xdr:colOff>127000</xdr:colOff>
      <xdr:row>78</xdr:row>
      <xdr:rowOff>32886</xdr:rowOff>
    </xdr:to>
    <xdr:cxnSp macro="">
      <xdr:nvCxnSpPr>
        <xdr:cNvPr id="646" name="直線コネクタ 645"/>
        <xdr:cNvCxnSpPr/>
      </xdr:nvCxnSpPr>
      <xdr:spPr>
        <a:xfrm flipV="1">
          <a:off x="15481300" y="12996659"/>
          <a:ext cx="8382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170406</xdr:rowOff>
    </xdr:from>
    <xdr:ext cx="469744" cy="259045"/>
    <xdr:sp macro="" textlink="">
      <xdr:nvSpPr>
        <xdr:cNvPr id="647" name="災害復旧費平均値テキスト"/>
        <xdr:cNvSpPr txBox="1"/>
      </xdr:nvSpPr>
      <xdr:spPr>
        <a:xfrm>
          <a:off x="16370300" y="1337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32886</xdr:rowOff>
    </xdr:from>
    <xdr:to>
      <xdr:col>81</xdr:col>
      <xdr:colOff>50800</xdr:colOff>
      <xdr:row>79</xdr:row>
      <xdr:rowOff>44450</xdr:rowOff>
    </xdr:to>
    <xdr:cxnSp macro="">
      <xdr:nvCxnSpPr>
        <xdr:cNvPr id="649" name="直線コネクタ 648"/>
        <xdr:cNvCxnSpPr/>
      </xdr:nvCxnSpPr>
      <xdr:spPr>
        <a:xfrm flipV="1">
          <a:off x="14592300" y="13405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141185</xdr:rowOff>
    </xdr:from>
    <xdr:ext cx="469744" cy="259045"/>
    <xdr:sp macro="" textlink="">
      <xdr:nvSpPr>
        <xdr:cNvPr id="651" name="テキスト ボックス 650"/>
        <xdr:cNvSpPr txBox="1"/>
      </xdr:nvSpPr>
      <xdr:spPr>
        <a:xfrm>
          <a:off x="15246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35516</xdr:rowOff>
    </xdr:from>
    <xdr:to>
      <xdr:col>76</xdr:col>
      <xdr:colOff>114300</xdr:colOff>
      <xdr:row>79</xdr:row>
      <xdr:rowOff>44450</xdr:rowOff>
    </xdr:to>
    <xdr:cxnSp macro="">
      <xdr:nvCxnSpPr>
        <xdr:cNvPr id="652" name="直線コネクタ 651"/>
        <xdr:cNvCxnSpPr/>
      </xdr:nvCxnSpPr>
      <xdr:spPr>
        <a:xfrm>
          <a:off x="13703300" y="13580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146958</xdr:rowOff>
    </xdr:from>
    <xdr:to>
      <xdr:col>71</xdr:col>
      <xdr:colOff>177800</xdr:colOff>
      <xdr:row>79</xdr:row>
      <xdr:rowOff>35516</xdr:rowOff>
    </xdr:to>
    <xdr:cxnSp macro="">
      <xdr:nvCxnSpPr>
        <xdr:cNvPr id="655" name="直線コネクタ 654"/>
        <xdr:cNvCxnSpPr/>
      </xdr:nvCxnSpPr>
      <xdr:spPr>
        <a:xfrm>
          <a:off x="12814300" y="1352005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19130</xdr:rowOff>
    </xdr:from>
    <xdr:ext cx="469744" cy="259045"/>
    <xdr:sp macro="" textlink="">
      <xdr:nvSpPr>
        <xdr:cNvPr id="659" name="テキスト ボックス 658"/>
        <xdr:cNvSpPr txBox="1"/>
      </xdr:nvSpPr>
      <xdr:spPr>
        <a:xfrm>
          <a:off x="12579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87109</xdr:rowOff>
    </xdr:from>
    <xdr:to>
      <xdr:col>85</xdr:col>
      <xdr:colOff>177800</xdr:colOff>
      <xdr:row>76</xdr:row>
      <xdr:rowOff>17259</xdr:rowOff>
    </xdr:to>
    <xdr:sp macro="" textlink="">
      <xdr:nvSpPr>
        <xdr:cNvPr id="665" name="楕円 664"/>
        <xdr:cNvSpPr/>
      </xdr:nvSpPr>
      <xdr:spPr>
        <a:xfrm>
          <a:off x="162687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109986</xdr:rowOff>
    </xdr:from>
    <xdr:ext cx="534377" cy="259045"/>
    <xdr:sp macro="" textlink="">
      <xdr:nvSpPr>
        <xdr:cNvPr id="666" name="災害復旧費該当値テキスト"/>
        <xdr:cNvSpPr txBox="1"/>
      </xdr:nvSpPr>
      <xdr:spPr>
        <a:xfrm>
          <a:off x="16370300" y="127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153536</xdr:rowOff>
    </xdr:from>
    <xdr:to>
      <xdr:col>81</xdr:col>
      <xdr:colOff>101600</xdr:colOff>
      <xdr:row>78</xdr:row>
      <xdr:rowOff>83686</xdr:rowOff>
    </xdr:to>
    <xdr:sp macro="" textlink="">
      <xdr:nvSpPr>
        <xdr:cNvPr id="667" name="楕円 666"/>
        <xdr:cNvSpPr/>
      </xdr:nvSpPr>
      <xdr:spPr>
        <a:xfrm>
          <a:off x="15430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100213</xdr:rowOff>
    </xdr:from>
    <xdr:ext cx="469744" cy="259045"/>
    <xdr:sp macro="" textlink="">
      <xdr:nvSpPr>
        <xdr:cNvPr id="668" name="テキスト ボックス 667"/>
        <xdr:cNvSpPr txBox="1"/>
      </xdr:nvSpPr>
      <xdr:spPr>
        <a:xfrm>
          <a:off x="15246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156166</xdr:rowOff>
    </xdr:from>
    <xdr:to>
      <xdr:col>72</xdr:col>
      <xdr:colOff>38100</xdr:colOff>
      <xdr:row>79</xdr:row>
      <xdr:rowOff>86316</xdr:rowOff>
    </xdr:to>
    <xdr:sp macro="" textlink="">
      <xdr:nvSpPr>
        <xdr:cNvPr id="671" name="楕円 670"/>
        <xdr:cNvSpPr/>
      </xdr:nvSpPr>
      <xdr:spPr>
        <a:xfrm>
          <a:off x="13652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77443</xdr:rowOff>
    </xdr:from>
    <xdr:ext cx="378565" cy="259045"/>
    <xdr:sp macro="" textlink="">
      <xdr:nvSpPr>
        <xdr:cNvPr id="672" name="テキスト ボックス 671"/>
        <xdr:cNvSpPr txBox="1"/>
      </xdr:nvSpPr>
      <xdr:spPr>
        <a:xfrm>
          <a:off x="13514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96158</xdr:rowOff>
    </xdr:from>
    <xdr:to>
      <xdr:col>67</xdr:col>
      <xdr:colOff>101600</xdr:colOff>
      <xdr:row>79</xdr:row>
      <xdr:rowOff>26308</xdr:rowOff>
    </xdr:to>
    <xdr:sp macro="" textlink="">
      <xdr:nvSpPr>
        <xdr:cNvPr id="673" name="楕円 672"/>
        <xdr:cNvSpPr/>
      </xdr:nvSpPr>
      <xdr:spPr>
        <a:xfrm>
          <a:off x="12763500" y="13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42835</xdr:rowOff>
    </xdr:from>
    <xdr:ext cx="469744" cy="259045"/>
    <xdr:sp macro="" textlink="">
      <xdr:nvSpPr>
        <xdr:cNvPr id="674" name="テキスト ボックス 673"/>
        <xdr:cNvSpPr txBox="1"/>
      </xdr:nvSpPr>
      <xdr:spPr>
        <a:xfrm>
          <a:off x="12579428" y="132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118872</xdr:rowOff>
    </xdr:from>
    <xdr:to>
      <xdr:col>85</xdr:col>
      <xdr:colOff>127000</xdr:colOff>
      <xdr:row>93</xdr:row>
      <xdr:rowOff>38633</xdr:rowOff>
    </xdr:to>
    <xdr:cxnSp macro="">
      <xdr:nvCxnSpPr>
        <xdr:cNvPr id="704" name="直線コネクタ 703"/>
        <xdr:cNvCxnSpPr/>
      </xdr:nvCxnSpPr>
      <xdr:spPr>
        <a:xfrm flipV="1">
          <a:off x="15481300" y="15549372"/>
          <a:ext cx="838200" cy="4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40360</xdr:rowOff>
    </xdr:from>
    <xdr:to>
      <xdr:col>81</xdr:col>
      <xdr:colOff>50800</xdr:colOff>
      <xdr:row>93</xdr:row>
      <xdr:rowOff>38633</xdr:rowOff>
    </xdr:to>
    <xdr:cxnSp macro="">
      <xdr:nvCxnSpPr>
        <xdr:cNvPr id="707" name="直線コネクタ 706"/>
        <xdr:cNvCxnSpPr/>
      </xdr:nvCxnSpPr>
      <xdr:spPr>
        <a:xfrm>
          <a:off x="14592300" y="15813760"/>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40360</xdr:rowOff>
    </xdr:from>
    <xdr:to>
      <xdr:col>76</xdr:col>
      <xdr:colOff>114300</xdr:colOff>
      <xdr:row>92</xdr:row>
      <xdr:rowOff>83249</xdr:rowOff>
    </xdr:to>
    <xdr:cxnSp macro="">
      <xdr:nvCxnSpPr>
        <xdr:cNvPr id="710" name="直線コネクタ 709"/>
        <xdr:cNvCxnSpPr/>
      </xdr:nvCxnSpPr>
      <xdr:spPr>
        <a:xfrm flipV="1">
          <a:off x="13703300" y="15813760"/>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15011</xdr:rowOff>
    </xdr:from>
    <xdr:to>
      <xdr:col>71</xdr:col>
      <xdr:colOff>177800</xdr:colOff>
      <xdr:row>92</xdr:row>
      <xdr:rowOff>83249</xdr:rowOff>
    </xdr:to>
    <xdr:cxnSp macro="">
      <xdr:nvCxnSpPr>
        <xdr:cNvPr id="713" name="直線コネクタ 712"/>
        <xdr:cNvCxnSpPr/>
      </xdr:nvCxnSpPr>
      <xdr:spPr>
        <a:xfrm>
          <a:off x="12814300" y="1578841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5" name="テキスト ボックス 714"/>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115536</xdr:rowOff>
    </xdr:from>
    <xdr:ext cx="534377" cy="259045"/>
    <xdr:sp macro="" textlink="">
      <xdr:nvSpPr>
        <xdr:cNvPr id="717" name="テキスト ボックス 716"/>
        <xdr:cNvSpPr txBox="1"/>
      </xdr:nvSpPr>
      <xdr:spPr>
        <a:xfrm>
          <a:off x="12547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68072</xdr:rowOff>
    </xdr:from>
    <xdr:to>
      <xdr:col>85</xdr:col>
      <xdr:colOff>177800</xdr:colOff>
      <xdr:row>90</xdr:row>
      <xdr:rowOff>169672</xdr:rowOff>
    </xdr:to>
    <xdr:sp macro="" textlink="">
      <xdr:nvSpPr>
        <xdr:cNvPr id="723" name="楕円 722"/>
        <xdr:cNvSpPr/>
      </xdr:nvSpPr>
      <xdr:spPr>
        <a:xfrm>
          <a:off x="16268700" y="154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21099</xdr:rowOff>
    </xdr:from>
    <xdr:ext cx="599010" cy="259045"/>
    <xdr:sp macro="" textlink="">
      <xdr:nvSpPr>
        <xdr:cNvPr id="724" name="公債費該当値テキスト"/>
        <xdr:cNvSpPr txBox="1"/>
      </xdr:nvSpPr>
      <xdr:spPr>
        <a:xfrm>
          <a:off x="16370300" y="1545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159283</xdr:rowOff>
    </xdr:from>
    <xdr:to>
      <xdr:col>81</xdr:col>
      <xdr:colOff>101600</xdr:colOff>
      <xdr:row>93</xdr:row>
      <xdr:rowOff>89433</xdr:rowOff>
    </xdr:to>
    <xdr:sp macro="" textlink="">
      <xdr:nvSpPr>
        <xdr:cNvPr id="725" name="楕円 724"/>
        <xdr:cNvSpPr/>
      </xdr:nvSpPr>
      <xdr:spPr>
        <a:xfrm>
          <a:off x="15430500" y="159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105960</xdr:rowOff>
    </xdr:from>
    <xdr:ext cx="599010" cy="259045"/>
    <xdr:sp macro="" textlink="">
      <xdr:nvSpPr>
        <xdr:cNvPr id="726" name="テキスト ボックス 725"/>
        <xdr:cNvSpPr txBox="1"/>
      </xdr:nvSpPr>
      <xdr:spPr>
        <a:xfrm>
          <a:off x="15181795" y="1570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161010</xdr:rowOff>
    </xdr:from>
    <xdr:to>
      <xdr:col>76</xdr:col>
      <xdr:colOff>165100</xdr:colOff>
      <xdr:row>92</xdr:row>
      <xdr:rowOff>91160</xdr:rowOff>
    </xdr:to>
    <xdr:sp macro="" textlink="">
      <xdr:nvSpPr>
        <xdr:cNvPr id="727" name="楕円 726"/>
        <xdr:cNvSpPr/>
      </xdr:nvSpPr>
      <xdr:spPr>
        <a:xfrm>
          <a:off x="14541500" y="15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107687</xdr:rowOff>
    </xdr:from>
    <xdr:ext cx="599010" cy="259045"/>
    <xdr:sp macro="" textlink="">
      <xdr:nvSpPr>
        <xdr:cNvPr id="728" name="テキスト ボックス 727"/>
        <xdr:cNvSpPr txBox="1"/>
      </xdr:nvSpPr>
      <xdr:spPr>
        <a:xfrm>
          <a:off x="14292795" y="155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32449</xdr:rowOff>
    </xdr:from>
    <xdr:to>
      <xdr:col>72</xdr:col>
      <xdr:colOff>38100</xdr:colOff>
      <xdr:row>92</xdr:row>
      <xdr:rowOff>134049</xdr:rowOff>
    </xdr:to>
    <xdr:sp macro="" textlink="">
      <xdr:nvSpPr>
        <xdr:cNvPr id="729" name="楕円 728"/>
        <xdr:cNvSpPr/>
      </xdr:nvSpPr>
      <xdr:spPr>
        <a:xfrm>
          <a:off x="13652500" y="15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150576</xdr:rowOff>
    </xdr:from>
    <xdr:ext cx="599010" cy="259045"/>
    <xdr:sp macro="" textlink="">
      <xdr:nvSpPr>
        <xdr:cNvPr id="730" name="テキスト ボックス 729"/>
        <xdr:cNvSpPr txBox="1"/>
      </xdr:nvSpPr>
      <xdr:spPr>
        <a:xfrm>
          <a:off x="13403795" y="15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135661</xdr:rowOff>
    </xdr:from>
    <xdr:to>
      <xdr:col>67</xdr:col>
      <xdr:colOff>101600</xdr:colOff>
      <xdr:row>92</xdr:row>
      <xdr:rowOff>65811</xdr:rowOff>
    </xdr:to>
    <xdr:sp macro="" textlink="">
      <xdr:nvSpPr>
        <xdr:cNvPr id="731" name="楕円 730"/>
        <xdr:cNvSpPr/>
      </xdr:nvSpPr>
      <xdr:spPr>
        <a:xfrm>
          <a:off x="12763500" y="15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82338</xdr:rowOff>
    </xdr:from>
    <xdr:ext cx="599010" cy="259045"/>
    <xdr:sp macro="" textlink="">
      <xdr:nvSpPr>
        <xdr:cNvPr id="732" name="テキスト ボックス 731"/>
        <xdr:cNvSpPr txBox="1"/>
      </xdr:nvSpPr>
      <xdr:spPr>
        <a:xfrm>
          <a:off x="12514795" y="155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時的に高くなっているのは、ごみ焼却施設の新規建設に対する一部事務組合への負担金の増嵩が主な原因であり、事業完了以降に数値は減少している。しかしながら、その要因を除いても類似団体平均に比べて高い水準にあるのは公立香住病院事業企業会計への赤字補てんに対する繰出金の影響とみられるため、継続的な収支改善に向けた取り組み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千円となっており、ここ２年ほど大幅に高くなっていた商工費は減少に転じた。その要因して、平成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年度にかけて実施した余部鉄橋「空の駅」エレベーターの設置工事と、平成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年度に実施した道の駅村岡ファームガーデンの全面改修工事が完了したこと等が挙げられる。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教育費が住民一人あたり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104,406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比較的高い水準にあるのは、ここ近年、学校施設の耐震化または建替えを実施したことによる普通建設事業費の増嵩が主な原因であるほか、小規模校を維持し特色を活かした施策を展開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145,640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のは、実質公債費比率の低下を図るため、繰上償還を実施したことが主な要因となっている。今後も財政指標に配意しながら、基金等の活用により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実質収支額の標準財政規模に対する割合は、２～４％程度で安定して推移している。平成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年度については、台風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号に係る災害復旧等の臨時財政需要があったため、実質単年度収支は赤字となっているが、平成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年度については、実質単年度収支が黒字となっている。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て、増加傾向となっている。今後は、起債残高と標準財政規模とのバランスを考慮しながら、計画的な活用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年度に策定した経営戦略（公立病院新改革プラン）に基づき、持続的な経営の健全化を図る。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15089017</v>
      </c>
      <c r="BO4" s="461"/>
      <c r="BP4" s="461"/>
      <c r="BQ4" s="461"/>
      <c r="BR4" s="461"/>
      <c r="BS4" s="461"/>
      <c r="BT4" s="461"/>
      <c r="BU4" s="462"/>
      <c r="BV4" s="460">
        <v>14367497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14545890</v>
      </c>
      <c r="BO5" s="466"/>
      <c r="BP5" s="466"/>
      <c r="BQ5" s="466"/>
      <c r="BR5" s="466"/>
      <c r="BS5" s="466"/>
      <c r="BT5" s="466"/>
      <c r="BU5" s="467"/>
      <c r="BV5" s="465">
        <v>13943603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87</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543127</v>
      </c>
      <c r="BO6" s="466"/>
      <c r="BP6" s="466"/>
      <c r="BQ6" s="466"/>
      <c r="BR6" s="466"/>
      <c r="BS6" s="466"/>
      <c r="BT6" s="466"/>
      <c r="BU6" s="467"/>
      <c r="BV6" s="465">
        <v>423894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v>
      </c>
      <c r="CU6" s="616"/>
      <c r="CV6" s="616"/>
      <c r="CW6" s="616"/>
      <c r="CX6" s="616"/>
      <c r="CY6" s="616"/>
      <c r="CZ6" s="616"/>
      <c r="DA6" s="617"/>
      <c r="DB6" s="615">
        <v>90.9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133573</v>
      </c>
      <c r="BO7" s="466"/>
      <c r="BP7" s="466"/>
      <c r="BQ7" s="466"/>
      <c r="BR7" s="466"/>
      <c r="BS7" s="466"/>
      <c r="BT7" s="466"/>
      <c r="BU7" s="467"/>
      <c r="BV7" s="465">
        <v>114410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8345084</v>
      </c>
      <c r="CU7" s="466"/>
      <c r="CV7" s="466"/>
      <c r="CW7" s="466"/>
      <c r="CX7" s="466"/>
      <c r="CY7" s="466"/>
      <c r="CZ7" s="466"/>
      <c r="DA7" s="467"/>
      <c r="DB7" s="465">
        <v>8397432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409554</v>
      </c>
      <c r="BO8" s="466"/>
      <c r="BP8" s="466"/>
      <c r="BQ8" s="466"/>
      <c r="BR8" s="466"/>
      <c r="BS8" s="466"/>
      <c r="BT8" s="466"/>
      <c r="BU8" s="467"/>
      <c r="BV8" s="465">
        <v>309484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18070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100070</v>
      </c>
      <c r="BO9" s="466"/>
      <c r="BP9" s="466"/>
      <c r="BQ9" s="466"/>
      <c r="BR9" s="466"/>
      <c r="BS9" s="466"/>
      <c r="BT9" s="466"/>
      <c r="BU9" s="467"/>
      <c r="BV9" s="465">
        <v>-44935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24.8</v>
      </c>
      <c r="CU9" s="436"/>
      <c r="CV9" s="436"/>
      <c r="CW9" s="436"/>
      <c r="CX9" s="436"/>
      <c r="CY9" s="436"/>
      <c r="CZ9" s="436"/>
      <c r="DA9" s="437"/>
      <c r="DB9" s="435">
        <v>19.8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19696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216960</v>
      </c>
      <c r="BO10" s="466"/>
      <c r="BP10" s="466"/>
      <c r="BQ10" s="466"/>
      <c r="BR10" s="466"/>
      <c r="BS10" s="466"/>
      <c r="BT10" s="466"/>
      <c r="BU10" s="467"/>
      <c r="BV10" s="465">
        <v>3891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446877</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17845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61636</v>
      </c>
      <c r="BO12" s="466"/>
      <c r="BP12" s="466"/>
      <c r="BQ12" s="466"/>
      <c r="BR12" s="466"/>
      <c r="BS12" s="466"/>
      <c r="BT12" s="466"/>
      <c r="BU12" s="467"/>
      <c r="BV12" s="465">
        <v>43964</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17709</v>
      </c>
      <c r="S13" s="569"/>
      <c r="T13" s="569"/>
      <c r="U13" s="569"/>
      <c r="V13" s="570"/>
      <c r="W13" s="556" t="s">
        <v>141</v>
      </c>
      <c r="X13" s="478"/>
      <c r="Y13" s="478"/>
      <c r="Z13" s="478"/>
      <c r="AA13" s="478"/>
      <c r="AB13" s="479"/>
      <c r="AC13" s="441">
        <v>1124</v>
      </c>
      <c r="AD13" s="442"/>
      <c r="AE13" s="442"/>
      <c r="AF13" s="442"/>
      <c r="AG13" s="443"/>
      <c r="AH13" s="441">
        <v>1108</v>
      </c>
      <c r="AI13" s="442"/>
      <c r="AJ13" s="442"/>
      <c r="AK13" s="442"/>
      <c r="AL13" s="444"/>
      <c r="AM13" s="534" t="s">
        <v>142</v>
      </c>
      <c r="AN13" s="439"/>
      <c r="AO13" s="439"/>
      <c r="AP13" s="439"/>
      <c r="AQ13" s="439"/>
      <c r="AR13" s="439"/>
      <c r="AS13" s="439"/>
      <c r="AT13" s="440"/>
      <c r="AU13" s="522" t="s">
        <v>119</v>
      </c>
      <c r="AV13" s="523"/>
      <c r="AW13" s="523"/>
      <c r="AX13" s="523"/>
      <c r="AY13" s="445" t="s">
        <v>143</v>
      </c>
      <c r="AZ13" s="446"/>
      <c r="BA13" s="446"/>
      <c r="BB13" s="446"/>
      <c r="BC13" s="446"/>
      <c r="BD13" s="446"/>
      <c r="BE13" s="446"/>
      <c r="BF13" s="446"/>
      <c r="BG13" s="446"/>
      <c r="BH13" s="446"/>
      <c r="BI13" s="446"/>
      <c r="BJ13" s="446"/>
      <c r="BK13" s="446"/>
      <c r="BL13" s="446"/>
      <c r="BM13" s="447"/>
      <c r="BN13" s="465">
        <v>702271</v>
      </c>
      <c r="BO13" s="466"/>
      <c r="BP13" s="466"/>
      <c r="BQ13" s="466"/>
      <c r="BR13" s="466"/>
      <c r="BS13" s="466"/>
      <c r="BT13" s="466"/>
      <c r="BU13" s="467"/>
      <c r="BV13" s="465">
        <v>-85008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9.1999999999999993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18176</v>
      </c>
      <c r="S14" s="569"/>
      <c r="T14" s="569"/>
      <c r="U14" s="569"/>
      <c r="V14" s="570"/>
      <c r="W14" s="571"/>
      <c r="X14" s="481"/>
      <c r="Y14" s="481"/>
      <c r="Z14" s="481"/>
      <c r="AA14" s="481"/>
      <c r="AB14" s="482"/>
      <c r="AC14" s="561">
        <v>12.8</v>
      </c>
      <c r="AD14" s="562"/>
      <c r="AE14" s="562"/>
      <c r="AF14" s="562"/>
      <c r="AG14" s="563"/>
      <c r="AH14" s="561">
        <v>12.1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77.3</v>
      </c>
      <c r="CU14" s="573"/>
      <c r="CV14" s="573"/>
      <c r="CW14" s="573"/>
      <c r="CX14" s="573"/>
      <c r="CY14" s="573"/>
      <c r="CZ14" s="573"/>
      <c r="DA14" s="574"/>
      <c r="DB14" s="572">
        <v>91.6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18045</v>
      </c>
      <c r="S15" s="569"/>
      <c r="T15" s="569"/>
      <c r="U15" s="569"/>
      <c r="V15" s="570"/>
      <c r="W15" s="556" t="s">
        <v>147</v>
      </c>
      <c r="X15" s="478"/>
      <c r="Y15" s="478"/>
      <c r="Z15" s="478"/>
      <c r="AA15" s="478"/>
      <c r="AB15" s="479"/>
      <c r="AC15" s="441">
        <v>2490</v>
      </c>
      <c r="AD15" s="442"/>
      <c r="AE15" s="442"/>
      <c r="AF15" s="442"/>
      <c r="AG15" s="443"/>
      <c r="AH15" s="441">
        <v>2746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1716645</v>
      </c>
      <c r="BO15" s="461"/>
      <c r="BP15" s="461"/>
      <c r="BQ15" s="461"/>
      <c r="BR15" s="461"/>
      <c r="BS15" s="461"/>
      <c r="BT15" s="461"/>
      <c r="BU15" s="462"/>
      <c r="BV15" s="460">
        <v>1739543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28.3</v>
      </c>
      <c r="AD16" s="562"/>
      <c r="AE16" s="562"/>
      <c r="AF16" s="562"/>
      <c r="AG16" s="563"/>
      <c r="AH16" s="561">
        <v>29.9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7350634</v>
      </c>
      <c r="BO16" s="466"/>
      <c r="BP16" s="466"/>
      <c r="BQ16" s="466"/>
      <c r="BR16" s="466"/>
      <c r="BS16" s="466"/>
      <c r="BT16" s="466"/>
      <c r="BU16" s="467"/>
      <c r="BV16" s="465">
        <v>7279542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5200</v>
      </c>
      <c r="AD17" s="442"/>
      <c r="AE17" s="442"/>
      <c r="AF17" s="442"/>
      <c r="AG17" s="443"/>
      <c r="AH17" s="441">
        <v>5325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2163257</v>
      </c>
      <c r="BO17" s="466"/>
      <c r="BP17" s="466"/>
      <c r="BQ17" s="466"/>
      <c r="BR17" s="466"/>
      <c r="BS17" s="466"/>
      <c r="BT17" s="466"/>
      <c r="BU17" s="467"/>
      <c r="BV17" s="465">
        <v>2196475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368.77</v>
      </c>
      <c r="M18" s="530"/>
      <c r="N18" s="530"/>
      <c r="O18" s="530"/>
      <c r="P18" s="530"/>
      <c r="Q18" s="530"/>
      <c r="R18" s="531"/>
      <c r="S18" s="531"/>
      <c r="T18" s="531"/>
      <c r="U18" s="531"/>
      <c r="V18" s="532"/>
      <c r="W18" s="546"/>
      <c r="X18" s="547"/>
      <c r="Y18" s="547"/>
      <c r="Z18" s="547"/>
      <c r="AA18" s="547"/>
      <c r="AB18" s="557"/>
      <c r="AC18" s="429">
        <v>59</v>
      </c>
      <c r="AD18" s="430"/>
      <c r="AE18" s="430"/>
      <c r="AF18" s="430"/>
      <c r="AG18" s="533"/>
      <c r="AH18" s="429">
        <v>58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7422215</v>
      </c>
      <c r="BO18" s="466"/>
      <c r="BP18" s="466"/>
      <c r="BQ18" s="466"/>
      <c r="BR18" s="466"/>
      <c r="BS18" s="466"/>
      <c r="BT18" s="466"/>
      <c r="BU18" s="467"/>
      <c r="BV18" s="465">
        <v>7372153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10337141</v>
      </c>
      <c r="BO19" s="466"/>
      <c r="BP19" s="466"/>
      <c r="BQ19" s="466"/>
      <c r="BR19" s="466"/>
      <c r="BS19" s="466"/>
      <c r="BT19" s="466"/>
      <c r="BU19" s="467"/>
      <c r="BV19" s="465">
        <v>10098146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6228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19292188</v>
      </c>
      <c r="BO23" s="466"/>
      <c r="BP23" s="466"/>
      <c r="BQ23" s="466"/>
      <c r="BR23" s="466"/>
      <c r="BS23" s="466"/>
      <c r="BT23" s="466"/>
      <c r="BU23" s="467"/>
      <c r="BV23" s="465">
        <v>19795916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7520</v>
      </c>
      <c r="R24" s="442"/>
      <c r="S24" s="442"/>
      <c r="T24" s="442"/>
      <c r="U24" s="442"/>
      <c r="V24" s="443"/>
      <c r="W24" s="507"/>
      <c r="X24" s="498"/>
      <c r="Y24" s="499"/>
      <c r="Z24" s="438" t="s">
        <v>171</v>
      </c>
      <c r="AA24" s="439"/>
      <c r="AB24" s="439"/>
      <c r="AC24" s="439"/>
      <c r="AD24" s="439"/>
      <c r="AE24" s="439"/>
      <c r="AF24" s="439"/>
      <c r="AG24" s="440"/>
      <c r="AH24" s="441">
        <v>166</v>
      </c>
      <c r="AI24" s="442"/>
      <c r="AJ24" s="442"/>
      <c r="AK24" s="442"/>
      <c r="AL24" s="443"/>
      <c r="AM24" s="441">
        <v>527880</v>
      </c>
      <c r="AN24" s="442"/>
      <c r="AO24" s="442"/>
      <c r="AP24" s="442"/>
      <c r="AQ24" s="442"/>
      <c r="AR24" s="443"/>
      <c r="AS24" s="441">
        <v>3180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13184091</v>
      </c>
      <c r="BO24" s="466"/>
      <c r="BP24" s="466"/>
      <c r="BQ24" s="466"/>
      <c r="BR24" s="466"/>
      <c r="BS24" s="466"/>
      <c r="BT24" s="466"/>
      <c r="BU24" s="467"/>
      <c r="BV24" s="465">
        <v>13746950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6160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1215888</v>
      </c>
      <c r="BO25" s="461"/>
      <c r="BP25" s="461"/>
      <c r="BQ25" s="461"/>
      <c r="BR25" s="461"/>
      <c r="BS25" s="461"/>
      <c r="BT25" s="461"/>
      <c r="BU25" s="462"/>
      <c r="BV25" s="460">
        <v>1219116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5640</v>
      </c>
      <c r="R26" s="442"/>
      <c r="S26" s="442"/>
      <c r="T26" s="442"/>
      <c r="U26" s="442"/>
      <c r="V26" s="443"/>
      <c r="W26" s="507"/>
      <c r="X26" s="498"/>
      <c r="Y26" s="499"/>
      <c r="Z26" s="438" t="s">
        <v>177</v>
      </c>
      <c r="AA26" s="520"/>
      <c r="AB26" s="520"/>
      <c r="AC26" s="520"/>
      <c r="AD26" s="520"/>
      <c r="AE26" s="520"/>
      <c r="AF26" s="520"/>
      <c r="AG26" s="521"/>
      <c r="AH26" s="441">
        <v>5</v>
      </c>
      <c r="AI26" s="442"/>
      <c r="AJ26" s="442"/>
      <c r="AK26" s="442"/>
      <c r="AL26" s="443"/>
      <c r="AM26" s="441">
        <v>15945</v>
      </c>
      <c r="AN26" s="442"/>
      <c r="AO26" s="442"/>
      <c r="AP26" s="442"/>
      <c r="AQ26" s="442"/>
      <c r="AR26" s="443"/>
      <c r="AS26" s="441">
        <v>3189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3210</v>
      </c>
      <c r="R27" s="442"/>
      <c r="S27" s="442"/>
      <c r="T27" s="442"/>
      <c r="U27" s="442"/>
      <c r="V27" s="443"/>
      <c r="W27" s="507"/>
      <c r="X27" s="498"/>
      <c r="Y27" s="499"/>
      <c r="Z27" s="438" t="s">
        <v>180</v>
      </c>
      <c r="AA27" s="439"/>
      <c r="AB27" s="439"/>
      <c r="AC27" s="439"/>
      <c r="AD27" s="439"/>
      <c r="AE27" s="439"/>
      <c r="AF27" s="439"/>
      <c r="AG27" s="440"/>
      <c r="AH27" s="441">
        <v>13</v>
      </c>
      <c r="AI27" s="442"/>
      <c r="AJ27" s="442"/>
      <c r="AK27" s="442"/>
      <c r="AL27" s="443"/>
      <c r="AM27" s="441">
        <v>37716</v>
      </c>
      <c r="AN27" s="442"/>
      <c r="AO27" s="442"/>
      <c r="AP27" s="442"/>
      <c r="AQ27" s="442"/>
      <c r="AR27" s="443"/>
      <c r="AS27" s="441">
        <v>2901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314371</v>
      </c>
      <c r="BO27" s="469"/>
      <c r="BP27" s="469"/>
      <c r="BQ27" s="469"/>
      <c r="BR27" s="469"/>
      <c r="BS27" s="469"/>
      <c r="BT27" s="469"/>
      <c r="BU27" s="470"/>
      <c r="BV27" s="468">
        <v>314348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2370</v>
      </c>
      <c r="R28" s="442"/>
      <c r="S28" s="442"/>
      <c r="T28" s="442"/>
      <c r="U28" s="442"/>
      <c r="V28" s="443"/>
      <c r="W28" s="507"/>
      <c r="X28" s="498"/>
      <c r="Y28" s="499"/>
      <c r="Z28" s="438" t="s">
        <v>183</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3677454</v>
      </c>
      <c r="BO28" s="461"/>
      <c r="BP28" s="461"/>
      <c r="BQ28" s="461"/>
      <c r="BR28" s="461"/>
      <c r="BS28" s="461"/>
      <c r="BT28" s="461"/>
      <c r="BU28" s="462"/>
      <c r="BV28" s="460">
        <v>3367130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14</v>
      </c>
      <c r="M29" s="442"/>
      <c r="N29" s="442"/>
      <c r="O29" s="442"/>
      <c r="P29" s="443"/>
      <c r="Q29" s="441">
        <v>2140</v>
      </c>
      <c r="R29" s="442"/>
      <c r="S29" s="442"/>
      <c r="T29" s="442"/>
      <c r="U29" s="442"/>
      <c r="V29" s="443"/>
      <c r="W29" s="508"/>
      <c r="X29" s="509"/>
      <c r="Y29" s="510"/>
      <c r="Z29" s="438" t="s">
        <v>186</v>
      </c>
      <c r="AA29" s="439"/>
      <c r="AB29" s="439"/>
      <c r="AC29" s="439"/>
      <c r="AD29" s="439"/>
      <c r="AE29" s="439"/>
      <c r="AF29" s="439"/>
      <c r="AG29" s="440"/>
      <c r="AH29" s="441">
        <v>179</v>
      </c>
      <c r="AI29" s="442"/>
      <c r="AJ29" s="442"/>
      <c r="AK29" s="442"/>
      <c r="AL29" s="443"/>
      <c r="AM29" s="441">
        <v>565596</v>
      </c>
      <c r="AN29" s="442"/>
      <c r="AO29" s="442"/>
      <c r="AP29" s="442"/>
      <c r="AQ29" s="442"/>
      <c r="AR29" s="443"/>
      <c r="AS29" s="441">
        <v>3160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398954</v>
      </c>
      <c r="BO29" s="466"/>
      <c r="BP29" s="466"/>
      <c r="BQ29" s="466"/>
      <c r="BR29" s="466"/>
      <c r="BS29" s="466"/>
      <c r="BT29" s="466"/>
      <c r="BU29" s="467"/>
      <c r="BV29" s="465">
        <v>727003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2185806</v>
      </c>
      <c r="BO30" s="469"/>
      <c r="BP30" s="469"/>
      <c r="BQ30" s="469"/>
      <c r="BR30" s="469"/>
      <c r="BS30" s="469"/>
      <c r="BT30" s="469"/>
      <c r="BU30" s="470"/>
      <c r="BV30" s="468">
        <v>2012067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公立香住病院事業企業会計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町立地方卸売市場事業特別会計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公立八鹿病院組合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㈱香住観光公社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矢田川憩いの村事業特別会計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水道事業企業会計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国民宿舎事業特別会計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北但行政事務組合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矢田川開発㈱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下水道事業企業会計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美方郡広域事務組合（一般会計）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㈱むらおか振興公社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美方郡広域事務組合（農業共済）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但馬広域行政事務組合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兵庫県市町村職員退職手当組合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兵庫県市町交通災害共済組合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兵庫県町議会議員公務災害補償組合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兵庫県後期高齢者医療広域連合（一般会計）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兵庫県後期高齢者医療広域連合（特別会計）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uYUuZgsUNCp+dDxh0RfthTsbIuZeVk0cakIkcBVSRxPofyPu0z2KJRmSVS6WSbr6MhmuVAxp+KBg9qmcD1ndkg==" saltValue="+6UNQx+PjFpundTdljpj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559</v>
      </c>
      <c r="D34" s="1244"/>
      <c r="E34" s="1245"/>
      <c r="F34" s="32">
        <v>3.54</v>
      </c>
      <c r="G34" s="33">
        <v>4.08</v>
      </c>
      <c r="H34" s="33">
        <v>4.16</v>
      </c>
      <c r="I34" s="33">
        <v>3.68</v>
      </c>
      <c r="J34" s="34">
        <v>4.9000000000000004</v>
      </c>
      <c r="K34" s="22"/>
      <c r="L34" s="22"/>
      <c r="M34" s="22"/>
      <c r="N34" s="22"/>
      <c r="O34" s="22"/>
      <c r="P34" s="22"/>
    </row>
    <row r="35" spans="1:16" ht="39" customHeight="1">
      <c r="A35" s="22"/>
      <c r="B35" s="35"/>
      <c r="C35" s="1238" t="s">
        <v>560</v>
      </c>
      <c r="D35" s="1239"/>
      <c r="E35" s="1240"/>
      <c r="F35" s="36">
        <v>3.76</v>
      </c>
      <c r="G35" s="37">
        <v>3.86</v>
      </c>
      <c r="H35" s="37">
        <v>3.62</v>
      </c>
      <c r="I35" s="37">
        <v>3.13</v>
      </c>
      <c r="J35" s="38">
        <v>2.14</v>
      </c>
      <c r="K35" s="22"/>
      <c r="L35" s="22"/>
      <c r="M35" s="22"/>
      <c r="N35" s="22"/>
      <c r="O35" s="22"/>
      <c r="P35" s="22"/>
    </row>
    <row r="36" spans="1:16" ht="39" customHeight="1">
      <c r="A36" s="22"/>
      <c r="B36" s="35"/>
      <c r="C36" s="1238" t="s">
        <v>561</v>
      </c>
      <c r="D36" s="1239"/>
      <c r="E36" s="1240"/>
      <c r="F36" s="36">
        <v>0.86</v>
      </c>
      <c r="G36" s="37">
        <v>0.1</v>
      </c>
      <c r="H36" s="37">
        <v>0.16</v>
      </c>
      <c r="I36" s="37">
        <v>7.0000000000000007E-2</v>
      </c>
      <c r="J36" s="38">
        <v>0.79</v>
      </c>
      <c r="K36" s="22"/>
      <c r="L36" s="22"/>
      <c r="M36" s="22"/>
      <c r="N36" s="22"/>
      <c r="O36" s="22"/>
      <c r="P36" s="22"/>
    </row>
    <row r="37" spans="1:16" ht="39" customHeight="1">
      <c r="A37" s="22"/>
      <c r="B37" s="35"/>
      <c r="C37" s="1238" t="s">
        <v>562</v>
      </c>
      <c r="D37" s="1239"/>
      <c r="E37" s="1240"/>
      <c r="F37" s="36">
        <v>0.63</v>
      </c>
      <c r="G37" s="37">
        <v>0.65</v>
      </c>
      <c r="H37" s="37">
        <v>0.74</v>
      </c>
      <c r="I37" s="37">
        <v>0.75</v>
      </c>
      <c r="J37" s="38">
        <v>0.78</v>
      </c>
      <c r="K37" s="22"/>
      <c r="L37" s="22"/>
      <c r="M37" s="22"/>
      <c r="N37" s="22"/>
      <c r="O37" s="22"/>
      <c r="P37" s="22"/>
    </row>
    <row r="38" spans="1:16" ht="39" customHeight="1">
      <c r="A38" s="22"/>
      <c r="B38" s="35"/>
      <c r="C38" s="1238" t="s">
        <v>563</v>
      </c>
      <c r="D38" s="1239"/>
      <c r="E38" s="1240"/>
      <c r="F38" s="36">
        <v>0</v>
      </c>
      <c r="G38" s="37">
        <v>0.28000000000000003</v>
      </c>
      <c r="H38" s="37">
        <v>0.17</v>
      </c>
      <c r="I38" s="37">
        <v>0</v>
      </c>
      <c r="J38" s="38">
        <v>0.34</v>
      </c>
      <c r="K38" s="22"/>
      <c r="L38" s="22"/>
      <c r="M38" s="22"/>
      <c r="N38" s="22"/>
      <c r="O38" s="22"/>
      <c r="P38" s="22"/>
    </row>
    <row r="39" spans="1:16" ht="39" customHeight="1">
      <c r="A39" s="22"/>
      <c r="B39" s="35"/>
      <c r="C39" s="1238" t="s">
        <v>564</v>
      </c>
      <c r="D39" s="1239"/>
      <c r="E39" s="1240"/>
      <c r="F39" s="36">
        <v>0.76</v>
      </c>
      <c r="G39" s="37">
        <v>0.65</v>
      </c>
      <c r="H39" s="37">
        <v>0.62</v>
      </c>
      <c r="I39" s="37">
        <v>0.57999999999999996</v>
      </c>
      <c r="J39" s="38">
        <v>0.25</v>
      </c>
      <c r="K39" s="22"/>
      <c r="L39" s="22"/>
      <c r="M39" s="22"/>
      <c r="N39" s="22"/>
      <c r="O39" s="22"/>
      <c r="P39" s="22"/>
    </row>
    <row r="40" spans="1:16" ht="39" customHeight="1">
      <c r="A40" s="22"/>
      <c r="B40" s="35"/>
      <c r="C40" s="1238" t="s">
        <v>565</v>
      </c>
      <c r="D40" s="1239"/>
      <c r="E40" s="1240"/>
      <c r="F40" s="36">
        <v>0</v>
      </c>
      <c r="G40" s="37">
        <v>0</v>
      </c>
      <c r="H40" s="37">
        <v>0.01</v>
      </c>
      <c r="I40" s="37">
        <v>0.02</v>
      </c>
      <c r="J40" s="38">
        <v>0.06</v>
      </c>
      <c r="K40" s="22"/>
      <c r="L40" s="22"/>
      <c r="M40" s="22"/>
      <c r="N40" s="22"/>
      <c r="O40" s="22"/>
      <c r="P40" s="22"/>
    </row>
    <row r="41" spans="1:16" ht="39" customHeight="1">
      <c r="A41" s="22"/>
      <c r="B41" s="35"/>
      <c r="C41" s="1238" t="s">
        <v>566</v>
      </c>
      <c r="D41" s="1239"/>
      <c r="E41" s="1240"/>
      <c r="F41" s="36">
        <v>0</v>
      </c>
      <c r="G41" s="37">
        <v>0</v>
      </c>
      <c r="H41" s="37">
        <v>0</v>
      </c>
      <c r="I41" s="37">
        <v>0</v>
      </c>
      <c r="J41" s="38">
        <v>0</v>
      </c>
      <c r="K41" s="22"/>
      <c r="L41" s="22"/>
      <c r="M41" s="22"/>
      <c r="N41" s="22"/>
      <c r="O41" s="22"/>
      <c r="P41" s="22"/>
    </row>
    <row r="42" spans="1:16" ht="39" customHeight="1">
      <c r="A42" s="22"/>
      <c r="B42" s="39"/>
      <c r="C42" s="1238" t="s">
        <v>567</v>
      </c>
      <c r="D42" s="1239"/>
      <c r="E42" s="1240"/>
      <c r="F42" s="36" t="s">
        <v>512</v>
      </c>
      <c r="G42" s="37" t="s">
        <v>512</v>
      </c>
      <c r="H42" s="37" t="s">
        <v>512</v>
      </c>
      <c r="I42" s="37" t="s">
        <v>512</v>
      </c>
      <c r="J42" s="38" t="s">
        <v>512</v>
      </c>
      <c r="K42" s="22"/>
      <c r="L42" s="22"/>
      <c r="M42" s="22"/>
      <c r="N42" s="22"/>
      <c r="O42" s="22"/>
      <c r="P42" s="22"/>
    </row>
    <row r="43" spans="1:16" ht="39" customHeight="1" thickBot="1">
      <c r="A43" s="22"/>
      <c r="B43" s="40"/>
      <c r="C43" s="1241" t="s">
        <v>568</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G5srAmZpu52XY1gFJPeuMY3HJmmHGi0vmwr8GbohfPdm7ip1bdX95aAxce83TcdVy3SlVgoAGaxqqnqV969DQ==" saltValue="aYf1oPfnFcvJwzr9+kdD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4" t="s">
        <v>11</v>
      </c>
      <c r="C45" s="1265"/>
      <c r="D45" s="58"/>
      <c r="E45" s="1270" t="s">
        <v>12</v>
      </c>
      <c r="F45" s="1270"/>
      <c r="G45" s="1270"/>
      <c r="H45" s="1270"/>
      <c r="I45" s="1270"/>
      <c r="J45" s="1271"/>
      <c r="K45" s="59">
        <v>1965</v>
      </c>
      <c r="L45" s="60">
        <v>1801</v>
      </c>
      <c r="M45" s="60">
        <v>1747</v>
      </c>
      <c r="N45" s="60">
        <v>1928</v>
      </c>
      <c r="O45" s="61">
        <v>2048</v>
      </c>
      <c r="P45" s="48"/>
      <c r="Q45" s="48"/>
      <c r="R45" s="48"/>
      <c r="S45" s="48"/>
      <c r="T45" s="48"/>
      <c r="U45" s="48"/>
    </row>
    <row r="46" spans="1:21" ht="30.75" customHeight="1">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c r="A47" s="48"/>
      <c r="B47" s="1266"/>
      <c r="C47" s="1267"/>
      <c r="D47" s="62"/>
      <c r="E47" s="1248" t="s">
        <v>14</v>
      </c>
      <c r="F47" s="1248"/>
      <c r="G47" s="1248"/>
      <c r="H47" s="1248"/>
      <c r="I47" s="1248"/>
      <c r="J47" s="1249"/>
      <c r="K47" s="63">
        <v>7</v>
      </c>
      <c r="L47" s="64">
        <v>3</v>
      </c>
      <c r="M47" s="64">
        <v>27</v>
      </c>
      <c r="N47" s="64">
        <v>23</v>
      </c>
      <c r="O47" s="65">
        <v>23</v>
      </c>
      <c r="P47" s="48"/>
      <c r="Q47" s="48"/>
      <c r="R47" s="48"/>
      <c r="S47" s="48"/>
      <c r="T47" s="48"/>
      <c r="U47" s="48"/>
    </row>
    <row r="48" spans="1:21" ht="30.75" customHeight="1">
      <c r="A48" s="48"/>
      <c r="B48" s="1266"/>
      <c r="C48" s="1267"/>
      <c r="D48" s="62"/>
      <c r="E48" s="1248" t="s">
        <v>15</v>
      </c>
      <c r="F48" s="1248"/>
      <c r="G48" s="1248"/>
      <c r="H48" s="1248"/>
      <c r="I48" s="1248"/>
      <c r="J48" s="1249"/>
      <c r="K48" s="63">
        <v>944</v>
      </c>
      <c r="L48" s="64">
        <v>887</v>
      </c>
      <c r="M48" s="64">
        <v>821</v>
      </c>
      <c r="N48" s="64">
        <v>787</v>
      </c>
      <c r="O48" s="65">
        <v>779</v>
      </c>
      <c r="P48" s="48"/>
      <c r="Q48" s="48"/>
      <c r="R48" s="48"/>
      <c r="S48" s="48"/>
      <c r="T48" s="48"/>
      <c r="U48" s="48"/>
    </row>
    <row r="49" spans="1:21" ht="30.75" customHeight="1">
      <c r="A49" s="48"/>
      <c r="B49" s="1266"/>
      <c r="C49" s="1267"/>
      <c r="D49" s="62"/>
      <c r="E49" s="1248" t="s">
        <v>16</v>
      </c>
      <c r="F49" s="1248"/>
      <c r="G49" s="1248"/>
      <c r="H49" s="1248"/>
      <c r="I49" s="1248"/>
      <c r="J49" s="1249"/>
      <c r="K49" s="63">
        <v>19</v>
      </c>
      <c r="L49" s="64">
        <v>15</v>
      </c>
      <c r="M49" s="64">
        <v>16</v>
      </c>
      <c r="N49" s="64">
        <v>16</v>
      </c>
      <c r="O49" s="65">
        <v>23</v>
      </c>
      <c r="P49" s="48"/>
      <c r="Q49" s="48"/>
      <c r="R49" s="48"/>
      <c r="S49" s="48"/>
      <c r="T49" s="48"/>
      <c r="U49" s="48"/>
    </row>
    <row r="50" spans="1:21" ht="30.75" customHeight="1">
      <c r="A50" s="48"/>
      <c r="B50" s="1266"/>
      <c r="C50" s="1267"/>
      <c r="D50" s="62"/>
      <c r="E50" s="1248" t="s">
        <v>17</v>
      </c>
      <c r="F50" s="1248"/>
      <c r="G50" s="1248"/>
      <c r="H50" s="1248"/>
      <c r="I50" s="1248"/>
      <c r="J50" s="1249"/>
      <c r="K50" s="63">
        <v>14</v>
      </c>
      <c r="L50" s="64">
        <v>13</v>
      </c>
      <c r="M50" s="64">
        <v>1</v>
      </c>
      <c r="N50" s="64">
        <v>1</v>
      </c>
      <c r="O50" s="65">
        <v>1</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t="s">
        <v>512</v>
      </c>
      <c r="O51" s="65" t="s">
        <v>512</v>
      </c>
      <c r="P51" s="48"/>
      <c r="Q51" s="48"/>
      <c r="R51" s="48"/>
      <c r="S51" s="48"/>
      <c r="T51" s="48"/>
      <c r="U51" s="48"/>
    </row>
    <row r="52" spans="1:21" ht="30.75" customHeight="1">
      <c r="A52" s="48"/>
      <c r="B52" s="1246" t="s">
        <v>19</v>
      </c>
      <c r="C52" s="1247"/>
      <c r="D52" s="66"/>
      <c r="E52" s="1248" t="s">
        <v>20</v>
      </c>
      <c r="F52" s="1248"/>
      <c r="G52" s="1248"/>
      <c r="H52" s="1248"/>
      <c r="I52" s="1248"/>
      <c r="J52" s="1249"/>
      <c r="K52" s="63">
        <v>2189</v>
      </c>
      <c r="L52" s="64">
        <v>2079</v>
      </c>
      <c r="M52" s="64">
        <v>2042</v>
      </c>
      <c r="N52" s="64">
        <v>2168</v>
      </c>
      <c r="O52" s="65">
        <v>2232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760</v>
      </c>
      <c r="L53" s="69">
        <v>640</v>
      </c>
      <c r="M53" s="69">
        <v>570</v>
      </c>
      <c r="N53" s="69">
        <v>587</v>
      </c>
      <c r="O53" s="70">
        <v>642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54" t="s">
        <v>25</v>
      </c>
      <c r="C57" s="1255"/>
      <c r="D57" s="1258" t="s">
        <v>26</v>
      </c>
      <c r="E57" s="1259"/>
      <c r="F57" s="1259"/>
      <c r="G57" s="1259"/>
      <c r="H57" s="1259"/>
      <c r="I57" s="1259"/>
      <c r="J57" s="1260"/>
      <c r="K57" s="82">
        <v>217</v>
      </c>
      <c r="L57" s="83">
        <v>480</v>
      </c>
      <c r="M57" s="83">
        <v>13</v>
      </c>
      <c r="N57" s="83">
        <v>230</v>
      </c>
      <c r="O57" s="84">
        <v>312</v>
      </c>
    </row>
    <row r="58" spans="1:21" ht="31.5" customHeight="1" thickBot="1">
      <c r="B58" s="1256"/>
      <c r="C58" s="1257"/>
      <c r="D58" s="1261" t="s">
        <v>27</v>
      </c>
      <c r="E58" s="1262"/>
      <c r="F58" s="1262"/>
      <c r="G58" s="1262"/>
      <c r="H58" s="1262"/>
      <c r="I58" s="1262"/>
      <c r="J58" s="1263"/>
      <c r="K58" s="85">
        <v>30</v>
      </c>
      <c r="L58" s="86">
        <v>37</v>
      </c>
      <c r="M58" s="86">
        <v>13</v>
      </c>
      <c r="N58" s="86">
        <v>17</v>
      </c>
      <c r="O58" s="87">
        <v>23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0dyeu/EHAi+wUdtYsKyVSCKbrDRTlLnnVj2dti2/wGt8b8RzQ6rNZF9jWUQmZ/ntSAEOE743LbMoK8TSuFsQ==" saltValue="7uLFf2SYlq75a47xIZk1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84" t="s">
        <v>30</v>
      </c>
      <c r="C41" s="1285"/>
      <c r="D41" s="101"/>
      <c r="E41" s="1286" t="s">
        <v>31</v>
      </c>
      <c r="F41" s="1286"/>
      <c r="G41" s="1286"/>
      <c r="H41" s="1287"/>
      <c r="I41" s="102">
        <v>18496</v>
      </c>
      <c r="J41" s="103">
        <v>19733</v>
      </c>
      <c r="K41" s="103">
        <v>20002</v>
      </c>
      <c r="L41" s="103">
        <v>20206</v>
      </c>
      <c r="M41" s="104">
        <v>19800</v>
      </c>
    </row>
    <row r="42" spans="2:13" ht="27.75" customHeight="1">
      <c r="B42" s="1274"/>
      <c r="C42" s="1275"/>
      <c r="D42" s="105"/>
      <c r="E42" s="1278" t="s">
        <v>32</v>
      </c>
      <c r="F42" s="1278"/>
      <c r="G42" s="1278"/>
      <c r="H42" s="1279"/>
      <c r="I42" s="106">
        <v>18</v>
      </c>
      <c r="J42" s="107">
        <v>5</v>
      </c>
      <c r="K42" s="107">
        <v>4</v>
      </c>
      <c r="L42" s="107">
        <v>3</v>
      </c>
      <c r="M42" s="108">
        <v>3</v>
      </c>
    </row>
    <row r="43" spans="2:13" ht="27.75" customHeight="1">
      <c r="B43" s="1274"/>
      <c r="C43" s="1275"/>
      <c r="D43" s="105"/>
      <c r="E43" s="1278" t="s">
        <v>33</v>
      </c>
      <c r="F43" s="1278"/>
      <c r="G43" s="1278"/>
      <c r="H43" s="1279"/>
      <c r="I43" s="106">
        <v>13900</v>
      </c>
      <c r="J43" s="107">
        <v>12967</v>
      </c>
      <c r="K43" s="107">
        <v>12511</v>
      </c>
      <c r="L43" s="107">
        <v>11713</v>
      </c>
      <c r="M43" s="108">
        <v>10969</v>
      </c>
    </row>
    <row r="44" spans="2:13" ht="27.75" customHeight="1">
      <c r="B44" s="1274"/>
      <c r="C44" s="1275"/>
      <c r="D44" s="105"/>
      <c r="E44" s="1278" t="s">
        <v>34</v>
      </c>
      <c r="F44" s="1278"/>
      <c r="G44" s="1278"/>
      <c r="H44" s="1279"/>
      <c r="I44" s="106">
        <v>151</v>
      </c>
      <c r="J44" s="107">
        <v>139</v>
      </c>
      <c r="K44" s="107">
        <v>116</v>
      </c>
      <c r="L44" s="107">
        <v>118</v>
      </c>
      <c r="M44" s="108">
        <v>139</v>
      </c>
    </row>
    <row r="45" spans="2:13" ht="27.75" customHeight="1">
      <c r="B45" s="1274"/>
      <c r="C45" s="1275"/>
      <c r="D45" s="105"/>
      <c r="E45" s="1278" t="s">
        <v>35</v>
      </c>
      <c r="F45" s="1278"/>
      <c r="G45" s="1278"/>
      <c r="H45" s="1279"/>
      <c r="I45" s="106">
        <v>2590</v>
      </c>
      <c r="J45" s="107">
        <v>2374</v>
      </c>
      <c r="K45" s="107">
        <v>2348</v>
      </c>
      <c r="L45" s="107">
        <v>2282</v>
      </c>
      <c r="M45" s="108">
        <v>2205</v>
      </c>
    </row>
    <row r="46" spans="2:13" ht="27.75" customHeight="1">
      <c r="B46" s="1274"/>
      <c r="C46" s="1275"/>
      <c r="D46" s="109"/>
      <c r="E46" s="1278" t="s">
        <v>36</v>
      </c>
      <c r="F46" s="1278"/>
      <c r="G46" s="1278"/>
      <c r="H46" s="1279"/>
      <c r="I46" s="106" t="s">
        <v>512</v>
      </c>
      <c r="J46" s="107" t="s">
        <v>512</v>
      </c>
      <c r="K46" s="107" t="s">
        <v>512</v>
      </c>
      <c r="L46" s="107" t="s">
        <v>512</v>
      </c>
      <c r="M46" s="108" t="s">
        <v>512</v>
      </c>
    </row>
    <row r="47" spans="2:13" ht="27.75" customHeight="1">
      <c r="B47" s="1274"/>
      <c r="C47" s="1275"/>
      <c r="D47" s="110"/>
      <c r="E47" s="1288" t="s">
        <v>37</v>
      </c>
      <c r="F47" s="1289"/>
      <c r="G47" s="1289"/>
      <c r="H47" s="1290"/>
      <c r="I47" s="106" t="s">
        <v>512</v>
      </c>
      <c r="J47" s="107" t="s">
        <v>512</v>
      </c>
      <c r="K47" s="107" t="s">
        <v>512</v>
      </c>
      <c r="L47" s="107" t="s">
        <v>512</v>
      </c>
      <c r="M47" s="108" t="s">
        <v>512</v>
      </c>
    </row>
    <row r="48" spans="2:13" ht="27.75" customHeight="1">
      <c r="B48" s="1274"/>
      <c r="C48" s="1275"/>
      <c r="D48" s="105"/>
      <c r="E48" s="1278" t="s">
        <v>38</v>
      </c>
      <c r="F48" s="1278"/>
      <c r="G48" s="1278"/>
      <c r="H48" s="1279"/>
      <c r="I48" s="106" t="s">
        <v>512</v>
      </c>
      <c r="J48" s="107" t="s">
        <v>512</v>
      </c>
      <c r="K48" s="107" t="s">
        <v>512</v>
      </c>
      <c r="L48" s="107" t="s">
        <v>512</v>
      </c>
      <c r="M48" s="108" t="s">
        <v>512</v>
      </c>
    </row>
    <row r="49" spans="2:13" ht="27.75" customHeight="1">
      <c r="B49" s="1276"/>
      <c r="C49" s="1277"/>
      <c r="D49" s="105"/>
      <c r="E49" s="1278" t="s">
        <v>39</v>
      </c>
      <c r="F49" s="1278"/>
      <c r="G49" s="1278"/>
      <c r="H49" s="1279"/>
      <c r="I49" s="106" t="s">
        <v>512</v>
      </c>
      <c r="J49" s="107" t="s">
        <v>512</v>
      </c>
      <c r="K49" s="107" t="s">
        <v>512</v>
      </c>
      <c r="L49" s="107" t="s">
        <v>512</v>
      </c>
      <c r="M49" s="108" t="s">
        <v>512</v>
      </c>
    </row>
    <row r="50" spans="2:13" ht="27.75" customHeight="1">
      <c r="B50" s="1272" t="s">
        <v>40</v>
      </c>
      <c r="C50" s="1273"/>
      <c r="D50" s="111"/>
      <c r="E50" s="1278" t="s">
        <v>41</v>
      </c>
      <c r="F50" s="1278"/>
      <c r="G50" s="1278"/>
      <c r="H50" s="1279"/>
      <c r="I50" s="106">
        <v>3682</v>
      </c>
      <c r="J50" s="107">
        <v>4546</v>
      </c>
      <c r="K50" s="107">
        <v>4853</v>
      </c>
      <c r="L50" s="107">
        <v>5353</v>
      </c>
      <c r="M50" s="108">
        <v>5631</v>
      </c>
    </row>
    <row r="51" spans="2:13" ht="27.75" customHeight="1">
      <c r="B51" s="1274"/>
      <c r="C51" s="1275"/>
      <c r="D51" s="105"/>
      <c r="E51" s="1278" t="s">
        <v>42</v>
      </c>
      <c r="F51" s="1278"/>
      <c r="G51" s="1278"/>
      <c r="H51" s="1279"/>
      <c r="I51" s="106">
        <v>104</v>
      </c>
      <c r="J51" s="107">
        <v>102</v>
      </c>
      <c r="K51" s="107">
        <v>90</v>
      </c>
      <c r="L51" s="107">
        <v>65</v>
      </c>
      <c r="M51" s="108">
        <v>40</v>
      </c>
    </row>
    <row r="52" spans="2:13" ht="27.75" customHeight="1">
      <c r="B52" s="1276"/>
      <c r="C52" s="1277"/>
      <c r="D52" s="105"/>
      <c r="E52" s="1278" t="s">
        <v>43</v>
      </c>
      <c r="F52" s="1278"/>
      <c r="G52" s="1278"/>
      <c r="H52" s="1279"/>
      <c r="I52" s="106">
        <v>22998</v>
      </c>
      <c r="J52" s="107">
        <v>23763</v>
      </c>
      <c r="K52" s="107">
        <v>23654</v>
      </c>
      <c r="L52" s="107">
        <v>23172</v>
      </c>
      <c r="M52" s="108">
        <v>22691</v>
      </c>
    </row>
    <row r="53" spans="2:13" ht="27.75" customHeight="1" thickBot="1">
      <c r="B53" s="1280" t="s">
        <v>44</v>
      </c>
      <c r="C53" s="1281"/>
      <c r="D53" s="112"/>
      <c r="E53" s="1282" t="s">
        <v>45</v>
      </c>
      <c r="F53" s="1282"/>
      <c r="G53" s="1282"/>
      <c r="H53" s="1283"/>
      <c r="I53" s="113">
        <v>8368</v>
      </c>
      <c r="J53" s="114">
        <v>6807</v>
      </c>
      <c r="K53" s="114">
        <v>6384</v>
      </c>
      <c r="L53" s="114">
        <v>5732</v>
      </c>
      <c r="M53" s="115">
        <v>4753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AfZFPy8NFyyOF81pPe8qb4OYJUBID93pyVtKfgOcFXad/SFqMm4kgQ6Kk7nyb54+fFG6MyioPyOAxE5Eo7ssA==" saltValue="VBcJi+Lvqk+XZQbL9zi0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99" t="s">
        <v>48</v>
      </c>
      <c r="D55" s="1299"/>
      <c r="E55" s="1300"/>
      <c r="F55" s="127">
        <v>3229</v>
      </c>
      <c r="G55" s="127">
        <v>3367</v>
      </c>
      <c r="H55" s="128">
        <v>3677</v>
      </c>
    </row>
    <row r="56" spans="2:8" ht="52.5" customHeight="1">
      <c r="B56" s="129"/>
      <c r="C56" s="1301" t="s">
        <v>49</v>
      </c>
      <c r="D56" s="1301"/>
      <c r="E56" s="1302"/>
      <c r="F56" s="130">
        <v>654</v>
      </c>
      <c r="G56" s="130">
        <v>727</v>
      </c>
      <c r="H56" s="131">
        <v>399</v>
      </c>
    </row>
    <row r="57" spans="2:8" ht="53.25" customHeight="1">
      <c r="B57" s="129"/>
      <c r="C57" s="1303" t="s">
        <v>50</v>
      </c>
      <c r="D57" s="1303"/>
      <c r="E57" s="1304"/>
      <c r="F57" s="132">
        <v>1797</v>
      </c>
      <c r="G57" s="132">
        <v>2012</v>
      </c>
      <c r="H57" s="133">
        <v>2186</v>
      </c>
    </row>
    <row r="58" spans="2:8" ht="45.75" customHeight="1">
      <c r="B58" s="134"/>
      <c r="C58" s="1291" t="s">
        <v>574</v>
      </c>
      <c r="D58" s="1292"/>
      <c r="E58" s="1293"/>
      <c r="F58" s="135">
        <v>1662</v>
      </c>
      <c r="G58" s="135">
        <v>1666</v>
      </c>
      <c r="H58" s="136">
        <v>1669</v>
      </c>
    </row>
    <row r="59" spans="2:8" ht="45.75" customHeight="1">
      <c r="B59" s="134"/>
      <c r="C59" s="1291" t="s">
        <v>575</v>
      </c>
      <c r="D59" s="1292"/>
      <c r="E59" s="1293"/>
      <c r="F59" s="135" t="s">
        <v>578</v>
      </c>
      <c r="G59" s="135">
        <v>235</v>
      </c>
      <c r="H59" s="136">
        <v>335</v>
      </c>
    </row>
    <row r="60" spans="2:8" ht="45.75" customHeight="1">
      <c r="B60" s="134"/>
      <c r="C60" s="1291" t="s">
        <v>576</v>
      </c>
      <c r="D60" s="1292"/>
      <c r="E60" s="1293"/>
      <c r="F60" s="135">
        <v>96</v>
      </c>
      <c r="G60" s="135">
        <v>67</v>
      </c>
      <c r="H60" s="136">
        <v>136</v>
      </c>
    </row>
    <row r="61" spans="2:8" ht="45.75" customHeight="1">
      <c r="B61" s="134"/>
      <c r="C61" s="1291" t="s">
        <v>577</v>
      </c>
      <c r="D61" s="1292"/>
      <c r="E61" s="1293"/>
      <c r="F61" s="135">
        <v>39</v>
      </c>
      <c r="G61" s="135">
        <v>44</v>
      </c>
      <c r="H61" s="136">
        <v>46</v>
      </c>
    </row>
    <row r="62" spans="2:8" ht="45.75" customHeight="1" thickBot="1">
      <c r="B62" s="137"/>
      <c r="C62" s="1294"/>
      <c r="D62" s="1295"/>
      <c r="E62" s="1296"/>
      <c r="F62" s="138"/>
      <c r="G62" s="138"/>
      <c r="H62" s="139"/>
    </row>
    <row r="63" spans="2:8" ht="52.5" customHeight="1" thickBot="1">
      <c r="B63" s="140"/>
      <c r="C63" s="1297" t="s">
        <v>51</v>
      </c>
      <c r="D63" s="1297"/>
      <c r="E63" s="1298"/>
      <c r="F63" s="141">
        <v>5680</v>
      </c>
      <c r="G63" s="141">
        <v>6106</v>
      </c>
      <c r="H63" s="142">
        <v>6262</v>
      </c>
    </row>
    <row r="64" spans="2:8" ht="15" customHeight="1"/>
    <row r="65" ht="0" hidden="1" customHeight="1"/>
    <row r="66" ht="0" hidden="1" customHeight="1"/>
  </sheetData>
  <sheetProtection algorithmName="SHA-512" hashValue="R03sGn4qX6Cz66M5VIPMNX7KYvgbz3NmmsIxvr9JM6sI13CVUhnIes2dd1Q/VdCrn5L2YMCOAGE4qwK7yAEPsg==" saltValue="QiEjJIspK0j/9dhpTgL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553</v>
      </c>
      <c r="BQ50" s="1309"/>
      <c r="BR50" s="1309"/>
      <c r="BS50" s="1309"/>
      <c r="BT50" s="1309"/>
      <c r="BU50" s="1309"/>
      <c r="BV50" s="1309"/>
      <c r="BW50" s="1309"/>
      <c r="BX50" s="1309" t="s">
        <v>554</v>
      </c>
      <c r="BY50" s="1309"/>
      <c r="BZ50" s="1309"/>
      <c r="CA50" s="1309"/>
      <c r="CB50" s="1309"/>
      <c r="CC50" s="1309"/>
      <c r="CD50" s="1309"/>
      <c r="CE50" s="1309"/>
      <c r="CF50" s="1309" t="s">
        <v>555</v>
      </c>
      <c r="CG50" s="1309"/>
      <c r="CH50" s="1309"/>
      <c r="CI50" s="1309"/>
      <c r="CJ50" s="1309"/>
      <c r="CK50" s="1309"/>
      <c r="CL50" s="1309"/>
      <c r="CM50" s="1309"/>
      <c r="CN50" s="1309" t="s">
        <v>556</v>
      </c>
      <c r="CO50" s="1309"/>
      <c r="CP50" s="1309"/>
      <c r="CQ50" s="1309"/>
      <c r="CR50" s="1309"/>
      <c r="CS50" s="1309"/>
      <c r="CT50" s="1309"/>
      <c r="CU50" s="1309"/>
      <c r="CV50" s="1309" t="s">
        <v>557</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103.4</v>
      </c>
      <c r="BY51" s="1310"/>
      <c r="BZ51" s="1310"/>
      <c r="CA51" s="1310"/>
      <c r="CB51" s="1310"/>
      <c r="CC51" s="1310"/>
      <c r="CD51" s="1310"/>
      <c r="CE51" s="1310"/>
      <c r="CF51" s="1310">
        <v>98</v>
      </c>
      <c r="CG51" s="1310"/>
      <c r="CH51" s="1310"/>
      <c r="CI51" s="1310"/>
      <c r="CJ51" s="1310"/>
      <c r="CK51" s="1310"/>
      <c r="CL51" s="1310"/>
      <c r="CM51" s="1310"/>
      <c r="CN51" s="1310">
        <v>91.6</v>
      </c>
      <c r="CO51" s="1310"/>
      <c r="CP51" s="1310"/>
      <c r="CQ51" s="1310"/>
      <c r="CR51" s="1310"/>
      <c r="CS51" s="1310"/>
      <c r="CT51" s="1310"/>
      <c r="CU51" s="1310"/>
      <c r="CV51" s="1310">
        <v>77.3</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56.8</v>
      </c>
      <c r="BY53" s="1310"/>
      <c r="BZ53" s="1310"/>
      <c r="CA53" s="1310"/>
      <c r="CB53" s="1310"/>
      <c r="CC53" s="1310"/>
      <c r="CD53" s="1310"/>
      <c r="CE53" s="1310"/>
      <c r="CF53" s="1310">
        <v>57.9</v>
      </c>
      <c r="CG53" s="1310"/>
      <c r="CH53" s="1310"/>
      <c r="CI53" s="1310"/>
      <c r="CJ53" s="1310"/>
      <c r="CK53" s="1310"/>
      <c r="CL53" s="1310"/>
      <c r="CM53" s="1310"/>
      <c r="CN53" s="1310">
        <v>58.3</v>
      </c>
      <c r="CO53" s="1310"/>
      <c r="CP53" s="1310"/>
      <c r="CQ53" s="1310"/>
      <c r="CR53" s="1310"/>
      <c r="CS53" s="1310"/>
      <c r="CT53" s="1310"/>
      <c r="CU53" s="1310"/>
      <c r="CV53" s="1310">
        <v>60.3</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600</v>
      </c>
      <c r="AO55" s="1309"/>
      <c r="AP55" s="1309"/>
      <c r="AQ55" s="1309"/>
      <c r="AR55" s="1309"/>
      <c r="AS55" s="1309"/>
      <c r="AT55" s="1309"/>
      <c r="AU55" s="1309"/>
      <c r="AV55" s="1309"/>
      <c r="AW55" s="1309"/>
      <c r="AX55" s="1309"/>
      <c r="AY55" s="1309"/>
      <c r="AZ55" s="1309"/>
      <c r="BA55" s="1309"/>
      <c r="BB55" s="1312" t="s">
        <v>598</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44.9</v>
      </c>
      <c r="BY55" s="1310"/>
      <c r="BZ55" s="1310"/>
      <c r="CA55" s="1310"/>
      <c r="CB55" s="1310"/>
      <c r="CC55" s="1310"/>
      <c r="CD55" s="1310"/>
      <c r="CE55" s="1310"/>
      <c r="CF55" s="1310">
        <v>44.9</v>
      </c>
      <c r="CG55" s="1310"/>
      <c r="CH55" s="1310"/>
      <c r="CI55" s="1310"/>
      <c r="CJ55" s="1310"/>
      <c r="CK55" s="1310"/>
      <c r="CL55" s="1310"/>
      <c r="CM55" s="1310"/>
      <c r="CN55" s="1310">
        <v>40.799999999999997</v>
      </c>
      <c r="CO55" s="1310"/>
      <c r="CP55" s="1310"/>
      <c r="CQ55" s="1310"/>
      <c r="CR55" s="1310"/>
      <c r="CS55" s="1310"/>
      <c r="CT55" s="1310"/>
      <c r="CU55" s="1310"/>
      <c r="CV55" s="1310">
        <v>38.5</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599</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61.9</v>
      </c>
      <c r="BY57" s="1310"/>
      <c r="BZ57" s="1310"/>
      <c r="CA57" s="1310"/>
      <c r="CB57" s="1310"/>
      <c r="CC57" s="1310"/>
      <c r="CD57" s="1310"/>
      <c r="CE57" s="1310"/>
      <c r="CF57" s="1310">
        <v>62.6</v>
      </c>
      <c r="CG57" s="1310"/>
      <c r="CH57" s="1310"/>
      <c r="CI57" s="1310"/>
      <c r="CJ57" s="1310"/>
      <c r="CK57" s="1310"/>
      <c r="CL57" s="1310"/>
      <c r="CM57" s="1310"/>
      <c r="CN57" s="1310">
        <v>63.5</v>
      </c>
      <c r="CO57" s="1310"/>
      <c r="CP57" s="1310"/>
      <c r="CQ57" s="1310"/>
      <c r="CR57" s="1310"/>
      <c r="CS57" s="1310"/>
      <c r="CT57" s="1310"/>
      <c r="CU57" s="1310"/>
      <c r="CV57" s="1310">
        <v>64.900000000000006</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553</v>
      </c>
      <c r="BQ72" s="1309"/>
      <c r="BR72" s="1309"/>
      <c r="BS72" s="1309"/>
      <c r="BT72" s="1309"/>
      <c r="BU72" s="1309"/>
      <c r="BV72" s="1309"/>
      <c r="BW72" s="1309"/>
      <c r="BX72" s="1309" t="s">
        <v>554</v>
      </c>
      <c r="BY72" s="1309"/>
      <c r="BZ72" s="1309"/>
      <c r="CA72" s="1309"/>
      <c r="CB72" s="1309"/>
      <c r="CC72" s="1309"/>
      <c r="CD72" s="1309"/>
      <c r="CE72" s="1309"/>
      <c r="CF72" s="1309" t="s">
        <v>555</v>
      </c>
      <c r="CG72" s="1309"/>
      <c r="CH72" s="1309"/>
      <c r="CI72" s="1309"/>
      <c r="CJ72" s="1309"/>
      <c r="CK72" s="1309"/>
      <c r="CL72" s="1309"/>
      <c r="CM72" s="1309"/>
      <c r="CN72" s="1309" t="s">
        <v>556</v>
      </c>
      <c r="CO72" s="1309"/>
      <c r="CP72" s="1309"/>
      <c r="CQ72" s="1309"/>
      <c r="CR72" s="1309"/>
      <c r="CS72" s="1309"/>
      <c r="CT72" s="1309"/>
      <c r="CU72" s="1309"/>
      <c r="CV72" s="1309" t="s">
        <v>557</v>
      </c>
      <c r="CW72" s="1309"/>
      <c r="CX72" s="1309"/>
      <c r="CY72" s="1309"/>
      <c r="CZ72" s="1309"/>
      <c r="DA72" s="1309"/>
      <c r="DB72" s="1309"/>
      <c r="DC72" s="1309"/>
    </row>
    <row r="73" spans="2:107">
      <c r="B73" s="394"/>
      <c r="G73" s="1323"/>
      <c r="H73" s="1323"/>
      <c r="I73" s="1323"/>
      <c r="J73" s="1323"/>
      <c r="K73" s="1326"/>
      <c r="L73" s="1326"/>
      <c r="M73" s="1326"/>
      <c r="N73" s="1326"/>
      <c r="AM73" s="403"/>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10">
        <v>128.80000000000001</v>
      </c>
      <c r="BQ73" s="1310"/>
      <c r="BR73" s="1310"/>
      <c r="BS73" s="1310"/>
      <c r="BT73" s="1310"/>
      <c r="BU73" s="1310"/>
      <c r="BV73" s="1310"/>
      <c r="BW73" s="1310"/>
      <c r="BX73" s="1310">
        <v>103.4</v>
      </c>
      <c r="BY73" s="1310"/>
      <c r="BZ73" s="1310"/>
      <c r="CA73" s="1310"/>
      <c r="CB73" s="1310"/>
      <c r="CC73" s="1310"/>
      <c r="CD73" s="1310"/>
      <c r="CE73" s="1310"/>
      <c r="CF73" s="1310">
        <v>98</v>
      </c>
      <c r="CG73" s="1310"/>
      <c r="CH73" s="1310"/>
      <c r="CI73" s="1310"/>
      <c r="CJ73" s="1310"/>
      <c r="CK73" s="1310"/>
      <c r="CL73" s="1310"/>
      <c r="CM73" s="1310"/>
      <c r="CN73" s="1310">
        <v>91.6</v>
      </c>
      <c r="CO73" s="1310"/>
      <c r="CP73" s="1310"/>
      <c r="CQ73" s="1310"/>
      <c r="CR73" s="1310"/>
      <c r="CS73" s="1310"/>
      <c r="CT73" s="1310"/>
      <c r="CU73" s="1310"/>
      <c r="CV73" s="1310">
        <v>77.3</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10">
        <v>13.6</v>
      </c>
      <c r="BQ75" s="1310"/>
      <c r="BR75" s="1310"/>
      <c r="BS75" s="1310"/>
      <c r="BT75" s="1310"/>
      <c r="BU75" s="1310"/>
      <c r="BV75" s="1310"/>
      <c r="BW75" s="1310"/>
      <c r="BX75" s="1310">
        <v>11.3</v>
      </c>
      <c r="BY75" s="1310"/>
      <c r="BZ75" s="1310"/>
      <c r="CA75" s="1310"/>
      <c r="CB75" s="1310"/>
      <c r="CC75" s="1310"/>
      <c r="CD75" s="1310"/>
      <c r="CE75" s="1310"/>
      <c r="CF75" s="1310">
        <v>10</v>
      </c>
      <c r="CG75" s="1310"/>
      <c r="CH75" s="1310"/>
      <c r="CI75" s="1310"/>
      <c r="CJ75" s="1310"/>
      <c r="CK75" s="1310"/>
      <c r="CL75" s="1310"/>
      <c r="CM75" s="1310"/>
      <c r="CN75" s="1310">
        <v>9.1999999999999993</v>
      </c>
      <c r="CO75" s="1310"/>
      <c r="CP75" s="1310"/>
      <c r="CQ75" s="1310"/>
      <c r="CR75" s="1310"/>
      <c r="CS75" s="1310"/>
      <c r="CT75" s="1310"/>
      <c r="CU75" s="1310"/>
      <c r="CV75" s="1310">
        <v>9.5</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600</v>
      </c>
      <c r="AO77" s="1309"/>
      <c r="AP77" s="1309"/>
      <c r="AQ77" s="1309"/>
      <c r="AR77" s="1309"/>
      <c r="AS77" s="1309"/>
      <c r="AT77" s="1309"/>
      <c r="AU77" s="1309"/>
      <c r="AV77" s="1309"/>
      <c r="AW77" s="1309"/>
      <c r="AX77" s="1309"/>
      <c r="AY77" s="1309"/>
      <c r="AZ77" s="1309"/>
      <c r="BA77" s="1309"/>
      <c r="BB77" s="1312" t="s">
        <v>598</v>
      </c>
      <c r="BC77" s="1312"/>
      <c r="BD77" s="1312"/>
      <c r="BE77" s="1312"/>
      <c r="BF77" s="1312"/>
      <c r="BG77" s="1312"/>
      <c r="BH77" s="1312"/>
      <c r="BI77" s="1312"/>
      <c r="BJ77" s="1312"/>
      <c r="BK77" s="1312"/>
      <c r="BL77" s="1312"/>
      <c r="BM77" s="1312"/>
      <c r="BN77" s="1312"/>
      <c r="BO77" s="1312"/>
      <c r="BP77" s="1310">
        <v>48.7</v>
      </c>
      <c r="BQ77" s="1310"/>
      <c r="BR77" s="1310"/>
      <c r="BS77" s="1310"/>
      <c r="BT77" s="1310"/>
      <c r="BU77" s="1310"/>
      <c r="BV77" s="1310"/>
      <c r="BW77" s="1310"/>
      <c r="BX77" s="1310">
        <v>44.9</v>
      </c>
      <c r="BY77" s="1310"/>
      <c r="BZ77" s="1310"/>
      <c r="CA77" s="1310"/>
      <c r="CB77" s="1310"/>
      <c r="CC77" s="1310"/>
      <c r="CD77" s="1310"/>
      <c r="CE77" s="1310"/>
      <c r="CF77" s="1310">
        <v>44.9</v>
      </c>
      <c r="CG77" s="1310"/>
      <c r="CH77" s="1310"/>
      <c r="CI77" s="1310"/>
      <c r="CJ77" s="1310"/>
      <c r="CK77" s="1310"/>
      <c r="CL77" s="1310"/>
      <c r="CM77" s="1310"/>
      <c r="CN77" s="1310">
        <v>40.799999999999997</v>
      </c>
      <c r="CO77" s="1310"/>
      <c r="CP77" s="1310"/>
      <c r="CQ77" s="1310"/>
      <c r="CR77" s="1310"/>
      <c r="CS77" s="1310"/>
      <c r="CT77" s="1310"/>
      <c r="CU77" s="1310"/>
      <c r="CV77" s="1310">
        <v>38.5</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603</v>
      </c>
      <c r="BC79" s="1312"/>
      <c r="BD79" s="1312"/>
      <c r="BE79" s="1312"/>
      <c r="BF79" s="1312"/>
      <c r="BG79" s="1312"/>
      <c r="BH79" s="1312"/>
      <c r="BI79" s="1312"/>
      <c r="BJ79" s="1312"/>
      <c r="BK79" s="1312"/>
      <c r="BL79" s="1312"/>
      <c r="BM79" s="1312"/>
      <c r="BN79" s="1312"/>
      <c r="BO79" s="1312"/>
      <c r="BP79" s="1310">
        <v>10.4</v>
      </c>
      <c r="BQ79" s="1310"/>
      <c r="BR79" s="1310"/>
      <c r="BS79" s="1310"/>
      <c r="BT79" s="1310"/>
      <c r="BU79" s="1310"/>
      <c r="BV79" s="1310"/>
      <c r="BW79" s="1310"/>
      <c r="BX79" s="1310">
        <v>8.5</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8.9</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DyFhnHhmQdOehWlAK25ssaLA5g0JVVPucu+fyjJeSbEWpqM1L0QjoqF7yL6jMXIVyeed+xFYNQi3cao/UktxQ==" saltValue="hAreImaDs06qahm4Zciq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x+31cQHbyJ0EopC/Y0t+Bw2UChe5Gp6YHbfxxW7l/vIBeQ8bsMkDX9UaF5Wti0NIIJ1PQXd6XTs1V+TCdZDQ==" saltValue="k4+G/hDY2krKGouKgfaA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HVuYNCITBUTTBVDXLjVqLcyzJMwpfwb3vvO85EWSDXJQ1QhOytKDIb9/2UXws7N5lpXkWCA1DHd5IWjNZMuhg==" saltValue="5gZlw8/vVPQNOBSJ+Thb0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139393</v>
      </c>
      <c r="E3" s="161"/>
      <c r="F3" s="162">
        <v>85205</v>
      </c>
      <c r="G3" s="163"/>
      <c r="H3" s="164"/>
    </row>
    <row r="4" spans="1:8">
      <c r="A4" s="165"/>
      <c r="B4" s="166"/>
      <c r="C4" s="167"/>
      <c r="D4" s="168">
        <v>75831</v>
      </c>
      <c r="E4" s="169"/>
      <c r="F4" s="170">
        <v>38847</v>
      </c>
      <c r="G4" s="171"/>
      <c r="H4" s="172"/>
    </row>
    <row r="5" spans="1:8">
      <c r="A5" s="153" t="s">
        <v>545</v>
      </c>
      <c r="B5" s="158"/>
      <c r="C5" s="159"/>
      <c r="D5" s="160">
        <v>88295</v>
      </c>
      <c r="E5" s="161"/>
      <c r="F5" s="162">
        <v>77577</v>
      </c>
      <c r="G5" s="163"/>
      <c r="H5" s="164"/>
    </row>
    <row r="6" spans="1:8">
      <c r="A6" s="165"/>
      <c r="B6" s="166"/>
      <c r="C6" s="167"/>
      <c r="D6" s="168">
        <v>69960</v>
      </c>
      <c r="E6" s="169"/>
      <c r="F6" s="170">
        <v>40870</v>
      </c>
      <c r="G6" s="171"/>
      <c r="H6" s="172"/>
    </row>
    <row r="7" spans="1:8">
      <c r="A7" s="153" t="s">
        <v>546</v>
      </c>
      <c r="B7" s="158"/>
      <c r="C7" s="159"/>
      <c r="D7" s="160">
        <v>117407</v>
      </c>
      <c r="E7" s="161"/>
      <c r="F7" s="162">
        <v>115123</v>
      </c>
      <c r="G7" s="163"/>
      <c r="H7" s="164"/>
    </row>
    <row r="8" spans="1:8">
      <c r="A8" s="165"/>
      <c r="B8" s="166"/>
      <c r="C8" s="167"/>
      <c r="D8" s="168">
        <v>82464</v>
      </c>
      <c r="E8" s="169"/>
      <c r="F8" s="170">
        <v>46026</v>
      </c>
      <c r="G8" s="171"/>
      <c r="H8" s="172"/>
    </row>
    <row r="9" spans="1:8">
      <c r="A9" s="153" t="s">
        <v>547</v>
      </c>
      <c r="B9" s="158"/>
      <c r="C9" s="159"/>
      <c r="D9" s="160">
        <v>128063</v>
      </c>
      <c r="E9" s="161"/>
      <c r="F9" s="162">
        <v>98899</v>
      </c>
      <c r="G9" s="163"/>
      <c r="H9" s="164"/>
    </row>
    <row r="10" spans="1:8">
      <c r="A10" s="165"/>
      <c r="B10" s="166"/>
      <c r="C10" s="167"/>
      <c r="D10" s="168">
        <v>95838</v>
      </c>
      <c r="E10" s="169"/>
      <c r="F10" s="170">
        <v>43734</v>
      </c>
      <c r="G10" s="171"/>
      <c r="H10" s="172"/>
    </row>
    <row r="11" spans="1:8">
      <c r="A11" s="153" t="s">
        <v>548</v>
      </c>
      <c r="B11" s="158"/>
      <c r="C11" s="159"/>
      <c r="D11" s="160">
        <v>121082</v>
      </c>
      <c r="E11" s="161"/>
      <c r="F11" s="162">
        <v>96462</v>
      </c>
      <c r="G11" s="163"/>
      <c r="H11" s="164"/>
    </row>
    <row r="12" spans="1:8">
      <c r="A12" s="165"/>
      <c r="B12" s="166"/>
      <c r="C12" s="173"/>
      <c r="D12" s="168">
        <v>91744</v>
      </c>
      <c r="E12" s="169"/>
      <c r="F12" s="170">
        <v>39886</v>
      </c>
      <c r="G12" s="171"/>
      <c r="H12" s="172"/>
    </row>
    <row r="13" spans="1:8">
      <c r="A13" s="153"/>
      <c r="B13" s="158"/>
      <c r="C13" s="174"/>
      <c r="D13" s="175">
        <v>118848</v>
      </c>
      <c r="E13" s="176"/>
      <c r="F13" s="177">
        <v>94653</v>
      </c>
      <c r="G13" s="178"/>
      <c r="H13" s="164"/>
    </row>
    <row r="14" spans="1:8">
      <c r="A14" s="165"/>
      <c r="B14" s="166"/>
      <c r="C14" s="167"/>
      <c r="D14" s="168">
        <v>83167</v>
      </c>
      <c r="E14" s="169"/>
      <c r="F14" s="170">
        <v>41873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3.54</v>
      </c>
      <c r="C19" s="179">
        <f>ROUND(VALUE(SUBSTITUTE(実質収支比率等に係る経年分析!G$48,"▲","-")),2)</f>
        <v>4.0999999999999996</v>
      </c>
      <c r="D19" s="179">
        <f>ROUND(VALUE(SUBSTITUTE(実質収支比率等に係る経年分析!H$48,"▲","-")),2)</f>
        <v>4.16</v>
      </c>
      <c r="E19" s="179">
        <f>ROUND(VALUE(SUBSTITUTE(実質収支比率等に係る経年分析!I$48,"▲","-")),2)</f>
        <v>3.69</v>
      </c>
      <c r="F19" s="179">
        <f>ROUND(VALUE(SUBSTITUTE(実質収支比率等に係る経年分析!J$48,"▲","-")),2)</f>
        <v>4.91</v>
      </c>
    </row>
    <row r="20" spans="1:11">
      <c r="A20" s="179" t="s">
        <v>55</v>
      </c>
      <c r="B20" s="179">
        <f>ROUND(VALUE(SUBSTITUTE(実質収支比率等に係る経年分析!F$47,"▲","-")),2)</f>
        <v>32.57</v>
      </c>
      <c r="C20" s="179">
        <f>ROUND(VALUE(SUBSTITUTE(実質収支比率等に係る経年分析!G$47,"▲","-")),2)</f>
        <v>35.26</v>
      </c>
      <c r="D20" s="179">
        <f>ROUND(VALUE(SUBSTITUTE(実質収支比率等に係る経年分析!H$47,"▲","-")),2)</f>
        <v>37.92</v>
      </c>
      <c r="E20" s="179">
        <f>ROUND(VALUE(SUBSTITUTE(実質収支比率等に係る経年分析!I$47,"▲","-")),2)</f>
        <v>40.1</v>
      </c>
      <c r="F20" s="179">
        <f>ROUND(VALUE(SUBSTITUTE(実質収支比率等に係る経年分析!J$47,"▲","-")),2)</f>
        <v>44.07</v>
      </c>
    </row>
    <row r="21" spans="1:11">
      <c r="A21" s="179" t="s">
        <v>56</v>
      </c>
      <c r="B21" s="179">
        <f>IF(ISNUMBER(VALUE(SUBSTITUTE(実質収支比率等に係る経年分析!F$49,"▲","-"))),ROUND(VALUE(SUBSTITUTE(実質収支比率等に係る経年分析!F$49,"▲","-")),2),NA())</f>
        <v>10.57</v>
      </c>
      <c r="C21" s="179">
        <f>IF(ISNUMBER(VALUE(SUBSTITUTE(実質収支比率等に係る経年分析!G$49,"▲","-"))),ROUND(VALUE(SUBSTITUTE(実質収支比率等に係る経年分析!G$49,"▲","-")),2),NA())</f>
        <v>4.95</v>
      </c>
      <c r="D21" s="179">
        <f>IF(ISNUMBER(VALUE(SUBSTITUTE(実質収支比率等に係る経年分析!H$49,"▲","-"))),ROUND(VALUE(SUBSTITUTE(実質収支比率等に係る経年分析!H$49,"▲","-")),2),NA())</f>
        <v>4.55</v>
      </c>
      <c r="E21" s="179">
        <f>IF(ISNUMBER(VALUE(SUBSTITUTE(実質収支比率等に係る経年分析!I$49,"▲","-"))),ROUND(VALUE(SUBSTITUTE(実質収支比率等に係る経年分析!I$49,"▲","-")),2),NA())</f>
        <v>-1.01</v>
      </c>
      <c r="F21" s="179">
        <f>IF(ISNUMBER(VALUE(SUBSTITUTE(実質収支比率等に係る経年分析!J$49,"▲","-"))),ROUND(VALUE(SUBSTITUTE(実質収支比率等に係る経年分析!J$49,"▲","-")),2),NA())</f>
        <v>8.42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矢田川憩いの村事業特別会計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公立香住病院事業企業会計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0.57999999999999996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c r="A33" s="180" t="str">
        <f>IF(連結実質赤字比率に係る赤字・黒字の構成分析!C$37="",NA(),連結実質赤字比率に係る赤字・黒字の構成分析!C$37)</f>
        <v>下水道事業企業会計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0.79</v>
      </c>
    </row>
    <row r="35" spans="1:16">
      <c r="A35" s="180" t="str">
        <f>IF(連結実質赤字比率に係る赤字・黒字の構成分析!C$35="",NA(),連結実質赤字比率に係る赤字・黒字の構成分析!C$35)</f>
        <v>水道事業企業会計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4.9000000000000004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2189</v>
      </c>
      <c r="E42" s="181"/>
      <c r="F42" s="181"/>
      <c r="G42" s="181">
        <f>'実質公債費比率（分子）の構造'!L$52</f>
        <v>2079</v>
      </c>
      <c r="H42" s="181"/>
      <c r="I42" s="181"/>
      <c r="J42" s="181">
        <f>'実質公債費比率（分子）の構造'!M$52</f>
        <v>2042</v>
      </c>
      <c r="K42" s="181"/>
      <c r="L42" s="181"/>
      <c r="M42" s="181">
        <f>'実質公債費比率（分子）の構造'!N$52</f>
        <v>2168</v>
      </c>
      <c r="N42" s="181"/>
      <c r="O42" s="181"/>
      <c r="P42" s="181">
        <f>'実質公債費比率（分子）の構造'!O$52</f>
        <v>2232</v>
      </c>
    </row>
    <row r="43" spans="1:16">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14</v>
      </c>
      <c r="C44" s="181"/>
      <c r="D44" s="181"/>
      <c r="E44" s="181">
        <f>'実質公債費比率（分子）の構造'!L$50</f>
        <v>13</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65</v>
      </c>
      <c r="B45" s="181">
        <f>'実質公債費比率（分子）の構造'!K$49</f>
        <v>19</v>
      </c>
      <c r="C45" s="181"/>
      <c r="D45" s="181"/>
      <c r="E45" s="181">
        <f>'実質公債費比率（分子）の構造'!L$49</f>
        <v>15</v>
      </c>
      <c r="F45" s="181"/>
      <c r="G45" s="181"/>
      <c r="H45" s="181">
        <f>'実質公債費比率（分子）の構造'!M$49</f>
        <v>16</v>
      </c>
      <c r="I45" s="181"/>
      <c r="J45" s="181"/>
      <c r="K45" s="181">
        <f>'実質公債費比率（分子）の構造'!N$49</f>
        <v>16</v>
      </c>
      <c r="L45" s="181"/>
      <c r="M45" s="181"/>
      <c r="N45" s="181">
        <f>'実質公債費比率（分子）の構造'!O$49</f>
        <v>23</v>
      </c>
      <c r="O45" s="181"/>
      <c r="P45" s="181"/>
    </row>
    <row r="46" spans="1:16">
      <c r="A46" s="181" t="s">
        <v>66</v>
      </c>
      <c r="B46" s="181">
        <f>'実質公債費比率（分子）の構造'!K$48</f>
        <v>944</v>
      </c>
      <c r="C46" s="181"/>
      <c r="D46" s="181"/>
      <c r="E46" s="181">
        <f>'実質公債費比率（分子）の構造'!L$48</f>
        <v>887</v>
      </c>
      <c r="F46" s="181"/>
      <c r="G46" s="181"/>
      <c r="H46" s="181">
        <f>'実質公債費比率（分子）の構造'!M$48</f>
        <v>821</v>
      </c>
      <c r="I46" s="181"/>
      <c r="J46" s="181"/>
      <c r="K46" s="181">
        <f>'実質公債費比率（分子）の構造'!N$48</f>
        <v>787</v>
      </c>
      <c r="L46" s="181"/>
      <c r="M46" s="181"/>
      <c r="N46" s="181">
        <f>'実質公債費比率（分子）の構造'!O$48</f>
        <v>779</v>
      </c>
      <c r="O46" s="181"/>
      <c r="P46" s="181"/>
    </row>
    <row r="47" spans="1:16">
      <c r="A47" s="181" t="s">
        <v>67</v>
      </c>
      <c r="B47" s="181">
        <f>'実質公債費比率（分子）の構造'!K$47</f>
        <v>7</v>
      </c>
      <c r="C47" s="181"/>
      <c r="D47" s="181"/>
      <c r="E47" s="181">
        <f>'実質公債費比率（分子）の構造'!L$47</f>
        <v>3</v>
      </c>
      <c r="F47" s="181"/>
      <c r="G47" s="181"/>
      <c r="H47" s="181">
        <f>'実質公債費比率（分子）の構造'!M$47</f>
        <v>27</v>
      </c>
      <c r="I47" s="181"/>
      <c r="J47" s="181"/>
      <c r="K47" s="181">
        <f>'実質公債費比率（分子）の構造'!N$47</f>
        <v>23</v>
      </c>
      <c r="L47" s="181"/>
      <c r="M47" s="181"/>
      <c r="N47" s="181">
        <f>'実質公債費比率（分子）の構造'!O$47</f>
        <v>23</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1965</v>
      </c>
      <c r="C49" s="181"/>
      <c r="D49" s="181"/>
      <c r="E49" s="181">
        <f>'実質公債費比率（分子）の構造'!L$45</f>
        <v>1801</v>
      </c>
      <c r="F49" s="181"/>
      <c r="G49" s="181"/>
      <c r="H49" s="181">
        <f>'実質公債費比率（分子）の構造'!M$45</f>
        <v>1747</v>
      </c>
      <c r="I49" s="181"/>
      <c r="J49" s="181"/>
      <c r="K49" s="181">
        <f>'実質公債費比率（分子）の構造'!N$45</f>
        <v>1928</v>
      </c>
      <c r="L49" s="181"/>
      <c r="M49" s="181"/>
      <c r="N49" s="181">
        <f>'実質公債費比率（分子）の構造'!O$45</f>
        <v>2048</v>
      </c>
      <c r="O49" s="181"/>
      <c r="P49" s="181"/>
    </row>
    <row r="50" spans="1:16">
      <c r="A50" s="181" t="s">
        <v>70</v>
      </c>
      <c r="B50" s="181" t="e">
        <f>NA()</f>
        <v>#N/A</v>
      </c>
      <c r="C50" s="181">
        <f>IF(ISNUMBER('実質公債費比率（分子）の構造'!K$53),'実質公債費比率（分子）の構造'!K$53,NA())</f>
        <v>760</v>
      </c>
      <c r="D50" s="181" t="e">
        <f>NA()</f>
        <v>#N/A</v>
      </c>
      <c r="E50" s="181" t="e">
        <f>NA()</f>
        <v>#N/A</v>
      </c>
      <c r="F50" s="181">
        <f>IF(ISNUMBER('実質公債費比率（分子）の構造'!L$53),'実質公債費比率（分子）の構造'!L$53,NA())</f>
        <v>640</v>
      </c>
      <c r="G50" s="181" t="e">
        <f>NA()</f>
        <v>#N/A</v>
      </c>
      <c r="H50" s="181" t="e">
        <f>NA()</f>
        <v>#N/A</v>
      </c>
      <c r="I50" s="181">
        <f>IF(ISNUMBER('実質公債費比率（分子）の構造'!M$53),'実質公債費比率（分子）の構造'!M$53,NA())</f>
        <v>570</v>
      </c>
      <c r="J50" s="181" t="e">
        <f>NA()</f>
        <v>#N/A</v>
      </c>
      <c r="K50" s="181" t="e">
        <f>NA()</f>
        <v>#N/A</v>
      </c>
      <c r="L50" s="181">
        <f>IF(ISNUMBER('実質公債費比率（分子）の構造'!N$53),'実質公債費比率（分子）の構造'!N$53,NA())</f>
        <v>587</v>
      </c>
      <c r="M50" s="181" t="e">
        <f>NA()</f>
        <v>#N/A</v>
      </c>
      <c r="N50" s="181" t="e">
        <f>NA()</f>
        <v>#N/A</v>
      </c>
      <c r="O50" s="181">
        <f>IF(ISNUMBER('実質公債費比率（分子）の構造'!O$53),'実質公債費比率（分子）の構造'!O$53,NA())</f>
        <v>642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22998</v>
      </c>
      <c r="E56" s="180"/>
      <c r="F56" s="180"/>
      <c r="G56" s="180">
        <f>'将来負担比率（分子）の構造'!J$52</f>
        <v>23763</v>
      </c>
      <c r="H56" s="180"/>
      <c r="I56" s="180"/>
      <c r="J56" s="180">
        <f>'将来負担比率（分子）の構造'!K$52</f>
        <v>23654</v>
      </c>
      <c r="K56" s="180"/>
      <c r="L56" s="180"/>
      <c r="M56" s="180">
        <f>'将来負担比率（分子）の構造'!L$52</f>
        <v>23172</v>
      </c>
      <c r="N56" s="180"/>
      <c r="O56" s="180"/>
      <c r="P56" s="180">
        <f>'将来負担比率（分子）の構造'!M$52</f>
        <v>22691</v>
      </c>
    </row>
    <row r="57" spans="1:16">
      <c r="A57" s="180" t="s">
        <v>42</v>
      </c>
      <c r="B57" s="180"/>
      <c r="C57" s="180"/>
      <c r="D57" s="180">
        <f>'将来負担比率（分子）の構造'!I$51</f>
        <v>104</v>
      </c>
      <c r="E57" s="180"/>
      <c r="F57" s="180"/>
      <c r="G57" s="180">
        <f>'将来負担比率（分子）の構造'!J$51</f>
        <v>102</v>
      </c>
      <c r="H57" s="180"/>
      <c r="I57" s="180"/>
      <c r="J57" s="180">
        <f>'将来負担比率（分子）の構造'!K$51</f>
        <v>90</v>
      </c>
      <c r="K57" s="180"/>
      <c r="L57" s="180"/>
      <c r="M57" s="180">
        <f>'将来負担比率（分子）の構造'!L$51</f>
        <v>65</v>
      </c>
      <c r="N57" s="180"/>
      <c r="O57" s="180"/>
      <c r="P57" s="180">
        <f>'将来負担比率（分子）の構造'!M$51</f>
        <v>40</v>
      </c>
    </row>
    <row r="58" spans="1:16">
      <c r="A58" s="180" t="s">
        <v>41</v>
      </c>
      <c r="B58" s="180"/>
      <c r="C58" s="180"/>
      <c r="D58" s="180">
        <f>'将来負担比率（分子）の構造'!I$50</f>
        <v>3682</v>
      </c>
      <c r="E58" s="180"/>
      <c r="F58" s="180"/>
      <c r="G58" s="180">
        <f>'将来負担比率（分子）の構造'!J$50</f>
        <v>4546</v>
      </c>
      <c r="H58" s="180"/>
      <c r="I58" s="180"/>
      <c r="J58" s="180">
        <f>'将来負担比率（分子）の構造'!K$50</f>
        <v>4853</v>
      </c>
      <c r="K58" s="180"/>
      <c r="L58" s="180"/>
      <c r="M58" s="180">
        <f>'将来負担比率（分子）の構造'!L$50</f>
        <v>5353</v>
      </c>
      <c r="N58" s="180"/>
      <c r="O58" s="180"/>
      <c r="P58" s="180">
        <f>'将来負担比率（分子）の構造'!M$50</f>
        <v>5631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2590</v>
      </c>
      <c r="C62" s="180"/>
      <c r="D62" s="180"/>
      <c r="E62" s="180">
        <f>'将来負担比率（分子）の構造'!J$45</f>
        <v>2374</v>
      </c>
      <c r="F62" s="180"/>
      <c r="G62" s="180"/>
      <c r="H62" s="180">
        <f>'将来負担比率（分子）の構造'!K$45</f>
        <v>2348</v>
      </c>
      <c r="I62" s="180"/>
      <c r="J62" s="180"/>
      <c r="K62" s="180">
        <f>'将来負担比率（分子）の構造'!L$45</f>
        <v>2282</v>
      </c>
      <c r="L62" s="180"/>
      <c r="M62" s="180"/>
      <c r="N62" s="180">
        <f>'将来負担比率（分子）の構造'!M$45</f>
        <v>2205</v>
      </c>
      <c r="O62" s="180"/>
      <c r="P62" s="180"/>
    </row>
    <row r="63" spans="1:16">
      <c r="A63" s="180" t="s">
        <v>34</v>
      </c>
      <c r="B63" s="180">
        <f>'将来負担比率（分子）の構造'!I$44</f>
        <v>151</v>
      </c>
      <c r="C63" s="180"/>
      <c r="D63" s="180"/>
      <c r="E63" s="180">
        <f>'将来負担比率（分子）の構造'!J$44</f>
        <v>139</v>
      </c>
      <c r="F63" s="180"/>
      <c r="G63" s="180"/>
      <c r="H63" s="180">
        <f>'将来負担比率（分子）の構造'!K$44</f>
        <v>116</v>
      </c>
      <c r="I63" s="180"/>
      <c r="J63" s="180"/>
      <c r="K63" s="180">
        <f>'将来負担比率（分子）の構造'!L$44</f>
        <v>118</v>
      </c>
      <c r="L63" s="180"/>
      <c r="M63" s="180"/>
      <c r="N63" s="180">
        <f>'将来負担比率（分子）の構造'!M$44</f>
        <v>139</v>
      </c>
      <c r="O63" s="180"/>
      <c r="P63" s="180"/>
    </row>
    <row r="64" spans="1:16">
      <c r="A64" s="180" t="s">
        <v>33</v>
      </c>
      <c r="B64" s="180">
        <f>'将来負担比率（分子）の構造'!I$43</f>
        <v>13900</v>
      </c>
      <c r="C64" s="180"/>
      <c r="D64" s="180"/>
      <c r="E64" s="180">
        <f>'将来負担比率（分子）の構造'!J$43</f>
        <v>12967</v>
      </c>
      <c r="F64" s="180"/>
      <c r="G64" s="180"/>
      <c r="H64" s="180">
        <f>'将来負担比率（分子）の構造'!K$43</f>
        <v>12511</v>
      </c>
      <c r="I64" s="180"/>
      <c r="J64" s="180"/>
      <c r="K64" s="180">
        <f>'将来負担比率（分子）の構造'!L$43</f>
        <v>11713</v>
      </c>
      <c r="L64" s="180"/>
      <c r="M64" s="180"/>
      <c r="N64" s="180">
        <f>'将来負担比率（分子）の構造'!M$43</f>
        <v>10969</v>
      </c>
      <c r="O64" s="180"/>
      <c r="P64" s="180"/>
    </row>
    <row r="65" spans="1:16">
      <c r="A65" s="180" t="s">
        <v>32</v>
      </c>
      <c r="B65" s="180">
        <f>'将来負担比率（分子）の構造'!I$42</f>
        <v>18</v>
      </c>
      <c r="C65" s="180"/>
      <c r="D65" s="180"/>
      <c r="E65" s="180">
        <f>'将来負担比率（分子）の構造'!J$42</f>
        <v>5</v>
      </c>
      <c r="F65" s="180"/>
      <c r="G65" s="180"/>
      <c r="H65" s="180">
        <f>'将来負担比率（分子）の構造'!K$42</f>
        <v>4</v>
      </c>
      <c r="I65" s="180"/>
      <c r="J65" s="180"/>
      <c r="K65" s="180">
        <f>'将来負担比率（分子）の構造'!L$42</f>
        <v>3</v>
      </c>
      <c r="L65" s="180"/>
      <c r="M65" s="180"/>
      <c r="N65" s="180">
        <f>'将来負担比率（分子）の構造'!M$42</f>
        <v>3</v>
      </c>
      <c r="O65" s="180"/>
      <c r="P65" s="180"/>
    </row>
    <row r="66" spans="1:16">
      <c r="A66" s="180" t="s">
        <v>31</v>
      </c>
      <c r="B66" s="180">
        <f>'将来負担比率（分子）の構造'!I$41</f>
        <v>18496</v>
      </c>
      <c r="C66" s="180"/>
      <c r="D66" s="180"/>
      <c r="E66" s="180">
        <f>'将来負担比率（分子）の構造'!J$41</f>
        <v>19733</v>
      </c>
      <c r="F66" s="180"/>
      <c r="G66" s="180"/>
      <c r="H66" s="180">
        <f>'将来負担比率（分子）の構造'!K$41</f>
        <v>20002</v>
      </c>
      <c r="I66" s="180"/>
      <c r="J66" s="180"/>
      <c r="K66" s="180">
        <f>'将来負担比率（分子）の構造'!L$41</f>
        <v>20206</v>
      </c>
      <c r="L66" s="180"/>
      <c r="M66" s="180"/>
      <c r="N66" s="180">
        <f>'将来負担比率（分子）の構造'!M$41</f>
        <v>19800</v>
      </c>
      <c r="O66" s="180"/>
      <c r="P66" s="180"/>
    </row>
    <row r="67" spans="1:16">
      <c r="A67" s="180" t="s">
        <v>74</v>
      </c>
      <c r="B67" s="180" t="e">
        <f>NA()</f>
        <v>#N/A</v>
      </c>
      <c r="C67" s="180">
        <f>IF(ISNUMBER('将来負担比率（分子）の構造'!I$53), IF('将来負担比率（分子）の構造'!I$53 &lt; 0, 0, '将来負担比率（分子）の構造'!I$53), NA())</f>
        <v>8368</v>
      </c>
      <c r="D67" s="180" t="e">
        <f>NA()</f>
        <v>#N/A</v>
      </c>
      <c r="E67" s="180" t="e">
        <f>NA()</f>
        <v>#N/A</v>
      </c>
      <c r="F67" s="180">
        <f>IF(ISNUMBER('将来負担比率（分子）の構造'!J$53), IF('将来負担比率（分子）の構造'!J$53 &lt; 0, 0, '将来負担比率（分子）の構造'!J$53), NA())</f>
        <v>6807</v>
      </c>
      <c r="G67" s="180" t="e">
        <f>NA()</f>
        <v>#N/A</v>
      </c>
      <c r="H67" s="180" t="e">
        <f>NA()</f>
        <v>#N/A</v>
      </c>
      <c r="I67" s="180">
        <f>IF(ISNUMBER('将来負担比率（分子）の構造'!K$53), IF('将来負担比率（分子）の構造'!K$53 &lt; 0, 0, '将来負担比率（分子）の構造'!K$53), NA())</f>
        <v>6384</v>
      </c>
      <c r="J67" s="180" t="e">
        <f>NA()</f>
        <v>#N/A</v>
      </c>
      <c r="K67" s="180" t="e">
        <f>NA()</f>
        <v>#N/A</v>
      </c>
      <c r="L67" s="180">
        <f>IF(ISNUMBER('将来負担比率（分子）の構造'!L$53), IF('将来負担比率（分子）の構造'!L$53 &lt; 0, 0, '将来負担比率（分子）の構造'!L$53), NA())</f>
        <v>5732</v>
      </c>
      <c r="M67" s="180" t="e">
        <f>NA()</f>
        <v>#N/A</v>
      </c>
      <c r="N67" s="180" t="e">
        <f>NA()</f>
        <v>#N/A</v>
      </c>
      <c r="O67" s="180">
        <f>IF(ISNUMBER('将来負担比率（分子）の構造'!M$53), IF('将来負担比率（分子）の構造'!M$53 &lt; 0, 0, '将来負担比率（分子）の構造'!M$53), NA())</f>
        <v>4753</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3229</v>
      </c>
      <c r="C72" s="184">
        <f>基金残高に係る経年分析!G55</f>
        <v>3367</v>
      </c>
      <c r="D72" s="184">
        <f>基金残高に係る経年分析!H55</f>
        <v>3677</v>
      </c>
    </row>
    <row r="73" spans="1:16">
      <c r="A73" s="183" t="s">
        <v>77</v>
      </c>
      <c r="B73" s="184">
        <f>基金残高に係る経年分析!F56</f>
        <v>654</v>
      </c>
      <c r="C73" s="184">
        <f>基金残高に係る経年分析!G56</f>
        <v>727</v>
      </c>
      <c r="D73" s="184">
        <f>基金残高に係る経年分析!H56</f>
        <v>399</v>
      </c>
    </row>
    <row r="74" spans="1:16">
      <c r="A74" s="183" t="s">
        <v>78</v>
      </c>
      <c r="B74" s="184">
        <f>基金残高に係る経年分析!F57</f>
        <v>1797</v>
      </c>
      <c r="C74" s="184">
        <f>基金残高に係る経年分析!G57</f>
        <v>2012</v>
      </c>
      <c r="D74" s="184">
        <f>基金残高に係る経年分析!H57</f>
        <v>2186</v>
      </c>
    </row>
  </sheetData>
  <sheetProtection algorithmName="SHA-512" hashValue="zopKIL86U6ddml6W1XSYrkexi4zzWXCI7KUZKpAup/61OEHCRIqQOCgL4zR8j/Yq8D+KSTwveIMSRwUXUfzsfA==" saltValue="75bQahCXvEPm4cfcnqMv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1718258</v>
      </c>
      <c r="S5" s="727"/>
      <c r="T5" s="727"/>
      <c r="U5" s="727"/>
      <c r="V5" s="727"/>
      <c r="W5" s="727"/>
      <c r="X5" s="727"/>
      <c r="Y5" s="773"/>
      <c r="Z5" s="791">
        <v>11.4</v>
      </c>
      <c r="AA5" s="791"/>
      <c r="AB5" s="791"/>
      <c r="AC5" s="791"/>
      <c r="AD5" s="792">
        <v>1718258</v>
      </c>
      <c r="AE5" s="792"/>
      <c r="AF5" s="792"/>
      <c r="AG5" s="792"/>
      <c r="AH5" s="792"/>
      <c r="AI5" s="792"/>
      <c r="AJ5" s="792"/>
      <c r="AK5" s="792"/>
      <c r="AL5" s="774">
        <v>21.3</v>
      </c>
      <c r="AM5" s="743"/>
      <c r="AN5" s="743"/>
      <c r="AO5" s="775"/>
      <c r="AP5" s="760" t="s">
        <v>224</v>
      </c>
      <c r="AQ5" s="761"/>
      <c r="AR5" s="761"/>
      <c r="AS5" s="761"/>
      <c r="AT5" s="761"/>
      <c r="AU5" s="761"/>
      <c r="AV5" s="761"/>
      <c r="AW5" s="761"/>
      <c r="AX5" s="761"/>
      <c r="AY5" s="761"/>
      <c r="AZ5" s="761"/>
      <c r="BA5" s="761"/>
      <c r="BB5" s="761"/>
      <c r="BC5" s="761"/>
      <c r="BD5" s="761"/>
      <c r="BE5" s="761"/>
      <c r="BF5" s="762"/>
      <c r="BG5" s="661">
        <v>1703985</v>
      </c>
      <c r="BH5" s="664"/>
      <c r="BI5" s="664"/>
      <c r="BJ5" s="664"/>
      <c r="BK5" s="664"/>
      <c r="BL5" s="664"/>
      <c r="BM5" s="664"/>
      <c r="BN5" s="665"/>
      <c r="BO5" s="723">
        <v>99.2</v>
      </c>
      <c r="BP5" s="723"/>
      <c r="BQ5" s="723"/>
      <c r="BR5" s="723"/>
      <c r="BS5" s="724" t="s">
        <v>138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105670</v>
      </c>
      <c r="S6" s="664"/>
      <c r="T6" s="664"/>
      <c r="U6" s="664"/>
      <c r="V6" s="664"/>
      <c r="W6" s="664"/>
      <c r="X6" s="664"/>
      <c r="Y6" s="665"/>
      <c r="Z6" s="723">
        <v>0.7</v>
      </c>
      <c r="AA6" s="723"/>
      <c r="AB6" s="723"/>
      <c r="AC6" s="723"/>
      <c r="AD6" s="724">
        <v>105670</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1703985</v>
      </c>
      <c r="BH6" s="664"/>
      <c r="BI6" s="664"/>
      <c r="BJ6" s="664"/>
      <c r="BK6" s="664"/>
      <c r="BL6" s="664"/>
      <c r="BM6" s="664"/>
      <c r="BN6" s="665"/>
      <c r="BO6" s="723">
        <v>99.2</v>
      </c>
      <c r="BP6" s="723"/>
      <c r="BQ6" s="723"/>
      <c r="BR6" s="723"/>
      <c r="BS6" s="724" t="s">
        <v>230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102493</v>
      </c>
      <c r="CS6" s="664"/>
      <c r="CT6" s="664"/>
      <c r="CU6" s="664"/>
      <c r="CV6" s="664"/>
      <c r="CW6" s="664"/>
      <c r="CX6" s="664"/>
      <c r="CY6" s="665"/>
      <c r="CZ6" s="774">
        <v>0.7</v>
      </c>
      <c r="DA6" s="743"/>
      <c r="DB6" s="743"/>
      <c r="DC6" s="777"/>
      <c r="DD6" s="669" t="s">
        <v>138</v>
      </c>
      <c r="DE6" s="664"/>
      <c r="DF6" s="664"/>
      <c r="DG6" s="664"/>
      <c r="DH6" s="664"/>
      <c r="DI6" s="664"/>
      <c r="DJ6" s="664"/>
      <c r="DK6" s="664"/>
      <c r="DL6" s="664"/>
      <c r="DM6" s="664"/>
      <c r="DN6" s="664"/>
      <c r="DO6" s="664"/>
      <c r="DP6" s="665"/>
      <c r="DQ6" s="669">
        <v>102493</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3446</v>
      </c>
      <c r="S7" s="664"/>
      <c r="T7" s="664"/>
      <c r="U7" s="664"/>
      <c r="V7" s="664"/>
      <c r="W7" s="664"/>
      <c r="X7" s="664"/>
      <c r="Y7" s="665"/>
      <c r="Z7" s="723">
        <v>0</v>
      </c>
      <c r="AA7" s="723"/>
      <c r="AB7" s="723"/>
      <c r="AC7" s="723"/>
      <c r="AD7" s="724">
        <v>3446</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686297</v>
      </c>
      <c r="BH7" s="664"/>
      <c r="BI7" s="664"/>
      <c r="BJ7" s="664"/>
      <c r="BK7" s="664"/>
      <c r="BL7" s="664"/>
      <c r="BM7" s="664"/>
      <c r="BN7" s="665"/>
      <c r="BO7" s="723">
        <v>39.9</v>
      </c>
      <c r="BP7" s="723"/>
      <c r="BQ7" s="723"/>
      <c r="BR7" s="723"/>
      <c r="BS7" s="724" t="s">
        <v>230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2107712</v>
      </c>
      <c r="CS7" s="664"/>
      <c r="CT7" s="664"/>
      <c r="CU7" s="664"/>
      <c r="CV7" s="664"/>
      <c r="CW7" s="664"/>
      <c r="CX7" s="664"/>
      <c r="CY7" s="665"/>
      <c r="CZ7" s="723">
        <v>14.5</v>
      </c>
      <c r="DA7" s="723"/>
      <c r="DB7" s="723"/>
      <c r="DC7" s="723"/>
      <c r="DD7" s="669">
        <v>222082</v>
      </c>
      <c r="DE7" s="664"/>
      <c r="DF7" s="664"/>
      <c r="DG7" s="664"/>
      <c r="DH7" s="664"/>
      <c r="DI7" s="664"/>
      <c r="DJ7" s="664"/>
      <c r="DK7" s="664"/>
      <c r="DL7" s="664"/>
      <c r="DM7" s="664"/>
      <c r="DN7" s="664"/>
      <c r="DO7" s="664"/>
      <c r="DP7" s="665"/>
      <c r="DQ7" s="669">
        <v>1671830</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10323</v>
      </c>
      <c r="S8" s="664"/>
      <c r="T8" s="664"/>
      <c r="U8" s="664"/>
      <c r="V8" s="664"/>
      <c r="W8" s="664"/>
      <c r="X8" s="664"/>
      <c r="Y8" s="665"/>
      <c r="Z8" s="723">
        <v>0.1</v>
      </c>
      <c r="AA8" s="723"/>
      <c r="AB8" s="723"/>
      <c r="AC8" s="723"/>
      <c r="AD8" s="724">
        <v>10323</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29273</v>
      </c>
      <c r="BH8" s="664"/>
      <c r="BI8" s="664"/>
      <c r="BJ8" s="664"/>
      <c r="BK8" s="664"/>
      <c r="BL8" s="664"/>
      <c r="BM8" s="664"/>
      <c r="BN8" s="665"/>
      <c r="BO8" s="723">
        <v>1.7</v>
      </c>
      <c r="BP8" s="723"/>
      <c r="BQ8" s="723"/>
      <c r="BR8" s="723"/>
      <c r="BS8" s="669" t="s">
        <v>230</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2695253</v>
      </c>
      <c r="CS8" s="664"/>
      <c r="CT8" s="664"/>
      <c r="CU8" s="664"/>
      <c r="CV8" s="664"/>
      <c r="CW8" s="664"/>
      <c r="CX8" s="664"/>
      <c r="CY8" s="665"/>
      <c r="CZ8" s="723">
        <v>18.5</v>
      </c>
      <c r="DA8" s="723"/>
      <c r="DB8" s="723"/>
      <c r="DC8" s="723"/>
      <c r="DD8" s="669">
        <v>203267</v>
      </c>
      <c r="DE8" s="664"/>
      <c r="DF8" s="664"/>
      <c r="DG8" s="664"/>
      <c r="DH8" s="664"/>
      <c r="DI8" s="664"/>
      <c r="DJ8" s="664"/>
      <c r="DK8" s="664"/>
      <c r="DL8" s="664"/>
      <c r="DM8" s="664"/>
      <c r="DN8" s="664"/>
      <c r="DO8" s="664"/>
      <c r="DP8" s="665"/>
      <c r="DQ8" s="669">
        <v>1419301</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8171</v>
      </c>
      <c r="S9" s="664"/>
      <c r="T9" s="664"/>
      <c r="U9" s="664"/>
      <c r="V9" s="664"/>
      <c r="W9" s="664"/>
      <c r="X9" s="664"/>
      <c r="Y9" s="665"/>
      <c r="Z9" s="723">
        <v>0.1</v>
      </c>
      <c r="AA9" s="723"/>
      <c r="AB9" s="723"/>
      <c r="AC9" s="723"/>
      <c r="AD9" s="724">
        <v>8171</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589974</v>
      </c>
      <c r="BH9" s="664"/>
      <c r="BI9" s="664"/>
      <c r="BJ9" s="664"/>
      <c r="BK9" s="664"/>
      <c r="BL9" s="664"/>
      <c r="BM9" s="664"/>
      <c r="BN9" s="665"/>
      <c r="BO9" s="723">
        <v>34.299999999999997</v>
      </c>
      <c r="BP9" s="723"/>
      <c r="BQ9" s="723"/>
      <c r="BR9" s="723"/>
      <c r="BS9" s="669" t="s">
        <v>138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1179352</v>
      </c>
      <c r="CS9" s="664"/>
      <c r="CT9" s="664"/>
      <c r="CU9" s="664"/>
      <c r="CV9" s="664"/>
      <c r="CW9" s="664"/>
      <c r="CX9" s="664"/>
      <c r="CY9" s="665"/>
      <c r="CZ9" s="723">
        <v>8.1</v>
      </c>
      <c r="DA9" s="723"/>
      <c r="DB9" s="723"/>
      <c r="DC9" s="723"/>
      <c r="DD9" s="669">
        <v>107902</v>
      </c>
      <c r="DE9" s="664"/>
      <c r="DF9" s="664"/>
      <c r="DG9" s="664"/>
      <c r="DH9" s="664"/>
      <c r="DI9" s="664"/>
      <c r="DJ9" s="664"/>
      <c r="DK9" s="664"/>
      <c r="DL9" s="664"/>
      <c r="DM9" s="664"/>
      <c r="DN9" s="664"/>
      <c r="DO9" s="664"/>
      <c r="DP9" s="665"/>
      <c r="DQ9" s="669">
        <v>935872</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230</v>
      </c>
      <c r="AA10" s="723"/>
      <c r="AB10" s="723"/>
      <c r="AC10" s="723"/>
      <c r="AD10" s="724" t="s">
        <v>138</v>
      </c>
      <c r="AE10" s="724"/>
      <c r="AF10" s="724"/>
      <c r="AG10" s="724"/>
      <c r="AH10" s="724"/>
      <c r="AI10" s="724"/>
      <c r="AJ10" s="724"/>
      <c r="AK10" s="724"/>
      <c r="AL10" s="666" t="s">
        <v>230</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34894</v>
      </c>
      <c r="BH10" s="664"/>
      <c r="BI10" s="664"/>
      <c r="BJ10" s="664"/>
      <c r="BK10" s="664"/>
      <c r="BL10" s="664"/>
      <c r="BM10" s="664"/>
      <c r="BN10" s="665"/>
      <c r="BO10" s="723">
        <v>2</v>
      </c>
      <c r="BP10" s="723"/>
      <c r="BQ10" s="723"/>
      <c r="BR10" s="723"/>
      <c r="BS10" s="669" t="s">
        <v>138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10081</v>
      </c>
      <c r="CS10" s="664"/>
      <c r="CT10" s="664"/>
      <c r="CU10" s="664"/>
      <c r="CV10" s="664"/>
      <c r="CW10" s="664"/>
      <c r="CX10" s="664"/>
      <c r="CY10" s="665"/>
      <c r="CZ10" s="723">
        <v>0.1</v>
      </c>
      <c r="DA10" s="723"/>
      <c r="DB10" s="723"/>
      <c r="DC10" s="723"/>
      <c r="DD10" s="669" t="s">
        <v>138</v>
      </c>
      <c r="DE10" s="664"/>
      <c r="DF10" s="664"/>
      <c r="DG10" s="664"/>
      <c r="DH10" s="664"/>
      <c r="DI10" s="664"/>
      <c r="DJ10" s="664"/>
      <c r="DK10" s="664"/>
      <c r="DL10" s="664"/>
      <c r="DM10" s="664"/>
      <c r="DN10" s="664"/>
      <c r="DO10" s="664"/>
      <c r="DP10" s="665"/>
      <c r="DQ10" s="669">
        <v>10081</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138</v>
      </c>
      <c r="AA11" s="723"/>
      <c r="AB11" s="723"/>
      <c r="AC11" s="723"/>
      <c r="AD11" s="724" t="s">
        <v>230</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32156</v>
      </c>
      <c r="BH11" s="664"/>
      <c r="BI11" s="664"/>
      <c r="BJ11" s="664"/>
      <c r="BK11" s="664"/>
      <c r="BL11" s="664"/>
      <c r="BM11" s="664"/>
      <c r="BN11" s="665"/>
      <c r="BO11" s="723">
        <v>1.9</v>
      </c>
      <c r="BP11" s="723"/>
      <c r="BQ11" s="723"/>
      <c r="BR11" s="723"/>
      <c r="BS11" s="669" t="s">
        <v>230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846247</v>
      </c>
      <c r="CS11" s="664"/>
      <c r="CT11" s="664"/>
      <c r="CU11" s="664"/>
      <c r="CV11" s="664"/>
      <c r="CW11" s="664"/>
      <c r="CX11" s="664"/>
      <c r="CY11" s="665"/>
      <c r="CZ11" s="723">
        <v>5.8</v>
      </c>
      <c r="DA11" s="723"/>
      <c r="DB11" s="723"/>
      <c r="DC11" s="723"/>
      <c r="DD11" s="669">
        <v>137916</v>
      </c>
      <c r="DE11" s="664"/>
      <c r="DF11" s="664"/>
      <c r="DG11" s="664"/>
      <c r="DH11" s="664"/>
      <c r="DI11" s="664"/>
      <c r="DJ11" s="664"/>
      <c r="DK11" s="664"/>
      <c r="DL11" s="664"/>
      <c r="DM11" s="664"/>
      <c r="DN11" s="664"/>
      <c r="DO11" s="664"/>
      <c r="DP11" s="665"/>
      <c r="DQ11" s="669">
        <v>459375</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319735</v>
      </c>
      <c r="S12" s="664"/>
      <c r="T12" s="664"/>
      <c r="U12" s="664"/>
      <c r="V12" s="664"/>
      <c r="W12" s="664"/>
      <c r="X12" s="664"/>
      <c r="Y12" s="665"/>
      <c r="Z12" s="723">
        <v>2.1</v>
      </c>
      <c r="AA12" s="723"/>
      <c r="AB12" s="723"/>
      <c r="AC12" s="723"/>
      <c r="AD12" s="724">
        <v>319735</v>
      </c>
      <c r="AE12" s="724"/>
      <c r="AF12" s="724"/>
      <c r="AG12" s="724"/>
      <c r="AH12" s="724"/>
      <c r="AI12" s="724"/>
      <c r="AJ12" s="724"/>
      <c r="AK12" s="724"/>
      <c r="AL12" s="666">
        <v>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868658</v>
      </c>
      <c r="BH12" s="664"/>
      <c r="BI12" s="664"/>
      <c r="BJ12" s="664"/>
      <c r="BK12" s="664"/>
      <c r="BL12" s="664"/>
      <c r="BM12" s="664"/>
      <c r="BN12" s="665"/>
      <c r="BO12" s="723">
        <v>50.6</v>
      </c>
      <c r="BP12" s="723"/>
      <c r="BQ12" s="723"/>
      <c r="BR12" s="723"/>
      <c r="BS12" s="669" t="s">
        <v>230</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389354</v>
      </c>
      <c r="CS12" s="664"/>
      <c r="CT12" s="664"/>
      <c r="CU12" s="664"/>
      <c r="CV12" s="664"/>
      <c r="CW12" s="664"/>
      <c r="CX12" s="664"/>
      <c r="CY12" s="665"/>
      <c r="CZ12" s="723">
        <v>2.7</v>
      </c>
      <c r="DA12" s="723"/>
      <c r="DB12" s="723"/>
      <c r="DC12" s="723"/>
      <c r="DD12" s="669">
        <v>80069</v>
      </c>
      <c r="DE12" s="664"/>
      <c r="DF12" s="664"/>
      <c r="DG12" s="664"/>
      <c r="DH12" s="664"/>
      <c r="DI12" s="664"/>
      <c r="DJ12" s="664"/>
      <c r="DK12" s="664"/>
      <c r="DL12" s="664"/>
      <c r="DM12" s="664"/>
      <c r="DN12" s="664"/>
      <c r="DO12" s="664"/>
      <c r="DP12" s="665"/>
      <c r="DQ12" s="669">
        <v>220423</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33</v>
      </c>
      <c r="S13" s="664"/>
      <c r="T13" s="664"/>
      <c r="U13" s="664"/>
      <c r="V13" s="664"/>
      <c r="W13" s="664"/>
      <c r="X13" s="664"/>
      <c r="Y13" s="665"/>
      <c r="Z13" s="723">
        <v>0</v>
      </c>
      <c r="AA13" s="723"/>
      <c r="AB13" s="723"/>
      <c r="AC13" s="723"/>
      <c r="AD13" s="724">
        <v>33</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862931</v>
      </c>
      <c r="BH13" s="664"/>
      <c r="BI13" s="664"/>
      <c r="BJ13" s="664"/>
      <c r="BK13" s="664"/>
      <c r="BL13" s="664"/>
      <c r="BM13" s="664"/>
      <c r="BN13" s="665"/>
      <c r="BO13" s="723">
        <v>50.2</v>
      </c>
      <c r="BP13" s="723"/>
      <c r="BQ13" s="723"/>
      <c r="BR13" s="723"/>
      <c r="BS13" s="669" t="s">
        <v>230</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1375898</v>
      </c>
      <c r="CS13" s="664"/>
      <c r="CT13" s="664"/>
      <c r="CU13" s="664"/>
      <c r="CV13" s="664"/>
      <c r="CW13" s="664"/>
      <c r="CX13" s="664"/>
      <c r="CY13" s="665"/>
      <c r="CZ13" s="723">
        <v>9.5</v>
      </c>
      <c r="DA13" s="723"/>
      <c r="DB13" s="723"/>
      <c r="DC13" s="723"/>
      <c r="DD13" s="669">
        <v>431130</v>
      </c>
      <c r="DE13" s="664"/>
      <c r="DF13" s="664"/>
      <c r="DG13" s="664"/>
      <c r="DH13" s="664"/>
      <c r="DI13" s="664"/>
      <c r="DJ13" s="664"/>
      <c r="DK13" s="664"/>
      <c r="DL13" s="664"/>
      <c r="DM13" s="664"/>
      <c r="DN13" s="664"/>
      <c r="DO13" s="664"/>
      <c r="DP13" s="665"/>
      <c r="DQ13" s="669">
        <v>957298</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230</v>
      </c>
      <c r="AA14" s="723"/>
      <c r="AB14" s="723"/>
      <c r="AC14" s="723"/>
      <c r="AD14" s="724" t="s">
        <v>138</v>
      </c>
      <c r="AE14" s="724"/>
      <c r="AF14" s="724"/>
      <c r="AG14" s="724"/>
      <c r="AH14" s="724"/>
      <c r="AI14" s="724"/>
      <c r="AJ14" s="724"/>
      <c r="AK14" s="724"/>
      <c r="AL14" s="666" t="s">
        <v>138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64637</v>
      </c>
      <c r="BH14" s="664"/>
      <c r="BI14" s="664"/>
      <c r="BJ14" s="664"/>
      <c r="BK14" s="664"/>
      <c r="BL14" s="664"/>
      <c r="BM14" s="664"/>
      <c r="BN14" s="665"/>
      <c r="BO14" s="723">
        <v>3.8</v>
      </c>
      <c r="BP14" s="723"/>
      <c r="BQ14" s="723"/>
      <c r="BR14" s="723"/>
      <c r="BS14" s="669" t="s">
        <v>139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822542</v>
      </c>
      <c r="CS14" s="664"/>
      <c r="CT14" s="664"/>
      <c r="CU14" s="664"/>
      <c r="CV14" s="664"/>
      <c r="CW14" s="664"/>
      <c r="CX14" s="664"/>
      <c r="CY14" s="665"/>
      <c r="CZ14" s="723">
        <v>5.7</v>
      </c>
      <c r="DA14" s="723"/>
      <c r="DB14" s="723"/>
      <c r="DC14" s="723"/>
      <c r="DD14" s="669">
        <v>306485</v>
      </c>
      <c r="DE14" s="664"/>
      <c r="DF14" s="664"/>
      <c r="DG14" s="664"/>
      <c r="DH14" s="664"/>
      <c r="DI14" s="664"/>
      <c r="DJ14" s="664"/>
      <c r="DK14" s="664"/>
      <c r="DL14" s="664"/>
      <c r="DM14" s="664"/>
      <c r="DN14" s="664"/>
      <c r="DO14" s="664"/>
      <c r="DP14" s="665"/>
      <c r="DQ14" s="669">
        <v>470772</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46755</v>
      </c>
      <c r="S15" s="664"/>
      <c r="T15" s="664"/>
      <c r="U15" s="664"/>
      <c r="V15" s="664"/>
      <c r="W15" s="664"/>
      <c r="X15" s="664"/>
      <c r="Y15" s="665"/>
      <c r="Z15" s="723">
        <v>0.3</v>
      </c>
      <c r="AA15" s="723"/>
      <c r="AB15" s="723"/>
      <c r="AC15" s="723"/>
      <c r="AD15" s="724">
        <v>46755</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84393</v>
      </c>
      <c r="BH15" s="664"/>
      <c r="BI15" s="664"/>
      <c r="BJ15" s="664"/>
      <c r="BK15" s="664"/>
      <c r="BL15" s="664"/>
      <c r="BM15" s="664"/>
      <c r="BN15" s="665"/>
      <c r="BO15" s="723">
        <v>4.9000000000000004</v>
      </c>
      <c r="BP15" s="723"/>
      <c r="BQ15" s="723"/>
      <c r="BR15" s="723"/>
      <c r="BS15" s="669" t="s">
        <v>138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1863132</v>
      </c>
      <c r="CS15" s="664"/>
      <c r="CT15" s="664"/>
      <c r="CU15" s="664"/>
      <c r="CV15" s="664"/>
      <c r="CW15" s="664"/>
      <c r="CX15" s="664"/>
      <c r="CY15" s="665"/>
      <c r="CZ15" s="723">
        <v>12.8</v>
      </c>
      <c r="DA15" s="723"/>
      <c r="DB15" s="723"/>
      <c r="DC15" s="723"/>
      <c r="DD15" s="669">
        <v>671851</v>
      </c>
      <c r="DE15" s="664"/>
      <c r="DF15" s="664"/>
      <c r="DG15" s="664"/>
      <c r="DH15" s="664"/>
      <c r="DI15" s="664"/>
      <c r="DJ15" s="664"/>
      <c r="DK15" s="664"/>
      <c r="DL15" s="664"/>
      <c r="DM15" s="664"/>
      <c r="DN15" s="664"/>
      <c r="DO15" s="664"/>
      <c r="DP15" s="665"/>
      <c r="DQ15" s="669">
        <v>950160</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230</v>
      </c>
      <c r="AA16" s="723"/>
      <c r="AB16" s="723"/>
      <c r="AC16" s="723"/>
      <c r="AD16" s="724" t="s">
        <v>139</v>
      </c>
      <c r="AE16" s="724"/>
      <c r="AF16" s="724"/>
      <c r="AG16" s="724"/>
      <c r="AH16" s="724"/>
      <c r="AI16" s="724"/>
      <c r="AJ16" s="724"/>
      <c r="AK16" s="724"/>
      <c r="AL16" s="666" t="s">
        <v>230</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230</v>
      </c>
      <c r="BP16" s="723"/>
      <c r="BQ16" s="723"/>
      <c r="BR16" s="723"/>
      <c r="BS16" s="669" t="s">
        <v>138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554877</v>
      </c>
      <c r="CS16" s="664"/>
      <c r="CT16" s="664"/>
      <c r="CU16" s="664"/>
      <c r="CV16" s="664"/>
      <c r="CW16" s="664"/>
      <c r="CX16" s="664"/>
      <c r="CY16" s="665"/>
      <c r="CZ16" s="723">
        <v>3.8</v>
      </c>
      <c r="DA16" s="723"/>
      <c r="DB16" s="723"/>
      <c r="DC16" s="723"/>
      <c r="DD16" s="669" t="s">
        <v>138</v>
      </c>
      <c r="DE16" s="664"/>
      <c r="DF16" s="664"/>
      <c r="DG16" s="664"/>
      <c r="DH16" s="664"/>
      <c r="DI16" s="664"/>
      <c r="DJ16" s="664"/>
      <c r="DK16" s="664"/>
      <c r="DL16" s="664"/>
      <c r="DM16" s="664"/>
      <c r="DN16" s="664"/>
      <c r="DO16" s="664"/>
      <c r="DP16" s="665"/>
      <c r="DQ16" s="669">
        <v>26657</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4530</v>
      </c>
      <c r="S17" s="664"/>
      <c r="T17" s="664"/>
      <c r="U17" s="664"/>
      <c r="V17" s="664"/>
      <c r="W17" s="664"/>
      <c r="X17" s="664"/>
      <c r="Y17" s="665"/>
      <c r="Z17" s="723">
        <v>0</v>
      </c>
      <c r="AA17" s="723"/>
      <c r="AB17" s="723"/>
      <c r="AC17" s="723"/>
      <c r="AD17" s="724">
        <v>4530</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230</v>
      </c>
      <c r="BP17" s="723"/>
      <c r="BQ17" s="723"/>
      <c r="BR17" s="723"/>
      <c r="BS17" s="669" t="s">
        <v>139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2598949</v>
      </c>
      <c r="CS17" s="664"/>
      <c r="CT17" s="664"/>
      <c r="CU17" s="664"/>
      <c r="CV17" s="664"/>
      <c r="CW17" s="664"/>
      <c r="CX17" s="664"/>
      <c r="CY17" s="665"/>
      <c r="CZ17" s="723">
        <v>17.899999999999999</v>
      </c>
      <c r="DA17" s="723"/>
      <c r="DB17" s="723"/>
      <c r="DC17" s="723"/>
      <c r="DD17" s="669" t="s">
        <v>138</v>
      </c>
      <c r="DE17" s="664"/>
      <c r="DF17" s="664"/>
      <c r="DG17" s="664"/>
      <c r="DH17" s="664"/>
      <c r="DI17" s="664"/>
      <c r="DJ17" s="664"/>
      <c r="DK17" s="664"/>
      <c r="DL17" s="664"/>
      <c r="DM17" s="664"/>
      <c r="DN17" s="664"/>
      <c r="DO17" s="664"/>
      <c r="DP17" s="665"/>
      <c r="DQ17" s="669">
        <v>2569898</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6704691</v>
      </c>
      <c r="S18" s="664"/>
      <c r="T18" s="664"/>
      <c r="U18" s="664"/>
      <c r="V18" s="664"/>
      <c r="W18" s="664"/>
      <c r="X18" s="664"/>
      <c r="Y18" s="665"/>
      <c r="Z18" s="723">
        <v>44.4</v>
      </c>
      <c r="AA18" s="723"/>
      <c r="AB18" s="723"/>
      <c r="AC18" s="723"/>
      <c r="AD18" s="724">
        <v>5832967</v>
      </c>
      <c r="AE18" s="724"/>
      <c r="AF18" s="724"/>
      <c r="AG18" s="724"/>
      <c r="AH18" s="724"/>
      <c r="AI18" s="724"/>
      <c r="AJ18" s="724"/>
      <c r="AK18" s="724"/>
      <c r="AL18" s="666">
        <v>72.3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267</v>
      </c>
      <c r="BP18" s="723"/>
      <c r="BQ18" s="723"/>
      <c r="BR18" s="723"/>
      <c r="BS18" s="669" t="s">
        <v>230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139</v>
      </c>
      <c r="DA18" s="723"/>
      <c r="DB18" s="723"/>
      <c r="DC18" s="723"/>
      <c r="DD18" s="669" t="s">
        <v>138</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5832967</v>
      </c>
      <c r="S19" s="664"/>
      <c r="T19" s="664"/>
      <c r="U19" s="664"/>
      <c r="V19" s="664"/>
      <c r="W19" s="664"/>
      <c r="X19" s="664"/>
      <c r="Y19" s="665"/>
      <c r="Z19" s="723">
        <v>38.700000000000003</v>
      </c>
      <c r="AA19" s="723"/>
      <c r="AB19" s="723"/>
      <c r="AC19" s="723"/>
      <c r="AD19" s="724">
        <v>5832967</v>
      </c>
      <c r="AE19" s="724"/>
      <c r="AF19" s="724"/>
      <c r="AG19" s="724"/>
      <c r="AH19" s="724"/>
      <c r="AI19" s="724"/>
      <c r="AJ19" s="724"/>
      <c r="AK19" s="724"/>
      <c r="AL19" s="666">
        <v>72.3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14273</v>
      </c>
      <c r="BH19" s="664"/>
      <c r="BI19" s="664"/>
      <c r="BJ19" s="664"/>
      <c r="BK19" s="664"/>
      <c r="BL19" s="664"/>
      <c r="BM19" s="664"/>
      <c r="BN19" s="665"/>
      <c r="BO19" s="723">
        <v>0.8</v>
      </c>
      <c r="BP19" s="723"/>
      <c r="BQ19" s="723"/>
      <c r="BR19" s="723"/>
      <c r="BS19" s="669" t="s">
        <v>230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871724</v>
      </c>
      <c r="S20" s="664"/>
      <c r="T20" s="664"/>
      <c r="U20" s="664"/>
      <c r="V20" s="664"/>
      <c r="W20" s="664"/>
      <c r="X20" s="664"/>
      <c r="Y20" s="665"/>
      <c r="Z20" s="723">
        <v>5.8</v>
      </c>
      <c r="AA20" s="723"/>
      <c r="AB20" s="723"/>
      <c r="AC20" s="723"/>
      <c r="AD20" s="724" t="s">
        <v>138</v>
      </c>
      <c r="AE20" s="724"/>
      <c r="AF20" s="724"/>
      <c r="AG20" s="724"/>
      <c r="AH20" s="724"/>
      <c r="AI20" s="724"/>
      <c r="AJ20" s="724"/>
      <c r="AK20" s="724"/>
      <c r="AL20" s="666" t="s">
        <v>230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14273</v>
      </c>
      <c r="BH20" s="664"/>
      <c r="BI20" s="664"/>
      <c r="BJ20" s="664"/>
      <c r="BK20" s="664"/>
      <c r="BL20" s="664"/>
      <c r="BM20" s="664"/>
      <c r="BN20" s="665"/>
      <c r="BO20" s="723">
        <v>0.8</v>
      </c>
      <c r="BP20" s="723"/>
      <c r="BQ20" s="723"/>
      <c r="BR20" s="723"/>
      <c r="BS20" s="669" t="s">
        <v>230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14545890</v>
      </c>
      <c r="CS20" s="664"/>
      <c r="CT20" s="664"/>
      <c r="CU20" s="664"/>
      <c r="CV20" s="664"/>
      <c r="CW20" s="664"/>
      <c r="CX20" s="664"/>
      <c r="CY20" s="665"/>
      <c r="CZ20" s="723">
        <v>100</v>
      </c>
      <c r="DA20" s="723"/>
      <c r="DB20" s="723"/>
      <c r="DC20" s="723"/>
      <c r="DD20" s="669">
        <v>2160702</v>
      </c>
      <c r="DE20" s="664"/>
      <c r="DF20" s="664"/>
      <c r="DG20" s="664"/>
      <c r="DH20" s="664"/>
      <c r="DI20" s="664"/>
      <c r="DJ20" s="664"/>
      <c r="DK20" s="664"/>
      <c r="DL20" s="664"/>
      <c r="DM20" s="664"/>
      <c r="DN20" s="664"/>
      <c r="DO20" s="664"/>
      <c r="DP20" s="665"/>
      <c r="DQ20" s="669">
        <v>9794160</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230</v>
      </c>
      <c r="AA21" s="723"/>
      <c r="AB21" s="723"/>
      <c r="AC21" s="723"/>
      <c r="AD21" s="724" t="s">
        <v>138</v>
      </c>
      <c r="AE21" s="724"/>
      <c r="AF21" s="724"/>
      <c r="AG21" s="724"/>
      <c r="AH21" s="724"/>
      <c r="AI21" s="724"/>
      <c r="AJ21" s="724"/>
      <c r="AK21" s="724"/>
      <c r="AL21" s="666" t="s">
        <v>138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14273</v>
      </c>
      <c r="BH21" s="664"/>
      <c r="BI21" s="664"/>
      <c r="BJ21" s="664"/>
      <c r="BK21" s="664"/>
      <c r="BL21" s="664"/>
      <c r="BM21" s="664"/>
      <c r="BN21" s="665"/>
      <c r="BO21" s="723">
        <v>0.8</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8921612</v>
      </c>
      <c r="S22" s="664"/>
      <c r="T22" s="664"/>
      <c r="U22" s="664"/>
      <c r="V22" s="664"/>
      <c r="W22" s="664"/>
      <c r="X22" s="664"/>
      <c r="Y22" s="665"/>
      <c r="Z22" s="723">
        <v>59.1</v>
      </c>
      <c r="AA22" s="723"/>
      <c r="AB22" s="723"/>
      <c r="AC22" s="723"/>
      <c r="AD22" s="724">
        <v>8049888</v>
      </c>
      <c r="AE22" s="724"/>
      <c r="AF22" s="724"/>
      <c r="AG22" s="724"/>
      <c r="AH22" s="724"/>
      <c r="AI22" s="724"/>
      <c r="AJ22" s="724"/>
      <c r="AK22" s="724"/>
      <c r="AL22" s="666">
        <v>99.7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139</v>
      </c>
      <c r="BP22" s="723"/>
      <c r="BQ22" s="723"/>
      <c r="BR22" s="723"/>
      <c r="BS22" s="669" t="s">
        <v>230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2531</v>
      </c>
      <c r="S23" s="664"/>
      <c r="T23" s="664"/>
      <c r="U23" s="664"/>
      <c r="V23" s="664"/>
      <c r="W23" s="664"/>
      <c r="X23" s="664"/>
      <c r="Y23" s="665"/>
      <c r="Z23" s="723">
        <v>0</v>
      </c>
      <c r="AA23" s="723"/>
      <c r="AB23" s="723"/>
      <c r="AC23" s="723"/>
      <c r="AD23" s="724">
        <v>2531</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230</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99134</v>
      </c>
      <c r="S24" s="664"/>
      <c r="T24" s="664"/>
      <c r="U24" s="664"/>
      <c r="V24" s="664"/>
      <c r="W24" s="664"/>
      <c r="X24" s="664"/>
      <c r="Y24" s="665"/>
      <c r="Z24" s="723">
        <v>0.7</v>
      </c>
      <c r="AA24" s="723"/>
      <c r="AB24" s="723"/>
      <c r="AC24" s="723"/>
      <c r="AD24" s="724" t="s">
        <v>138</v>
      </c>
      <c r="AE24" s="724"/>
      <c r="AF24" s="724"/>
      <c r="AG24" s="724"/>
      <c r="AH24" s="724"/>
      <c r="AI24" s="724"/>
      <c r="AJ24" s="724"/>
      <c r="AK24" s="724"/>
      <c r="AL24" s="666" t="s">
        <v>138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138</v>
      </c>
      <c r="BP24" s="723"/>
      <c r="BQ24" s="723"/>
      <c r="BR24" s="723"/>
      <c r="BS24" s="669" t="s">
        <v>138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5576333</v>
      </c>
      <c r="CS24" s="727"/>
      <c r="CT24" s="727"/>
      <c r="CU24" s="727"/>
      <c r="CV24" s="727"/>
      <c r="CW24" s="727"/>
      <c r="CX24" s="727"/>
      <c r="CY24" s="773"/>
      <c r="CZ24" s="774">
        <v>38.299999999999997</v>
      </c>
      <c r="DA24" s="743"/>
      <c r="DB24" s="743"/>
      <c r="DC24" s="777"/>
      <c r="DD24" s="772">
        <v>4561764</v>
      </c>
      <c r="DE24" s="727"/>
      <c r="DF24" s="727"/>
      <c r="DG24" s="727"/>
      <c r="DH24" s="727"/>
      <c r="DI24" s="727"/>
      <c r="DJ24" s="727"/>
      <c r="DK24" s="773"/>
      <c r="DL24" s="772">
        <v>3992077</v>
      </c>
      <c r="DM24" s="727"/>
      <c r="DN24" s="727"/>
      <c r="DO24" s="727"/>
      <c r="DP24" s="727"/>
      <c r="DQ24" s="727"/>
      <c r="DR24" s="727"/>
      <c r="DS24" s="727"/>
      <c r="DT24" s="727"/>
      <c r="DU24" s="727"/>
      <c r="DV24" s="773"/>
      <c r="DW24" s="774">
        <v>47.4</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105785</v>
      </c>
      <c r="S25" s="664"/>
      <c r="T25" s="664"/>
      <c r="U25" s="664"/>
      <c r="V25" s="664"/>
      <c r="W25" s="664"/>
      <c r="X25" s="664"/>
      <c r="Y25" s="665"/>
      <c r="Z25" s="723">
        <v>0.7</v>
      </c>
      <c r="AA25" s="723"/>
      <c r="AB25" s="723"/>
      <c r="AC25" s="723"/>
      <c r="AD25" s="724">
        <v>9801</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138</v>
      </c>
      <c r="BP25" s="723"/>
      <c r="BQ25" s="723"/>
      <c r="BR25" s="723"/>
      <c r="BS25" s="669" t="s">
        <v>230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1869166</v>
      </c>
      <c r="CS25" s="662"/>
      <c r="CT25" s="662"/>
      <c r="CU25" s="662"/>
      <c r="CV25" s="662"/>
      <c r="CW25" s="662"/>
      <c r="CX25" s="662"/>
      <c r="CY25" s="663"/>
      <c r="CZ25" s="666">
        <v>12.9</v>
      </c>
      <c r="DA25" s="695"/>
      <c r="DB25" s="695"/>
      <c r="DC25" s="696"/>
      <c r="DD25" s="669">
        <v>1722135</v>
      </c>
      <c r="DE25" s="662"/>
      <c r="DF25" s="662"/>
      <c r="DG25" s="662"/>
      <c r="DH25" s="662"/>
      <c r="DI25" s="662"/>
      <c r="DJ25" s="662"/>
      <c r="DK25" s="663"/>
      <c r="DL25" s="669">
        <v>1599376</v>
      </c>
      <c r="DM25" s="662"/>
      <c r="DN25" s="662"/>
      <c r="DO25" s="662"/>
      <c r="DP25" s="662"/>
      <c r="DQ25" s="662"/>
      <c r="DR25" s="662"/>
      <c r="DS25" s="662"/>
      <c r="DT25" s="662"/>
      <c r="DU25" s="662"/>
      <c r="DV25" s="663"/>
      <c r="DW25" s="666">
        <v>19</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36109</v>
      </c>
      <c r="S26" s="664"/>
      <c r="T26" s="664"/>
      <c r="U26" s="664"/>
      <c r="V26" s="664"/>
      <c r="W26" s="664"/>
      <c r="X26" s="664"/>
      <c r="Y26" s="665"/>
      <c r="Z26" s="723">
        <v>0.2</v>
      </c>
      <c r="AA26" s="723"/>
      <c r="AB26" s="723"/>
      <c r="AC26" s="723"/>
      <c r="AD26" s="724" t="s">
        <v>230</v>
      </c>
      <c r="AE26" s="724"/>
      <c r="AF26" s="724"/>
      <c r="AG26" s="724"/>
      <c r="AH26" s="724"/>
      <c r="AI26" s="724"/>
      <c r="AJ26" s="724"/>
      <c r="AK26" s="724"/>
      <c r="AL26" s="666" t="s">
        <v>139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138</v>
      </c>
      <c r="BP26" s="723"/>
      <c r="BQ26" s="723"/>
      <c r="BR26" s="723"/>
      <c r="BS26" s="669" t="s">
        <v>230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1073050</v>
      </c>
      <c r="CS26" s="664"/>
      <c r="CT26" s="664"/>
      <c r="CU26" s="664"/>
      <c r="CV26" s="664"/>
      <c r="CW26" s="664"/>
      <c r="CX26" s="664"/>
      <c r="CY26" s="665"/>
      <c r="CZ26" s="666">
        <v>7.4</v>
      </c>
      <c r="DA26" s="695"/>
      <c r="DB26" s="695"/>
      <c r="DC26" s="696"/>
      <c r="DD26" s="669">
        <v>963528</v>
      </c>
      <c r="DE26" s="664"/>
      <c r="DF26" s="664"/>
      <c r="DG26" s="664"/>
      <c r="DH26" s="664"/>
      <c r="DI26" s="664"/>
      <c r="DJ26" s="664"/>
      <c r="DK26" s="665"/>
      <c r="DL26" s="669" t="s">
        <v>230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1013718</v>
      </c>
      <c r="S27" s="664"/>
      <c r="T27" s="664"/>
      <c r="U27" s="664"/>
      <c r="V27" s="664"/>
      <c r="W27" s="664"/>
      <c r="X27" s="664"/>
      <c r="Y27" s="665"/>
      <c r="Z27" s="723">
        <v>6.7</v>
      </c>
      <c r="AA27" s="723"/>
      <c r="AB27" s="723"/>
      <c r="AC27" s="723"/>
      <c r="AD27" s="724" t="s">
        <v>230</v>
      </c>
      <c r="AE27" s="724"/>
      <c r="AF27" s="724"/>
      <c r="AG27" s="724"/>
      <c r="AH27" s="724"/>
      <c r="AI27" s="724"/>
      <c r="AJ27" s="724"/>
      <c r="AK27" s="724"/>
      <c r="AL27" s="666" t="s">
        <v>138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1718258</v>
      </c>
      <c r="BH27" s="664"/>
      <c r="BI27" s="664"/>
      <c r="BJ27" s="664"/>
      <c r="BK27" s="664"/>
      <c r="BL27" s="664"/>
      <c r="BM27" s="664"/>
      <c r="BN27" s="665"/>
      <c r="BO27" s="723">
        <v>100</v>
      </c>
      <c r="BP27" s="723"/>
      <c r="BQ27" s="723"/>
      <c r="BR27" s="723"/>
      <c r="BS27" s="669" t="s">
        <v>230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1113961</v>
      </c>
      <c r="CS27" s="662"/>
      <c r="CT27" s="662"/>
      <c r="CU27" s="662"/>
      <c r="CV27" s="662"/>
      <c r="CW27" s="662"/>
      <c r="CX27" s="662"/>
      <c r="CY27" s="663"/>
      <c r="CZ27" s="666">
        <v>7.7</v>
      </c>
      <c r="DA27" s="695"/>
      <c r="DB27" s="695"/>
      <c r="DC27" s="696"/>
      <c r="DD27" s="669">
        <v>275474</v>
      </c>
      <c r="DE27" s="662"/>
      <c r="DF27" s="662"/>
      <c r="DG27" s="662"/>
      <c r="DH27" s="662"/>
      <c r="DI27" s="662"/>
      <c r="DJ27" s="662"/>
      <c r="DK27" s="663"/>
      <c r="DL27" s="669">
        <v>275423</v>
      </c>
      <c r="DM27" s="662"/>
      <c r="DN27" s="662"/>
      <c r="DO27" s="662"/>
      <c r="DP27" s="662"/>
      <c r="DQ27" s="662"/>
      <c r="DR27" s="662"/>
      <c r="DS27" s="662"/>
      <c r="DT27" s="662"/>
      <c r="DU27" s="662"/>
      <c r="DV27" s="663"/>
      <c r="DW27" s="666">
        <v>3.3</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139</v>
      </c>
      <c r="AA28" s="723"/>
      <c r="AB28" s="723"/>
      <c r="AC28" s="723"/>
      <c r="AD28" s="724" t="s">
        <v>138</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2593206</v>
      </c>
      <c r="CS28" s="664"/>
      <c r="CT28" s="664"/>
      <c r="CU28" s="664"/>
      <c r="CV28" s="664"/>
      <c r="CW28" s="664"/>
      <c r="CX28" s="664"/>
      <c r="CY28" s="665"/>
      <c r="CZ28" s="666">
        <v>17.8</v>
      </c>
      <c r="DA28" s="695"/>
      <c r="DB28" s="695"/>
      <c r="DC28" s="696"/>
      <c r="DD28" s="669">
        <v>2564155</v>
      </c>
      <c r="DE28" s="664"/>
      <c r="DF28" s="664"/>
      <c r="DG28" s="664"/>
      <c r="DH28" s="664"/>
      <c r="DI28" s="664"/>
      <c r="DJ28" s="664"/>
      <c r="DK28" s="665"/>
      <c r="DL28" s="669">
        <v>2117278</v>
      </c>
      <c r="DM28" s="664"/>
      <c r="DN28" s="664"/>
      <c r="DO28" s="664"/>
      <c r="DP28" s="664"/>
      <c r="DQ28" s="664"/>
      <c r="DR28" s="664"/>
      <c r="DS28" s="664"/>
      <c r="DT28" s="664"/>
      <c r="DU28" s="664"/>
      <c r="DV28" s="665"/>
      <c r="DW28" s="666">
        <v>25.1</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1215635</v>
      </c>
      <c r="S29" s="664"/>
      <c r="T29" s="664"/>
      <c r="U29" s="664"/>
      <c r="V29" s="664"/>
      <c r="W29" s="664"/>
      <c r="X29" s="664"/>
      <c r="Y29" s="665"/>
      <c r="Z29" s="723">
        <v>8.1</v>
      </c>
      <c r="AA29" s="723"/>
      <c r="AB29" s="723"/>
      <c r="AC29" s="723"/>
      <c r="AD29" s="724" t="s">
        <v>230</v>
      </c>
      <c r="AE29" s="724"/>
      <c r="AF29" s="724"/>
      <c r="AG29" s="724"/>
      <c r="AH29" s="724"/>
      <c r="AI29" s="724"/>
      <c r="AJ29" s="724"/>
      <c r="AK29" s="724"/>
      <c r="AL29" s="666" t="s">
        <v>230</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2593200</v>
      </c>
      <c r="CS29" s="662"/>
      <c r="CT29" s="662"/>
      <c r="CU29" s="662"/>
      <c r="CV29" s="662"/>
      <c r="CW29" s="662"/>
      <c r="CX29" s="662"/>
      <c r="CY29" s="663"/>
      <c r="CZ29" s="666">
        <v>17.8</v>
      </c>
      <c r="DA29" s="695"/>
      <c r="DB29" s="695"/>
      <c r="DC29" s="696"/>
      <c r="DD29" s="669">
        <v>2564149</v>
      </c>
      <c r="DE29" s="662"/>
      <c r="DF29" s="662"/>
      <c r="DG29" s="662"/>
      <c r="DH29" s="662"/>
      <c r="DI29" s="662"/>
      <c r="DJ29" s="662"/>
      <c r="DK29" s="663"/>
      <c r="DL29" s="669">
        <v>2117272</v>
      </c>
      <c r="DM29" s="662"/>
      <c r="DN29" s="662"/>
      <c r="DO29" s="662"/>
      <c r="DP29" s="662"/>
      <c r="DQ29" s="662"/>
      <c r="DR29" s="662"/>
      <c r="DS29" s="662"/>
      <c r="DT29" s="662"/>
      <c r="DU29" s="662"/>
      <c r="DV29" s="663"/>
      <c r="DW29" s="666">
        <v>25.1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28392</v>
      </c>
      <c r="S30" s="664"/>
      <c r="T30" s="664"/>
      <c r="U30" s="664"/>
      <c r="V30" s="664"/>
      <c r="W30" s="664"/>
      <c r="X30" s="664"/>
      <c r="Y30" s="665"/>
      <c r="Z30" s="723">
        <v>0.2</v>
      </c>
      <c r="AA30" s="723"/>
      <c r="AB30" s="723"/>
      <c r="AC30" s="723"/>
      <c r="AD30" s="724">
        <v>6327</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93.8</v>
      </c>
      <c r="BN30" s="742"/>
      <c r="BO30" s="742"/>
      <c r="BP30" s="742"/>
      <c r="BQ30" s="744"/>
      <c r="BR30" s="741">
        <v>99</v>
      </c>
      <c r="BS30" s="742"/>
      <c r="BT30" s="742"/>
      <c r="BU30" s="742"/>
      <c r="BV30" s="742"/>
      <c r="BW30" s="742"/>
      <c r="BX30" s="743">
        <v>93.5</v>
      </c>
      <c r="BY30" s="742"/>
      <c r="BZ30" s="742"/>
      <c r="CA30" s="742"/>
      <c r="CB30" s="744"/>
      <c r="CD30" s="747"/>
      <c r="CE30" s="748"/>
      <c r="CF30" s="705" t="s">
        <v>309</v>
      </c>
      <c r="CG30" s="702"/>
      <c r="CH30" s="702"/>
      <c r="CI30" s="702"/>
      <c r="CJ30" s="702"/>
      <c r="CK30" s="702"/>
      <c r="CL30" s="702"/>
      <c r="CM30" s="702"/>
      <c r="CN30" s="702"/>
      <c r="CO30" s="702"/>
      <c r="CP30" s="702"/>
      <c r="CQ30" s="703"/>
      <c r="CR30" s="661">
        <v>2472088</v>
      </c>
      <c r="CS30" s="664"/>
      <c r="CT30" s="664"/>
      <c r="CU30" s="664"/>
      <c r="CV30" s="664"/>
      <c r="CW30" s="664"/>
      <c r="CX30" s="664"/>
      <c r="CY30" s="665"/>
      <c r="CZ30" s="666">
        <v>17</v>
      </c>
      <c r="DA30" s="695"/>
      <c r="DB30" s="695"/>
      <c r="DC30" s="696"/>
      <c r="DD30" s="669">
        <v>2443518</v>
      </c>
      <c r="DE30" s="664"/>
      <c r="DF30" s="664"/>
      <c r="DG30" s="664"/>
      <c r="DH30" s="664"/>
      <c r="DI30" s="664"/>
      <c r="DJ30" s="664"/>
      <c r="DK30" s="665"/>
      <c r="DL30" s="669">
        <v>1996641</v>
      </c>
      <c r="DM30" s="664"/>
      <c r="DN30" s="664"/>
      <c r="DO30" s="664"/>
      <c r="DP30" s="664"/>
      <c r="DQ30" s="664"/>
      <c r="DR30" s="664"/>
      <c r="DS30" s="664"/>
      <c r="DT30" s="664"/>
      <c r="DU30" s="664"/>
      <c r="DV30" s="665"/>
      <c r="DW30" s="666">
        <v>23.7</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343224</v>
      </c>
      <c r="S31" s="664"/>
      <c r="T31" s="664"/>
      <c r="U31" s="664"/>
      <c r="V31" s="664"/>
      <c r="W31" s="664"/>
      <c r="X31" s="664"/>
      <c r="Y31" s="665"/>
      <c r="Z31" s="723">
        <v>2.2999999999999998</v>
      </c>
      <c r="AA31" s="723"/>
      <c r="AB31" s="723"/>
      <c r="AC31" s="723"/>
      <c r="AD31" s="724" t="s">
        <v>138</v>
      </c>
      <c r="AE31" s="724"/>
      <c r="AF31" s="724"/>
      <c r="AG31" s="724"/>
      <c r="AH31" s="724"/>
      <c r="AI31" s="724"/>
      <c r="AJ31" s="724"/>
      <c r="AK31" s="724"/>
      <c r="AL31" s="666" t="s">
        <v>230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97.2</v>
      </c>
      <c r="BN31" s="740"/>
      <c r="BO31" s="740"/>
      <c r="BP31" s="740"/>
      <c r="BQ31" s="701"/>
      <c r="BR31" s="739">
        <v>99.2</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121112</v>
      </c>
      <c r="CS31" s="662"/>
      <c r="CT31" s="662"/>
      <c r="CU31" s="662"/>
      <c r="CV31" s="662"/>
      <c r="CW31" s="662"/>
      <c r="CX31" s="662"/>
      <c r="CY31" s="663"/>
      <c r="CZ31" s="666">
        <v>0.8</v>
      </c>
      <c r="DA31" s="695"/>
      <c r="DB31" s="695"/>
      <c r="DC31" s="696"/>
      <c r="DD31" s="669">
        <v>120631</v>
      </c>
      <c r="DE31" s="662"/>
      <c r="DF31" s="662"/>
      <c r="DG31" s="662"/>
      <c r="DH31" s="662"/>
      <c r="DI31" s="662"/>
      <c r="DJ31" s="662"/>
      <c r="DK31" s="663"/>
      <c r="DL31" s="669">
        <v>120631</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667688</v>
      </c>
      <c r="S32" s="664"/>
      <c r="T32" s="664"/>
      <c r="U32" s="664"/>
      <c r="V32" s="664"/>
      <c r="W32" s="664"/>
      <c r="X32" s="664"/>
      <c r="Y32" s="665"/>
      <c r="Z32" s="723">
        <v>4.4000000000000004</v>
      </c>
      <c r="AA32" s="723"/>
      <c r="AB32" s="723"/>
      <c r="AC32" s="723"/>
      <c r="AD32" s="724" t="s">
        <v>230</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90.3</v>
      </c>
      <c r="BN32" s="677"/>
      <c r="BO32" s="677"/>
      <c r="BP32" s="677"/>
      <c r="BQ32" s="714"/>
      <c r="BR32" s="738">
        <v>98.8</v>
      </c>
      <c r="BS32" s="677"/>
      <c r="BT32" s="677"/>
      <c r="BU32" s="677"/>
      <c r="BV32" s="677"/>
      <c r="BW32" s="677"/>
      <c r="BX32" s="721">
        <v>90.3</v>
      </c>
      <c r="BY32" s="677"/>
      <c r="BZ32" s="677"/>
      <c r="CA32" s="677"/>
      <c r="CB32" s="714"/>
      <c r="CD32" s="749"/>
      <c r="CE32" s="750"/>
      <c r="CF32" s="705" t="s">
        <v>316</v>
      </c>
      <c r="CG32" s="702"/>
      <c r="CH32" s="702"/>
      <c r="CI32" s="702"/>
      <c r="CJ32" s="702"/>
      <c r="CK32" s="702"/>
      <c r="CL32" s="702"/>
      <c r="CM32" s="702"/>
      <c r="CN32" s="702"/>
      <c r="CO32" s="702"/>
      <c r="CP32" s="702"/>
      <c r="CQ32" s="703"/>
      <c r="CR32" s="661">
        <v>6</v>
      </c>
      <c r="CS32" s="664"/>
      <c r="CT32" s="664"/>
      <c r="CU32" s="664"/>
      <c r="CV32" s="664"/>
      <c r="CW32" s="664"/>
      <c r="CX32" s="664"/>
      <c r="CY32" s="665"/>
      <c r="CZ32" s="666">
        <v>0</v>
      </c>
      <c r="DA32" s="695"/>
      <c r="DB32" s="695"/>
      <c r="DC32" s="696"/>
      <c r="DD32" s="669">
        <v>6</v>
      </c>
      <c r="DE32" s="664"/>
      <c r="DF32" s="664"/>
      <c r="DG32" s="664"/>
      <c r="DH32" s="664"/>
      <c r="DI32" s="664"/>
      <c r="DJ32" s="664"/>
      <c r="DK32" s="665"/>
      <c r="DL32" s="669">
        <v>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268894</v>
      </c>
      <c r="S33" s="664"/>
      <c r="T33" s="664"/>
      <c r="U33" s="664"/>
      <c r="V33" s="664"/>
      <c r="W33" s="664"/>
      <c r="X33" s="664"/>
      <c r="Y33" s="665"/>
      <c r="Z33" s="723">
        <v>1.8</v>
      </c>
      <c r="AA33" s="723"/>
      <c r="AB33" s="723"/>
      <c r="AC33" s="723"/>
      <c r="AD33" s="724" t="s">
        <v>230</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6253978</v>
      </c>
      <c r="CS33" s="662"/>
      <c r="CT33" s="662"/>
      <c r="CU33" s="662"/>
      <c r="CV33" s="662"/>
      <c r="CW33" s="662"/>
      <c r="CX33" s="662"/>
      <c r="CY33" s="663"/>
      <c r="CZ33" s="666">
        <v>43</v>
      </c>
      <c r="DA33" s="695"/>
      <c r="DB33" s="695"/>
      <c r="DC33" s="696"/>
      <c r="DD33" s="669">
        <v>4948082</v>
      </c>
      <c r="DE33" s="662"/>
      <c r="DF33" s="662"/>
      <c r="DG33" s="662"/>
      <c r="DH33" s="662"/>
      <c r="DI33" s="662"/>
      <c r="DJ33" s="662"/>
      <c r="DK33" s="663"/>
      <c r="DL33" s="669">
        <v>3430138</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417935</v>
      </c>
      <c r="S34" s="664"/>
      <c r="T34" s="664"/>
      <c r="U34" s="664"/>
      <c r="V34" s="664"/>
      <c r="W34" s="664"/>
      <c r="X34" s="664"/>
      <c r="Y34" s="665"/>
      <c r="Z34" s="723">
        <v>2.8</v>
      </c>
      <c r="AA34" s="723"/>
      <c r="AB34" s="723"/>
      <c r="AC34" s="723"/>
      <c r="AD34" s="724">
        <v>3079</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1851804</v>
      </c>
      <c r="CS34" s="664"/>
      <c r="CT34" s="664"/>
      <c r="CU34" s="664"/>
      <c r="CV34" s="664"/>
      <c r="CW34" s="664"/>
      <c r="CX34" s="664"/>
      <c r="CY34" s="665"/>
      <c r="CZ34" s="666">
        <v>12.7</v>
      </c>
      <c r="DA34" s="695"/>
      <c r="DB34" s="695"/>
      <c r="DC34" s="696"/>
      <c r="DD34" s="669">
        <v>1273435</v>
      </c>
      <c r="DE34" s="664"/>
      <c r="DF34" s="664"/>
      <c r="DG34" s="664"/>
      <c r="DH34" s="664"/>
      <c r="DI34" s="664"/>
      <c r="DJ34" s="664"/>
      <c r="DK34" s="665"/>
      <c r="DL34" s="669">
        <v>1050953</v>
      </c>
      <c r="DM34" s="664"/>
      <c r="DN34" s="664"/>
      <c r="DO34" s="664"/>
      <c r="DP34" s="664"/>
      <c r="DQ34" s="664"/>
      <c r="DR34" s="664"/>
      <c r="DS34" s="664"/>
      <c r="DT34" s="664"/>
      <c r="DU34" s="664"/>
      <c r="DV34" s="665"/>
      <c r="DW34" s="666">
        <v>12.5</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1968360</v>
      </c>
      <c r="S35" s="664"/>
      <c r="T35" s="664"/>
      <c r="U35" s="664"/>
      <c r="V35" s="664"/>
      <c r="W35" s="664"/>
      <c r="X35" s="664"/>
      <c r="Y35" s="665"/>
      <c r="Z35" s="723">
        <v>13</v>
      </c>
      <c r="AA35" s="723"/>
      <c r="AB35" s="723"/>
      <c r="AC35" s="723"/>
      <c r="AD35" s="724" t="s">
        <v>230</v>
      </c>
      <c r="AE35" s="724"/>
      <c r="AF35" s="724"/>
      <c r="AG35" s="724"/>
      <c r="AH35" s="724"/>
      <c r="AI35" s="724"/>
      <c r="AJ35" s="724"/>
      <c r="AK35" s="724"/>
      <c r="AL35" s="666" t="s">
        <v>230</v>
      </c>
      <c r="AM35" s="667"/>
      <c r="AN35" s="667"/>
      <c r="AO35" s="725"/>
      <c r="AP35" s="234"/>
      <c r="AQ35" s="729" t="s">
        <v>324</v>
      </c>
      <c r="AR35" s="730"/>
      <c r="AS35" s="730"/>
      <c r="AT35" s="730"/>
      <c r="AU35" s="730"/>
      <c r="AV35" s="730"/>
      <c r="AW35" s="730"/>
      <c r="AX35" s="730"/>
      <c r="AY35" s="731"/>
      <c r="AZ35" s="726">
        <v>2291848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65302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159053</v>
      </c>
      <c r="CS35" s="662"/>
      <c r="CT35" s="662"/>
      <c r="CU35" s="662"/>
      <c r="CV35" s="662"/>
      <c r="CW35" s="662"/>
      <c r="CX35" s="662"/>
      <c r="CY35" s="663"/>
      <c r="CZ35" s="666">
        <v>1.1000000000000001</v>
      </c>
      <c r="DA35" s="695"/>
      <c r="DB35" s="695"/>
      <c r="DC35" s="696"/>
      <c r="DD35" s="669">
        <v>121006</v>
      </c>
      <c r="DE35" s="662"/>
      <c r="DF35" s="662"/>
      <c r="DG35" s="662"/>
      <c r="DH35" s="662"/>
      <c r="DI35" s="662"/>
      <c r="DJ35" s="662"/>
      <c r="DK35" s="663"/>
      <c r="DL35" s="669">
        <v>119807</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819740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49562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2295775</v>
      </c>
      <c r="CS36" s="664"/>
      <c r="CT36" s="664"/>
      <c r="CU36" s="664"/>
      <c r="CV36" s="664"/>
      <c r="CW36" s="664"/>
      <c r="CX36" s="664"/>
      <c r="CY36" s="665"/>
      <c r="CZ36" s="666">
        <v>15.8</v>
      </c>
      <c r="DA36" s="695"/>
      <c r="DB36" s="695"/>
      <c r="DC36" s="696"/>
      <c r="DD36" s="669">
        <v>1943832</v>
      </c>
      <c r="DE36" s="664"/>
      <c r="DF36" s="664"/>
      <c r="DG36" s="664"/>
      <c r="DH36" s="664"/>
      <c r="DI36" s="664"/>
      <c r="DJ36" s="664"/>
      <c r="DK36" s="665"/>
      <c r="DL36" s="669">
        <v>1442895</v>
      </c>
      <c r="DM36" s="664"/>
      <c r="DN36" s="664"/>
      <c r="DO36" s="664"/>
      <c r="DP36" s="664"/>
      <c r="DQ36" s="664"/>
      <c r="DR36" s="664"/>
      <c r="DS36" s="664"/>
      <c r="DT36" s="664"/>
      <c r="DU36" s="664"/>
      <c r="DV36" s="665"/>
      <c r="DW36" s="666">
        <v>17.100000000000001</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348860</v>
      </c>
      <c r="S37" s="664"/>
      <c r="T37" s="664"/>
      <c r="U37" s="664"/>
      <c r="V37" s="664"/>
      <c r="W37" s="664"/>
      <c r="X37" s="664"/>
      <c r="Y37" s="665"/>
      <c r="Z37" s="723">
        <v>2.2999999999999998</v>
      </c>
      <c r="AA37" s="723"/>
      <c r="AB37" s="723"/>
      <c r="AC37" s="723"/>
      <c r="AD37" s="724" t="s">
        <v>138</v>
      </c>
      <c r="AE37" s="724"/>
      <c r="AF37" s="724"/>
      <c r="AG37" s="724"/>
      <c r="AH37" s="724"/>
      <c r="AI37" s="724"/>
      <c r="AJ37" s="724"/>
      <c r="AK37" s="724"/>
      <c r="AL37" s="666" t="s">
        <v>230</v>
      </c>
      <c r="AM37" s="667"/>
      <c r="AN37" s="667"/>
      <c r="AO37" s="725"/>
      <c r="AQ37" s="698" t="s">
        <v>332</v>
      </c>
      <c r="AR37" s="699"/>
      <c r="AS37" s="699"/>
      <c r="AT37" s="699"/>
      <c r="AU37" s="699"/>
      <c r="AV37" s="699"/>
      <c r="AW37" s="699"/>
      <c r="AX37" s="699"/>
      <c r="AY37" s="700"/>
      <c r="AZ37" s="661">
        <v>424298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2565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447464</v>
      </c>
      <c r="CS37" s="662"/>
      <c r="CT37" s="662"/>
      <c r="CU37" s="662"/>
      <c r="CV37" s="662"/>
      <c r="CW37" s="662"/>
      <c r="CX37" s="662"/>
      <c r="CY37" s="663"/>
      <c r="CZ37" s="666">
        <v>3.1</v>
      </c>
      <c r="DA37" s="695"/>
      <c r="DB37" s="695"/>
      <c r="DC37" s="696"/>
      <c r="DD37" s="669">
        <v>425068</v>
      </c>
      <c r="DE37" s="662"/>
      <c r="DF37" s="662"/>
      <c r="DG37" s="662"/>
      <c r="DH37" s="662"/>
      <c r="DI37" s="662"/>
      <c r="DJ37" s="662"/>
      <c r="DK37" s="663"/>
      <c r="DL37" s="669">
        <v>422172</v>
      </c>
      <c r="DM37" s="662"/>
      <c r="DN37" s="662"/>
      <c r="DO37" s="662"/>
      <c r="DP37" s="662"/>
      <c r="DQ37" s="662"/>
      <c r="DR37" s="662"/>
      <c r="DS37" s="662"/>
      <c r="DT37" s="662"/>
      <c r="DU37" s="662"/>
      <c r="DV37" s="663"/>
      <c r="DW37" s="666">
        <v>5</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15089017</v>
      </c>
      <c r="S38" s="713"/>
      <c r="T38" s="713"/>
      <c r="U38" s="713"/>
      <c r="V38" s="713"/>
      <c r="W38" s="713"/>
      <c r="X38" s="713"/>
      <c r="Y38" s="718"/>
      <c r="Z38" s="719">
        <v>100</v>
      </c>
      <c r="AA38" s="719"/>
      <c r="AB38" s="719"/>
      <c r="AC38" s="719"/>
      <c r="AD38" s="720">
        <v>8071626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117057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4344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903143</v>
      </c>
      <c r="CS38" s="664"/>
      <c r="CT38" s="664"/>
      <c r="CU38" s="664"/>
      <c r="CV38" s="664"/>
      <c r="CW38" s="664"/>
      <c r="CX38" s="664"/>
      <c r="CY38" s="665"/>
      <c r="CZ38" s="666">
        <v>6.2</v>
      </c>
      <c r="DA38" s="695"/>
      <c r="DB38" s="695"/>
      <c r="DC38" s="696"/>
      <c r="DD38" s="669">
        <v>776224</v>
      </c>
      <c r="DE38" s="664"/>
      <c r="DF38" s="664"/>
      <c r="DG38" s="664"/>
      <c r="DH38" s="664"/>
      <c r="DI38" s="664"/>
      <c r="DJ38" s="664"/>
      <c r="DK38" s="665"/>
      <c r="DL38" s="669">
        <v>642176</v>
      </c>
      <c r="DM38" s="664"/>
      <c r="DN38" s="664"/>
      <c r="DO38" s="664"/>
      <c r="DP38" s="664"/>
      <c r="DQ38" s="664"/>
      <c r="DR38" s="664"/>
      <c r="DS38" s="664"/>
      <c r="DT38" s="664"/>
      <c r="DU38" s="664"/>
      <c r="DV38" s="665"/>
      <c r="DW38" s="666">
        <v>7.6</v>
      </c>
      <c r="DX38" s="695"/>
      <c r="DY38" s="695"/>
      <c r="DZ38" s="695"/>
      <c r="EA38" s="695"/>
      <c r="EB38" s="695"/>
      <c r="EC38" s="697"/>
    </row>
    <row r="39" spans="2:133" ht="11.25" customHeight="1">
      <c r="AQ39" s="698" t="s">
        <v>339</v>
      </c>
      <c r="AR39" s="699"/>
      <c r="AS39" s="699"/>
      <c r="AT39" s="699"/>
      <c r="AU39" s="699"/>
      <c r="AV39" s="699"/>
      <c r="AW39" s="699"/>
      <c r="AX39" s="699"/>
      <c r="AY39" s="700"/>
      <c r="AZ39" s="661">
        <v>2781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667684</v>
      </c>
      <c r="CS39" s="662"/>
      <c r="CT39" s="662"/>
      <c r="CU39" s="662"/>
      <c r="CV39" s="662"/>
      <c r="CW39" s="662"/>
      <c r="CX39" s="662"/>
      <c r="CY39" s="663"/>
      <c r="CZ39" s="666">
        <v>4.5999999999999996</v>
      </c>
      <c r="DA39" s="695"/>
      <c r="DB39" s="695"/>
      <c r="DC39" s="696"/>
      <c r="DD39" s="669">
        <v>516966</v>
      </c>
      <c r="DE39" s="662"/>
      <c r="DF39" s="662"/>
      <c r="DG39" s="662"/>
      <c r="DH39" s="662"/>
      <c r="DI39" s="662"/>
      <c r="DJ39" s="662"/>
      <c r="DK39" s="663"/>
      <c r="DL39" s="669" t="s">
        <v>139</v>
      </c>
      <c r="DM39" s="662"/>
      <c r="DN39" s="662"/>
      <c r="DO39" s="662"/>
      <c r="DP39" s="662"/>
      <c r="DQ39" s="662"/>
      <c r="DR39" s="662"/>
      <c r="DS39" s="662"/>
      <c r="DT39" s="662"/>
      <c r="DU39" s="662"/>
      <c r="DV39" s="663"/>
      <c r="DW39" s="666" t="s">
        <v>230</v>
      </c>
      <c r="DX39" s="695"/>
      <c r="DY39" s="695"/>
      <c r="DZ39" s="695"/>
      <c r="EA39" s="695"/>
      <c r="EB39" s="695"/>
      <c r="EC39" s="697"/>
    </row>
    <row r="40" spans="2:133" ht="11.25" customHeight="1">
      <c r="AQ40" s="698" t="s">
        <v>343</v>
      </c>
      <c r="AR40" s="699"/>
      <c r="AS40" s="699"/>
      <c r="AT40" s="699"/>
      <c r="AU40" s="699"/>
      <c r="AV40" s="699"/>
      <c r="AW40" s="699"/>
      <c r="AX40" s="699"/>
      <c r="AY40" s="700"/>
      <c r="AZ40" s="661">
        <v>200556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376519</v>
      </c>
      <c r="CS40" s="664"/>
      <c r="CT40" s="664"/>
      <c r="CU40" s="664"/>
      <c r="CV40" s="664"/>
      <c r="CW40" s="664"/>
      <c r="CX40" s="664"/>
      <c r="CY40" s="665"/>
      <c r="CZ40" s="666">
        <v>2.6</v>
      </c>
      <c r="DA40" s="695"/>
      <c r="DB40" s="695"/>
      <c r="DC40" s="696"/>
      <c r="DD40" s="669">
        <v>316619</v>
      </c>
      <c r="DE40" s="664"/>
      <c r="DF40" s="664"/>
      <c r="DG40" s="664"/>
      <c r="DH40" s="664"/>
      <c r="DI40" s="664"/>
      <c r="DJ40" s="664"/>
      <c r="DK40" s="665"/>
      <c r="DL40" s="669">
        <v>174307</v>
      </c>
      <c r="DM40" s="664"/>
      <c r="DN40" s="664"/>
      <c r="DO40" s="664"/>
      <c r="DP40" s="664"/>
      <c r="DQ40" s="664"/>
      <c r="DR40" s="664"/>
      <c r="DS40" s="664"/>
      <c r="DT40" s="664"/>
      <c r="DU40" s="664"/>
      <c r="DV40" s="665"/>
      <c r="DW40" s="666">
        <v>2.1</v>
      </c>
      <c r="DX40" s="695"/>
      <c r="DY40" s="695"/>
      <c r="DZ40" s="695"/>
      <c r="EA40" s="695"/>
      <c r="EB40" s="695"/>
      <c r="EC40" s="697"/>
    </row>
    <row r="41" spans="2:133" ht="11.25" customHeight="1">
      <c r="AQ41" s="710" t="s">
        <v>346</v>
      </c>
      <c r="AR41" s="711"/>
      <c r="AS41" s="711"/>
      <c r="AT41" s="711"/>
      <c r="AU41" s="711"/>
      <c r="AV41" s="711"/>
      <c r="AW41" s="711"/>
      <c r="AX41" s="711"/>
      <c r="AY41" s="712"/>
      <c r="AZ41" s="676">
        <v>727416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320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138</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2715579</v>
      </c>
      <c r="CS42" s="664"/>
      <c r="CT42" s="664"/>
      <c r="CU42" s="664"/>
      <c r="CV42" s="664"/>
      <c r="CW42" s="664"/>
      <c r="CX42" s="664"/>
      <c r="CY42" s="665"/>
      <c r="CZ42" s="666">
        <v>18.7</v>
      </c>
      <c r="DA42" s="667"/>
      <c r="DB42" s="667"/>
      <c r="DC42" s="668"/>
      <c r="DD42" s="669">
        <v>284314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47567</v>
      </c>
      <c r="CS43" s="662"/>
      <c r="CT43" s="662"/>
      <c r="CU43" s="662"/>
      <c r="CV43" s="662"/>
      <c r="CW43" s="662"/>
      <c r="CX43" s="662"/>
      <c r="CY43" s="663"/>
      <c r="CZ43" s="666">
        <v>0.3</v>
      </c>
      <c r="DA43" s="695"/>
      <c r="DB43" s="695"/>
      <c r="DC43" s="696"/>
      <c r="DD43" s="669">
        <v>47567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2160702</v>
      </c>
      <c r="CS44" s="664"/>
      <c r="CT44" s="664"/>
      <c r="CU44" s="664"/>
      <c r="CV44" s="664"/>
      <c r="CW44" s="664"/>
      <c r="CX44" s="664"/>
      <c r="CY44" s="665"/>
      <c r="CZ44" s="666">
        <v>14.9</v>
      </c>
      <c r="DA44" s="667"/>
      <c r="DB44" s="667"/>
      <c r="DC44" s="668"/>
      <c r="DD44" s="669">
        <v>257657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506252</v>
      </c>
      <c r="CS45" s="662"/>
      <c r="CT45" s="662"/>
      <c r="CU45" s="662"/>
      <c r="CV45" s="662"/>
      <c r="CW45" s="662"/>
      <c r="CX45" s="662"/>
      <c r="CY45" s="663"/>
      <c r="CZ45" s="666">
        <v>3.5</v>
      </c>
      <c r="DA45" s="695"/>
      <c r="DB45" s="695"/>
      <c r="DC45" s="696"/>
      <c r="DD45" s="669">
        <v>11373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1637172</v>
      </c>
      <c r="CS46" s="664"/>
      <c r="CT46" s="664"/>
      <c r="CU46" s="664"/>
      <c r="CV46" s="664"/>
      <c r="CW46" s="664"/>
      <c r="CX46" s="664"/>
      <c r="CY46" s="665"/>
      <c r="CZ46" s="666">
        <v>11.3</v>
      </c>
      <c r="DA46" s="667"/>
      <c r="DB46" s="667"/>
      <c r="DC46" s="668"/>
      <c r="DD46" s="669">
        <v>241806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554877</v>
      </c>
      <c r="CS47" s="662"/>
      <c r="CT47" s="662"/>
      <c r="CU47" s="662"/>
      <c r="CV47" s="662"/>
      <c r="CW47" s="662"/>
      <c r="CX47" s="662"/>
      <c r="CY47" s="663"/>
      <c r="CZ47" s="666">
        <v>3.8</v>
      </c>
      <c r="DA47" s="695"/>
      <c r="DB47" s="695"/>
      <c r="DC47" s="696"/>
      <c r="DD47" s="669">
        <v>26657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138</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14545890</v>
      </c>
      <c r="CS49" s="677"/>
      <c r="CT49" s="677"/>
      <c r="CU49" s="677"/>
      <c r="CV49" s="677"/>
      <c r="CW49" s="677"/>
      <c r="CX49" s="677"/>
      <c r="CY49" s="678"/>
      <c r="CZ49" s="679">
        <v>100</v>
      </c>
      <c r="DA49" s="680"/>
      <c r="DB49" s="680"/>
      <c r="DC49" s="681"/>
      <c r="DD49" s="682">
        <v>9794160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2/yDrVCGMJkyZZE34t3iSTEk9YDs8O+P+dcdJQbH4yqWiZOyexherWjzC8BcXH0/i3wKkJv1FlveqL63jHF8w==" saltValue="Ni+dVGbXTx8Pjcjso2xN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15078</v>
      </c>
      <c r="R7" s="1194"/>
      <c r="S7" s="1194"/>
      <c r="T7" s="1194"/>
      <c r="U7" s="1194"/>
      <c r="V7" s="1194">
        <v>14535</v>
      </c>
      <c r="W7" s="1194"/>
      <c r="X7" s="1194"/>
      <c r="Y7" s="1194"/>
      <c r="Z7" s="1194"/>
      <c r="AA7" s="1194">
        <v>543</v>
      </c>
      <c r="AB7" s="1194"/>
      <c r="AC7" s="1194"/>
      <c r="AD7" s="1194"/>
      <c r="AE7" s="1195"/>
      <c r="AF7" s="1196">
        <v>410</v>
      </c>
      <c r="AG7" s="1197"/>
      <c r="AH7" s="1197"/>
      <c r="AI7" s="1197"/>
      <c r="AJ7" s="1198"/>
      <c r="AK7" s="1180">
        <v>673</v>
      </c>
      <c r="AL7" s="1181"/>
      <c r="AM7" s="1181"/>
      <c r="AN7" s="1181"/>
      <c r="AO7" s="1181"/>
      <c r="AP7" s="1181">
        <v>19800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-11</v>
      </c>
      <c r="CI7" s="1178"/>
      <c r="CJ7" s="1178"/>
      <c r="CK7" s="1178"/>
      <c r="CL7" s="1179"/>
      <c r="CM7" s="1177">
        <v>26</v>
      </c>
      <c r="CN7" s="1178"/>
      <c r="CO7" s="1178"/>
      <c r="CP7" s="1178"/>
      <c r="CQ7" s="1179"/>
      <c r="CR7" s="1177">
        <v>9</v>
      </c>
      <c r="CS7" s="1178"/>
      <c r="CT7" s="1178"/>
      <c r="CU7" s="1178"/>
      <c r="CV7" s="1179"/>
      <c r="CW7" s="1177" t="s">
        <v>512</v>
      </c>
      <c r="CX7" s="1178"/>
      <c r="CY7" s="1178"/>
      <c r="CZ7" s="1178"/>
      <c r="DA7" s="1179"/>
      <c r="DB7" s="1177" t="s">
        <v>512</v>
      </c>
      <c r="DC7" s="1178"/>
      <c r="DD7" s="1178"/>
      <c r="DE7" s="1178"/>
      <c r="DF7" s="1179"/>
      <c r="DG7" s="1177" t="s">
        <v>512</v>
      </c>
      <c r="DH7" s="1178"/>
      <c r="DI7" s="1178"/>
      <c r="DJ7" s="1178"/>
      <c r="DK7" s="1179"/>
      <c r="DL7" s="1177" t="s">
        <v>512</v>
      </c>
      <c r="DM7" s="1178"/>
      <c r="DN7" s="1178"/>
      <c r="DO7" s="1178"/>
      <c r="DP7" s="1179"/>
      <c r="DQ7" s="1177" t="s">
        <v>512</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32</v>
      </c>
      <c r="R8" s="1133"/>
      <c r="S8" s="1133"/>
      <c r="T8" s="1133"/>
      <c r="U8" s="1133"/>
      <c r="V8" s="1133">
        <v>32</v>
      </c>
      <c r="W8" s="1133"/>
      <c r="X8" s="1133"/>
      <c r="Y8" s="1133"/>
      <c r="Z8" s="1133"/>
      <c r="AA8" s="1133" t="s">
        <v>512</v>
      </c>
      <c r="AB8" s="1133"/>
      <c r="AC8" s="1133"/>
      <c r="AD8" s="1133"/>
      <c r="AE8" s="1134"/>
      <c r="AF8" s="1108" t="s">
        <v>384</v>
      </c>
      <c r="AG8" s="1109"/>
      <c r="AH8" s="1109"/>
      <c r="AI8" s="1109"/>
      <c r="AJ8" s="1110"/>
      <c r="AK8" s="1175">
        <v>0</v>
      </c>
      <c r="AL8" s="1176"/>
      <c r="AM8" s="1176"/>
      <c r="AN8" s="1176"/>
      <c r="AO8" s="1176"/>
      <c r="AP8" s="1176" t="s">
        <v>512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3</v>
      </c>
      <c r="CN8" s="1079"/>
      <c r="CO8" s="1079"/>
      <c r="CP8" s="1079"/>
      <c r="CQ8" s="1080"/>
      <c r="CR8" s="1078">
        <v>5</v>
      </c>
      <c r="CS8" s="1079"/>
      <c r="CT8" s="1079"/>
      <c r="CU8" s="1079"/>
      <c r="CV8" s="1080"/>
      <c r="CW8" s="1078" t="s">
        <v>512</v>
      </c>
      <c r="CX8" s="1079"/>
      <c r="CY8" s="1079"/>
      <c r="CZ8" s="1079"/>
      <c r="DA8" s="1080"/>
      <c r="DB8" s="1078" t="s">
        <v>512</v>
      </c>
      <c r="DC8" s="1079"/>
      <c r="DD8" s="1079"/>
      <c r="DE8" s="1079"/>
      <c r="DF8" s="1080"/>
      <c r="DG8" s="1078" t="s">
        <v>512</v>
      </c>
      <c r="DH8" s="1079"/>
      <c r="DI8" s="1079"/>
      <c r="DJ8" s="1079"/>
      <c r="DK8" s="1080"/>
      <c r="DL8" s="1078" t="s">
        <v>512</v>
      </c>
      <c r="DM8" s="1079"/>
      <c r="DN8" s="1079"/>
      <c r="DO8" s="1079"/>
      <c r="DP8" s="1080"/>
      <c r="DQ8" s="1078" t="s">
        <v>512</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-15</v>
      </c>
      <c r="CI9" s="1079"/>
      <c r="CJ9" s="1079"/>
      <c r="CK9" s="1079"/>
      <c r="CL9" s="1080"/>
      <c r="CM9" s="1078">
        <v>19</v>
      </c>
      <c r="CN9" s="1079"/>
      <c r="CO9" s="1079"/>
      <c r="CP9" s="1079"/>
      <c r="CQ9" s="1080"/>
      <c r="CR9" s="1078">
        <v>20</v>
      </c>
      <c r="CS9" s="1079"/>
      <c r="CT9" s="1079"/>
      <c r="CU9" s="1079"/>
      <c r="CV9" s="1080"/>
      <c r="CW9" s="1078" t="s">
        <v>512</v>
      </c>
      <c r="CX9" s="1079"/>
      <c r="CY9" s="1079"/>
      <c r="CZ9" s="1079"/>
      <c r="DA9" s="1080"/>
      <c r="DB9" s="1078" t="s">
        <v>512</v>
      </c>
      <c r="DC9" s="1079"/>
      <c r="DD9" s="1079"/>
      <c r="DE9" s="1079"/>
      <c r="DF9" s="1080"/>
      <c r="DG9" s="1078" t="s">
        <v>512</v>
      </c>
      <c r="DH9" s="1079"/>
      <c r="DI9" s="1079"/>
      <c r="DJ9" s="1079"/>
      <c r="DK9" s="1080"/>
      <c r="DL9" s="1078" t="s">
        <v>512</v>
      </c>
      <c r="DM9" s="1079"/>
      <c r="DN9" s="1079"/>
      <c r="DO9" s="1079"/>
      <c r="DP9" s="1080"/>
      <c r="DQ9" s="1078" t="s">
        <v>512</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15097</v>
      </c>
      <c r="R23" s="1158"/>
      <c r="S23" s="1158"/>
      <c r="T23" s="1158"/>
      <c r="U23" s="1158"/>
      <c r="V23" s="1158">
        <v>14554</v>
      </c>
      <c r="W23" s="1158"/>
      <c r="X23" s="1158"/>
      <c r="Y23" s="1158"/>
      <c r="Z23" s="1158"/>
      <c r="AA23" s="1158">
        <v>543</v>
      </c>
      <c r="AB23" s="1158"/>
      <c r="AC23" s="1158"/>
      <c r="AD23" s="1158"/>
      <c r="AE23" s="1159"/>
      <c r="AF23" s="1160">
        <v>410</v>
      </c>
      <c r="AG23" s="1158"/>
      <c r="AH23" s="1158"/>
      <c r="AI23" s="1158"/>
      <c r="AJ23" s="1161"/>
      <c r="AK23" s="1162"/>
      <c r="AL23" s="1163"/>
      <c r="AM23" s="1163"/>
      <c r="AN23" s="1163"/>
      <c r="AO23" s="1163"/>
      <c r="AP23" s="1158">
        <v>19800</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2391</v>
      </c>
      <c r="R28" s="1143"/>
      <c r="S28" s="1143"/>
      <c r="T28" s="1143"/>
      <c r="U28" s="1143"/>
      <c r="V28" s="1143">
        <v>2324</v>
      </c>
      <c r="W28" s="1143"/>
      <c r="X28" s="1143"/>
      <c r="Y28" s="1143"/>
      <c r="Z28" s="1143"/>
      <c r="AA28" s="1143">
        <v>67</v>
      </c>
      <c r="AB28" s="1143"/>
      <c r="AC28" s="1143"/>
      <c r="AD28" s="1143"/>
      <c r="AE28" s="1144"/>
      <c r="AF28" s="1145">
        <v>67</v>
      </c>
      <c r="AG28" s="1143"/>
      <c r="AH28" s="1143"/>
      <c r="AI28" s="1143"/>
      <c r="AJ28" s="1146"/>
      <c r="AK28" s="1147">
        <v>219</v>
      </c>
      <c r="AL28" s="1135"/>
      <c r="AM28" s="1135"/>
      <c r="AN28" s="1135"/>
      <c r="AO28" s="1135"/>
      <c r="AP28" s="1135">
        <v>16</v>
      </c>
      <c r="AQ28" s="1135"/>
      <c r="AR28" s="1135"/>
      <c r="AS28" s="1135"/>
      <c r="AT28" s="1135"/>
      <c r="AU28" s="1135">
        <v>2</v>
      </c>
      <c r="AV28" s="1135"/>
      <c r="AW28" s="1135"/>
      <c r="AX28" s="1135"/>
      <c r="AY28" s="1135"/>
      <c r="AZ28" s="1136" t="s">
        <v>512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300</v>
      </c>
      <c r="R29" s="1133"/>
      <c r="S29" s="1133"/>
      <c r="T29" s="1133"/>
      <c r="U29" s="1133"/>
      <c r="V29" s="1133">
        <v>294</v>
      </c>
      <c r="W29" s="1133"/>
      <c r="X29" s="1133"/>
      <c r="Y29" s="1133"/>
      <c r="Z29" s="1133"/>
      <c r="AA29" s="1133">
        <v>5</v>
      </c>
      <c r="AB29" s="1133"/>
      <c r="AC29" s="1133"/>
      <c r="AD29" s="1133"/>
      <c r="AE29" s="1134"/>
      <c r="AF29" s="1108">
        <v>5</v>
      </c>
      <c r="AG29" s="1109"/>
      <c r="AH29" s="1109"/>
      <c r="AI29" s="1109"/>
      <c r="AJ29" s="1110"/>
      <c r="AK29" s="1069">
        <v>83</v>
      </c>
      <c r="AL29" s="1060"/>
      <c r="AM29" s="1060"/>
      <c r="AN29" s="1060"/>
      <c r="AO29" s="1060"/>
      <c r="AP29" s="1060" t="s">
        <v>512</v>
      </c>
      <c r="AQ29" s="1060"/>
      <c r="AR29" s="1060"/>
      <c r="AS29" s="1060"/>
      <c r="AT29" s="1060"/>
      <c r="AU29" s="1060" t="s">
        <v>512</v>
      </c>
      <c r="AV29" s="1060"/>
      <c r="AW29" s="1060"/>
      <c r="AX29" s="1060"/>
      <c r="AY29" s="1060"/>
      <c r="AZ29" s="1131" t="s">
        <v>512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2307</v>
      </c>
      <c r="R30" s="1133"/>
      <c r="S30" s="1133"/>
      <c r="T30" s="1133"/>
      <c r="U30" s="1133"/>
      <c r="V30" s="1133">
        <v>2278</v>
      </c>
      <c r="W30" s="1133"/>
      <c r="X30" s="1133"/>
      <c r="Y30" s="1133"/>
      <c r="Z30" s="1133"/>
      <c r="AA30" s="1133">
        <v>29</v>
      </c>
      <c r="AB30" s="1133"/>
      <c r="AC30" s="1133"/>
      <c r="AD30" s="1133"/>
      <c r="AE30" s="1134"/>
      <c r="AF30" s="1108">
        <v>29</v>
      </c>
      <c r="AG30" s="1109"/>
      <c r="AH30" s="1109"/>
      <c r="AI30" s="1109"/>
      <c r="AJ30" s="1110"/>
      <c r="AK30" s="1069">
        <v>368</v>
      </c>
      <c r="AL30" s="1060"/>
      <c r="AM30" s="1060"/>
      <c r="AN30" s="1060"/>
      <c r="AO30" s="1060"/>
      <c r="AP30" s="1060" t="s">
        <v>512</v>
      </c>
      <c r="AQ30" s="1060"/>
      <c r="AR30" s="1060"/>
      <c r="AS30" s="1060"/>
      <c r="AT30" s="1060"/>
      <c r="AU30" s="1060" t="s">
        <v>512</v>
      </c>
      <c r="AV30" s="1060"/>
      <c r="AW30" s="1060"/>
      <c r="AX30" s="1060"/>
      <c r="AY30" s="1060"/>
      <c r="AZ30" s="1131" t="s">
        <v>512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1174</v>
      </c>
      <c r="R31" s="1133"/>
      <c r="S31" s="1133"/>
      <c r="T31" s="1133"/>
      <c r="U31" s="1133"/>
      <c r="V31" s="1133">
        <v>1225</v>
      </c>
      <c r="W31" s="1133"/>
      <c r="X31" s="1133"/>
      <c r="Y31" s="1133"/>
      <c r="Z31" s="1133"/>
      <c r="AA31" s="1133">
        <v>-52</v>
      </c>
      <c r="AB31" s="1133"/>
      <c r="AC31" s="1133"/>
      <c r="AD31" s="1133"/>
      <c r="AE31" s="1134"/>
      <c r="AF31" s="1108">
        <v>21</v>
      </c>
      <c r="AG31" s="1109"/>
      <c r="AH31" s="1109"/>
      <c r="AI31" s="1109"/>
      <c r="AJ31" s="1110"/>
      <c r="AK31" s="1069">
        <v>341</v>
      </c>
      <c r="AL31" s="1060"/>
      <c r="AM31" s="1060"/>
      <c r="AN31" s="1060"/>
      <c r="AO31" s="1060"/>
      <c r="AP31" s="1060">
        <v>477</v>
      </c>
      <c r="AQ31" s="1060"/>
      <c r="AR31" s="1060"/>
      <c r="AS31" s="1060"/>
      <c r="AT31" s="1060"/>
      <c r="AU31" s="1060">
        <v>321</v>
      </c>
      <c r="AV31" s="1060"/>
      <c r="AW31" s="1060"/>
      <c r="AX31" s="1060"/>
      <c r="AY31" s="1060"/>
      <c r="AZ31" s="1131" t="s">
        <v>512</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471</v>
      </c>
      <c r="R32" s="1133"/>
      <c r="S32" s="1133"/>
      <c r="T32" s="1133"/>
      <c r="U32" s="1133"/>
      <c r="V32" s="1133">
        <v>602</v>
      </c>
      <c r="W32" s="1133"/>
      <c r="X32" s="1133"/>
      <c r="Y32" s="1133"/>
      <c r="Z32" s="1133"/>
      <c r="AA32" s="1133">
        <v>-131</v>
      </c>
      <c r="AB32" s="1133"/>
      <c r="AC32" s="1133"/>
      <c r="AD32" s="1133"/>
      <c r="AE32" s="1134"/>
      <c r="AF32" s="1108">
        <v>179</v>
      </c>
      <c r="AG32" s="1109"/>
      <c r="AH32" s="1109"/>
      <c r="AI32" s="1109"/>
      <c r="AJ32" s="1110"/>
      <c r="AK32" s="1069">
        <v>117</v>
      </c>
      <c r="AL32" s="1060"/>
      <c r="AM32" s="1060"/>
      <c r="AN32" s="1060"/>
      <c r="AO32" s="1060"/>
      <c r="AP32" s="1060">
        <v>2947</v>
      </c>
      <c r="AQ32" s="1060"/>
      <c r="AR32" s="1060"/>
      <c r="AS32" s="1060"/>
      <c r="AT32" s="1060"/>
      <c r="AU32" s="1060">
        <v>846</v>
      </c>
      <c r="AV32" s="1060"/>
      <c r="AW32" s="1060"/>
      <c r="AX32" s="1060"/>
      <c r="AY32" s="1060"/>
      <c r="AZ32" s="1131" t="s">
        <v>512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1564</v>
      </c>
      <c r="R33" s="1133"/>
      <c r="S33" s="1133"/>
      <c r="T33" s="1133"/>
      <c r="U33" s="1133"/>
      <c r="V33" s="1133">
        <v>1502</v>
      </c>
      <c r="W33" s="1133"/>
      <c r="X33" s="1133"/>
      <c r="Y33" s="1133"/>
      <c r="Z33" s="1133"/>
      <c r="AA33" s="1133">
        <v>62</v>
      </c>
      <c r="AB33" s="1133"/>
      <c r="AC33" s="1133"/>
      <c r="AD33" s="1133"/>
      <c r="AE33" s="1134"/>
      <c r="AF33" s="1108">
        <v>66</v>
      </c>
      <c r="AG33" s="1109"/>
      <c r="AH33" s="1109"/>
      <c r="AI33" s="1109"/>
      <c r="AJ33" s="1110"/>
      <c r="AK33" s="1069">
        <v>819</v>
      </c>
      <c r="AL33" s="1060"/>
      <c r="AM33" s="1060"/>
      <c r="AN33" s="1060"/>
      <c r="AO33" s="1060"/>
      <c r="AP33" s="1060">
        <v>13258</v>
      </c>
      <c r="AQ33" s="1060"/>
      <c r="AR33" s="1060"/>
      <c r="AS33" s="1060"/>
      <c r="AT33" s="1060"/>
      <c r="AU33" s="1060">
        <v>9798</v>
      </c>
      <c r="AV33" s="1060"/>
      <c r="AW33" s="1060"/>
      <c r="AX33" s="1060"/>
      <c r="AY33" s="1060"/>
      <c r="AZ33" s="1131" t="s">
        <v>512</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406</v>
      </c>
      <c r="C34" s="1127"/>
      <c r="D34" s="1127"/>
      <c r="E34" s="1127"/>
      <c r="F34" s="1127"/>
      <c r="G34" s="1127"/>
      <c r="H34" s="1127"/>
      <c r="I34" s="1127"/>
      <c r="J34" s="1127"/>
      <c r="K34" s="1127"/>
      <c r="L34" s="1127"/>
      <c r="M34" s="1127"/>
      <c r="N34" s="1127"/>
      <c r="O34" s="1127"/>
      <c r="P34" s="1128"/>
      <c r="Q34" s="1132">
        <v>0</v>
      </c>
      <c r="R34" s="1133"/>
      <c r="S34" s="1133"/>
      <c r="T34" s="1133"/>
      <c r="U34" s="1133"/>
      <c r="V34" s="1133">
        <v>0</v>
      </c>
      <c r="W34" s="1133"/>
      <c r="X34" s="1133"/>
      <c r="Y34" s="1133"/>
      <c r="Z34" s="1133"/>
      <c r="AA34" s="1133" t="s">
        <v>512</v>
      </c>
      <c r="AB34" s="1133"/>
      <c r="AC34" s="1133"/>
      <c r="AD34" s="1133"/>
      <c r="AE34" s="1134"/>
      <c r="AF34" s="1108" t="s">
        <v>138</v>
      </c>
      <c r="AG34" s="1109"/>
      <c r="AH34" s="1109"/>
      <c r="AI34" s="1109"/>
      <c r="AJ34" s="1110"/>
      <c r="AK34" s="1069">
        <v>1</v>
      </c>
      <c r="AL34" s="1060"/>
      <c r="AM34" s="1060"/>
      <c r="AN34" s="1060"/>
      <c r="AO34" s="1060"/>
      <c r="AP34" s="1060" t="s">
        <v>512</v>
      </c>
      <c r="AQ34" s="1060"/>
      <c r="AR34" s="1060"/>
      <c r="AS34" s="1060"/>
      <c r="AT34" s="1060"/>
      <c r="AU34" s="1060" t="s">
        <v>512</v>
      </c>
      <c r="AV34" s="1060"/>
      <c r="AW34" s="1060"/>
      <c r="AX34" s="1060"/>
      <c r="AY34" s="1060"/>
      <c r="AZ34" s="1131" t="s">
        <v>512</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408</v>
      </c>
      <c r="C35" s="1127"/>
      <c r="D35" s="1127"/>
      <c r="E35" s="1127"/>
      <c r="F35" s="1127"/>
      <c r="G35" s="1127"/>
      <c r="H35" s="1127"/>
      <c r="I35" s="1127"/>
      <c r="J35" s="1127"/>
      <c r="K35" s="1127"/>
      <c r="L35" s="1127"/>
      <c r="M35" s="1127"/>
      <c r="N35" s="1127"/>
      <c r="O35" s="1127"/>
      <c r="P35" s="1128"/>
      <c r="Q35" s="1132">
        <v>20</v>
      </c>
      <c r="R35" s="1133"/>
      <c r="S35" s="1133"/>
      <c r="T35" s="1133"/>
      <c r="U35" s="1133"/>
      <c r="V35" s="1133">
        <v>20</v>
      </c>
      <c r="W35" s="1133"/>
      <c r="X35" s="1133"/>
      <c r="Y35" s="1133"/>
      <c r="Z35" s="1133"/>
      <c r="AA35" s="1133" t="s">
        <v>512</v>
      </c>
      <c r="AB35" s="1133"/>
      <c r="AC35" s="1133"/>
      <c r="AD35" s="1133"/>
      <c r="AE35" s="1134"/>
      <c r="AF35" s="1108" t="s">
        <v>138</v>
      </c>
      <c r="AG35" s="1109"/>
      <c r="AH35" s="1109"/>
      <c r="AI35" s="1109"/>
      <c r="AJ35" s="1110"/>
      <c r="AK35" s="1069">
        <v>3</v>
      </c>
      <c r="AL35" s="1060"/>
      <c r="AM35" s="1060"/>
      <c r="AN35" s="1060"/>
      <c r="AO35" s="1060"/>
      <c r="AP35" s="1060">
        <v>12</v>
      </c>
      <c r="AQ35" s="1060"/>
      <c r="AR35" s="1060"/>
      <c r="AS35" s="1060"/>
      <c r="AT35" s="1060"/>
      <c r="AU35" s="1060">
        <v>2</v>
      </c>
      <c r="AV35" s="1060"/>
      <c r="AW35" s="1060"/>
      <c r="AX35" s="1060"/>
      <c r="AY35" s="1060"/>
      <c r="AZ35" s="1131" t="s">
        <v>512</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367</v>
      </c>
      <c r="AG63" s="1048"/>
      <c r="AH63" s="1048"/>
      <c r="AI63" s="1048"/>
      <c r="AJ63" s="1119"/>
      <c r="AK63" s="1120"/>
      <c r="AL63" s="1052"/>
      <c r="AM63" s="1052"/>
      <c r="AN63" s="1052"/>
      <c r="AO63" s="1052"/>
      <c r="AP63" s="1048">
        <v>16710</v>
      </c>
      <c r="AQ63" s="1048"/>
      <c r="AR63" s="1048"/>
      <c r="AS63" s="1048"/>
      <c r="AT63" s="1048"/>
      <c r="AU63" s="1048">
        <v>10969</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393</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579</v>
      </c>
      <c r="C68" s="1075"/>
      <c r="D68" s="1075"/>
      <c r="E68" s="1075"/>
      <c r="F68" s="1075"/>
      <c r="G68" s="1075"/>
      <c r="H68" s="1075"/>
      <c r="I68" s="1075"/>
      <c r="J68" s="1075"/>
      <c r="K68" s="1075"/>
      <c r="L68" s="1075"/>
      <c r="M68" s="1075"/>
      <c r="N68" s="1075"/>
      <c r="O68" s="1075"/>
      <c r="P68" s="1076"/>
      <c r="Q68" s="1077">
        <v>8143</v>
      </c>
      <c r="R68" s="1071"/>
      <c r="S68" s="1071"/>
      <c r="T68" s="1071"/>
      <c r="U68" s="1071"/>
      <c r="V68" s="1071">
        <v>8903</v>
      </c>
      <c r="W68" s="1071"/>
      <c r="X68" s="1071"/>
      <c r="Y68" s="1071"/>
      <c r="Z68" s="1071"/>
      <c r="AA68" s="1071">
        <v>-760</v>
      </c>
      <c r="AB68" s="1071"/>
      <c r="AC68" s="1071"/>
      <c r="AD68" s="1071"/>
      <c r="AE68" s="1071"/>
      <c r="AF68" s="1071">
        <v>2134</v>
      </c>
      <c r="AG68" s="1071"/>
      <c r="AH68" s="1071"/>
      <c r="AI68" s="1071"/>
      <c r="AJ68" s="1071"/>
      <c r="AK68" s="1071" t="s">
        <v>512</v>
      </c>
      <c r="AL68" s="1071"/>
      <c r="AM68" s="1071"/>
      <c r="AN68" s="1071"/>
      <c r="AO68" s="1071"/>
      <c r="AP68" s="1071">
        <v>7131</v>
      </c>
      <c r="AQ68" s="1071"/>
      <c r="AR68" s="1071"/>
      <c r="AS68" s="1071"/>
      <c r="AT68" s="1071"/>
      <c r="AU68" s="1071">
        <v>135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580</v>
      </c>
      <c r="C69" s="1064"/>
      <c r="D69" s="1064"/>
      <c r="E69" s="1064"/>
      <c r="F69" s="1064"/>
      <c r="G69" s="1064"/>
      <c r="H69" s="1064"/>
      <c r="I69" s="1064"/>
      <c r="J69" s="1064"/>
      <c r="K69" s="1064"/>
      <c r="L69" s="1064"/>
      <c r="M69" s="1064"/>
      <c r="N69" s="1064"/>
      <c r="O69" s="1064"/>
      <c r="P69" s="1065"/>
      <c r="Q69" s="1066">
        <v>722</v>
      </c>
      <c r="R69" s="1060"/>
      <c r="S69" s="1060"/>
      <c r="T69" s="1060"/>
      <c r="U69" s="1060"/>
      <c r="V69" s="1060">
        <v>686</v>
      </c>
      <c r="W69" s="1060"/>
      <c r="X69" s="1060"/>
      <c r="Y69" s="1060"/>
      <c r="Z69" s="1060"/>
      <c r="AA69" s="1060">
        <v>37</v>
      </c>
      <c r="AB69" s="1060"/>
      <c r="AC69" s="1060"/>
      <c r="AD69" s="1060"/>
      <c r="AE69" s="1060"/>
      <c r="AF69" s="1060">
        <v>37</v>
      </c>
      <c r="AG69" s="1060"/>
      <c r="AH69" s="1060"/>
      <c r="AI69" s="1060"/>
      <c r="AJ69" s="1060"/>
      <c r="AK69" s="1060" t="s">
        <v>512</v>
      </c>
      <c r="AL69" s="1060"/>
      <c r="AM69" s="1060"/>
      <c r="AN69" s="1060"/>
      <c r="AO69" s="1060"/>
      <c r="AP69" s="1060" t="s">
        <v>512</v>
      </c>
      <c r="AQ69" s="1060"/>
      <c r="AR69" s="1060"/>
      <c r="AS69" s="1060"/>
      <c r="AT69" s="1060"/>
      <c r="AU69" s="1060" t="s">
        <v>512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6">
        <v>787</v>
      </c>
      <c r="R70" s="1060"/>
      <c r="S70" s="1060"/>
      <c r="T70" s="1060"/>
      <c r="U70" s="1060"/>
      <c r="V70" s="1060">
        <v>780</v>
      </c>
      <c r="W70" s="1060"/>
      <c r="X70" s="1060"/>
      <c r="Y70" s="1060"/>
      <c r="Z70" s="1060"/>
      <c r="AA70" s="1060">
        <v>7</v>
      </c>
      <c r="AB70" s="1060"/>
      <c r="AC70" s="1060"/>
      <c r="AD70" s="1060"/>
      <c r="AE70" s="1060"/>
      <c r="AF70" s="1060">
        <v>7</v>
      </c>
      <c r="AG70" s="1060"/>
      <c r="AH70" s="1060"/>
      <c r="AI70" s="1060"/>
      <c r="AJ70" s="1060"/>
      <c r="AK70" s="1060" t="s">
        <v>512</v>
      </c>
      <c r="AL70" s="1060"/>
      <c r="AM70" s="1060"/>
      <c r="AN70" s="1060"/>
      <c r="AO70" s="1060"/>
      <c r="AP70" s="1060">
        <v>6</v>
      </c>
      <c r="AQ70" s="1060"/>
      <c r="AR70" s="1060"/>
      <c r="AS70" s="1060"/>
      <c r="AT70" s="1060"/>
      <c r="AU70" s="1060" t="s">
        <v>512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582</v>
      </c>
      <c r="C71" s="1064"/>
      <c r="D71" s="1064"/>
      <c r="E71" s="1064"/>
      <c r="F71" s="1064"/>
      <c r="G71" s="1064"/>
      <c r="H71" s="1064"/>
      <c r="I71" s="1064"/>
      <c r="J71" s="1064"/>
      <c r="K71" s="1064"/>
      <c r="L71" s="1064"/>
      <c r="M71" s="1064"/>
      <c r="N71" s="1064"/>
      <c r="O71" s="1064"/>
      <c r="P71" s="1065"/>
      <c r="Q71" s="1066">
        <v>271</v>
      </c>
      <c r="R71" s="1060"/>
      <c r="S71" s="1060"/>
      <c r="T71" s="1060"/>
      <c r="U71" s="1060"/>
      <c r="V71" s="1060">
        <v>276</v>
      </c>
      <c r="W71" s="1060"/>
      <c r="X71" s="1060"/>
      <c r="Y71" s="1060"/>
      <c r="Z71" s="1060"/>
      <c r="AA71" s="1060">
        <v>-5</v>
      </c>
      <c r="AB71" s="1060"/>
      <c r="AC71" s="1060"/>
      <c r="AD71" s="1060"/>
      <c r="AE71" s="1060"/>
      <c r="AF71" s="1060">
        <v>52</v>
      </c>
      <c r="AG71" s="1060"/>
      <c r="AH71" s="1060"/>
      <c r="AI71" s="1060"/>
      <c r="AJ71" s="1060"/>
      <c r="AK71" s="1060" t="s">
        <v>512</v>
      </c>
      <c r="AL71" s="1060"/>
      <c r="AM71" s="1060"/>
      <c r="AN71" s="1060"/>
      <c r="AO71" s="1060"/>
      <c r="AP71" s="1060" t="s">
        <v>512</v>
      </c>
      <c r="AQ71" s="1060"/>
      <c r="AR71" s="1060"/>
      <c r="AS71" s="1060"/>
      <c r="AT71" s="1060"/>
      <c r="AU71" s="1060" t="s">
        <v>512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119</v>
      </c>
      <c r="R72" s="1060"/>
      <c r="S72" s="1060"/>
      <c r="T72" s="1060"/>
      <c r="U72" s="1060"/>
      <c r="V72" s="1060">
        <v>117</v>
      </c>
      <c r="W72" s="1060"/>
      <c r="X72" s="1060"/>
      <c r="Y72" s="1060"/>
      <c r="Z72" s="1060"/>
      <c r="AA72" s="1060">
        <v>2</v>
      </c>
      <c r="AB72" s="1060"/>
      <c r="AC72" s="1060"/>
      <c r="AD72" s="1060"/>
      <c r="AE72" s="1060"/>
      <c r="AF72" s="1060">
        <v>2</v>
      </c>
      <c r="AG72" s="1060"/>
      <c r="AH72" s="1060"/>
      <c r="AI72" s="1060"/>
      <c r="AJ72" s="1060"/>
      <c r="AK72" s="1060" t="s">
        <v>512</v>
      </c>
      <c r="AL72" s="1060"/>
      <c r="AM72" s="1060"/>
      <c r="AN72" s="1060"/>
      <c r="AO72" s="1060"/>
      <c r="AP72" s="1060" t="s">
        <v>512</v>
      </c>
      <c r="AQ72" s="1060"/>
      <c r="AR72" s="1060"/>
      <c r="AS72" s="1060"/>
      <c r="AT72" s="1060"/>
      <c r="AU72" s="1060" t="s">
        <v>512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584</v>
      </c>
      <c r="C73" s="1064"/>
      <c r="D73" s="1064"/>
      <c r="E73" s="1064"/>
      <c r="F73" s="1064"/>
      <c r="G73" s="1064"/>
      <c r="H73" s="1064"/>
      <c r="I73" s="1064"/>
      <c r="J73" s="1064"/>
      <c r="K73" s="1064"/>
      <c r="L73" s="1064"/>
      <c r="M73" s="1064"/>
      <c r="N73" s="1064"/>
      <c r="O73" s="1064"/>
      <c r="P73" s="1065"/>
      <c r="Q73" s="1066">
        <v>12131</v>
      </c>
      <c r="R73" s="1060"/>
      <c r="S73" s="1060"/>
      <c r="T73" s="1060"/>
      <c r="U73" s="1060"/>
      <c r="V73" s="1060">
        <v>12049</v>
      </c>
      <c r="W73" s="1060"/>
      <c r="X73" s="1060"/>
      <c r="Y73" s="1060"/>
      <c r="Z73" s="1060"/>
      <c r="AA73" s="1060">
        <v>82</v>
      </c>
      <c r="AB73" s="1060"/>
      <c r="AC73" s="1060"/>
      <c r="AD73" s="1060"/>
      <c r="AE73" s="1060"/>
      <c r="AF73" s="1060">
        <v>82</v>
      </c>
      <c r="AG73" s="1060"/>
      <c r="AH73" s="1060"/>
      <c r="AI73" s="1060"/>
      <c r="AJ73" s="1060"/>
      <c r="AK73" s="1060" t="s">
        <v>512</v>
      </c>
      <c r="AL73" s="1060"/>
      <c r="AM73" s="1060"/>
      <c r="AN73" s="1060"/>
      <c r="AO73" s="1060"/>
      <c r="AP73" s="1060" t="s">
        <v>512</v>
      </c>
      <c r="AQ73" s="1060"/>
      <c r="AR73" s="1060"/>
      <c r="AS73" s="1060"/>
      <c r="AT73" s="1060"/>
      <c r="AU73" s="1060" t="s">
        <v>512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585</v>
      </c>
      <c r="C74" s="1064"/>
      <c r="D74" s="1064"/>
      <c r="E74" s="1064"/>
      <c r="F74" s="1064"/>
      <c r="G74" s="1064"/>
      <c r="H74" s="1064"/>
      <c r="I74" s="1064"/>
      <c r="J74" s="1064"/>
      <c r="K74" s="1064"/>
      <c r="L74" s="1064"/>
      <c r="M74" s="1064"/>
      <c r="N74" s="1064"/>
      <c r="O74" s="1064"/>
      <c r="P74" s="1065"/>
      <c r="Q74" s="1066">
        <v>113</v>
      </c>
      <c r="R74" s="1060"/>
      <c r="S74" s="1060"/>
      <c r="T74" s="1060"/>
      <c r="U74" s="1060"/>
      <c r="V74" s="1060">
        <v>113</v>
      </c>
      <c r="W74" s="1060"/>
      <c r="X74" s="1060"/>
      <c r="Y74" s="1060"/>
      <c r="Z74" s="1060"/>
      <c r="AA74" s="1060">
        <v>1</v>
      </c>
      <c r="AB74" s="1060"/>
      <c r="AC74" s="1060"/>
      <c r="AD74" s="1060"/>
      <c r="AE74" s="1060"/>
      <c r="AF74" s="1060">
        <v>1</v>
      </c>
      <c r="AG74" s="1060"/>
      <c r="AH74" s="1060"/>
      <c r="AI74" s="1060"/>
      <c r="AJ74" s="1060"/>
      <c r="AK74" s="1060" t="s">
        <v>512</v>
      </c>
      <c r="AL74" s="1060"/>
      <c r="AM74" s="1060"/>
      <c r="AN74" s="1060"/>
      <c r="AO74" s="1060"/>
      <c r="AP74" s="1060" t="s">
        <v>512</v>
      </c>
      <c r="AQ74" s="1060"/>
      <c r="AR74" s="1060"/>
      <c r="AS74" s="1060"/>
      <c r="AT74" s="1060"/>
      <c r="AU74" s="1060" t="s">
        <v>512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586</v>
      </c>
      <c r="C75" s="1064"/>
      <c r="D75" s="1064"/>
      <c r="E75" s="1064"/>
      <c r="F75" s="1064"/>
      <c r="G75" s="1064"/>
      <c r="H75" s="1064"/>
      <c r="I75" s="1064"/>
      <c r="J75" s="1064"/>
      <c r="K75" s="1064"/>
      <c r="L75" s="1064"/>
      <c r="M75" s="1064"/>
      <c r="N75" s="1064"/>
      <c r="O75" s="1064"/>
      <c r="P75" s="1065"/>
      <c r="Q75" s="1067">
        <v>12</v>
      </c>
      <c r="R75" s="1068"/>
      <c r="S75" s="1068"/>
      <c r="T75" s="1068"/>
      <c r="U75" s="1069"/>
      <c r="V75" s="1070">
        <v>11</v>
      </c>
      <c r="W75" s="1068"/>
      <c r="X75" s="1068"/>
      <c r="Y75" s="1068"/>
      <c r="Z75" s="1069"/>
      <c r="AA75" s="1070">
        <v>1</v>
      </c>
      <c r="AB75" s="1068"/>
      <c r="AC75" s="1068"/>
      <c r="AD75" s="1068"/>
      <c r="AE75" s="1069"/>
      <c r="AF75" s="1070">
        <v>1</v>
      </c>
      <c r="AG75" s="1068"/>
      <c r="AH75" s="1068"/>
      <c r="AI75" s="1068"/>
      <c r="AJ75" s="1069"/>
      <c r="AK75" s="1070" t="s">
        <v>512</v>
      </c>
      <c r="AL75" s="1068"/>
      <c r="AM75" s="1068"/>
      <c r="AN75" s="1068"/>
      <c r="AO75" s="1069"/>
      <c r="AP75" s="1070" t="s">
        <v>512</v>
      </c>
      <c r="AQ75" s="1068"/>
      <c r="AR75" s="1068"/>
      <c r="AS75" s="1068"/>
      <c r="AT75" s="1069"/>
      <c r="AU75" s="1070" t="s">
        <v>512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587</v>
      </c>
      <c r="C76" s="1064"/>
      <c r="D76" s="1064"/>
      <c r="E76" s="1064"/>
      <c r="F76" s="1064"/>
      <c r="G76" s="1064"/>
      <c r="H76" s="1064"/>
      <c r="I76" s="1064"/>
      <c r="J76" s="1064"/>
      <c r="K76" s="1064"/>
      <c r="L76" s="1064"/>
      <c r="M76" s="1064"/>
      <c r="N76" s="1064"/>
      <c r="O76" s="1064"/>
      <c r="P76" s="1065"/>
      <c r="Q76" s="1067">
        <v>679</v>
      </c>
      <c r="R76" s="1068"/>
      <c r="S76" s="1068"/>
      <c r="T76" s="1068"/>
      <c r="U76" s="1069"/>
      <c r="V76" s="1070">
        <v>357</v>
      </c>
      <c r="W76" s="1068"/>
      <c r="X76" s="1068"/>
      <c r="Y76" s="1068"/>
      <c r="Z76" s="1069"/>
      <c r="AA76" s="1070">
        <v>322</v>
      </c>
      <c r="AB76" s="1068"/>
      <c r="AC76" s="1068"/>
      <c r="AD76" s="1068"/>
      <c r="AE76" s="1069"/>
      <c r="AF76" s="1070">
        <v>322</v>
      </c>
      <c r="AG76" s="1068"/>
      <c r="AH76" s="1068"/>
      <c r="AI76" s="1068"/>
      <c r="AJ76" s="1069"/>
      <c r="AK76" s="1070">
        <v>349</v>
      </c>
      <c r="AL76" s="1068"/>
      <c r="AM76" s="1068"/>
      <c r="AN76" s="1068"/>
      <c r="AO76" s="1069"/>
      <c r="AP76" s="1070" t="s">
        <v>512</v>
      </c>
      <c r="AQ76" s="1068"/>
      <c r="AR76" s="1068"/>
      <c r="AS76" s="1068"/>
      <c r="AT76" s="1069"/>
      <c r="AU76" s="1070" t="s">
        <v>512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588</v>
      </c>
      <c r="C77" s="1064"/>
      <c r="D77" s="1064"/>
      <c r="E77" s="1064"/>
      <c r="F77" s="1064"/>
      <c r="G77" s="1064"/>
      <c r="H77" s="1064"/>
      <c r="I77" s="1064"/>
      <c r="J77" s="1064"/>
      <c r="K77" s="1064"/>
      <c r="L77" s="1064"/>
      <c r="M77" s="1064"/>
      <c r="N77" s="1064"/>
      <c r="O77" s="1064"/>
      <c r="P77" s="1065"/>
      <c r="Q77" s="1067">
        <v>764162</v>
      </c>
      <c r="R77" s="1068"/>
      <c r="S77" s="1068"/>
      <c r="T77" s="1068"/>
      <c r="U77" s="1069"/>
      <c r="V77" s="1070">
        <v>744508</v>
      </c>
      <c r="W77" s="1068"/>
      <c r="X77" s="1068"/>
      <c r="Y77" s="1068"/>
      <c r="Z77" s="1069"/>
      <c r="AA77" s="1070">
        <v>19654</v>
      </c>
      <c r="AB77" s="1068"/>
      <c r="AC77" s="1068"/>
      <c r="AD77" s="1068"/>
      <c r="AE77" s="1069"/>
      <c r="AF77" s="1070">
        <v>19654</v>
      </c>
      <c r="AG77" s="1068"/>
      <c r="AH77" s="1068"/>
      <c r="AI77" s="1068"/>
      <c r="AJ77" s="1069"/>
      <c r="AK77" s="1070">
        <v>4314</v>
      </c>
      <c r="AL77" s="1068"/>
      <c r="AM77" s="1068"/>
      <c r="AN77" s="1068"/>
      <c r="AO77" s="1069"/>
      <c r="AP77" s="1070" t="s">
        <v>512</v>
      </c>
      <c r="AQ77" s="1068"/>
      <c r="AR77" s="1068"/>
      <c r="AS77" s="1068"/>
      <c r="AT77" s="1069"/>
      <c r="AU77" s="1070" t="s">
        <v>512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22292</v>
      </c>
      <c r="AG88" s="1048"/>
      <c r="AH88" s="1048"/>
      <c r="AI88" s="1048"/>
      <c r="AJ88" s="1048"/>
      <c r="AK88" s="1052"/>
      <c r="AL88" s="1052"/>
      <c r="AM88" s="1052"/>
      <c r="AN88" s="1052"/>
      <c r="AO88" s="1052"/>
      <c r="AP88" s="1048">
        <v>7137</v>
      </c>
      <c r="AQ88" s="1048"/>
      <c r="AR88" s="1048"/>
      <c r="AS88" s="1048"/>
      <c r="AT88" s="1048"/>
      <c r="AU88" s="1048">
        <v>135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34</v>
      </c>
      <c r="CS102" s="1040"/>
      <c r="CT102" s="1040"/>
      <c r="CU102" s="1040"/>
      <c r="CV102" s="1041"/>
      <c r="CW102" s="1039" t="s">
        <v>512</v>
      </c>
      <c r="CX102" s="1040"/>
      <c r="CY102" s="1040"/>
      <c r="CZ102" s="1040"/>
      <c r="DA102" s="1041"/>
      <c r="DB102" s="1039" t="s">
        <v>512</v>
      </c>
      <c r="DC102" s="1040"/>
      <c r="DD102" s="1040"/>
      <c r="DE102" s="1040"/>
      <c r="DF102" s="1041"/>
      <c r="DG102" s="1039" t="s">
        <v>512</v>
      </c>
      <c r="DH102" s="1040"/>
      <c r="DI102" s="1040"/>
      <c r="DJ102" s="1040"/>
      <c r="DK102" s="1041"/>
      <c r="DL102" s="1039" t="s">
        <v>512</v>
      </c>
      <c r="DM102" s="1040"/>
      <c r="DN102" s="1040"/>
      <c r="DO102" s="1040"/>
      <c r="DP102" s="1041"/>
      <c r="DQ102" s="1039" t="s">
        <v>512</v>
      </c>
      <c r="DR102" s="1040"/>
      <c r="DS102" s="1040"/>
      <c r="DT102" s="1040"/>
      <c r="DU102" s="1041"/>
      <c r="DV102" s="1022" t="s">
        <v>512</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303</v>
      </c>
      <c r="AG109" s="983"/>
      <c r="AH109" s="983"/>
      <c r="AI109" s="983"/>
      <c r="AJ109" s="984"/>
      <c r="AK109" s="985" t="s">
        <v>302</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303</v>
      </c>
      <c r="BW109" s="983"/>
      <c r="BX109" s="983"/>
      <c r="BY109" s="983"/>
      <c r="BZ109" s="984"/>
      <c r="CA109" s="985" t="s">
        <v>302</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303</v>
      </c>
      <c r="DM109" s="983"/>
      <c r="DN109" s="983"/>
      <c r="DO109" s="983"/>
      <c r="DP109" s="984"/>
      <c r="DQ109" s="985" t="s">
        <v>302</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1747286</v>
      </c>
      <c r="AB110" s="976"/>
      <c r="AC110" s="976"/>
      <c r="AD110" s="976"/>
      <c r="AE110" s="977"/>
      <c r="AF110" s="978">
        <v>1927822</v>
      </c>
      <c r="AG110" s="976"/>
      <c r="AH110" s="976"/>
      <c r="AI110" s="976"/>
      <c r="AJ110" s="977"/>
      <c r="AK110" s="978">
        <v>2048323</v>
      </c>
      <c r="AL110" s="976"/>
      <c r="AM110" s="976"/>
      <c r="AN110" s="976"/>
      <c r="AO110" s="977"/>
      <c r="AP110" s="979">
        <v>33.299999999999997</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20002218</v>
      </c>
      <c r="BR110" s="923"/>
      <c r="BS110" s="923"/>
      <c r="BT110" s="923"/>
      <c r="BU110" s="923"/>
      <c r="BV110" s="923">
        <v>20205607</v>
      </c>
      <c r="BW110" s="923"/>
      <c r="BX110" s="923"/>
      <c r="BY110" s="923"/>
      <c r="BZ110" s="923"/>
      <c r="CA110" s="923">
        <v>19799879</v>
      </c>
      <c r="CB110" s="923"/>
      <c r="CC110" s="923"/>
      <c r="CD110" s="923"/>
      <c r="CE110" s="923"/>
      <c r="CF110" s="947">
        <v>322.39999999999998</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138</v>
      </c>
      <c r="DH110" s="923"/>
      <c r="DI110" s="923"/>
      <c r="DJ110" s="923"/>
      <c r="DK110" s="923"/>
      <c r="DL110" s="923" t="s">
        <v>436</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138</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4096</v>
      </c>
      <c r="BR111" s="895"/>
      <c r="BS111" s="895"/>
      <c r="BT111" s="895"/>
      <c r="BU111" s="895"/>
      <c r="BV111" s="895">
        <v>3431</v>
      </c>
      <c r="BW111" s="895"/>
      <c r="BX111" s="895"/>
      <c r="BY111" s="895"/>
      <c r="BZ111" s="895"/>
      <c r="CA111" s="895">
        <v>2761</v>
      </c>
      <c r="CB111" s="895"/>
      <c r="CC111" s="895"/>
      <c r="CD111" s="895"/>
      <c r="CE111" s="895"/>
      <c r="CF111" s="956">
        <v>0</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26667</v>
      </c>
      <c r="AB112" s="858"/>
      <c r="AC112" s="858"/>
      <c r="AD112" s="858"/>
      <c r="AE112" s="859"/>
      <c r="AF112" s="860">
        <v>23333</v>
      </c>
      <c r="AG112" s="858"/>
      <c r="AH112" s="858"/>
      <c r="AI112" s="858"/>
      <c r="AJ112" s="859"/>
      <c r="AK112" s="860">
        <v>23333</v>
      </c>
      <c r="AL112" s="858"/>
      <c r="AM112" s="858"/>
      <c r="AN112" s="858"/>
      <c r="AO112" s="859"/>
      <c r="AP112" s="905">
        <v>0.4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12510570</v>
      </c>
      <c r="BR112" s="895"/>
      <c r="BS112" s="895"/>
      <c r="BT112" s="895"/>
      <c r="BU112" s="895"/>
      <c r="BV112" s="895">
        <v>11712993</v>
      </c>
      <c r="BW112" s="895"/>
      <c r="BX112" s="895"/>
      <c r="BY112" s="895"/>
      <c r="BZ112" s="895"/>
      <c r="CA112" s="895">
        <v>10968752</v>
      </c>
      <c r="CB112" s="895"/>
      <c r="CC112" s="895"/>
      <c r="CD112" s="895"/>
      <c r="CE112" s="895"/>
      <c r="CF112" s="956">
        <v>178.6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138</v>
      </c>
      <c r="DM112" s="895"/>
      <c r="DN112" s="895"/>
      <c r="DO112" s="895"/>
      <c r="DP112" s="895"/>
      <c r="DQ112" s="895" t="s">
        <v>411</v>
      </c>
      <c r="DR112" s="895"/>
      <c r="DS112" s="895"/>
      <c r="DT112" s="895"/>
      <c r="DU112" s="895"/>
      <c r="DV112" s="872" t="s">
        <v>138</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820815</v>
      </c>
      <c r="AB113" s="1004"/>
      <c r="AC113" s="1004"/>
      <c r="AD113" s="1004"/>
      <c r="AE113" s="1005"/>
      <c r="AF113" s="1006">
        <v>786873</v>
      </c>
      <c r="AG113" s="1004"/>
      <c r="AH113" s="1004"/>
      <c r="AI113" s="1004"/>
      <c r="AJ113" s="1005"/>
      <c r="AK113" s="1006">
        <v>778664</v>
      </c>
      <c r="AL113" s="1004"/>
      <c r="AM113" s="1004"/>
      <c r="AN113" s="1004"/>
      <c r="AO113" s="1005"/>
      <c r="AP113" s="1007">
        <v>12.7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115885</v>
      </c>
      <c r="BR113" s="895"/>
      <c r="BS113" s="895"/>
      <c r="BT113" s="895"/>
      <c r="BU113" s="895"/>
      <c r="BV113" s="895">
        <v>118417</v>
      </c>
      <c r="BW113" s="895"/>
      <c r="BX113" s="895"/>
      <c r="BY113" s="895"/>
      <c r="BZ113" s="895"/>
      <c r="CA113" s="895">
        <v>138753</v>
      </c>
      <c r="CB113" s="895"/>
      <c r="CC113" s="895"/>
      <c r="CD113" s="895"/>
      <c r="CE113" s="895"/>
      <c r="CF113" s="956">
        <v>2.2999999999999998</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138</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16243</v>
      </c>
      <c r="AB114" s="858"/>
      <c r="AC114" s="858"/>
      <c r="AD114" s="858"/>
      <c r="AE114" s="859"/>
      <c r="AF114" s="860">
        <v>16241</v>
      </c>
      <c r="AG114" s="858"/>
      <c r="AH114" s="858"/>
      <c r="AI114" s="858"/>
      <c r="AJ114" s="859"/>
      <c r="AK114" s="860">
        <v>22998</v>
      </c>
      <c r="AL114" s="858"/>
      <c r="AM114" s="858"/>
      <c r="AN114" s="858"/>
      <c r="AO114" s="859"/>
      <c r="AP114" s="905">
        <v>0.4</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2348460</v>
      </c>
      <c r="BR114" s="895"/>
      <c r="BS114" s="895"/>
      <c r="BT114" s="895"/>
      <c r="BU114" s="895"/>
      <c r="BV114" s="895">
        <v>2282178</v>
      </c>
      <c r="BW114" s="895"/>
      <c r="BX114" s="895"/>
      <c r="BY114" s="895"/>
      <c r="BZ114" s="895"/>
      <c r="CA114" s="895">
        <v>2205337</v>
      </c>
      <c r="CB114" s="895"/>
      <c r="CC114" s="895"/>
      <c r="CD114" s="895"/>
      <c r="CE114" s="895"/>
      <c r="CF114" s="956">
        <v>35.9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411</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688</v>
      </c>
      <c r="AB115" s="1004"/>
      <c r="AC115" s="1004"/>
      <c r="AD115" s="1004"/>
      <c r="AE115" s="1005"/>
      <c r="AF115" s="1006">
        <v>725</v>
      </c>
      <c r="AG115" s="1004"/>
      <c r="AH115" s="1004"/>
      <c r="AI115" s="1004"/>
      <c r="AJ115" s="1005"/>
      <c r="AK115" s="1006">
        <v>718</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138</v>
      </c>
      <c r="BR115" s="895"/>
      <c r="BS115" s="895"/>
      <c r="BT115" s="895"/>
      <c r="BU115" s="895"/>
      <c r="BV115" s="895" t="s">
        <v>411</v>
      </c>
      <c r="BW115" s="895"/>
      <c r="BX115" s="895"/>
      <c r="BY115" s="895"/>
      <c r="BZ115" s="895"/>
      <c r="CA115" s="895" t="s">
        <v>411</v>
      </c>
      <c r="CB115" s="895"/>
      <c r="CC115" s="895"/>
      <c r="CD115" s="895"/>
      <c r="CE115" s="895"/>
      <c r="CF115" s="956" t="s">
        <v>436</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411</v>
      </c>
      <c r="DH115" s="858"/>
      <c r="DI115" s="858"/>
      <c r="DJ115" s="858"/>
      <c r="DK115" s="859"/>
      <c r="DL115" s="860" t="s">
        <v>411</v>
      </c>
      <c r="DM115" s="858"/>
      <c r="DN115" s="858"/>
      <c r="DO115" s="858"/>
      <c r="DP115" s="859"/>
      <c r="DQ115" s="860" t="s">
        <v>436</v>
      </c>
      <c r="DR115" s="858"/>
      <c r="DS115" s="858"/>
      <c r="DT115" s="858"/>
      <c r="DU115" s="859"/>
      <c r="DV115" s="905" t="s">
        <v>411</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65</v>
      </c>
      <c r="AB116" s="858"/>
      <c r="AC116" s="858"/>
      <c r="AD116" s="858"/>
      <c r="AE116" s="859"/>
      <c r="AF116" s="860" t="s">
        <v>436</v>
      </c>
      <c r="AG116" s="858"/>
      <c r="AH116" s="858"/>
      <c r="AI116" s="858"/>
      <c r="AJ116" s="859"/>
      <c r="AK116" s="860" t="s">
        <v>411</v>
      </c>
      <c r="AL116" s="858"/>
      <c r="AM116" s="858"/>
      <c r="AN116" s="858"/>
      <c r="AO116" s="859"/>
      <c r="AP116" s="905" t="s">
        <v>138</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138</v>
      </c>
      <c r="BR116" s="895"/>
      <c r="BS116" s="895"/>
      <c r="BT116" s="895"/>
      <c r="BU116" s="895"/>
      <c r="BV116" s="895" t="s">
        <v>436</v>
      </c>
      <c r="BW116" s="895"/>
      <c r="BX116" s="895"/>
      <c r="BY116" s="895"/>
      <c r="BZ116" s="895"/>
      <c r="CA116" s="895" t="s">
        <v>411</v>
      </c>
      <c r="CB116" s="895"/>
      <c r="CC116" s="895"/>
      <c r="CD116" s="895"/>
      <c r="CE116" s="895"/>
      <c r="CF116" s="956" t="s">
        <v>436</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138</v>
      </c>
      <c r="DH116" s="858"/>
      <c r="DI116" s="858"/>
      <c r="DJ116" s="858"/>
      <c r="DK116" s="859"/>
      <c r="DL116" s="860" t="s">
        <v>138</v>
      </c>
      <c r="DM116" s="858"/>
      <c r="DN116" s="858"/>
      <c r="DO116" s="858"/>
      <c r="DP116" s="859"/>
      <c r="DQ116" s="860" t="s">
        <v>436</v>
      </c>
      <c r="DR116" s="858"/>
      <c r="DS116" s="858"/>
      <c r="DT116" s="858"/>
      <c r="DU116" s="859"/>
      <c r="DV116" s="905" t="s">
        <v>138</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2611764</v>
      </c>
      <c r="AB117" s="990"/>
      <c r="AC117" s="990"/>
      <c r="AD117" s="990"/>
      <c r="AE117" s="991"/>
      <c r="AF117" s="992">
        <v>2754994</v>
      </c>
      <c r="AG117" s="990"/>
      <c r="AH117" s="990"/>
      <c r="AI117" s="990"/>
      <c r="AJ117" s="991"/>
      <c r="AK117" s="992">
        <v>2874036</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138</v>
      </c>
      <c r="BR117" s="895"/>
      <c r="BS117" s="895"/>
      <c r="BT117" s="895"/>
      <c r="BU117" s="895"/>
      <c r="BV117" s="895" t="s">
        <v>411</v>
      </c>
      <c r="BW117" s="895"/>
      <c r="BX117" s="895"/>
      <c r="BY117" s="895"/>
      <c r="BZ117" s="895"/>
      <c r="CA117" s="895" t="s">
        <v>411</v>
      </c>
      <c r="CB117" s="895"/>
      <c r="CC117" s="895"/>
      <c r="CD117" s="895"/>
      <c r="CE117" s="895"/>
      <c r="CF117" s="956" t="s">
        <v>138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138</v>
      </c>
      <c r="DH117" s="858"/>
      <c r="DI117" s="858"/>
      <c r="DJ117" s="858"/>
      <c r="DK117" s="859"/>
      <c r="DL117" s="860" t="s">
        <v>411</v>
      </c>
      <c r="DM117" s="858"/>
      <c r="DN117" s="858"/>
      <c r="DO117" s="858"/>
      <c r="DP117" s="859"/>
      <c r="DQ117" s="860" t="s">
        <v>411</v>
      </c>
      <c r="DR117" s="858"/>
      <c r="DS117" s="858"/>
      <c r="DT117" s="858"/>
      <c r="DU117" s="859"/>
      <c r="DV117" s="905" t="s">
        <v>411</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303</v>
      </c>
      <c r="AG118" s="983"/>
      <c r="AH118" s="983"/>
      <c r="AI118" s="983"/>
      <c r="AJ118" s="984"/>
      <c r="AK118" s="985" t="s">
        <v>302</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411</v>
      </c>
      <c r="BR118" s="926"/>
      <c r="BS118" s="926"/>
      <c r="BT118" s="926"/>
      <c r="BU118" s="926"/>
      <c r="BV118" s="926" t="s">
        <v>138</v>
      </c>
      <c r="BW118" s="926"/>
      <c r="BX118" s="926"/>
      <c r="BY118" s="926"/>
      <c r="BZ118" s="926"/>
      <c r="CA118" s="926" t="s">
        <v>411</v>
      </c>
      <c r="CB118" s="926"/>
      <c r="CC118" s="926"/>
      <c r="CD118" s="926"/>
      <c r="CE118" s="926"/>
      <c r="CF118" s="956" t="s">
        <v>138</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138</v>
      </c>
      <c r="DM118" s="858"/>
      <c r="DN118" s="858"/>
      <c r="DO118" s="858"/>
      <c r="DP118" s="859"/>
      <c r="DQ118" s="860" t="s">
        <v>411</v>
      </c>
      <c r="DR118" s="858"/>
      <c r="DS118" s="858"/>
      <c r="DT118" s="858"/>
      <c r="DU118" s="859"/>
      <c r="DV118" s="905" t="s">
        <v>138</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138</v>
      </c>
      <c r="AG119" s="976"/>
      <c r="AH119" s="976"/>
      <c r="AI119" s="976"/>
      <c r="AJ119" s="977"/>
      <c r="AK119" s="978" t="s">
        <v>411</v>
      </c>
      <c r="AL119" s="976"/>
      <c r="AM119" s="976"/>
      <c r="AN119" s="976"/>
      <c r="AO119" s="977"/>
      <c r="AP119" s="979" t="s">
        <v>138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34981229</v>
      </c>
      <c r="BR119" s="926"/>
      <c r="BS119" s="926"/>
      <c r="BT119" s="926"/>
      <c r="BU119" s="926"/>
      <c r="BV119" s="926">
        <v>34322626</v>
      </c>
      <c r="BW119" s="926"/>
      <c r="BX119" s="926"/>
      <c r="BY119" s="926"/>
      <c r="BZ119" s="926"/>
      <c r="CA119" s="926">
        <v>33115482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4096</v>
      </c>
      <c r="DH119" s="841"/>
      <c r="DI119" s="841"/>
      <c r="DJ119" s="841"/>
      <c r="DK119" s="842"/>
      <c r="DL119" s="843">
        <v>3431</v>
      </c>
      <c r="DM119" s="841"/>
      <c r="DN119" s="841"/>
      <c r="DO119" s="841"/>
      <c r="DP119" s="842"/>
      <c r="DQ119" s="843">
        <v>2761</v>
      </c>
      <c r="DR119" s="841"/>
      <c r="DS119" s="841"/>
      <c r="DT119" s="841"/>
      <c r="DU119" s="842"/>
      <c r="DV119" s="929">
        <v>0</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138</v>
      </c>
      <c r="AB120" s="858"/>
      <c r="AC120" s="858"/>
      <c r="AD120" s="858"/>
      <c r="AE120" s="859"/>
      <c r="AF120" s="860" t="s">
        <v>463</v>
      </c>
      <c r="AG120" s="858"/>
      <c r="AH120" s="858"/>
      <c r="AI120" s="858"/>
      <c r="AJ120" s="859"/>
      <c r="AK120" s="860" t="s">
        <v>411</v>
      </c>
      <c r="AL120" s="858"/>
      <c r="AM120" s="858"/>
      <c r="AN120" s="858"/>
      <c r="AO120" s="859"/>
      <c r="AP120" s="905" t="s">
        <v>138</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4853024</v>
      </c>
      <c r="BR120" s="923"/>
      <c r="BS120" s="923"/>
      <c r="BT120" s="923"/>
      <c r="BU120" s="923"/>
      <c r="BV120" s="923">
        <v>5352606</v>
      </c>
      <c r="BW120" s="923"/>
      <c r="BX120" s="923"/>
      <c r="BY120" s="923"/>
      <c r="BZ120" s="923"/>
      <c r="CA120" s="923">
        <v>5631432</v>
      </c>
      <c r="CB120" s="923"/>
      <c r="CC120" s="923"/>
      <c r="CD120" s="923"/>
      <c r="CE120" s="923"/>
      <c r="CF120" s="947">
        <v>91.7</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10967525</v>
      </c>
      <c r="DH120" s="923"/>
      <c r="DI120" s="923"/>
      <c r="DJ120" s="923"/>
      <c r="DK120" s="923"/>
      <c r="DL120" s="923">
        <v>10351978</v>
      </c>
      <c r="DM120" s="923"/>
      <c r="DN120" s="923"/>
      <c r="DO120" s="923"/>
      <c r="DP120" s="923"/>
      <c r="DQ120" s="923">
        <v>9797678</v>
      </c>
      <c r="DR120" s="923"/>
      <c r="DS120" s="923"/>
      <c r="DT120" s="923"/>
      <c r="DU120" s="923"/>
      <c r="DV120" s="924">
        <v>159.5</v>
      </c>
      <c r="DW120" s="924"/>
      <c r="DX120" s="924"/>
      <c r="DY120" s="924"/>
      <c r="DZ120" s="925"/>
    </row>
    <row r="121" spans="1:130" s="246" customFormat="1" ht="26.25" customHeight="1">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411</v>
      </c>
      <c r="AB121" s="858"/>
      <c r="AC121" s="858"/>
      <c r="AD121" s="858"/>
      <c r="AE121" s="859"/>
      <c r="AF121" s="860" t="s">
        <v>411</v>
      </c>
      <c r="AG121" s="858"/>
      <c r="AH121" s="858"/>
      <c r="AI121" s="858"/>
      <c r="AJ121" s="859"/>
      <c r="AK121" s="860" t="s">
        <v>411</v>
      </c>
      <c r="AL121" s="858"/>
      <c r="AM121" s="858"/>
      <c r="AN121" s="858"/>
      <c r="AO121" s="859"/>
      <c r="AP121" s="905" t="s">
        <v>411</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90151</v>
      </c>
      <c r="BR121" s="895"/>
      <c r="BS121" s="895"/>
      <c r="BT121" s="895"/>
      <c r="BU121" s="895"/>
      <c r="BV121" s="895">
        <v>65481</v>
      </c>
      <c r="BW121" s="895"/>
      <c r="BX121" s="895"/>
      <c r="BY121" s="895"/>
      <c r="BZ121" s="895"/>
      <c r="CA121" s="895">
        <v>40222</v>
      </c>
      <c r="CB121" s="895"/>
      <c r="CC121" s="895"/>
      <c r="CD121" s="895"/>
      <c r="CE121" s="895"/>
      <c r="CF121" s="956">
        <v>0.7</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978180</v>
      </c>
      <c r="DH121" s="895"/>
      <c r="DI121" s="895"/>
      <c r="DJ121" s="895"/>
      <c r="DK121" s="895"/>
      <c r="DL121" s="895">
        <v>911388</v>
      </c>
      <c r="DM121" s="895"/>
      <c r="DN121" s="895"/>
      <c r="DO121" s="895"/>
      <c r="DP121" s="895"/>
      <c r="DQ121" s="895">
        <v>846208</v>
      </c>
      <c r="DR121" s="895"/>
      <c r="DS121" s="895"/>
      <c r="DT121" s="895"/>
      <c r="DU121" s="895"/>
      <c r="DV121" s="872">
        <v>13.8</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411</v>
      </c>
      <c r="AG122" s="858"/>
      <c r="AH122" s="858"/>
      <c r="AI122" s="858"/>
      <c r="AJ122" s="859"/>
      <c r="AK122" s="860" t="s">
        <v>411</v>
      </c>
      <c r="AL122" s="858"/>
      <c r="AM122" s="858"/>
      <c r="AN122" s="858"/>
      <c r="AO122" s="859"/>
      <c r="AP122" s="905" t="s">
        <v>411</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23653967</v>
      </c>
      <c r="BR122" s="926"/>
      <c r="BS122" s="926"/>
      <c r="BT122" s="926"/>
      <c r="BU122" s="926"/>
      <c r="BV122" s="926">
        <v>23172210</v>
      </c>
      <c r="BW122" s="926"/>
      <c r="BX122" s="926"/>
      <c r="BY122" s="926"/>
      <c r="BZ122" s="926"/>
      <c r="CA122" s="926">
        <v>22691005</v>
      </c>
      <c r="CB122" s="926"/>
      <c r="CC122" s="926"/>
      <c r="CD122" s="926"/>
      <c r="CE122" s="926"/>
      <c r="CF122" s="927">
        <v>369.4</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v>557334</v>
      </c>
      <c r="DH122" s="895"/>
      <c r="DI122" s="895"/>
      <c r="DJ122" s="895"/>
      <c r="DK122" s="895"/>
      <c r="DL122" s="895">
        <v>442628</v>
      </c>
      <c r="DM122" s="895"/>
      <c r="DN122" s="895"/>
      <c r="DO122" s="895"/>
      <c r="DP122" s="895"/>
      <c r="DQ122" s="895">
        <v>321423</v>
      </c>
      <c r="DR122" s="895"/>
      <c r="DS122" s="895"/>
      <c r="DT122" s="895"/>
      <c r="DU122" s="895"/>
      <c r="DV122" s="872">
        <v>5.2</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138</v>
      </c>
      <c r="AG123" s="858"/>
      <c r="AH123" s="858"/>
      <c r="AI123" s="858"/>
      <c r="AJ123" s="859"/>
      <c r="AK123" s="860" t="s">
        <v>411</v>
      </c>
      <c r="AL123" s="858"/>
      <c r="AM123" s="858"/>
      <c r="AN123" s="858"/>
      <c r="AO123" s="859"/>
      <c r="AP123" s="905" t="s">
        <v>138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28597142</v>
      </c>
      <c r="BR123" s="914"/>
      <c r="BS123" s="914"/>
      <c r="BT123" s="914"/>
      <c r="BU123" s="914"/>
      <c r="BV123" s="914">
        <v>28590297</v>
      </c>
      <c r="BW123" s="914"/>
      <c r="BX123" s="914"/>
      <c r="BY123" s="914"/>
      <c r="BZ123" s="914"/>
      <c r="CA123" s="914">
        <v>28362659</v>
      </c>
      <c r="CB123" s="914"/>
      <c r="CC123" s="914"/>
      <c r="CD123" s="914"/>
      <c r="CE123" s="914"/>
      <c r="CF123" s="824"/>
      <c r="CG123" s="825"/>
      <c r="CH123" s="825"/>
      <c r="CI123" s="825"/>
      <c r="CJ123" s="915"/>
      <c r="CK123" s="950"/>
      <c r="CL123" s="936"/>
      <c r="CM123" s="936"/>
      <c r="CN123" s="936"/>
      <c r="CO123" s="937"/>
      <c r="CP123" s="916" t="s">
        <v>408</v>
      </c>
      <c r="CQ123" s="917"/>
      <c r="CR123" s="917"/>
      <c r="CS123" s="917"/>
      <c r="CT123" s="917"/>
      <c r="CU123" s="917"/>
      <c r="CV123" s="917"/>
      <c r="CW123" s="917"/>
      <c r="CX123" s="917"/>
      <c r="CY123" s="917"/>
      <c r="CZ123" s="917"/>
      <c r="DA123" s="917"/>
      <c r="DB123" s="917"/>
      <c r="DC123" s="917"/>
      <c r="DD123" s="917"/>
      <c r="DE123" s="917"/>
      <c r="DF123" s="918"/>
      <c r="DG123" s="857">
        <v>6371</v>
      </c>
      <c r="DH123" s="858"/>
      <c r="DI123" s="858"/>
      <c r="DJ123" s="858"/>
      <c r="DK123" s="859"/>
      <c r="DL123" s="860">
        <v>5726</v>
      </c>
      <c r="DM123" s="858"/>
      <c r="DN123" s="858"/>
      <c r="DO123" s="858"/>
      <c r="DP123" s="859"/>
      <c r="DQ123" s="860">
        <v>1876</v>
      </c>
      <c r="DR123" s="858"/>
      <c r="DS123" s="858"/>
      <c r="DT123" s="858"/>
      <c r="DU123" s="859"/>
      <c r="DV123" s="905">
        <v>0</v>
      </c>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411</v>
      </c>
      <c r="AB124" s="858"/>
      <c r="AC124" s="858"/>
      <c r="AD124" s="858"/>
      <c r="AE124" s="859"/>
      <c r="AF124" s="860" t="s">
        <v>138</v>
      </c>
      <c r="AG124" s="858"/>
      <c r="AH124" s="858"/>
      <c r="AI124" s="858"/>
      <c r="AJ124" s="859"/>
      <c r="AK124" s="860" t="s">
        <v>411</v>
      </c>
      <c r="AL124" s="858"/>
      <c r="AM124" s="858"/>
      <c r="AN124" s="858"/>
      <c r="AO124" s="859"/>
      <c r="AP124" s="905" t="s">
        <v>138</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98</v>
      </c>
      <c r="BR124" s="912"/>
      <c r="BS124" s="912"/>
      <c r="BT124" s="912"/>
      <c r="BU124" s="912"/>
      <c r="BV124" s="912">
        <v>91.6</v>
      </c>
      <c r="BW124" s="912"/>
      <c r="BX124" s="912"/>
      <c r="BY124" s="912"/>
      <c r="BZ124" s="912"/>
      <c r="CA124" s="912">
        <v>77.3</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v>1160</v>
      </c>
      <c r="DH124" s="841"/>
      <c r="DI124" s="841"/>
      <c r="DJ124" s="841"/>
      <c r="DK124" s="842"/>
      <c r="DL124" s="843">
        <v>1273</v>
      </c>
      <c r="DM124" s="841"/>
      <c r="DN124" s="841"/>
      <c r="DO124" s="841"/>
      <c r="DP124" s="842"/>
      <c r="DQ124" s="843">
        <v>1567</v>
      </c>
      <c r="DR124" s="841"/>
      <c r="DS124" s="841"/>
      <c r="DT124" s="841"/>
      <c r="DU124" s="842"/>
      <c r="DV124" s="929">
        <v>0</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411</v>
      </c>
      <c r="AB125" s="858"/>
      <c r="AC125" s="858"/>
      <c r="AD125" s="858"/>
      <c r="AE125" s="859"/>
      <c r="AF125" s="860" t="s">
        <v>138</v>
      </c>
      <c r="AG125" s="858"/>
      <c r="AH125" s="858"/>
      <c r="AI125" s="858"/>
      <c r="AJ125" s="859"/>
      <c r="AK125" s="860" t="s">
        <v>138</v>
      </c>
      <c r="AL125" s="858"/>
      <c r="AM125" s="858"/>
      <c r="AN125" s="858"/>
      <c r="AO125" s="859"/>
      <c r="AP125" s="905" t="s">
        <v>411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411</v>
      </c>
      <c r="DM125" s="923"/>
      <c r="DN125" s="923"/>
      <c r="DO125" s="923"/>
      <c r="DP125" s="923"/>
      <c r="DQ125" s="923" t="s">
        <v>411</v>
      </c>
      <c r="DR125" s="923"/>
      <c r="DS125" s="923"/>
      <c r="DT125" s="923"/>
      <c r="DU125" s="923"/>
      <c r="DV125" s="924" t="s">
        <v>138</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688</v>
      </c>
      <c r="AB126" s="858"/>
      <c r="AC126" s="858"/>
      <c r="AD126" s="858"/>
      <c r="AE126" s="859"/>
      <c r="AF126" s="860">
        <v>725</v>
      </c>
      <c r="AG126" s="858"/>
      <c r="AH126" s="858"/>
      <c r="AI126" s="858"/>
      <c r="AJ126" s="859"/>
      <c r="AK126" s="860">
        <v>718</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138</v>
      </c>
      <c r="DM126" s="895"/>
      <c r="DN126" s="895"/>
      <c r="DO126" s="895"/>
      <c r="DP126" s="895"/>
      <c r="DQ126" s="895" t="s">
        <v>411</v>
      </c>
      <c r="DR126" s="895"/>
      <c r="DS126" s="895"/>
      <c r="DT126" s="895"/>
      <c r="DU126" s="895"/>
      <c r="DV126" s="872" t="s">
        <v>411</v>
      </c>
      <c r="DW126" s="872"/>
      <c r="DX126" s="872"/>
      <c r="DY126" s="872"/>
      <c r="DZ126" s="873"/>
    </row>
    <row r="127" spans="1:130" s="246" customFormat="1" ht="26.25" customHeight="1">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138</v>
      </c>
      <c r="AG127" s="858"/>
      <c r="AH127" s="858"/>
      <c r="AI127" s="858"/>
      <c r="AJ127" s="859"/>
      <c r="AK127" s="860" t="s">
        <v>138</v>
      </c>
      <c r="AL127" s="858"/>
      <c r="AM127" s="858"/>
      <c r="AN127" s="858"/>
      <c r="AO127" s="859"/>
      <c r="AP127" s="905" t="s">
        <v>411</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138</v>
      </c>
      <c r="DM127" s="895"/>
      <c r="DN127" s="895"/>
      <c r="DO127" s="895"/>
      <c r="DP127" s="895"/>
      <c r="DQ127" s="895" t="s">
        <v>138</v>
      </c>
      <c r="DR127" s="895"/>
      <c r="DS127" s="895"/>
      <c r="DT127" s="895"/>
      <c r="DU127" s="895"/>
      <c r="DV127" s="872" t="s">
        <v>411</v>
      </c>
      <c r="DW127" s="872"/>
      <c r="DX127" s="872"/>
      <c r="DY127" s="872"/>
      <c r="DZ127" s="873"/>
    </row>
    <row r="128" spans="1:130" s="246" customFormat="1" ht="26.25" customHeight="1" thickBot="1">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33754</v>
      </c>
      <c r="AB128" s="879"/>
      <c r="AC128" s="879"/>
      <c r="AD128" s="879"/>
      <c r="AE128" s="880"/>
      <c r="AF128" s="881">
        <v>26250</v>
      </c>
      <c r="AG128" s="879"/>
      <c r="AH128" s="879"/>
      <c r="AI128" s="879"/>
      <c r="AJ128" s="880"/>
      <c r="AK128" s="881">
        <v>29051</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138</v>
      </c>
      <c r="BG128" s="865"/>
      <c r="BH128" s="865"/>
      <c r="BI128" s="865"/>
      <c r="BJ128" s="865"/>
      <c r="BK128" s="865"/>
      <c r="BL128" s="888"/>
      <c r="BM128" s="864">
        <v>13.66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138</v>
      </c>
      <c r="DH128" s="869"/>
      <c r="DI128" s="869"/>
      <c r="DJ128" s="869"/>
      <c r="DK128" s="869"/>
      <c r="DL128" s="869" t="s">
        <v>138</v>
      </c>
      <c r="DM128" s="869"/>
      <c r="DN128" s="869"/>
      <c r="DO128" s="869"/>
      <c r="DP128" s="869"/>
      <c r="DQ128" s="869" t="s">
        <v>488</v>
      </c>
      <c r="DR128" s="869"/>
      <c r="DS128" s="869"/>
      <c r="DT128" s="869"/>
      <c r="DU128" s="869"/>
      <c r="DV128" s="870" t="s">
        <v>488</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8516735</v>
      </c>
      <c r="AB129" s="858"/>
      <c r="AC129" s="858"/>
      <c r="AD129" s="858"/>
      <c r="AE129" s="859"/>
      <c r="AF129" s="860">
        <v>8397432</v>
      </c>
      <c r="AG129" s="858"/>
      <c r="AH129" s="858"/>
      <c r="AI129" s="858"/>
      <c r="AJ129" s="859"/>
      <c r="AK129" s="860">
        <v>8345084</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488</v>
      </c>
      <c r="BG129" s="848"/>
      <c r="BH129" s="848"/>
      <c r="BI129" s="848"/>
      <c r="BJ129" s="848"/>
      <c r="BK129" s="848"/>
      <c r="BL129" s="849"/>
      <c r="BM129" s="847">
        <v>18.66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2008918</v>
      </c>
      <c r="AB130" s="858"/>
      <c r="AC130" s="858"/>
      <c r="AD130" s="858"/>
      <c r="AE130" s="859"/>
      <c r="AF130" s="860">
        <v>2140830</v>
      </c>
      <c r="AG130" s="858"/>
      <c r="AH130" s="858"/>
      <c r="AI130" s="858"/>
      <c r="AJ130" s="859"/>
      <c r="AK130" s="860">
        <v>2203042</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6507817</v>
      </c>
      <c r="AB131" s="841"/>
      <c r="AC131" s="841"/>
      <c r="AD131" s="841"/>
      <c r="AE131" s="842"/>
      <c r="AF131" s="843">
        <v>6256602</v>
      </c>
      <c r="AG131" s="841"/>
      <c r="AH131" s="841"/>
      <c r="AI131" s="841"/>
      <c r="AJ131" s="842"/>
      <c r="AK131" s="843">
        <v>6142042</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77.3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8.7447449739999996</v>
      </c>
      <c r="AB132" s="821"/>
      <c r="AC132" s="821"/>
      <c r="AD132" s="821"/>
      <c r="AE132" s="822"/>
      <c r="AF132" s="823">
        <v>9.3966980800000002</v>
      </c>
      <c r="AG132" s="821"/>
      <c r="AH132" s="821"/>
      <c r="AI132" s="821"/>
      <c r="AJ132" s="822"/>
      <c r="AK132" s="823">
        <v>10.451621790000001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10</v>
      </c>
      <c r="AB133" s="800"/>
      <c r="AC133" s="800"/>
      <c r="AD133" s="800"/>
      <c r="AE133" s="801"/>
      <c r="AF133" s="799">
        <v>9.1999999999999993</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wpdA9MoAkpr8x2/iZVgowArcX8cs9N+T5T0URXnSBEEqE7KBT3QtI8RVvnKEK9FGN/lj3BmsnJU9QCbyrz4Jg==" saltValue="874VaLxV/igpjDgTqP+y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UEkZE1AhtnxDQ30vyo9jiURK4ZJBNCBqDgKCnwzD2NmrAFA7Gt+snH6AdYMyuv/oENehMOpHfCfneFbfze0tA==" saltValue="+7T2VGQajnlhpwOGmAo8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yfL9WV3Qe0nMEH/DE64QkltPFN5lPruU53T2n1L4I4hcFww82oMPqVSvtBUHCRuv0bkTw5tGHfB85uG6BvHCQ==" saltValue="teTGkXbIgwl0x7/Fdz3t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1869166</v>
      </c>
      <c r="AP9" s="312">
        <v>104745</v>
      </c>
      <c r="AQ9" s="313">
        <v>81866</v>
      </c>
      <c r="AR9" s="314">
        <v>27.9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323056</v>
      </c>
      <c r="AP10" s="315">
        <v>18103</v>
      </c>
      <c r="AQ10" s="316">
        <v>9373</v>
      </c>
      <c r="AR10" s="317">
        <v>93.1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337322</v>
      </c>
      <c r="AP11" s="315">
        <v>18903</v>
      </c>
      <c r="AQ11" s="316">
        <v>11195</v>
      </c>
      <c r="AR11" s="317">
        <v>68.900000000000006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v>57684</v>
      </c>
      <c r="AP12" s="315">
        <v>3233</v>
      </c>
      <c r="AQ12" s="316">
        <v>1565</v>
      </c>
      <c r="AR12" s="317">
        <v>106.6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512</v>
      </c>
      <c r="AP13" s="315" t="s">
        <v>512</v>
      </c>
      <c r="AQ13" s="316" t="s">
        <v>512</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81246</v>
      </c>
      <c r="AP14" s="315">
        <v>4553</v>
      </c>
      <c r="AQ14" s="316">
        <v>4756</v>
      </c>
      <c r="AR14" s="317">
        <v>-4.3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47567</v>
      </c>
      <c r="AP15" s="315">
        <v>2666</v>
      </c>
      <c r="AQ15" s="316">
        <v>1563</v>
      </c>
      <c r="AR15" s="317">
        <v>70.599999999999994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-199668</v>
      </c>
      <c r="AP16" s="315">
        <v>-11189</v>
      </c>
      <c r="AQ16" s="316">
        <v>-7824</v>
      </c>
      <c r="AR16" s="317">
        <v>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2516373</v>
      </c>
      <c r="AP17" s="315">
        <v>141013</v>
      </c>
      <c r="AQ17" s="316">
        <v>102493</v>
      </c>
      <c r="AR17" s="317">
        <v>37.6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10.029999999999999</v>
      </c>
      <c r="AP21" s="328">
        <v>9.5299999999999994</v>
      </c>
      <c r="AQ21" s="329">
        <v>0.5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94.1</v>
      </c>
      <c r="AP22" s="333">
        <v>96.6</v>
      </c>
      <c r="AQ22" s="334">
        <v>-2.5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2048323</v>
      </c>
      <c r="AP32" s="342">
        <v>114784</v>
      </c>
      <c r="AQ32" s="343">
        <v>54189</v>
      </c>
      <c r="AR32" s="344">
        <v>111.8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v>23333</v>
      </c>
      <c r="AP34" s="342">
        <v>1308</v>
      </c>
      <c r="AQ34" s="343">
        <v>69</v>
      </c>
      <c r="AR34" s="344">
        <v>1795.7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778664</v>
      </c>
      <c r="AP35" s="342">
        <v>43635</v>
      </c>
      <c r="AQ35" s="343">
        <v>21047</v>
      </c>
      <c r="AR35" s="344">
        <v>107.3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22998</v>
      </c>
      <c r="AP36" s="342">
        <v>1289</v>
      </c>
      <c r="AQ36" s="343">
        <v>3967</v>
      </c>
      <c r="AR36" s="344">
        <v>-67.5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718</v>
      </c>
      <c r="AP37" s="342">
        <v>40</v>
      </c>
      <c r="AQ37" s="343">
        <v>1992</v>
      </c>
      <c r="AR37" s="344">
        <v>-98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512</v>
      </c>
      <c r="AP38" s="345" t="s">
        <v>512</v>
      </c>
      <c r="AQ38" s="346">
        <v>4</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-29051</v>
      </c>
      <c r="AP39" s="342">
        <v>-1628</v>
      </c>
      <c r="AQ39" s="343">
        <v>-3421</v>
      </c>
      <c r="AR39" s="344">
        <v>-52.4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-2203042</v>
      </c>
      <c r="AP40" s="342">
        <v>-123454</v>
      </c>
      <c r="AQ40" s="343">
        <v>-53760</v>
      </c>
      <c r="AR40" s="344">
        <v>129.6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641943</v>
      </c>
      <c r="AP41" s="342">
        <v>35973</v>
      </c>
      <c r="AQ41" s="343">
        <v>24086</v>
      </c>
      <c r="AR41" s="344">
        <v>49.4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2713694</v>
      </c>
      <c r="AN51" s="364">
        <v>139393</v>
      </c>
      <c r="AO51" s="365">
        <v>5.0999999999999996</v>
      </c>
      <c r="AP51" s="366">
        <v>85205</v>
      </c>
      <c r="AQ51" s="367">
        <v>14.5</v>
      </c>
      <c r="AR51" s="368">
        <v>-9.4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1476277</v>
      </c>
      <c r="AN52" s="372">
        <v>75831</v>
      </c>
      <c r="AO52" s="373">
        <v>-10.1</v>
      </c>
      <c r="AP52" s="374">
        <v>38847</v>
      </c>
      <c r="AQ52" s="375">
        <v>13.7</v>
      </c>
      <c r="AR52" s="376">
        <v>-23.8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1686079</v>
      </c>
      <c r="AN53" s="364">
        <v>88295</v>
      </c>
      <c r="AO53" s="365">
        <v>-36.700000000000003</v>
      </c>
      <c r="AP53" s="366">
        <v>77577</v>
      </c>
      <c r="AQ53" s="367">
        <v>-9</v>
      </c>
      <c r="AR53" s="368">
        <v>-27.7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1335948</v>
      </c>
      <c r="AN54" s="372">
        <v>69960</v>
      </c>
      <c r="AO54" s="373">
        <v>-7.7</v>
      </c>
      <c r="AP54" s="374">
        <v>40870</v>
      </c>
      <c r="AQ54" s="375">
        <v>5.2</v>
      </c>
      <c r="AR54" s="376">
        <v>-12.9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2187763</v>
      </c>
      <c r="AN55" s="364">
        <v>117407</v>
      </c>
      <c r="AO55" s="365">
        <v>33</v>
      </c>
      <c r="AP55" s="366">
        <v>115123</v>
      </c>
      <c r="AQ55" s="367">
        <v>48.4</v>
      </c>
      <c r="AR55" s="368">
        <v>-15.4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1536631</v>
      </c>
      <c r="AN56" s="372">
        <v>82464</v>
      </c>
      <c r="AO56" s="373">
        <v>17.899999999999999</v>
      </c>
      <c r="AP56" s="374">
        <v>46026</v>
      </c>
      <c r="AQ56" s="375">
        <v>12.6</v>
      </c>
      <c r="AR56" s="376">
        <v>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2327669</v>
      </c>
      <c r="AN57" s="364">
        <v>128063</v>
      </c>
      <c r="AO57" s="365">
        <v>9.1</v>
      </c>
      <c r="AP57" s="366">
        <v>98899</v>
      </c>
      <c r="AQ57" s="367">
        <v>-14.1</v>
      </c>
      <c r="AR57" s="368">
        <v>23.2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1741960</v>
      </c>
      <c r="AN58" s="372">
        <v>95838</v>
      </c>
      <c r="AO58" s="373">
        <v>16.2</v>
      </c>
      <c r="AP58" s="374">
        <v>43734</v>
      </c>
      <c r="AQ58" s="375">
        <v>-5</v>
      </c>
      <c r="AR58" s="376">
        <v>21.2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2160702</v>
      </c>
      <c r="AN59" s="364">
        <v>121082</v>
      </c>
      <c r="AO59" s="365">
        <v>-5.5</v>
      </c>
      <c r="AP59" s="366">
        <v>96462</v>
      </c>
      <c r="AQ59" s="367">
        <v>-2.5</v>
      </c>
      <c r="AR59" s="368">
        <v>-3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1637172</v>
      </c>
      <c r="AN60" s="372">
        <v>91744</v>
      </c>
      <c r="AO60" s="373">
        <v>-4.3</v>
      </c>
      <c r="AP60" s="374">
        <v>39886</v>
      </c>
      <c r="AQ60" s="375">
        <v>-8.8000000000000007</v>
      </c>
      <c r="AR60" s="376">
        <v>4.5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2215181</v>
      </c>
      <c r="AN61" s="379">
        <v>118848</v>
      </c>
      <c r="AO61" s="380">
        <v>1</v>
      </c>
      <c r="AP61" s="381">
        <v>94653</v>
      </c>
      <c r="AQ61" s="382">
        <v>7.5</v>
      </c>
      <c r="AR61" s="368">
        <v>-6.5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1545598</v>
      </c>
      <c r="AN62" s="372">
        <v>83167</v>
      </c>
      <c r="AO62" s="373">
        <v>2.4</v>
      </c>
      <c r="AP62" s="374">
        <v>41873</v>
      </c>
      <c r="AQ62" s="375">
        <v>3.5</v>
      </c>
      <c r="AR62" s="376">
        <v>-1.1000000000000001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HXMLw2eXqjQAEvV/1/rUSxqABIN+jqeFOPoHYHcIneG/hn/wnPHJ8TP8rP89aY8dKPDjuFJKnBB+NjqFFCnaQ==" saltValue="1Q2O5WcuI8aXE+Kfjl/I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jTDoUyWV1+b5ivwhaKnwdN5ohFtnJ+RTVARfxRxKbfedafydyn9d4+3r7HR6tIMqbDaxdT77MD2bbvx5QW/1Q==" saltValue="hp4tE632NEGweVjW7r3e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t0ddy1cFZkikx+3OfN7NKSXTdaQzY6qSn9l+mmmIrr2oxV3fnOT+P88UUnhH4bfkqk7jfMTw8Nk5nJY9aA8sQ==" saltValue="Oh+qNUiX6R0WaKAliZah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32.57</v>
      </c>
      <c r="G47" s="12">
        <v>35.26</v>
      </c>
      <c r="H47" s="12">
        <v>37.92</v>
      </c>
      <c r="I47" s="12">
        <v>40.1</v>
      </c>
      <c r="J47" s="13">
        <v>44.07</v>
      </c>
    </row>
    <row r="48" spans="2:10" ht="57.75" customHeight="1">
      <c r="B48" s="14"/>
      <c r="C48" s="1234" t="s">
        <v>4</v>
      </c>
      <c r="D48" s="1234"/>
      <c r="E48" s="1235"/>
      <c r="F48" s="15">
        <v>3.54</v>
      </c>
      <c r="G48" s="16">
        <v>4.0999999999999996</v>
      </c>
      <c r="H48" s="16">
        <v>4.16</v>
      </c>
      <c r="I48" s="16">
        <v>3.69</v>
      </c>
      <c r="J48" s="17">
        <v>4.91</v>
      </c>
    </row>
    <row r="49" spans="2:10" ht="57.75" customHeight="1" thickBot="1">
      <c r="B49" s="18"/>
      <c r="C49" s="1236" t="s">
        <v>5</v>
      </c>
      <c r="D49" s="1236"/>
      <c r="E49" s="1237"/>
      <c r="F49" s="19">
        <v>10.57</v>
      </c>
      <c r="G49" s="20">
        <v>4.95</v>
      </c>
      <c r="H49" s="20">
        <v>4.55</v>
      </c>
      <c r="I49" s="20" t="s">
        <v>558</v>
      </c>
      <c r="J49" s="21">
        <v>8.42</v>
      </c>
    </row>
    <row r="50" spans="2:10" ht="13.5" customHeight="1"/>
    <row r="51" spans="2:10" ht="13.5" hidden="1" customHeight="1"/>
    <row r="52" spans="2:10" ht="13.5" hidden="1" customHeight="1"/>
    <row r="53" spans="2:10" ht="13.5" hidden="1" customHeight="1"/>
  </sheetData>
  <sheetProtection algorithmName="SHA-512" hashValue="tf8Rm1jggHQ9zmH7NLKeUMxCmtWttoFhrpAmvip4Xn1Qic7SWHwfxb9ezqY2N6v810c2NDiFoZ5X1p1KjdWSQA==" saltValue="zwUGRqAEX1QpADeXHzs5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糟谷　眞澄</cp:lastModifiedBy>
  <cp:lastPrinted>2020-03-11T23:32:53Z</cp:lastPrinted>
  <dcterms:created xsi:type="dcterms:W3CDTF">2020-02-10T04:55:42Z</dcterms:created>
  <dcterms:modified xsi:type="dcterms:W3CDTF">2020-10-02T00:58:14Z</dcterms:modified>
  <cp:category/>
</cp:coreProperties>
</file>