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091_財政状況の公表\2022\05_財政状況資料集(公会計指標追加)\03_公会計指標追加後資料\"/>
    </mc:Choice>
  </mc:AlternateContent>
  <xr:revisionPtr revIDLastSave="0" documentId="13_ncr:1_{BA83BF8D-5FA1-4D4A-9572-803B34FD60A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C37" i="10"/>
  <c r="BW36" i="10"/>
  <c r="BE36" i="10"/>
  <c r="C36" i="10"/>
  <c r="BE35" i="10"/>
  <c r="BW34" i="10"/>
  <c r="BW35" i="10" s="1"/>
  <c r="BE34" i="10"/>
  <c r="C34" i="10"/>
  <c r="CO34" i="10" l="1"/>
  <c r="CO35" i="10" s="1"/>
  <c r="CO36" i="10" s="1"/>
  <c r="CO37" i="10" s="1"/>
  <c r="CO38" i="10" s="1"/>
  <c r="CO39" i="10" s="1"/>
  <c r="CO40" i="10" s="1"/>
  <c r="CO41" i="10" s="1"/>
  <c r="CO42" i="10" s="1"/>
  <c r="CO43" i="10" s="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alcChain>
</file>

<file path=xl/sharedStrings.xml><?xml version="1.0" encoding="utf-8"?>
<sst xmlns="http://schemas.openxmlformats.org/spreadsheetml/2006/main" count="1036" uniqueCount="612">
  <si>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</si>
  <si>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</si>
  <si>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</si>
  <si>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</si>
  <si>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</si>
  <si>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</si>
  <si>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</si>
  <si>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</si>
  <si>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</si>
  <si>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</si>
  <si>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</si>
  <si>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</si>
  <si>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</si>
  <si>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</si>
  <si>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</si>
  <si>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</si>
  <si>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</si>
  <si>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</si>
  <si>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</si>
  <si>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</si>
  <si>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</si>
  <si>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</si>
  <si>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</si>
  <si>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</si>
  <si>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</si>
  <si>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</si>
  <si>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</si>
  <si>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</si>
  <si>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</si>
  <si>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</si>
  <si>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</si>
  <si>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</si>
  <si>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</si>
  <si>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</si>
  <si>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</si>
  <si>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</si>
  <si>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</si>
  <si>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</si>
  <si>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</si>
  <si>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</si>
  <si>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</si>
  <si>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</si>
  <si>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</si>
  <si>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</si>
  <si>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</si>
  <si>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</si>
  <si>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</si>
  <si>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</si>
  <si>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</si>
  <si>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</si>
  <si>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</si>
  <si>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</si>
  <si>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</si>
  <si>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</si>
  <si>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</si>
  <si>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</si>
  <si>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</si>
  <si>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</si>
  <si>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</si>
  <si>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</si>
  <si>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</si>
  <si>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</si>
  <si>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</si>
  <si>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</si>
  <si>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</si>
  <si>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</si>
  <si>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</si>
  <si>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</si>
  <si>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</si>
  <si>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</si>
  <si>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</si>
  <si>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</si>
  <si>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</si>
  <si>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</si>
  <si>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</si>
  <si>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</si>
  <si>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</si>
  <si>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</si>
  <si>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</si>
  <si>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</si>
  <si>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</si>
  <si>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</si>
  <si>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</si>
  <si>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</si>
  <si>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</si>
  <si>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</si>
  <si>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</si>
  <si>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</si>
  <si>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</si>
  <si>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</si>
  <si>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</si>
  <si>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</si>
  <si>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</si>
  <si>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</si>
  <si>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</si>
  <si>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</si>
  <si>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</si>
  <si>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</si>
  <si>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</si>
  <si>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</si>
  <si>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</si>
  <si>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</si>
  <si>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</si>
  <si>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</si>
  <si>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</si>
  <si>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</si>
  <si>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</si>
  <si>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</si>
  <si>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</si>
  <si>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</si>
  <si>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</si>
  <si>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</si>
  <si>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</si>
  <si>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</si>
  <si>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</si>
  <si>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</si>
  <si>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</si>
  <si>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</si>
  <si>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</si>
  <si>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</si>
  <si>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</si>
  <si>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</si>
  <si>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</si>
  <si>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</si>
  <si>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</si>
  <si>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</si>
  <si>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</si>
  <si>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</si>
  <si>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</si>
  <si>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</si>
  <si>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</si>
  <si>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</si>
  <si>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</si>
  <si>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</si>
  <si>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</si>
  <si>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</si>
  <si>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</si>
  <si>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</si>
  <si>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</si>
  <si>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</si>
  <si>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</si>
  <si>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</si>
  <si>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</si>
  <si>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</si>
  <si>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</si>
  <si>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</si>
  <si>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</si>
  <si>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</si>
  <si>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</si>
  <si>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</si>
  <si>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</si>
  <si>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</si>
  <si>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</si>
  <si>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</si>
  <si>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</si>
  <si>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</si>
  <si>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</si>
  <si>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</si>
  <si>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</si>
  <si>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</si>
  <si>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</si>
  <si>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</si>
  <si>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</si>
  <si>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</si>
  <si>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</si>
  <si>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</si>
  <si>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</si>
  <si>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</si>
  <si>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</si>
  <si>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</si>
  <si>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</si>
  <si>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</si>
  <si>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</si>
  <si>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</si>
  <si>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</si>
  <si>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</si>
  <si>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</si>
  <si>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</si>
  <si>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</si>
  <si>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</si>
  <si>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</si>
  <si>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</si>
  <si>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</si>
  <si>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</si>
  <si>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</si>
  <si>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</si>
  <si>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</si>
  <si>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</si>
  <si>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</si>
  <si>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</si>
  <si>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</si>
  <si>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</si>
  <si>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</si>
  <si>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</si>
  <si>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</si>
  <si>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</si>
  <si>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</si>
  <si>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</si>
  <si>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</si>
  <si>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</si>
  <si>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</si>
  <si>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</si>
  <si>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</si>
  <si>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</si>
  <si>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</si>
  <si>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</si>
  <si>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</si>
  <si>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</si>
  <si>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</si>
  <si>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</si>
  <si>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</si>
  <si>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</si>
  <si>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</si>
  <si>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</si>
  <si>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</si>
  <si>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</si>
  <si>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</si>
  <si>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</si>
  <si>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</si>
  <si>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</si>
  <si>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</si>
  <si>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</si>
  <si>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</si>
  <si>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</si>
  <si>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</si>
  <si>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</si>
  <si>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</si>
  <si>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</si>
  <si>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</si>
  <si>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</si>
  <si>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</si>
  <si>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</si>
  <si>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</si>
  <si>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</si>
  <si>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</si>
  <si>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</si>
  <si>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</si>
  <si>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</si>
  <si>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</si>
  <si>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</si>
  <si>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</si>
  <si>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</si>
  <si>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</si>
  <si>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</si>
  <si>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</si>
  <si>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</si>
  <si>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</si>
  <si>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</si>
  <si>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</si>
  <si>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</si>
  <si>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</si>
  <si>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</si>
  <si>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</si>
  <si>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</si>
  <si>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</si>
  <si>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</si>
  <si>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</si>
  <si>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</si>
  <si>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</si>
  <si>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</si>
  <si>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</si>
  <si>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</si>
  <si>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</si>
  <si>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</si>
  <si>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</si>
  <si>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</si>
  <si>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</si>
  <si>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</si>
  <si>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</si>
  <si>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</si>
  <si>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</si>
  <si>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</si>
  <si>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</si>
  <si>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</si>
  <si>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</si>
  <si>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</si>
  <si>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</si>
  <si>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</si>
  <si>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</si>
  <si>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</si>
  <si>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</si>
  <si>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</si>
  <si>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</si>
  <si>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</si>
  <si>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</si>
  <si>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</si>
  <si>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</si>
  <si>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</si>
  <si>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</si>
  <si>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</si>
  <si>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</si>
  <si>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</si>
  <si>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</si>
  <si>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</si>
  <si>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</si>
  <si>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</si>
  <si>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</si>
  <si>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</si>
  <si>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</si>
  <si>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</si>
  <si>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</si>
  <si>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</si>
  <si>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</si>
  <si>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</si>
  <si>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</si>
  <si>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</si>
  <si>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</si>
  <si>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</si>
  <si>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</si>
  <si>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</si>
  <si>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</si>
  <si>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</si>
  <si>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</si>
  <si>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</si>
  <si>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</si>
  <si>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</si>
  <si>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</si>
  <si>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</si>
  <si>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</si>
  <si>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</si>
  <si>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</si>
  <si>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</si>
  <si>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</si>
  <si>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</si>
  <si>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</si>
  <si>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</si>
  <si>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</si>
  <si>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</si>
  <si>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</si>
  <si>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</si>
  <si>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</si>
  <si>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</si>
  <si>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</si>
  <si>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</si>
  <si>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</si>
  <si>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</si>
  <si>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</si>
  <si>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</si>
  <si>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</si>
  <si>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</si>
  <si>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</si>
  <si>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</si>
  <si>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</si>
  <si>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</si>
  <si>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</si>
  <si>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</si>
  <si>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</si>
  <si>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</si>
  <si>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</si>
  <si>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</si>
  <si>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</si>
  <si>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</si>
  <si>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</si>
  <si>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</si>
  <si>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</si>
  <si>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</si>
  <si>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</si>
  <si>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</si>
  <si>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</si>
  <si>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</si>
  <si>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</si>
  <si>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</si>
  <si>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</si>
  <si>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</si>
  <si>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</si>
  <si>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</si>
  <si>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</si>
  <si>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</si>
  <si>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</si>
  <si>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</si>
  <si>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</si>
  <si>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</si>
  <si>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</si>
  <si>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</si>
  <si>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</si>
  <si>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</si>
  <si>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</si>
  <si>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</si>
  <si>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</si>
  <si>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</si>
  <si>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</si>
  <si>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</si>
  <si>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</si>
  <si>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</si>
  <si>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</si>
  <si>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</si>
  <si>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</si>
  <si>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</si>
  <si>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宝塚市営霊園事業費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</si>
  <si>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</si>
  <si>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</si>
  <si>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</si>
  <si>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</si>
  <si>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</si>
  <si>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</si>
  <si>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</si>
  <si>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</si>
  <si>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</si>
  <si>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</si>
  <si>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</si>
  <si>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</si>
  <si>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</si>
  <si>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</si>
  <si>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</si>
  <si>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</si>
  <si>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介護保険事業費</t>
    <phoneticPr fontId="5"/>
  </si>
  <si>
    <t>後期高齢者医療事業費</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</si>
  <si>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</si>
  <si>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</si>
  <si>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</si>
  <si>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</si>
  <si>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</si>
  <si>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</si>
  <si>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</si>
  <si>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</si>
  <si>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</si>
  <si>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</si>
  <si>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</si>
  <si>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</si>
  <si>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</si>
  <si>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</si>
  <si>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</si>
  <si>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</si>
  <si>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</si>
  <si>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</si>
  <si>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</si>
  <si>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</si>
  <si>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</si>
  <si>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</si>
  <si>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</si>
  <si>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</si>
  <si>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</si>
  <si>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</si>
  <si>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</si>
  <si>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</si>
  <si>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</si>
  <si>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</si>
  <si>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</si>
  <si>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</si>
  <si>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</si>
  <si>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</si>
  <si>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</si>
  <si>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</si>
  <si>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</si>
  <si>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</si>
  <si>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</si>
  <si>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</si>
  <si>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</si>
  <si>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</si>
  <si>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</si>
  <si>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</si>
  <si>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</si>
  <si>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</si>
  <si>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</si>
  <si>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</si>
  <si>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</si>
  <si>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</si>
  <si>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</si>
  <si>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</si>
  <si>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</si>
  <si>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</si>
  <si>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</si>
  <si>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</si>
  <si>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</si>
  <si>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</si>
  <si>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</si>
  <si>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</si>
  <si>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</si>
  <si>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</si>
  <si>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</si>
  <si>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</si>
  <si>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国民健康保険診療施設費会計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</si>
  <si>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</si>
  <si>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</si>
  <si>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</si>
  <si>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</si>
  <si>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</si>
  <si>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</si>
  <si>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</si>
  <si>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</si>
  <si>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</si>
  <si>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</si>
  <si>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</si>
  <si>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</si>
  <si>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</si>
  <si>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</si>
  <si>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</si>
  <si>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</si>
  <si>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</si>
  <si>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</si>
  <si>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</si>
  <si>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</si>
  <si>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</si>
  <si>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</si>
  <si>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</si>
  <si>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</si>
  <si>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</si>
  <si>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</si>
  <si>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</si>
  <si>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</si>
  <si>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</si>
  <si>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</si>
  <si>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</si>
  <si>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</si>
  <si>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</si>
  <si>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</si>
  <si>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</si>
  <si>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</si>
  <si>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</si>
  <si>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</si>
  <si>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</si>
  <si>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</si>
  <si>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</si>
  <si>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</si>
  <si>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</si>
  <si>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</si>
  <si>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</si>
  <si>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</si>
  <si>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</si>
  <si>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</si>
  <si>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</si>
  <si>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</si>
  <si>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</si>
  <si>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</si>
  <si>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</si>
  <si>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</si>
  <si>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</si>
  <si>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</si>
  <si>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</si>
  <si>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</si>
  <si>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</si>
  <si>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</si>
  <si>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</si>
  <si>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</si>
  <si>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</si>
  <si>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</si>
  <si>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</si>
  <si>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</si>
  <si>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</si>
  <si>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</si>
  <si>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</si>
  <si>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</si>
  <si>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</si>
  <si>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</si>
  <si>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</si>
  <si>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</si>
  <si>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</si>
  <si>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</si>
  <si>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</si>
  <si>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</si>
  <si>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</si>
  <si>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</si>
  <si>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</si>
  <si>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</si>
  <si>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</si>
  <si>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0.00</t>
  </si>
  <si>
    <t>▲ 0.20</t>
  </si>
  <si>
    <t>病院事業会計</t>
  </si>
  <si>
    <t>▲ 1.67</t>
  </si>
  <si>
    <t>▲ 2.98</t>
  </si>
  <si>
    <t>▲ 2.75</t>
  </si>
  <si>
    <t>▲ 3.41</t>
  </si>
  <si>
    <t>▲ 1.99</t>
  </si>
  <si>
    <t>水道事業会計</t>
  </si>
  <si>
    <t>一般会計</t>
  </si>
  <si>
    <t>介護保険事業費</t>
  </si>
  <si>
    <t>国民健康保険事業費</t>
  </si>
  <si>
    <t>下水道事業会計</t>
  </si>
  <si>
    <t>宝塚市営霊園事業費</t>
  </si>
  <si>
    <t>国民健康保険診療施設費</t>
  </si>
  <si>
    <t>その他会計（赤字）</t>
  </si>
  <si>
    <t>その他会計（黒字）</t>
  </si>
  <si>
    <t>（百万円）</t>
    <phoneticPr fontId="5"/>
  </si>
  <si>
    <t>H27末</t>
    <phoneticPr fontId="5"/>
  </si>
  <si>
    <t>H28末</t>
    <phoneticPr fontId="5"/>
  </si>
  <si>
    <t>H29末</t>
    <phoneticPr fontId="5"/>
  </si>
  <si>
    <t>H30末</t>
    <phoneticPr fontId="5"/>
  </si>
  <si>
    <t>R01末</t>
    <phoneticPr fontId="5"/>
  </si>
  <si>
    <t>新ごみ処理施設建設基金</t>
    <phoneticPr fontId="5"/>
  </si>
  <si>
    <t>障碍（がい）福祉基金</t>
    <phoneticPr fontId="5"/>
  </si>
  <si>
    <t>市営霊園運営基金</t>
    <phoneticPr fontId="5"/>
  </si>
  <si>
    <t>公共施設等整備保全基金</t>
    <phoneticPr fontId="5"/>
  </si>
  <si>
    <t>緑化基金</t>
    <rPh sb="0" eb="2">
      <t>リョクカ</t>
    </rPh>
    <rPh sb="2" eb="4">
      <t>キキン</t>
    </rPh>
    <phoneticPr fontId="5"/>
  </si>
  <si>
    <t>▲291</t>
    <phoneticPr fontId="2"/>
  </si>
  <si>
    <t>（公財）宝塚市スポーツ振興公社</t>
    <rPh sb="1" eb="3">
      <t>コウザイ</t>
    </rPh>
    <rPh sb="11" eb="13">
      <t>シンコウ</t>
    </rPh>
    <rPh sb="13" eb="15">
      <t>コウシャ</t>
    </rPh>
    <phoneticPr fontId="2"/>
  </si>
  <si>
    <t>ソリオ宝塚都市開発（株）</t>
    <rPh sb="5" eb="9">
      <t>トシカイハツ</t>
    </rPh>
    <rPh sb="10" eb="11">
      <t>カブ</t>
    </rPh>
    <phoneticPr fontId="2"/>
  </si>
  <si>
    <t>（公財）宝塚市文化財団</t>
    <rPh sb="1" eb="3">
      <t>コウザイ</t>
    </rPh>
    <rPh sb="7" eb="9">
      <t>ブンカ</t>
    </rPh>
    <rPh sb="9" eb="11">
      <t>ザイダン</t>
    </rPh>
    <phoneticPr fontId="2"/>
  </si>
  <si>
    <t>（一財）宝塚市保健福祉サービス公社</t>
    <rPh sb="1" eb="2">
      <t>イチ</t>
    </rPh>
    <rPh sb="2" eb="3">
      <t>ザイ</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</si>
  <si>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</si>
  <si>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</si>
  <si>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（株）エフエム宝塚</t>
    <rPh sb="1" eb="2">
      <t>カブ</t>
    </rPh>
    <phoneticPr fontId="2"/>
  </si>
  <si>
    <t>宝塚市土地開発公社</t>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</si>
  <si>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</si>
  <si>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</si>
  <si>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</si>
  <si>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</si>
  <si>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</si>
  <si>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</si>
  <si>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</si>
  <si>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</si>
  <si>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</si>
  <si>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</si>
  <si>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</si>
  <si>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類似団体と比べ、有形固定資産減価償却率が高い数値となっている。
有形固定資産減価償却率については増加傾向が続いているが、有形固定資産減価償却率は開始時において、特に道路工作物のインフラ資産を供用開始時に取得したものとして評価していることなどから高い状況となっている。今後、更新を行っていけば下がるものと考えている。将来負担比率については減少しているものの、新ごみ処理施設の建設が本格化すると増加も見込まれるため注視が必要と考える。</t>
    <rPh sb="48" eb="50">
      <t>ゾウカ</t>
    </rPh>
    <rPh sb="50" eb="52">
      <t>ケイコウ</t>
    </rPh>
    <rPh sb="53" eb="54">
      <t>ツヅ</t>
    </rPh>
    <rPh sb="60" eb="62">
      <t>ユウケイ</t>
    </rPh>
    <rPh sb="62" eb="64">
      <t>コテイ</t>
    </rPh>
    <rPh sb="64" eb="66">
      <t>シサン</t>
    </rPh>
    <rPh sb="66" eb="68">
      <t>ゲンカ</t>
    </rPh>
    <rPh sb="68" eb="70">
      <t>ショウキャク</t>
    </rPh>
    <rPh sb="70" eb="71">
      <t>リツ</t>
    </rPh>
    <rPh sb="157" eb="159">
      <t>ショウライ</t>
    </rPh>
    <rPh sb="159" eb="161">
      <t>フタン</t>
    </rPh>
    <rPh sb="161" eb="163">
      <t>ヒリツ</t>
    </rPh>
    <rPh sb="168" eb="170">
      <t>ゲンショウ</t>
    </rPh>
    <rPh sb="178" eb="179">
      <t>シン</t>
    </rPh>
    <rPh sb="181" eb="183">
      <t>ショリ</t>
    </rPh>
    <rPh sb="183" eb="185">
      <t>シセツ</t>
    </rPh>
    <rPh sb="186" eb="188">
      <t>ケンセツ</t>
    </rPh>
    <rPh sb="189" eb="192">
      <t>ホンカクカ</t>
    </rPh>
    <rPh sb="195" eb="197">
      <t>ゾウカ</t>
    </rPh>
    <rPh sb="198" eb="200">
      <t>ミコ</t>
    </rPh>
    <rPh sb="205" eb="207">
      <t>チュウシ</t>
    </rPh>
    <rPh sb="208" eb="210">
      <t>ヒツヨウ</t>
    </rPh>
    <rPh sb="211" eb="212">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</si>
  <si>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</si>
  <si>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</si>
  <si>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</si>
  <si>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</si>
  <si>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</si>
  <si>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</si>
  <si>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令和元年度決算との比較では将来負担比率では3.7ポイント改善し、実質公債費比率では、0.1ポイントの悪化となっている。
将来負担比率は企業債の償還が順調に進んでいることと、団塊世代の退職のピークを終えたことにより比率は減少したが、今後の見通しとしては地方債残高が増加する見込みのため比率としては増加を見込んでいる。
実質公債費率については、建物施設・インフラ施設保全に対する計画的な投資の増加などにより、今後増加していくものと見込んでいる。</t>
    <rPh sb="0" eb="2">
      <t>レイワ</t>
    </rPh>
    <rPh sb="2" eb="3">
      <t>ガン</t>
    </rPh>
    <rPh sb="28" eb="30">
      <t>カイゼン</t>
    </rPh>
    <rPh sb="50" eb="52">
      <t>アッカ</t>
    </rPh>
    <rPh sb="115" eb="117">
      <t>コンゴ</t>
    </rPh>
    <rPh sb="118" eb="120">
      <t>ミトオ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</si>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</sst>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6" borderId="0" xfId="6" applyFont="1" applyFill="1" applyAlignment="1">
      <alignment vertical="center"/>
    </xf>
    <xf numFmtId="0" fontId="16" fillId="6" borderId="0" xfId="6" applyFont="1" applyFill="1" applyAlignment="1" applyProtection="1">
      <alignment vertical="center"/>
      <protection hidden="1"/>
    </xf>
    <xf numFmtId="0" fontId="1" fillId="0" borderId="0" xfId="16" applyFont="1">
      <alignment vertical="center"/>
    </xf>
    <xf numFmtId="0" fontId="16" fillId="6" borderId="0" xfId="6" applyFont="1" applyFill="1" applyAlignment="1">
      <alignment vertical="center"/>
    </xf>
    <xf numFmtId="0" fontId="16" fillId="6" borderId="0" xfId="6" applyFont="1" applyFill="1"/>
    <xf numFmtId="0" fontId="16" fillId="6" borderId="0" xfId="6" applyFont="1" applyFill="1" applyProtection="1">
      <protection hidden="1"/>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Fon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6" fillId="0" borderId="0" xfId="18" applyNumberFormat="1" applyFont="1" applyAlignment="1">
      <alignment vertical="center"/>
    </xf>
    <xf numFmtId="177" fontId="16" fillId="0" borderId="0" xfId="19" applyNumberFormat="1" applyFont="1" applyAlignment="1">
      <alignment horizontal="right" vertical="center"/>
    </xf>
    <xf numFmtId="187" fontId="16" fillId="0" borderId="0" xfId="19" applyNumberFormat="1" applyFont="1" applyAlignment="1">
      <alignment horizontal="right" vertical="center"/>
    </xf>
    <xf numFmtId="178" fontId="1" fillId="6" borderId="0" xfId="16" applyNumberFormat="1" applyFont="1" applyFill="1" applyAlignment="1">
      <alignment vertical="center" wrapText="1"/>
    </xf>
    <xf numFmtId="178" fontId="16" fillId="0" borderId="0" xfId="18" applyNumberFormat="1" applyFon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D793933-0868-4287-BED6-7BE0240183D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1482-4D60-A600-D5840365B7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24773</c:v>
                </c:pt>
                <c:pt idx="1">
                  <c:v>30071</c:v>
                </c:pt>
                <c:pt idx="2">
                  <c:v>29131</c:v>
                </c:pt>
                <c:pt idx="3">
                  <c:v>33836</c:v>
                </c:pt>
                <c:pt idx="4">
                  <c:v>22996</c:v>
                </c:pt>
              </c:numCache>
            </c:numRef>
          </c:val>
          <c:smooth val="0"/>
          <c:extLst>
            <c:ext xmlns:c16="http://schemas.microsoft.com/office/drawing/2014/chart" uri="{C3380CC4-5D6E-409C-BE32-E72D297353CC}">
              <c16:uniqueId val="{00000001-1482-4D60-A600-D5840365B7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0.85</c:v>
                </c:pt>
                <c:pt idx="1">
                  <c:v>1.29</c:v>
                </c:pt>
                <c:pt idx="2">
                  <c:v>0.86</c:v>
                </c:pt>
                <c:pt idx="3">
                  <c:v>1.1299999999999999</c:v>
                </c:pt>
                <c:pt idx="4">
                  <c:v>3.34</c:v>
                </c:pt>
              </c:numCache>
            </c:numRef>
          </c:val>
          <c:extLst>
            <c:ext xmlns:c16="http://schemas.microsoft.com/office/drawing/2014/chart" uri="{C3380CC4-5D6E-409C-BE32-E72D297353CC}">
              <c16:uniqueId val="{00000000-D802-4AC4-8F35-C2192A11EE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11.93</c:v>
                </c:pt>
                <c:pt idx="1">
                  <c:v>12.2</c:v>
                </c:pt>
                <c:pt idx="2">
                  <c:v>12.77</c:v>
                </c:pt>
                <c:pt idx="3">
                  <c:v>12.26</c:v>
                </c:pt>
                <c:pt idx="4">
                  <c:v>12.5</c:v>
                </c:pt>
              </c:numCache>
            </c:numRef>
          </c:val>
          <c:extLst>
            <c:ext xmlns:c16="http://schemas.microsoft.com/office/drawing/2014/chart" uri="{C3380CC4-5D6E-409C-BE32-E72D297353CC}">
              <c16:uniqueId val="{00000001-D802-4AC4-8F35-C2192A11EE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c:v>
                </c:pt>
                <c:pt idx="1">
                  <c:v>0.8</c:v>
                </c:pt>
                <c:pt idx="2">
                  <c:v>0.22</c:v>
                </c:pt>
                <c:pt idx="3">
                  <c:v>-0.2</c:v>
                </c:pt>
                <c:pt idx="4">
                  <c:v>2.79</c:v>
                </c:pt>
              </c:numCache>
            </c:numRef>
          </c:val>
          <c:smooth val="0"/>
          <c:extLst>
            <c:ext xmlns:c16="http://schemas.microsoft.com/office/drawing/2014/chart" uri="{C3380CC4-5D6E-409C-BE32-E72D297353CC}">
              <c16:uniqueId val="{00000002-D802-4AC4-8F35-C2192A11EE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0.32</c:v>
                </c:pt>
                <c:pt idx="4">
                  <c:v>#N/A</c:v>
                </c:pt>
                <c:pt idx="5">
                  <c:v>0.33</c:v>
                </c:pt>
                <c:pt idx="6">
                  <c:v>#N/A</c:v>
                </c:pt>
                <c:pt idx="7">
                  <c:v>0.3</c:v>
                </c:pt>
                <c:pt idx="8">
                  <c:v>#N/A</c:v>
                </c:pt>
                <c:pt idx="9">
                  <c:v>0</c:v>
                </c:pt>
              </c:numCache>
            </c:numRef>
          </c:val>
          <c:extLst>
            <c:ext xmlns:c16="http://schemas.microsoft.com/office/drawing/2014/chart" uri="{C3380CC4-5D6E-409C-BE32-E72D297353CC}">
              <c16:uniqueId val="{00000000-09B7-4285-900D-071B293A5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B7-4285-900D-071B293A5007}"/>
            </c:ext>
          </c:extLst>
        </c:ser>
        <c:ser>
          <c:idx val="2"/>
          <c:order val="2"/>
          <c:tx>
            <c:strRef>
              <c:f>データシート!$A$29</c:f>
              <c:strCache>
                <c:ptCount val="1"/>
                <c:pt idx="0">
                  <c:v>国民健康保険診療施設費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9B7-4285-900D-071B293A5007}"/>
            </c:ext>
          </c:extLst>
        </c:ser>
        <c:ser>
          <c:idx val="3"/>
          <c:order val="3"/>
          <c:tx>
            <c:strRef>
              <c:f>データシート!$A$30</c:f>
              <c:strCache>
                <c:ptCount val="1"/>
                <c:pt idx="0">
                  <c:v>宝塚市営霊園事業費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9B7-4285-900D-071B293A500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1.51</c:v>
                </c:pt>
                <c:pt idx="2">
                  <c:v>#N/A</c:v>
                </c:pt>
                <c:pt idx="3">
                  <c:v>0.65</c:v>
                </c:pt>
                <c:pt idx="4">
                  <c:v>#N/A</c:v>
                </c:pt>
                <c:pt idx="5">
                  <c:v>0.46</c:v>
                </c:pt>
                <c:pt idx="6">
                  <c:v>#N/A</c:v>
                </c:pt>
                <c:pt idx="7">
                  <c:v>1</c:v>
                </c:pt>
                <c:pt idx="8">
                  <c:v>#N/A</c:v>
                </c:pt>
                <c:pt idx="9">
                  <c:v>0.86</c:v>
                </c:pt>
              </c:numCache>
            </c:numRef>
          </c:val>
          <c:extLst>
            <c:ext xmlns:c16="http://schemas.microsoft.com/office/drawing/2014/chart" uri="{C3380CC4-5D6E-409C-BE32-E72D297353CC}">
              <c16:uniqueId val="{00000004-09B7-4285-900D-071B293A5007}"/>
            </c:ext>
          </c:extLst>
        </c:ser>
        <c:ser>
          <c:idx val="5"/>
          <c:order val="5"/>
          <c:tx>
            <c:strRef>
              <c:f>データシート!$A$32</c:f>
              <c:strCache>
                <c:ptCount val="1"/>
                <c:pt idx="0">
                  <c:v>国民健康保険事業費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2.97</c:v>
                </c:pt>
                <c:pt idx="4">
                  <c:v>#N/A</c:v>
                </c:pt>
                <c:pt idx="5">
                  <c:v>0.98</c:v>
                </c:pt>
                <c:pt idx="6">
                  <c:v>#N/A</c:v>
                </c:pt>
                <c:pt idx="7">
                  <c:v>1.05</c:v>
                </c:pt>
                <c:pt idx="8">
                  <c:v>#N/A</c:v>
                </c:pt>
                <c:pt idx="9">
                  <c:v>1.31</c:v>
                </c:pt>
              </c:numCache>
            </c:numRef>
          </c:val>
          <c:extLst>
            <c:ext xmlns:c16="http://schemas.microsoft.com/office/drawing/2014/chart" uri="{C3380CC4-5D6E-409C-BE32-E72D297353CC}">
              <c16:uniqueId val="{00000005-09B7-4285-900D-071B293A5007}"/>
            </c:ext>
          </c:extLst>
        </c:ser>
        <c:ser>
          <c:idx val="6"/>
          <c:order val="6"/>
          <c:tx>
            <c:strRef>
              <c:f>データシート!$A$33</c:f>
              <c:strCache>
                <c:ptCount val="1"/>
                <c:pt idx="0">
                  <c:v>介護保険事業費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0.92</c:v>
                </c:pt>
                <c:pt idx="2">
                  <c:v>#N/A</c:v>
                </c:pt>
                <c:pt idx="3">
                  <c:v>1.24</c:v>
                </c:pt>
                <c:pt idx="4">
                  <c:v>#N/A</c:v>
                </c:pt>
                <c:pt idx="5">
                  <c:v>0.44</c:v>
                </c:pt>
                <c:pt idx="6">
                  <c:v>#N/A</c:v>
                </c:pt>
                <c:pt idx="7">
                  <c:v>0.91</c:v>
                </c:pt>
                <c:pt idx="8">
                  <c:v>#N/A</c:v>
                </c:pt>
                <c:pt idx="9">
                  <c:v>1.69</c:v>
                </c:pt>
              </c:numCache>
            </c:numRef>
          </c:val>
          <c:extLst>
            <c:ext xmlns:c16="http://schemas.microsoft.com/office/drawing/2014/chart" uri="{C3380CC4-5D6E-409C-BE32-E72D297353CC}">
              <c16:uniqueId val="{00000006-09B7-4285-900D-071B293A50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1.28</c:v>
                </c:pt>
                <c:pt idx="4">
                  <c:v>#N/A</c:v>
                </c:pt>
                <c:pt idx="5">
                  <c:v>0.85</c:v>
                </c:pt>
                <c:pt idx="6">
                  <c:v>#N/A</c:v>
                </c:pt>
                <c:pt idx="7">
                  <c:v>1.1299999999999999</c:v>
                </c:pt>
                <c:pt idx="8">
                  <c:v>#N/A</c:v>
                </c:pt>
                <c:pt idx="9">
                  <c:v>3.34</c:v>
                </c:pt>
              </c:numCache>
            </c:numRef>
          </c:val>
          <c:extLst>
            <c:ext xmlns:c16="http://schemas.microsoft.com/office/drawing/2014/chart" uri="{C3380CC4-5D6E-409C-BE32-E72D297353CC}">
              <c16:uniqueId val="{00000007-09B7-4285-900D-071B293A50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7.39</c:v>
                </c:pt>
                <c:pt idx="2">
                  <c:v>#N/A</c:v>
                </c:pt>
                <c:pt idx="3">
                  <c:v>6.99</c:v>
                </c:pt>
                <c:pt idx="4">
                  <c:v>#N/A</c:v>
                </c:pt>
                <c:pt idx="5">
                  <c:v>8.15</c:v>
                </c:pt>
                <c:pt idx="6">
                  <c:v>#N/A</c:v>
                </c:pt>
                <c:pt idx="7">
                  <c:v>8.9600000000000009</c:v>
                </c:pt>
                <c:pt idx="8">
                  <c:v>#N/A</c:v>
                </c:pt>
                <c:pt idx="9">
                  <c:v>8.73</c:v>
                </c:pt>
              </c:numCache>
            </c:numRef>
          </c:val>
          <c:extLst>
            <c:ext xmlns:c16="http://schemas.microsoft.com/office/drawing/2014/chart" uri="{C3380CC4-5D6E-409C-BE32-E72D297353CC}">
              <c16:uniqueId val="{00000008-09B7-4285-900D-071B293A500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1.67</c:v>
                </c:pt>
                <c:pt idx="1">
                  <c:v>#N/A</c:v>
                </c:pt>
                <c:pt idx="2">
                  <c:v>2.98</c:v>
                </c:pt>
                <c:pt idx="3">
                  <c:v>#N/A</c:v>
                </c:pt>
                <c:pt idx="4">
                  <c:v>2.75</c:v>
                </c:pt>
                <c:pt idx="5">
                  <c:v>#N/A</c:v>
                </c:pt>
                <c:pt idx="6">
                  <c:v>3.41</c:v>
                </c:pt>
                <c:pt idx="7">
                  <c:v>#N/A</c:v>
                </c:pt>
                <c:pt idx="8">
                  <c:v>1.99</c:v>
                </c:pt>
                <c:pt idx="9">
                  <c:v>#N/A</c:v>
                </c:pt>
              </c:numCache>
            </c:numRef>
          </c:val>
          <c:extLst>
            <c:ext xmlns:c16="http://schemas.microsoft.com/office/drawing/2014/chart" uri="{C3380CC4-5D6E-409C-BE32-E72D297353CC}">
              <c16:uniqueId val="{00000009-09B7-4285-900D-071B293A5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7304</c:v>
                </c:pt>
                <c:pt idx="5">
                  <c:v>7149</c:v>
                </c:pt>
                <c:pt idx="8">
                  <c:v>7110</c:v>
                </c:pt>
                <c:pt idx="11">
                  <c:v>6845</c:v>
                </c:pt>
                <c:pt idx="14">
                  <c:v>6628</c:v>
                </c:pt>
              </c:numCache>
            </c:numRef>
          </c:val>
          <c:extLst>
            <c:ext xmlns:c16="http://schemas.microsoft.com/office/drawing/2014/chart" uri="{C3380CC4-5D6E-409C-BE32-E72D297353CC}">
              <c16:uniqueId val="{00000000-1F2A-426A-B0A8-71FB382252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2</c:v>
                </c:pt>
                <c:pt idx="6">
                  <c:v>1</c:v>
                </c:pt>
                <c:pt idx="9">
                  <c:v>1</c:v>
                </c:pt>
                <c:pt idx="12">
                  <c:v>1</c:v>
                </c:pt>
              </c:numCache>
            </c:numRef>
          </c:val>
          <c:extLst>
            <c:ext xmlns:c16="http://schemas.microsoft.com/office/drawing/2014/chart" uri="{C3380CC4-5D6E-409C-BE32-E72D297353CC}">
              <c16:uniqueId val="{00000001-1F2A-426A-B0A8-71FB382252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436</c:v>
                </c:pt>
                <c:pt idx="3">
                  <c:v>436</c:v>
                </c:pt>
                <c:pt idx="6">
                  <c:v>436</c:v>
                </c:pt>
                <c:pt idx="9">
                  <c:v>435</c:v>
                </c:pt>
                <c:pt idx="12">
                  <c:v>379</c:v>
                </c:pt>
              </c:numCache>
            </c:numRef>
          </c:val>
          <c:extLst>
            <c:ext xmlns:c16="http://schemas.microsoft.com/office/drawing/2014/chart" uri="{C3380CC4-5D6E-409C-BE32-E72D297353CC}">
              <c16:uniqueId val="{00000002-1F2A-426A-B0A8-71FB382252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13</c:v>
                </c:pt>
                <c:pt idx="6">
                  <c:v>14</c:v>
                </c:pt>
                <c:pt idx="9">
                  <c:v>11</c:v>
                </c:pt>
                <c:pt idx="12">
                  <c:v>10</c:v>
                </c:pt>
              </c:numCache>
            </c:numRef>
          </c:val>
          <c:extLst>
            <c:ext xmlns:c16="http://schemas.microsoft.com/office/drawing/2014/chart" uri="{C3380CC4-5D6E-409C-BE32-E72D297353CC}">
              <c16:uniqueId val="{00000003-1F2A-426A-B0A8-71FB382252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1728</c:v>
                </c:pt>
                <c:pt idx="3">
                  <c:v>1591</c:v>
                </c:pt>
                <c:pt idx="6">
                  <c:v>1406</c:v>
                </c:pt>
                <c:pt idx="9">
                  <c:v>1402</c:v>
                </c:pt>
                <c:pt idx="12">
                  <c:v>1382</c:v>
                </c:pt>
              </c:numCache>
            </c:numRef>
          </c:val>
          <c:extLst>
            <c:ext xmlns:c16="http://schemas.microsoft.com/office/drawing/2014/chart" uri="{C3380CC4-5D6E-409C-BE32-E72D297353CC}">
              <c16:uniqueId val="{00000004-1F2A-426A-B0A8-71FB382252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2A-426A-B0A8-71FB382252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2A-426A-B0A8-71FB382252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6660</c:v>
                </c:pt>
                <c:pt idx="3">
                  <c:v>6590</c:v>
                </c:pt>
                <c:pt idx="6">
                  <c:v>6598</c:v>
                </c:pt>
                <c:pt idx="9">
                  <c:v>6477</c:v>
                </c:pt>
                <c:pt idx="12">
                  <c:v>6513</c:v>
                </c:pt>
              </c:numCache>
            </c:numRef>
          </c:val>
          <c:extLst>
            <c:ext xmlns:c16="http://schemas.microsoft.com/office/drawing/2014/chart" uri="{C3380CC4-5D6E-409C-BE32-E72D297353CC}">
              <c16:uniqueId val="{00000007-1F2A-426A-B0A8-71FB382252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1523</c:v>
                </c:pt>
                <c:pt idx="2">
                  <c:v>#N/A</c:v>
                </c:pt>
                <c:pt idx="3">
                  <c:v>#N/A</c:v>
                </c:pt>
                <c:pt idx="4">
                  <c:v>1483</c:v>
                </c:pt>
                <c:pt idx="5">
                  <c:v>#N/A</c:v>
                </c:pt>
                <c:pt idx="6">
                  <c:v>#N/A</c:v>
                </c:pt>
                <c:pt idx="7">
                  <c:v>1345</c:v>
                </c:pt>
                <c:pt idx="8">
                  <c:v>#N/A</c:v>
                </c:pt>
                <c:pt idx="9">
                  <c:v>#N/A</c:v>
                </c:pt>
                <c:pt idx="10">
                  <c:v>1481</c:v>
                </c:pt>
                <c:pt idx="11">
                  <c:v>#N/A</c:v>
                </c:pt>
                <c:pt idx="12">
                  <c:v>#N/A</c:v>
                </c:pt>
                <c:pt idx="13">
                  <c:v>1657</c:v>
                </c:pt>
                <c:pt idx="14">
                  <c:v>#N/A</c:v>
                </c:pt>
              </c:numCache>
            </c:numRef>
          </c:val>
          <c:smooth val="0"/>
          <c:extLst>
            <c:ext xmlns:c16="http://schemas.microsoft.com/office/drawing/2014/chart" uri="{C3380CC4-5D6E-409C-BE32-E72D297353CC}">
              <c16:uniqueId val="{00000008-1F2A-426A-B0A8-71FB382252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60313</c:v>
                </c:pt>
                <c:pt idx="5">
                  <c:v>57916</c:v>
                </c:pt>
                <c:pt idx="8">
                  <c:v>58309</c:v>
                </c:pt>
                <c:pt idx="11">
                  <c:v>58215</c:v>
                </c:pt>
                <c:pt idx="14">
                  <c:v>57750</c:v>
                </c:pt>
              </c:numCache>
            </c:numRef>
          </c:val>
          <c:extLst>
            <c:ext xmlns:c16="http://schemas.microsoft.com/office/drawing/2014/chart" uri="{C3380CC4-5D6E-409C-BE32-E72D297353CC}">
              <c16:uniqueId val="{00000000-0EE3-48CE-A15F-C5C01B2E96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21815</c:v>
                </c:pt>
                <c:pt idx="5">
                  <c:v>20935</c:v>
                </c:pt>
                <c:pt idx="8">
                  <c:v>18769</c:v>
                </c:pt>
                <c:pt idx="11">
                  <c:v>17461</c:v>
                </c:pt>
                <c:pt idx="14">
                  <c:v>15215</c:v>
                </c:pt>
              </c:numCache>
            </c:numRef>
          </c:val>
          <c:extLst>
            <c:ext xmlns:c16="http://schemas.microsoft.com/office/drawing/2014/chart" uri="{C3380CC4-5D6E-409C-BE32-E72D297353CC}">
              <c16:uniqueId val="{00000001-0EE3-48CE-A15F-C5C01B2E96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10514</c:v>
                </c:pt>
                <c:pt idx="5">
                  <c:v>11117</c:v>
                </c:pt>
                <c:pt idx="8">
                  <c:v>13064</c:v>
                </c:pt>
                <c:pt idx="11">
                  <c:v>13330</c:v>
                </c:pt>
                <c:pt idx="14">
                  <c:v>14186</c:v>
                </c:pt>
              </c:numCache>
            </c:numRef>
          </c:val>
          <c:extLst>
            <c:ext xmlns:c16="http://schemas.microsoft.com/office/drawing/2014/chart" uri="{C3380CC4-5D6E-409C-BE32-E72D297353CC}">
              <c16:uniqueId val="{00000002-0EE3-48CE-A15F-C5C01B2E96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E3-48CE-A15F-C5C01B2E96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E3-48CE-A15F-C5C01B2E96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2207</c:v>
                </c:pt>
                <c:pt idx="3">
                  <c:v>2159</c:v>
                </c:pt>
                <c:pt idx="6">
                  <c:v>2092</c:v>
                </c:pt>
                <c:pt idx="9">
                  <c:v>2103</c:v>
                </c:pt>
                <c:pt idx="12">
                  <c:v>2079</c:v>
                </c:pt>
              </c:numCache>
            </c:numRef>
          </c:val>
          <c:extLst>
            <c:ext xmlns:c16="http://schemas.microsoft.com/office/drawing/2014/chart" uri="{C3380CC4-5D6E-409C-BE32-E72D297353CC}">
              <c16:uniqueId val="{00000005-0EE3-48CE-A15F-C5C01B2E96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8074</c:v>
                </c:pt>
                <c:pt idx="3">
                  <c:v>6885</c:v>
                </c:pt>
                <c:pt idx="6">
                  <c:v>6287</c:v>
                </c:pt>
                <c:pt idx="9">
                  <c:v>6059</c:v>
                </c:pt>
                <c:pt idx="12">
                  <c:v>5826</c:v>
                </c:pt>
              </c:numCache>
            </c:numRef>
          </c:val>
          <c:extLst>
            <c:ext xmlns:c16="http://schemas.microsoft.com/office/drawing/2014/chart" uri="{C3380CC4-5D6E-409C-BE32-E72D297353CC}">
              <c16:uniqueId val="{00000006-0EE3-48CE-A15F-C5C01B2E96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c:v>
                </c:pt>
                <c:pt idx="3">
                  <c:v>49</c:v>
                </c:pt>
                <c:pt idx="6">
                  <c:v>36</c:v>
                </c:pt>
                <c:pt idx="9">
                  <c:v>25</c:v>
                </c:pt>
                <c:pt idx="12">
                  <c:v>15</c:v>
                </c:pt>
              </c:numCache>
            </c:numRef>
          </c:val>
          <c:extLst>
            <c:ext xmlns:c16="http://schemas.microsoft.com/office/drawing/2014/chart" uri="{C3380CC4-5D6E-409C-BE32-E72D297353CC}">
              <c16:uniqueId val="{00000007-0EE3-48CE-A15F-C5C01B2E96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16336</c:v>
                </c:pt>
                <c:pt idx="3">
                  <c:v>16003</c:v>
                </c:pt>
                <c:pt idx="6">
                  <c:v>14278</c:v>
                </c:pt>
                <c:pt idx="9">
                  <c:v>12861</c:v>
                </c:pt>
                <c:pt idx="12">
                  <c:v>11361</c:v>
                </c:pt>
              </c:numCache>
            </c:numRef>
          </c:val>
          <c:extLst>
            <c:ext xmlns:c16="http://schemas.microsoft.com/office/drawing/2014/chart" uri="{C3380CC4-5D6E-409C-BE32-E72D297353CC}">
              <c16:uniqueId val="{00000008-0EE3-48CE-A15F-C5C01B2E96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4700</c:v>
                </c:pt>
                <c:pt idx="3">
                  <c:v>3578</c:v>
                </c:pt>
                <c:pt idx="6">
                  <c:v>3232</c:v>
                </c:pt>
                <c:pt idx="9">
                  <c:v>3169</c:v>
                </c:pt>
                <c:pt idx="12">
                  <c:v>2932</c:v>
                </c:pt>
              </c:numCache>
            </c:numRef>
          </c:val>
          <c:extLst>
            <c:ext xmlns:c16="http://schemas.microsoft.com/office/drawing/2014/chart" uri="{C3380CC4-5D6E-409C-BE32-E72D297353CC}">
              <c16:uniqueId val="{00000009-0EE3-48CE-A15F-C5C01B2E96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73128</c:v>
                </c:pt>
                <c:pt idx="3">
                  <c:v>73016</c:v>
                </c:pt>
                <c:pt idx="6">
                  <c:v>72866</c:v>
                </c:pt>
                <c:pt idx="9">
                  <c:v>73644</c:v>
                </c:pt>
                <c:pt idx="12">
                  <c:v>72599</c:v>
                </c:pt>
              </c:numCache>
            </c:numRef>
          </c:val>
          <c:extLst>
            <c:ext xmlns:c16="http://schemas.microsoft.com/office/drawing/2014/chart" uri="{C3380CC4-5D6E-409C-BE32-E72D297353CC}">
              <c16:uniqueId val="{0000000A-0EE3-48CE-A15F-C5C01B2E96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11855</c:v>
                </c:pt>
                <c:pt idx="2">
                  <c:v>#N/A</c:v>
                </c:pt>
                <c:pt idx="3">
                  <c:v>#N/A</c:v>
                </c:pt>
                <c:pt idx="4">
                  <c:v>11722</c:v>
                </c:pt>
                <c:pt idx="5">
                  <c:v>#N/A</c:v>
                </c:pt>
                <c:pt idx="6">
                  <c:v>#N/A</c:v>
                </c:pt>
                <c:pt idx="7">
                  <c:v>8649</c:v>
                </c:pt>
                <c:pt idx="8">
                  <c:v>#N/A</c:v>
                </c:pt>
                <c:pt idx="9">
                  <c:v>#N/A</c:v>
                </c:pt>
                <c:pt idx="10">
                  <c:v>8855</c:v>
                </c:pt>
                <c:pt idx="11">
                  <c:v>#N/A</c:v>
                </c:pt>
                <c:pt idx="12">
                  <c:v>#N/A</c:v>
                </c:pt>
                <c:pt idx="13">
                  <c:v>7661</c:v>
                </c:pt>
                <c:pt idx="14">
                  <c:v>#N/A</c:v>
                </c:pt>
              </c:numCache>
            </c:numRef>
          </c:val>
          <c:smooth val="0"/>
          <c:extLst>
            <c:ext xmlns:c16="http://schemas.microsoft.com/office/drawing/2014/chart" uri="{C3380CC4-5D6E-409C-BE32-E72D297353CC}">
              <c16:uniqueId val="{0000000B-0EE3-48CE-A15F-C5C01B2E96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5617</c:v>
                </c:pt>
                <c:pt idx="1">
                  <c:v>5408</c:v>
                </c:pt>
                <c:pt idx="2">
                  <c:v>5660</c:v>
                </c:pt>
              </c:numCache>
            </c:numRef>
          </c:val>
          <c:extLst>
            <c:ext xmlns:c16="http://schemas.microsoft.com/office/drawing/2014/chart" uri="{C3380CC4-5D6E-409C-BE32-E72D297353CC}">
              <c16:uniqueId val="{00000000-7075-4752-A9B1-5665A6898C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7075-4752-A9B1-5665A6898C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4157</c:v>
                </c:pt>
                <c:pt idx="1">
                  <c:v>4372</c:v>
                </c:pt>
                <c:pt idx="2">
                  <c:v>4863</c:v>
                </c:pt>
              </c:numCache>
            </c:numRef>
          </c:val>
          <c:extLst>
            <c:ext xmlns:c16="http://schemas.microsoft.com/office/drawing/2014/chart" uri="{C3380CC4-5D6E-409C-BE32-E72D297353CC}">
              <c16:uniqueId val="{00000002-7075-4752-A9B1-5665A6898C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1829008930858228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{17566D0E-6CD2-4C20-BFC6-B540BDBE3904}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020-44EE-A53E-1589F0B21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{577F1CAB-76E3-4F01-971B-A91134C0DC71}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20-44EE-A53E-1589F0B21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{A6D8882F-6405-4ABD-9702-BF95F0446665}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20-44EE-A53E-1589F0B21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{99037A50-AB15-468E-B0BB-175D85FC20D8}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20-44EE-A53E-1589F0B21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{263C9CE9-7842-4118-85E7-6C8A835ABBD0}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20-44EE-A53E-1589F0B2199A}"/>
                </c:ext>
              </c:extLst>
            </c:dLbl>
            <c:dLbl>
              <c:idx val="8"/>
              <c:layout>
                <c:manualLayout>
                  <c:x val="0"/>
                  <c:y val="-1.182900893085822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{CAD6A757-E046-4019-948D-DD832428D2A2}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020-44EE-A53E-1589F0B2199A}"/>
                </c:ext>
              </c:extLst>
            </c:dLbl>
            <c:dLbl>
              <c:idx val="16"/>
              <c:layout>
                <c:manualLayout>
                  <c:x val="0"/>
                  <c:y val="-1.312844329681205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{7852F119-A807-4AE9-AE48-5757234297AF}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020-44EE-A53E-1589F0B2199A}"/>
                </c:ext>
              </c:extLst>
            </c:dLbl>
            <c:dLbl>
              <c:idx val="24"/>
              <c:layout>
                <c:manualLayout>
                  <c:x val="0"/>
                  <c:y val="1.312844329681196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{D0FC2C0C-906B-4318-A6F3-E855A81D2637}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020-44EE-A53E-1589F0B2199A}"/>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{103E4A21-ACC8-411C-989E-122CC65E7E09}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020-44EE-A53E-1589F0B21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c:v>
                </c:pt>
                <c:pt idx="8">
                  <c:v>72.7</c:v>
                </c:pt>
                <c:pt idx="16">
                  <c:v>73.400000000000006</c:v>
                </c:pt>
                <c:pt idx="24">
                  <c:v>74.2</c:v>
                </c:pt>
                <c:pt idx="32">
                  <c:v>74.5</c:v>
                </c:pt>
              </c:numCache>
            </c:numRef>
          </c:xVal>
          <c:yVal>
            <c:numRef>
              <c:f>公会計指標分析・財政指標組合せ分析表!$BP$51:$DC$51</c:f>
              <c:numCache>
                <c:formatCode>#,##0.0;"▲ "#,##0.0</c:formatCode>
                <c:ptCount val="40"/>
                <c:pt idx="0">
                  <c:v>30.8</c:v>
                </c:pt>
                <c:pt idx="8">
                  <c:v>30.2</c:v>
                </c:pt>
                <c:pt idx="16">
                  <c:v>22.1</c:v>
                </c:pt>
                <c:pt idx="24">
                  <c:v>22.6</c:v>
                </c:pt>
                <c:pt idx="32">
                  <c:v>18.899999999999999</c:v>
                </c:pt>
              </c:numCache>
            </c:numRef>
          </c:yVal>
          <c:smooth val="0"/>
          <c:extLst>
            <c:ext xmlns:c16="http://schemas.microsoft.com/office/drawing/2014/chart" uri="{C3380CC4-5D6E-409C-BE32-E72D297353CC}">
              <c16:uniqueId val="{00000009-0020-44EE-A53E-1589F0B219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6.6318043132836679E-3"/>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{8ED14176-C324-4254-BA08-43A7D25148DA}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020-44EE-A53E-1589F0B219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{2927E03D-DE50-4BE8-8B37-F98A27E1E18A}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20-44EE-A53E-1589F0B21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{E530823B-18AF-4712-88B4-C6A2FF56A8A0}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20-44EE-A53E-1589F0B21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{00FAEE5D-2127-495D-BC74-3693D57FD60D}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20-44EE-A53E-1589F0B21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{97C30751-E3CE-4008-B8B4-458A0E1C6C35}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20-44EE-A53E-1589F0B2199A}"/>
                </c:ext>
              </c:extLst>
            </c:dLbl>
            <c:dLbl>
              <c:idx val="8"/>
              <c:layout>
                <c:manualLayout>
                  <c:x val="0"/>
                  <c:y val="-6.631804313283832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{723D52F5-5026-4B87-A1ED-2C993692984C}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020-44EE-A53E-1589F0B2199A}"/>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{CE912DFF-98BC-4F94-96BC-9CB2AA66893E}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020-44EE-A53E-1589F0B2199A}"/>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{31C053AF-B49E-447F-90A7-56CE676DC186}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020-44EE-A53E-1589F0B2199A}"/>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{C7502D41-F258-4379-BC68-2F27EE5A39DA}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020-44EE-A53E-1589F0B21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0020-44EE-A53E-1589F0B2199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{0F5070D6-B559-463E-948E-CA9F47AA0D70}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D98-404F-9692-E0825B6C8D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{B967E407-EA6F-4AA8-B248-A0AC14640334}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98-404F-9692-E0825B6C8D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{F3C82D26-954E-4282-9FAF-7BF053BD1C90}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98-404F-9692-E0825B6C8D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{D45FC205-F0A0-4BD5-9E23-3DFD10D48B96}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98-404F-9692-E0825B6C8D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{F22B266B-28BE-4164-BDA5-BDB33934BB2C}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98-404F-9692-E0825B6C8D0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{EE681F17-FB8C-49B8-9CC2-D9231D5A53BB}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D98-404F-9692-E0825B6C8D0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{0E68B07C-E238-47D8-9B5A-CBA18FC4C935}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D98-404F-9692-E0825B6C8D0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{AC472E3B-4477-4F89-9FAD-840DB74EDA5B}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D98-404F-9692-E0825B6C8D0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{62C36946-0142-40E9-BE00-07D530C226D9}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D98-404F-9692-E0825B6C8D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4.0999999999999996</c:v>
                </c:pt>
                <c:pt idx="16">
                  <c:v>3.7</c:v>
                </c:pt>
                <c:pt idx="24">
                  <c:v>3.6</c:v>
                </c:pt>
                <c:pt idx="32">
                  <c:v>3.7</c:v>
                </c:pt>
              </c:numCache>
            </c:numRef>
          </c:xVal>
          <c:yVal>
            <c:numRef>
              <c:f>公会計指標分析・財政指標組合せ分析表!$BP$73:$DC$73</c:f>
              <c:numCache>
                <c:formatCode>#,##0.0;"▲ "#,##0.0</c:formatCode>
                <c:ptCount val="40"/>
                <c:pt idx="0">
                  <c:v>30.8</c:v>
                </c:pt>
                <c:pt idx="8">
                  <c:v>30.2</c:v>
                </c:pt>
                <c:pt idx="16">
                  <c:v>22.1</c:v>
                </c:pt>
                <c:pt idx="24">
                  <c:v>22.6</c:v>
                </c:pt>
                <c:pt idx="32">
                  <c:v>18.899999999999999</c:v>
                </c:pt>
              </c:numCache>
            </c:numRef>
          </c:yVal>
          <c:smooth val="0"/>
          <c:extLst>
            <c:ext xmlns:c16="http://schemas.microsoft.com/office/drawing/2014/chart" uri="{C3380CC4-5D6E-409C-BE32-E72D297353CC}">
              <c16:uniqueId val="{00000009-1D98-404F-9692-E0825B6C8D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{FAF715D1-AEAB-4C24-9ABB-1BCB8D906F34}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D98-404F-9692-E0825B6C8D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{639C5A79-2E12-4500-9C4B-5E0D7E29F700}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98-404F-9692-E0825B6C8D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{F93A8758-5C82-4C35-BD3E-ADD79CF5F2F6}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98-404F-9692-E0825B6C8D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{F267BEC0-E10D-4D05-8CE3-6FE02486FD43}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98-404F-9692-E0825B6C8D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{C433B6BF-C19A-4CDB-9758-08894E242A79}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98-404F-9692-E0825B6C8D0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{4AF87B48-FAD3-47B8-8BDD-6404076F1E1B}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D98-404F-9692-E0825B6C8D0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{594ED183-CD29-452B-A285-D44C5FBE0BFA}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D98-404F-9692-E0825B6C8D0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{E84DCBB8-0321-4A1F-8E7B-BA2040FC57DA}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D98-404F-9692-E0825B6C8D0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{A2014626-0794-4160-A8C7-2E1E49C54A2D}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D98-404F-9692-E0825B6C8D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1D98-404F-9692-E0825B6C8D09}"/>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実質公債費比率の分子については、昨年度より約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主な要因は、特定財源が約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億円の減、準公債費（債務負担行為）が約</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億円の減となったこと等によるものである。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満期一括償還地方債の財源である減債基金残高については、平成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年度に全額取り崩して以降、満期一括償還での地方債の借入を行っていないため、残高が</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は前年度に比べ</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億円の減となった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a:t>
          </a:r>
          <a:r>
            <a:rPr kumimoji="1" lang="ja-JP" altLang="ja-JP" sz="1100">
              <a:solidFill>
                <a:schemeClr val="dk1"/>
              </a:solidFill>
              <a:effectLst/>
              <a:latin typeface="+mn-lt"/>
              <a:ea typeface="+mn-ea"/>
              <a:cs typeface="+mn-cs"/>
            </a:rPr>
            <a:t>分子となる将来負担額において、地方債の現在高が約</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億円、債務負担行為に基づく支出予定額が約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億円、公営企業債等繰入見込額が約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億円の減とな</a:t>
          </a:r>
          <a:r>
            <a:rPr kumimoji="1" lang="ja-JP" altLang="en-US" sz="1100">
              <a:solidFill>
                <a:schemeClr val="dk1"/>
              </a:solidFill>
              <a:effectLst/>
              <a:latin typeface="+mn-lt"/>
              <a:ea typeface="+mn-ea"/>
              <a:cs typeface="+mn-cs"/>
            </a:rPr>
            <a:t>ったことに</a:t>
          </a:r>
          <a:r>
            <a:rPr kumimoji="1" lang="ja-JP" altLang="ja-JP" sz="1100">
              <a:solidFill>
                <a:schemeClr val="dk1"/>
              </a:solidFill>
              <a:effectLst/>
              <a:latin typeface="+mn-lt"/>
              <a:ea typeface="+mn-ea"/>
              <a:cs typeface="+mn-cs"/>
            </a:rPr>
            <a:t>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分子から差し引く充当可能財源等は、充当可能基金が約</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億円の増となったものの、充当可能特定歳入が約</a:t>
          </a:r>
          <a:r>
            <a:rPr kumimoji="1" lang="en-US" altLang="ja-JP" sz="1100">
              <a:solidFill>
                <a:schemeClr val="dk1"/>
              </a:solidFill>
              <a:effectLst/>
              <a:latin typeface="+mn-lt"/>
              <a:ea typeface="+mn-ea"/>
              <a:cs typeface="+mn-cs"/>
            </a:rPr>
            <a:t>22.4</a:t>
          </a:r>
          <a:r>
            <a:rPr kumimoji="1" lang="ja-JP" altLang="en-US" sz="1100">
              <a:solidFill>
                <a:schemeClr val="dk1"/>
              </a:solidFill>
              <a:effectLst/>
              <a:latin typeface="+mn-lt"/>
              <a:ea typeface="+mn-ea"/>
              <a:cs typeface="+mn-cs"/>
            </a:rPr>
            <a:t>億円の減となったことなどに伴い、約</a:t>
          </a:r>
          <a:r>
            <a:rPr kumimoji="1" lang="en-US" altLang="ja-JP" sz="1100">
              <a:solidFill>
                <a:schemeClr val="dk1"/>
              </a:solidFill>
              <a:effectLst/>
              <a:latin typeface="+mn-lt"/>
              <a:ea typeface="+mn-ea"/>
              <a:cs typeface="+mn-cs"/>
            </a:rPr>
            <a:t>18.5</a:t>
          </a:r>
          <a:r>
            <a:rPr kumimoji="1" lang="ja-JP" altLang="en-US" sz="1100">
              <a:solidFill>
                <a:schemeClr val="dk1"/>
              </a:solidFill>
              <a:effectLst/>
              <a:latin typeface="+mn-lt"/>
              <a:ea typeface="+mn-ea"/>
              <a:cs typeface="+mn-cs"/>
            </a:rPr>
            <a:t>億円の減となっている。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財政調整基金が約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億円、その他特定目的基金が約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億円の増となり、基金全体では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億の増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公共施設の老朽化に備え、公共施設等整備保全基金に毎年一定額を積み立てていく。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新ごみ処理施設建設基金：新ごみ処理施設の建設</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障碍（がい）福祉基金：障碍（がい）福祉施策</a:t>
          </a:r>
          <a:endParaRPr lang="ja-JP" altLang="ja-JP" sz="1400">
            <a:effectLst/>
          </a:endParaRPr>
        </a:p>
        <a:p>
          <a:r>
            <a:rPr kumimoji="1" lang="ja-JP" altLang="ja-JP" sz="1100">
              <a:solidFill>
                <a:schemeClr val="dk1"/>
              </a:solidFill>
              <a:effectLst/>
              <a:latin typeface="+mn-lt"/>
              <a:ea typeface="+mn-ea"/>
              <a:cs typeface="+mn-cs"/>
            </a:rPr>
            <a:t>　市営霊園運営基金：市営霊園の運営</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による増</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障碍（がい）福祉基金：</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億円積み立てによる増</a:t>
          </a:r>
          <a:endParaRPr lang="ja-JP" altLang="ja-JP" sz="1400">
            <a:effectLst/>
          </a:endParaRPr>
        </a:p>
        <a:p>
          <a:r>
            <a:rPr kumimoji="1" lang="ja-JP" altLang="ja-JP" sz="1100">
              <a:solidFill>
                <a:schemeClr val="dk1"/>
              </a:solidFill>
              <a:effectLst/>
              <a:latin typeface="+mn-lt"/>
              <a:ea typeface="+mn-ea"/>
              <a:cs typeface="+mn-cs"/>
            </a:rPr>
            <a:t>　市営霊園運営基金：</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億円取り崩しによる減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クリーンセンターの更新に向け、前年度実質収支の一部等を積み立てていく。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公共施設等整備保全基金：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年度から毎年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億円を積み立て、建物施設・インフラ施設の維持更新などに備える。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市税や交付税が増となった</a:t>
          </a:r>
          <a:r>
            <a:rPr kumimoji="1" lang="ja-JP" altLang="ja-JP" sz="1100">
              <a:solidFill>
                <a:schemeClr val="dk1"/>
              </a:solidFill>
              <a:effectLst/>
              <a:latin typeface="+mn-lt"/>
              <a:ea typeface="+mn-ea"/>
              <a:cs typeface="+mn-cs"/>
            </a:rPr>
            <a:t>結果、</a:t>
          </a:r>
          <a:r>
            <a:rPr kumimoji="1" lang="ja-JP" altLang="en-US" sz="1100">
              <a:solidFill>
                <a:schemeClr val="dk1"/>
              </a:solidFill>
              <a:effectLst/>
              <a:latin typeface="+mn-lt"/>
              <a:ea typeface="+mn-ea"/>
              <a:cs typeface="+mn-cs"/>
            </a:rPr>
            <a:t>実質収支が黒字となったことで</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復旧などに対応し安定した財政運営を行うため、一定の金額の確保に努める。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増減なし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市債の適正な管理に必要な財源を確保し、将来にわたる財政の健全運営に備える。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EF4C7CE-0EFA-4BB0-9F16-15B479655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82735F-6A49-4E2C-A240-A1483F813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04BE4EC-40EF-4349-AB1E-043A7A8EB3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EE8C24C-B664-4A34-B2B4-AE9471DE897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09096E8-EF07-4074-9FA4-C0199116326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3AC4163-6BB5-470A-BF79-33748B4F26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7C1E2B4-54BD-4982-89E3-5B841EF20C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D6051AC-7DA3-44C1-8AED-3AD3817A34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CC29705-8DCD-4797-B024-8DEE8BBE72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CE61E8B-3747-482F-922C-9CECC99F22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3D768CF-7686-4A97-90A0-040ABB2C4F3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35BF40-59FB-4A7B-B1D0-98A351A491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838457B-C435-4F19-8F97-4DFCC8642C0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7D34D51-F8D8-41B3-B86C-D653C60569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1B08FE-D6CC-4D75-A8F2-ABFFA958FD7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D688B4D-A77A-4CCC-A077-6FD208222FD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34AA764-3676-4644-B443-D0006B5BA6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B74ABCD-7B6E-4EBF-9BB2-0A99F6718F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D46BAA2-07D1-41E8-AC16-D94B49BF71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62090BB-039B-40FF-90D2-99B0A1C5FE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59CC953-9EB5-466B-9A28-9F15121CF1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7F0AFEE-7794-47BB-99A1-DEDCFEB6EB9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B480968-8C58-44A0-96FA-A5DEC6618F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C4CEFDD-CB23-4BE4-8B20-DA2C10FE95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D9FF8E6-42E2-4AB8-8AC8-BC384CE69C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28F32BA-1FF9-43E3-921A-E7FD0B927C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7284DEC-9CDD-437A-87E7-76A297DC26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EBFC83B-DD11-493A-B45A-AAE7A9282DB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77348FD-A5F4-4FFB-9FBB-3FAE7A2629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2B10432-1B2A-419D-A77B-8E8B16346CE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D2E9671-2715-4552-8051-9AE4B39755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0448F31-D75D-46AF-B342-E1E9BB33F61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4473F88-FF9E-42C5-BB13-FE48A41DB6B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2CB0840-8410-4F40-8C40-7591C4113DF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430C3BF-C1A1-45F2-8204-9DC66B5FA9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F6D1474-5368-4534-B621-DA0412D2B46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9EA4340-F855-46C3-91DC-66A77B6ECDF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F35B0DD-89ED-4A8F-89FE-883816EE591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8B1F6A-CBDE-4DD9-A505-D4976F136D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33555B-0420-4120-B2DD-3A84A1CB94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94BC64F-BD0B-4444-BE3B-EF14B243241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A44423E-5EA3-414B-8BCB-D64A12E2F0E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446085F-5BEE-4C13-BDF2-E341637DA7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2C2DDDF-70B4-4C57-B772-5E1280247D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27DAC3D-648A-491A-AE50-149D56A8E7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6FFC344-D557-41D8-A07F-A857B101C5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06A025-508D-42B5-B8DC-963DCD79BF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年度策定の宝塚市公共施設等総合管理計画、令和元年度策定の宝塚市公共施設（建物施設）保有量最適化方針により、令和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削減するという目標を掲げ、最適化を進めている。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810522A-B878-4B4B-B0B0-7718510292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2FF0B4D-CDAF-4029-A735-48EF102F04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32C25D7-A96E-46D1-B0B2-6119EA5F3ED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A91A14B-1D71-4547-8AAE-7C8253A899A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7E5BB3B-B6F4-4F93-A3B4-5E802B08969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996DA6B-9B4A-403F-8B8B-AEB5FDDAE0A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B56CF07-153F-4DBE-9D56-DEADFB251AD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A4D4A11-B61D-4360-A86A-CF2C14CC735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2425A2A-FAF8-402A-8282-D960D796469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F5A70A7-C8FC-4544-8ADF-7A1C3A8953D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5EFA9B1-DEC0-4B03-8AD4-24075FB2133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602B8B5-B990-4535-959A-281D6C33BEC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43D061A-BBCF-4B88-80B9-BE5BD1D418E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79785E2-FD11-428A-9F27-2173B2C798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726DBB53-A636-4AFD-8C8F-B907A29839D5}"/>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6BA847B9-1D99-422B-804C-1AD556B0EEB6}"/>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63B26FAF-13E3-41C0-BE05-8D1BDD3C666A}"/>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2DEF440F-A53B-42D4-AB0F-B132DF8CF1B8}"/>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D701A834-050D-4279-BFD0-C1644E79BEBD}"/>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0BF3ADAE-A633-4DB8-924B-E367090D01FC}"/>
            </a:ext>
          </a:extLst>
        </xdr:cNvPr>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C03A0892-5357-4E74-91E5-7E5469792951}"/>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60F35B44-CAC7-4894-ABE3-91B8F6CC4A16}"/>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5B785985-9DFB-446E-A7D7-878030167E5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F892E494-F7B3-44E5-8262-3DF41AA0FAFE}"/>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7A7D0B55-861F-4EF0-AD96-56ED1EDDAE65}"/>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C72CF23-35A0-4790-85F8-9BE3F6F0A4A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1868A21-A749-49E2-8F1C-B3B912F709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8DA12B9-5767-459A-B879-51CBFC797C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774F565-EC31-4D8D-A8DC-665A6367494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5D4ADF5-9975-473A-80AC-4D34ED5A385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79" name="楕円 78">
          <a:extLst>
            <a:ext uri="{FF2B5EF4-FFF2-40B4-BE49-F238E27FC236}">
              <a16:creationId xmlns:a16="http://schemas.microsoft.com/office/drawing/2014/main" id="{496E7217-988E-44B0-91B5-76B858E3696B}"/>
            </a:ext>
          </a:extLst>
        </xdr:cNvPr>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48912</xdr:rowOff>
    </xdr:from>
    <xdr:ext cx="405111" cy="259045"/>
    <xdr:sp macro="" textlink="">
      <xdr:nvSpPr>
        <xdr:cNvPr id="80" name="有形固定資産減価償却率該当値テキスト">
          <a:extLst>
            <a:ext uri="{FF2B5EF4-FFF2-40B4-BE49-F238E27FC236}">
              <a16:creationId xmlns:a16="http://schemas.microsoft.com/office/drawing/2014/main" id="{9827E351-824B-4D0F-98D8-E3400B134181}"/>
            </a:ext>
          </a:extLst>
        </xdr:cNvPr>
        <xdr:cNvSpPr txBox="1"/>
      </xdr:nvSpPr>
      <xdr:spPr>
        <a:xfrm>
          <a:off x="4813300"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121031</xdr:rowOff>
    </xdr:from>
    <xdr:to>
      <xdr:col>19</xdr:col>
      <xdr:colOff>187325</xdr:colOff>
      <xdr:row>33</xdr:row>
      <xdr:rowOff>51181</xdr:rowOff>
    </xdr:to>
    <xdr:sp macro="" textlink="">
      <xdr:nvSpPr>
        <xdr:cNvPr id="81" name="楕円 80">
          <a:extLst>
            <a:ext uri="{FF2B5EF4-FFF2-40B4-BE49-F238E27FC236}">
              <a16:creationId xmlns:a16="http://schemas.microsoft.com/office/drawing/2014/main" id="{0EC81056-D743-412C-9C27-B29DB229546A}"/>
            </a:ext>
          </a:extLst>
        </xdr:cNvPr>
        <xdr:cNvSpPr/>
      </xdr:nvSpPr>
      <xdr:spPr>
        <a:xfrm>
          <a:off x="4000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381</xdr:rowOff>
    </xdr:from>
    <xdr:to>
      <xdr:col>23</xdr:col>
      <xdr:colOff>85725</xdr:colOff>
      <xdr:row>33</xdr:row>
      <xdr:rowOff>13335</xdr:rowOff>
    </xdr:to>
    <xdr:cxnSp macro="">
      <xdr:nvCxnSpPr>
        <xdr:cNvPr id="82" name="直線コネクタ 81">
          <a:extLst>
            <a:ext uri="{FF2B5EF4-FFF2-40B4-BE49-F238E27FC236}">
              <a16:creationId xmlns:a16="http://schemas.microsoft.com/office/drawing/2014/main" id="{DA4001F3-F6D8-4754-A314-BD324E6FDA82}"/>
            </a:ext>
          </a:extLst>
        </xdr:cNvPr>
        <xdr:cNvCxnSpPr/>
      </xdr:nvCxnSpPr>
      <xdr:spPr>
        <a:xfrm>
          <a:off x="4051300" y="6429756"/>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86487</xdr:rowOff>
    </xdr:from>
    <xdr:to>
      <xdr:col>15</xdr:col>
      <xdr:colOff>187325</xdr:colOff>
      <xdr:row>33</xdr:row>
      <xdr:rowOff>16637</xdr:rowOff>
    </xdr:to>
    <xdr:sp macro="" textlink="">
      <xdr:nvSpPr>
        <xdr:cNvPr id="83" name="楕円 82">
          <a:extLst>
            <a:ext uri="{FF2B5EF4-FFF2-40B4-BE49-F238E27FC236}">
              <a16:creationId xmlns:a16="http://schemas.microsoft.com/office/drawing/2014/main" id="{884343BF-4940-44E7-BA65-C0A498649095}"/>
            </a:ext>
          </a:extLst>
        </xdr:cNvPr>
        <xdr:cNvSpPr/>
      </xdr:nvSpPr>
      <xdr:spPr>
        <a:xfrm>
          <a:off x="3238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137287</xdr:rowOff>
    </xdr:from>
    <xdr:to>
      <xdr:col>19</xdr:col>
      <xdr:colOff>136525</xdr:colOff>
      <xdr:row>33</xdr:row>
      <xdr:rowOff>381</xdr:rowOff>
    </xdr:to>
    <xdr:cxnSp macro="">
      <xdr:nvCxnSpPr>
        <xdr:cNvPr id="84" name="直線コネクタ 83">
          <a:extLst>
            <a:ext uri="{FF2B5EF4-FFF2-40B4-BE49-F238E27FC236}">
              <a16:creationId xmlns:a16="http://schemas.microsoft.com/office/drawing/2014/main" id="{9D33F9BE-8A17-431D-88BF-1B4427F9C8F3}"/>
            </a:ext>
          </a:extLst>
        </xdr:cNvPr>
        <xdr:cNvCxnSpPr/>
      </xdr:nvCxnSpPr>
      <xdr:spPr>
        <a:xfrm>
          <a:off x="3289300" y="639521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56261</xdr:rowOff>
    </xdr:from>
    <xdr:to>
      <xdr:col>11</xdr:col>
      <xdr:colOff>187325</xdr:colOff>
      <xdr:row>32</xdr:row>
      <xdr:rowOff>157861</xdr:rowOff>
    </xdr:to>
    <xdr:sp macro="" textlink="">
      <xdr:nvSpPr>
        <xdr:cNvPr id="85" name="楕円 84">
          <a:extLst>
            <a:ext uri="{FF2B5EF4-FFF2-40B4-BE49-F238E27FC236}">
              <a16:creationId xmlns:a16="http://schemas.microsoft.com/office/drawing/2014/main" id="{47545382-0E96-4437-A040-4C85355A977B}"/>
            </a:ext>
          </a:extLst>
        </xdr:cNvPr>
        <xdr:cNvSpPr/>
      </xdr:nvSpPr>
      <xdr:spPr>
        <a:xfrm>
          <a:off x="2476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107061</xdr:rowOff>
    </xdr:from>
    <xdr:to>
      <xdr:col>15</xdr:col>
      <xdr:colOff>136525</xdr:colOff>
      <xdr:row>32</xdr:row>
      <xdr:rowOff>137287</xdr:rowOff>
    </xdr:to>
    <xdr:cxnSp macro="">
      <xdr:nvCxnSpPr>
        <xdr:cNvPr id="86" name="直線コネクタ 85">
          <a:extLst>
            <a:ext uri="{FF2B5EF4-FFF2-40B4-BE49-F238E27FC236}">
              <a16:creationId xmlns:a16="http://schemas.microsoft.com/office/drawing/2014/main" id="{D8D96A02-6060-44EB-A1CE-D9B9E0A6BA65}"/>
            </a:ext>
          </a:extLst>
        </xdr:cNvPr>
        <xdr:cNvCxnSpPr/>
      </xdr:nvCxnSpPr>
      <xdr:spPr>
        <a:xfrm>
          <a:off x="2527300" y="636498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87" name="楕円 86">
          <a:extLst>
            <a:ext uri="{FF2B5EF4-FFF2-40B4-BE49-F238E27FC236}">
              <a16:creationId xmlns:a16="http://schemas.microsoft.com/office/drawing/2014/main" id="{335E0B4C-739C-43F5-9587-B96F7D45FB10}"/>
            </a:ext>
          </a:extLst>
        </xdr:cNvPr>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107061</xdr:rowOff>
    </xdr:to>
    <xdr:cxnSp macro="">
      <xdr:nvCxnSpPr>
        <xdr:cNvPr id="88" name="直線コネクタ 87">
          <a:extLst>
            <a:ext uri="{FF2B5EF4-FFF2-40B4-BE49-F238E27FC236}">
              <a16:creationId xmlns:a16="http://schemas.microsoft.com/office/drawing/2014/main" id="{A98ABD22-0726-45C2-8994-9783B1D61EF7}"/>
            </a:ext>
          </a:extLst>
        </xdr:cNvPr>
        <xdr:cNvCxnSpPr/>
      </xdr:nvCxnSpPr>
      <xdr:spPr>
        <a:xfrm>
          <a:off x="1765300" y="633476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B5AFD02E-A224-458F-9E44-5ECE79B543C1}"/>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79DB77BE-5547-4D78-BB0C-7B99801C6FEC}"/>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2AC4D01C-8DF5-4385-B9E3-807DA87281D7}"/>
            </a:ext>
          </a:extLst>
        </xdr:cNvPr>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a:extLst>
            <a:ext uri="{FF2B5EF4-FFF2-40B4-BE49-F238E27FC236}">
              <a16:creationId xmlns:a16="http://schemas.microsoft.com/office/drawing/2014/main" id="{7CDC5566-41F9-43D1-8DC3-F417F8606B5E}"/>
            </a:ext>
          </a:extLst>
        </xdr:cNvPr>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42308</xdr:rowOff>
    </xdr:from>
    <xdr:ext cx="405111" cy="259045"/>
    <xdr:sp macro="" textlink="">
      <xdr:nvSpPr>
        <xdr:cNvPr id="93" name="n_1mainValue有形固定資産減価償却率">
          <a:extLst>
            <a:ext uri="{FF2B5EF4-FFF2-40B4-BE49-F238E27FC236}">
              <a16:creationId xmlns:a16="http://schemas.microsoft.com/office/drawing/2014/main" id="{AA68ED58-902E-452D-A9A2-F6C9A66EA50F}"/>
            </a:ext>
          </a:extLst>
        </xdr:cNvPr>
        <xdr:cNvSpPr txBox="1"/>
      </xdr:nvSpPr>
      <xdr:spPr>
        <a:xfrm>
          <a:off x="38360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7764</xdr:rowOff>
    </xdr:from>
    <xdr:ext cx="405111" cy="259045"/>
    <xdr:sp macro="" textlink="">
      <xdr:nvSpPr>
        <xdr:cNvPr id="94" name="n_2mainValue有形固定資産減価償却率">
          <a:extLst>
            <a:ext uri="{FF2B5EF4-FFF2-40B4-BE49-F238E27FC236}">
              <a16:creationId xmlns:a16="http://schemas.microsoft.com/office/drawing/2014/main" id="{C098131B-1A19-4700-A2F0-72DE55905C74}"/>
            </a:ext>
          </a:extLst>
        </xdr:cNvPr>
        <xdr:cNvSpPr txBox="1"/>
      </xdr:nvSpPr>
      <xdr:spPr>
        <a:xfrm>
          <a:off x="3086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148988</xdr:rowOff>
    </xdr:from>
    <xdr:ext cx="405111" cy="259045"/>
    <xdr:sp macro="" textlink="">
      <xdr:nvSpPr>
        <xdr:cNvPr id="95" name="n_3mainValue有形固定資産減価償却率">
          <a:extLst>
            <a:ext uri="{FF2B5EF4-FFF2-40B4-BE49-F238E27FC236}">
              <a16:creationId xmlns:a16="http://schemas.microsoft.com/office/drawing/2014/main" id="{EBCAA273-57FB-4795-AF9E-21A68A1584E2}"/>
            </a:ext>
          </a:extLst>
        </xdr:cNvPr>
        <xdr:cNvSpPr txBox="1"/>
      </xdr:nvSpPr>
      <xdr:spPr>
        <a:xfrm>
          <a:off x="23247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96" name="n_4mainValue有形固定資産減価償却率">
          <a:extLst>
            <a:ext uri="{FF2B5EF4-FFF2-40B4-BE49-F238E27FC236}">
              <a16:creationId xmlns:a16="http://schemas.microsoft.com/office/drawing/2014/main" id="{AB06E573-9C89-48A5-8256-BA680C411AF1}"/>
            </a:ext>
          </a:extLst>
        </xdr:cNvPr>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CF80E81-F6D2-4003-83B8-620C189AFA0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839E53C-8221-44B2-A7A2-421BCA4480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F9E023F9-D42E-4D02-BCB8-F605689700C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C9072D6-EA8C-4FD9-959B-B4D5E0C0EE6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FAC1B5A-72E2-45D0-B6D1-6EAD78339B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474615C-5A38-4B85-97D7-14BCFE9098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66CEFAD-79F0-49CC-BEB1-70577AF9380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304D038-C868-45E8-A70A-86A22AD955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A884E95-D04E-4EBF-A10B-213FCFCBA3C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CF5D79D1-AA17-4EF6-8AEB-6090CCA60C5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818A622-8EFA-4954-AC23-421CAAA81A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E48DA98-B629-4668-B064-932E62FF90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CF548DE-A0ED-45E7-8FB6-4B54BD0F6BB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全国平均を上回るものの、兵庫県平均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より下回っており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、類似団体内でもおおむね平均的な数値となっている。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C8999B7-78A1-4F33-85FA-2C30A42A695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E997FA3-3B3E-4073-8FF3-4F92B9DD6B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4A9FA58-5004-45EF-82C6-63FE5F45BD6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BDAE6A5-004C-4725-9A6B-F6A2FE82347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D2CA15D9-E050-4E68-AC2A-1F7090BC007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5672297-174B-42C7-9D56-E6D83A35C43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B8FA9064-8179-4CA3-9E0A-2DC29F34201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4078EFE-D91B-4AF0-A8D5-8EB755F7C00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A5195CF5-3756-4018-832D-540932DB97E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A29E1873-FF67-4986-8706-022C15EF5A9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05688C6-CA6A-4063-A366-64C8EE900DA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17E0271A-E1C3-4872-A789-0DF128CC1B3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6A948896-8304-4569-912A-43CF4FD7125A}"/>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E1A9691-2F93-49C4-B574-DDCB51DF5B5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EBC25A1B-F937-40F2-B0D4-BAF8D46357B9}"/>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EAAFE9C-6CE3-425B-875E-BC8A909B844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877F29BD-C954-4386-B0E7-DB424513A09E}"/>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F54ADED3-D843-4BB0-9C70-4EFFA0DBBD54}"/>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2A565B5E-0359-40AA-9D8E-5B732389C183}"/>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1C34D386-3371-4B3A-837C-F1E40B7EE8C6}"/>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15A1A880-80A3-4E65-936D-07399FAF0905}"/>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id="{1898A059-5870-4C58-AB55-2E02C78EFDC8}"/>
            </a:ext>
          </a:extLst>
        </xdr:cNvPr>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585CBAEA-7709-4598-9F84-77B9F0D9E80E}"/>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E8ECFD3E-6FE2-404F-8C73-3655CFFABA47}"/>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CADEE587-5DDD-4A1B-A8B6-C24AB94C7F59}"/>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B4DD098F-FA71-4730-822D-1C24F53DFAE8}"/>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A9BF8528-81A4-4D29-A43C-C5E1F852C9B8}"/>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794ACBE-1131-46F7-92FE-743A9D7027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5BE02F3-74AD-4CB4-9DAB-F0AFB70B2D6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54624FE-A09F-45A8-AB1F-1A7DD4B4ADE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9D6AC16-9369-4913-A73D-A65B59F8451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2B92A80-40BF-4618-9F5C-DD3E9DCBF9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26744</xdr:rowOff>
    </xdr:from>
    <xdr:to>
      <xdr:col>76</xdr:col>
      <xdr:colOff>73025</xdr:colOff>
      <xdr:row>31</xdr:row>
      <xdr:rowOff>128344</xdr:rowOff>
    </xdr:to>
    <xdr:sp macro="" textlink="">
      <xdr:nvSpPr>
        <xdr:cNvPr id="142" name="楕円 141">
          <a:extLst>
            <a:ext uri="{FF2B5EF4-FFF2-40B4-BE49-F238E27FC236}">
              <a16:creationId xmlns:a16="http://schemas.microsoft.com/office/drawing/2014/main" id="{B14BC6DB-6738-4916-9BB4-15EE7A8E5F3C}"/>
            </a:ext>
          </a:extLst>
        </xdr:cNvPr>
        <xdr:cNvSpPr/>
      </xdr:nvSpPr>
      <xdr:spPr>
        <a:xfrm>
          <a:off x="14744700" y="61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5171</xdr:rowOff>
    </xdr:from>
    <xdr:ext cx="469744" cy="259045"/>
    <xdr:sp macro="" textlink="">
      <xdr:nvSpPr>
        <xdr:cNvPr id="143" name="債務償還比率該当値テキスト">
          <a:extLst>
            <a:ext uri="{FF2B5EF4-FFF2-40B4-BE49-F238E27FC236}">
              <a16:creationId xmlns:a16="http://schemas.microsoft.com/office/drawing/2014/main" id="{F58A9BDD-C86C-46EE-808F-061670198D17}"/>
            </a:ext>
          </a:extLst>
        </xdr:cNvPr>
        <xdr:cNvSpPr txBox="1"/>
      </xdr:nvSpPr>
      <xdr:spPr>
        <a:xfrm>
          <a:off x="14846300" y="60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161502</xdr:rowOff>
    </xdr:from>
    <xdr:to>
      <xdr:col>72</xdr:col>
      <xdr:colOff>123825</xdr:colOff>
      <xdr:row>32</xdr:row>
      <xdr:rowOff>91652</xdr:rowOff>
    </xdr:to>
    <xdr:sp macro="" textlink="">
      <xdr:nvSpPr>
        <xdr:cNvPr id="144" name="楕円 143">
          <a:extLst>
            <a:ext uri="{FF2B5EF4-FFF2-40B4-BE49-F238E27FC236}">
              <a16:creationId xmlns:a16="http://schemas.microsoft.com/office/drawing/2014/main" id="{244616E5-2C4E-443C-BC06-D27BBA8424D1}"/>
            </a:ext>
          </a:extLst>
        </xdr:cNvPr>
        <xdr:cNvSpPr/>
      </xdr:nvSpPr>
      <xdr:spPr>
        <a:xfrm>
          <a:off x="14033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77544</xdr:rowOff>
    </xdr:from>
    <xdr:to>
      <xdr:col>76</xdr:col>
      <xdr:colOff>22225</xdr:colOff>
      <xdr:row>32</xdr:row>
      <xdr:rowOff>40852</xdr:rowOff>
    </xdr:to>
    <xdr:cxnSp macro="">
      <xdr:nvCxnSpPr>
        <xdr:cNvPr id="145" name="直線コネクタ 144">
          <a:extLst>
            <a:ext uri="{FF2B5EF4-FFF2-40B4-BE49-F238E27FC236}">
              <a16:creationId xmlns:a16="http://schemas.microsoft.com/office/drawing/2014/main" id="{DA52B672-CF0E-4051-9C45-B7FA871E42B5}"/>
            </a:ext>
          </a:extLst>
        </xdr:cNvPr>
        <xdr:cNvCxnSpPr/>
      </xdr:nvCxnSpPr>
      <xdr:spPr>
        <a:xfrm flipV="1">
          <a:off x="14084300" y="6164019"/>
          <a:ext cx="711200" cy="1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84497</xdr:rowOff>
    </xdr:from>
    <xdr:to>
      <xdr:col>68</xdr:col>
      <xdr:colOff>123825</xdr:colOff>
      <xdr:row>32</xdr:row>
      <xdr:rowOff>14647</xdr:rowOff>
    </xdr:to>
    <xdr:sp macro="" textlink="">
      <xdr:nvSpPr>
        <xdr:cNvPr id="146" name="楕円 145">
          <a:extLst>
            <a:ext uri="{FF2B5EF4-FFF2-40B4-BE49-F238E27FC236}">
              <a16:creationId xmlns:a16="http://schemas.microsoft.com/office/drawing/2014/main" id="{042AD72A-FC4B-433F-BD35-7C96715DC15E}"/>
            </a:ext>
          </a:extLst>
        </xdr:cNvPr>
        <xdr:cNvSpPr/>
      </xdr:nvSpPr>
      <xdr:spPr>
        <a:xfrm>
          <a:off x="13271500" y="61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135297</xdr:rowOff>
    </xdr:from>
    <xdr:to>
      <xdr:col>72</xdr:col>
      <xdr:colOff>73025</xdr:colOff>
      <xdr:row>32</xdr:row>
      <xdr:rowOff>40852</xdr:rowOff>
    </xdr:to>
    <xdr:cxnSp macro="">
      <xdr:nvCxnSpPr>
        <xdr:cNvPr id="147" name="直線コネクタ 146">
          <a:extLst>
            <a:ext uri="{FF2B5EF4-FFF2-40B4-BE49-F238E27FC236}">
              <a16:creationId xmlns:a16="http://schemas.microsoft.com/office/drawing/2014/main" id="{7DC02C96-7CAA-4FB8-9CC0-3C4C98E4865B}"/>
            </a:ext>
          </a:extLst>
        </xdr:cNvPr>
        <xdr:cNvCxnSpPr/>
      </xdr:nvCxnSpPr>
      <xdr:spPr>
        <a:xfrm>
          <a:off x="13322300" y="6221772"/>
          <a:ext cx="762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110585</xdr:rowOff>
    </xdr:from>
    <xdr:to>
      <xdr:col>64</xdr:col>
      <xdr:colOff>123825</xdr:colOff>
      <xdr:row>32</xdr:row>
      <xdr:rowOff>40735</xdr:rowOff>
    </xdr:to>
    <xdr:sp macro="" textlink="">
      <xdr:nvSpPr>
        <xdr:cNvPr id="148" name="楕円 147">
          <a:extLst>
            <a:ext uri="{FF2B5EF4-FFF2-40B4-BE49-F238E27FC236}">
              <a16:creationId xmlns:a16="http://schemas.microsoft.com/office/drawing/2014/main" id="{D75B6B6D-173E-4E39-884E-71F3257D77C9}"/>
            </a:ext>
          </a:extLst>
        </xdr:cNvPr>
        <xdr:cNvSpPr/>
      </xdr:nvSpPr>
      <xdr:spPr>
        <a:xfrm>
          <a:off x="12509500" y="61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135297</xdr:rowOff>
    </xdr:from>
    <xdr:to>
      <xdr:col>68</xdr:col>
      <xdr:colOff>73025</xdr:colOff>
      <xdr:row>31</xdr:row>
      <xdr:rowOff>161385</xdr:rowOff>
    </xdr:to>
    <xdr:cxnSp macro="">
      <xdr:nvCxnSpPr>
        <xdr:cNvPr id="149" name="直線コネクタ 148">
          <a:extLst>
            <a:ext uri="{FF2B5EF4-FFF2-40B4-BE49-F238E27FC236}">
              <a16:creationId xmlns:a16="http://schemas.microsoft.com/office/drawing/2014/main" id="{6CFBFFDE-47BF-4486-A902-4A10EC1E1C41}"/>
            </a:ext>
          </a:extLst>
        </xdr:cNvPr>
        <xdr:cNvCxnSpPr/>
      </xdr:nvCxnSpPr>
      <xdr:spPr>
        <a:xfrm flipV="1">
          <a:off x="12560300" y="6221772"/>
          <a:ext cx="762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37550</xdr:rowOff>
    </xdr:from>
    <xdr:to>
      <xdr:col>60</xdr:col>
      <xdr:colOff>123825</xdr:colOff>
      <xdr:row>32</xdr:row>
      <xdr:rowOff>139150</xdr:rowOff>
    </xdr:to>
    <xdr:sp macro="" textlink="">
      <xdr:nvSpPr>
        <xdr:cNvPr id="150" name="楕円 149">
          <a:extLst>
            <a:ext uri="{FF2B5EF4-FFF2-40B4-BE49-F238E27FC236}">
              <a16:creationId xmlns:a16="http://schemas.microsoft.com/office/drawing/2014/main" id="{40CC645D-F1B2-4D0B-B3DD-F2F077DB158B}"/>
            </a:ext>
          </a:extLst>
        </xdr:cNvPr>
        <xdr:cNvSpPr/>
      </xdr:nvSpPr>
      <xdr:spPr>
        <a:xfrm>
          <a:off x="11747500" y="62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161385</xdr:rowOff>
    </xdr:from>
    <xdr:to>
      <xdr:col>64</xdr:col>
      <xdr:colOff>73025</xdr:colOff>
      <xdr:row>32</xdr:row>
      <xdr:rowOff>88350</xdr:rowOff>
    </xdr:to>
    <xdr:cxnSp macro="">
      <xdr:nvCxnSpPr>
        <xdr:cNvPr id="151" name="直線コネクタ 150">
          <a:extLst>
            <a:ext uri="{FF2B5EF4-FFF2-40B4-BE49-F238E27FC236}">
              <a16:creationId xmlns:a16="http://schemas.microsoft.com/office/drawing/2014/main" id="{7CA470BA-A3A7-42B2-B16F-5B8321CCE492}"/>
            </a:ext>
          </a:extLst>
        </xdr:cNvPr>
        <xdr:cNvCxnSpPr/>
      </xdr:nvCxnSpPr>
      <xdr:spPr>
        <a:xfrm flipV="1">
          <a:off x="11798300" y="6247860"/>
          <a:ext cx="762000" cy="9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id="{2295EE0F-BC83-4AEA-9575-A0CB25B21542}"/>
            </a:ext>
          </a:extLst>
        </xdr:cNvPr>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a16="http://schemas.microsoft.com/office/drawing/2014/main" id="{F157ED17-FE99-434F-8C08-6935AA8CAD4C}"/>
            </a:ext>
          </a:extLst>
        </xdr:cNvPr>
        <xdr:cNvSpPr txBox="1"/>
      </xdr:nvSpPr>
      <xdr:spPr>
        <a:xfrm>
          <a:off x="13087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id="{84CAD7AD-7A0A-4641-9808-FC6400DE5799}"/>
            </a:ext>
          </a:extLst>
        </xdr:cNvPr>
        <xdr:cNvSpPr txBox="1"/>
      </xdr:nvSpPr>
      <xdr:spPr>
        <a:xfrm>
          <a:off x="123254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id="{70F8CC13-830F-4AB8-A951-3B18C94C99A8}"/>
            </a:ext>
          </a:extLst>
        </xdr:cNvPr>
        <xdr:cNvSpPr txBox="1"/>
      </xdr:nvSpPr>
      <xdr:spPr>
        <a:xfrm>
          <a:off x="11563427" y="58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82779</xdr:rowOff>
    </xdr:from>
    <xdr:ext cx="469744" cy="259045"/>
    <xdr:sp macro="" textlink="">
      <xdr:nvSpPr>
        <xdr:cNvPr id="156" name="n_1mainValue債務償還比率">
          <a:extLst>
            <a:ext uri="{FF2B5EF4-FFF2-40B4-BE49-F238E27FC236}">
              <a16:creationId xmlns:a16="http://schemas.microsoft.com/office/drawing/2014/main" id="{CEAFB7FF-1076-484C-87C1-1269352BA1CE}"/>
            </a:ext>
          </a:extLst>
        </xdr:cNvPr>
        <xdr:cNvSpPr txBox="1"/>
      </xdr:nvSpPr>
      <xdr:spPr>
        <a:xfrm>
          <a:off x="13836727" y="63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5774</xdr:rowOff>
    </xdr:from>
    <xdr:ext cx="469744" cy="259045"/>
    <xdr:sp macro="" textlink="">
      <xdr:nvSpPr>
        <xdr:cNvPr id="157" name="n_2mainValue債務償還比率">
          <a:extLst>
            <a:ext uri="{FF2B5EF4-FFF2-40B4-BE49-F238E27FC236}">
              <a16:creationId xmlns:a16="http://schemas.microsoft.com/office/drawing/2014/main" id="{3672D6E6-CE8F-4313-914F-918D7F1A2464}"/>
            </a:ext>
          </a:extLst>
        </xdr:cNvPr>
        <xdr:cNvSpPr txBox="1"/>
      </xdr:nvSpPr>
      <xdr:spPr>
        <a:xfrm>
          <a:off x="13087427" y="626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31862</xdr:rowOff>
    </xdr:from>
    <xdr:ext cx="469744" cy="259045"/>
    <xdr:sp macro="" textlink="">
      <xdr:nvSpPr>
        <xdr:cNvPr id="158" name="n_3mainValue債務償還比率">
          <a:extLst>
            <a:ext uri="{FF2B5EF4-FFF2-40B4-BE49-F238E27FC236}">
              <a16:creationId xmlns:a16="http://schemas.microsoft.com/office/drawing/2014/main" id="{3D602A5A-2766-46F0-8CAB-7B1226CC27D8}"/>
            </a:ext>
          </a:extLst>
        </xdr:cNvPr>
        <xdr:cNvSpPr txBox="1"/>
      </xdr:nvSpPr>
      <xdr:spPr>
        <a:xfrm>
          <a:off x="12325427" y="628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130277</xdr:rowOff>
    </xdr:from>
    <xdr:ext cx="469744" cy="259045"/>
    <xdr:sp macro="" textlink="">
      <xdr:nvSpPr>
        <xdr:cNvPr id="159" name="n_4mainValue債務償還比率">
          <a:extLst>
            <a:ext uri="{FF2B5EF4-FFF2-40B4-BE49-F238E27FC236}">
              <a16:creationId xmlns:a16="http://schemas.microsoft.com/office/drawing/2014/main" id="{87CFFA3E-E13A-4B64-9FA6-8CB1696306A1}"/>
            </a:ext>
          </a:extLst>
        </xdr:cNvPr>
        <xdr:cNvSpPr txBox="1"/>
      </xdr:nvSpPr>
      <xdr:spPr>
        <a:xfrm>
          <a:off x="11563427" y="638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23C5EFC0-0603-411C-910E-65DD77390A6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10B1C2B0-5A14-441A-9647-1D91FEA3473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5AA476D-5B96-4B88-A3A0-4DADDF9EE8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57AF176B-39F7-4CE4-B9E6-520EA5C23C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D5874CB2-5719-4911-A8BD-57D9E17E7A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3F494614-9A3E-4215-8848-68B2F0E7A4D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FBF377-2F79-4A03-9B19-A39818D647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30D356-1748-4305-AF84-FF1B238889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2F3318-6225-4A14-96CC-3EC08345D9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5C28F6-F4D0-48C2-8328-1E5C743F35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E8D9EF-15CF-4FB0-BC5F-749C9F4E97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3F4508-0681-4DBB-8928-DFF438FB8E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B9A0E4-1EAF-44A0-BC42-97138A832F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53BA39-7EA3-437F-81DE-73DF27E9BF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56D342-3D86-493E-AB11-CA084B3E56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A6A697-36A3-4767-B406-EFFA3FF0D8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7EF26D-763A-4645-8C0B-D1ADD02C67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7D0F00-0A28-4699-A42B-398E7D3228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D5F783-B05B-438F-A9F1-5183948557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6CF1A6-CB31-4FE4-803D-FBFFB205C4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B3CAEE-5DC4-4B79-9FED-0499451E8F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07F1418-207F-44E7-ADA5-D4EA92C667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051228-0408-4736-AC14-2366ED4994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711BA2-1AE2-4D52-B471-7749F245C8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5AE58F-C822-4EDD-83CA-3D0D4E719D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51DC95-27C2-43A1-946B-E321E2CC2A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8B5761-83F7-4B5B-880C-C0C5D2FD75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72067F-9F4B-4DA0-9FBB-5548842D8D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69BA99-A462-41C1-9D9D-DEAF3AA60F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B39B4A-504C-448F-87D6-BA263A1715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269427-5BFB-4C95-B37E-F9CBC22BEF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CA5085-9C88-49D0-A494-5987AA444B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4DB131-4616-4CAC-ACF6-21A42DEA2F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1F819D-4701-4765-8886-F1418254A9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E90F21-335F-4684-95F9-671194376F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5B429E-DD6D-41D0-8C6E-FE8365E1B1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0282D5-72FA-4064-8A88-4AA3D7E135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C23593-5ED6-4A10-948B-134D4D9C5B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67F767-2847-4DAC-88F1-D803D2953F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D07988-A312-431E-8129-6168D43623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C6AF17-C688-4F90-B5C2-DCBF1AA9D6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98226A-EB44-4B1D-BD3B-63F65C09AC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1AE4E6-786B-44B6-92D0-C8D9A98E64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E6D78C-97CE-4B60-9BC5-6652B009D3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F03676-7937-4974-B04F-A5BF51AA05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A48C1D2-1EAE-44ED-ADFB-70BDA1CB2B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FE8BE5-991E-425A-9FC8-7231331082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EEFC40-017A-44F2-B719-2368813B4B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7064CD9-7B1B-4536-B3C0-03200D9A3B2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7F2C8D1-FBC2-4136-9809-71000059D77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A37AA12-14EC-4EDF-923A-E72CAB9815C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D522528-C697-4F45-9A51-F6D5C9598D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57DF16-BD97-48EE-AD54-5CF32BB391B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FB8029C-2FF4-4070-8CFF-E91063AB86F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F61CB0D-4311-4CDA-86CA-3234A8673B0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3C00775-01DC-4440-916D-84DE7986D6F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98E0018-2EB9-4735-82A9-535CEC08D9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152A2E3-CD56-4B90-BFF2-9A1B8911487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51B60CC-B19C-4D46-B4C8-B51A8854DA5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DC45285-5317-43F3-B98F-6B02F77A621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F68DE87-9877-4E6A-BD2D-8A89A80CC2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529F343F-0351-4045-ACF6-2DCE7B6B36AF}"/>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B89E98A4-FCE5-443E-A341-BF257C5CDC51}"/>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BFD9C6F8-B353-488C-AFF0-E8EEF088B48D}"/>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6F83D9CF-0789-4F01-A537-10E56298C5AE}"/>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5A8F0F35-3298-47C0-804E-FFECB5886B4D}"/>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D7C9FEE6-70F7-4009-9CF0-F4C4141ADEDD}"/>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A39C5746-92CA-4B54-B9B8-964616AD98CD}"/>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4C8C9B79-E565-4F74-B4B7-2C90CE1B2E5C}"/>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FF1DE929-A2B3-4C61-9743-A63B0FBF1195}"/>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3F37B558-E621-40D0-B7C7-1B73922DAF19}"/>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18C1F344-5C04-435F-9FA4-393C2F7F92D6}"/>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FCFA2B7-DB17-457C-8182-A91F346D29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3D22DD-F547-44D8-80E9-684DA4C111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BB3BF1-59C0-4F9C-A840-0C55604886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C86759-47C0-42CC-AC81-5A36E1F099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1FFD77E-8DA4-4C9D-9E61-B42ACB0481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44450</xdr:rowOff>
    </xdr:from>
    <xdr:to>
      <xdr:col>24</xdr:col>
      <xdr:colOff>114300</xdr:colOff>
      <xdr:row>41</xdr:row>
      <xdr:rowOff>146050</xdr:rowOff>
    </xdr:to>
    <xdr:sp macro="" textlink="">
      <xdr:nvSpPr>
        <xdr:cNvPr id="73" name="楕円 72">
          <a:extLst>
            <a:ext uri="{FF2B5EF4-FFF2-40B4-BE49-F238E27FC236}">
              <a16:creationId xmlns:a16="http://schemas.microsoft.com/office/drawing/2014/main" id="{EE54021B-856B-4EBD-8B29-B1CA8002C33A}"/>
            </a:ext>
          </a:extLst>
        </xdr:cNvPr>
        <xdr:cNvSpPr/>
      </xdr:nvSpPr>
      <xdr:spPr>
        <a:xfrm>
          <a:off x="4584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130827</xdr:rowOff>
    </xdr:from>
    <xdr:ext cx="405111" cy="259045"/>
    <xdr:sp macro="" textlink="">
      <xdr:nvSpPr>
        <xdr:cNvPr id="74" name="【道路】&#10;有形固定資産減価償却率該当値テキスト">
          <a:extLst>
            <a:ext uri="{FF2B5EF4-FFF2-40B4-BE49-F238E27FC236}">
              <a16:creationId xmlns:a16="http://schemas.microsoft.com/office/drawing/2014/main" id="{10874A92-8AA3-4050-8FF5-7B71BA7C6F65}"/>
            </a:ext>
          </a:extLst>
        </xdr:cNvPr>
        <xdr:cNvSpPr txBox="1"/>
      </xdr:nvSpPr>
      <xdr:spPr>
        <a:xfrm>
          <a:off x="467360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55880</xdr:rowOff>
    </xdr:from>
    <xdr:to>
      <xdr:col>20</xdr:col>
      <xdr:colOff>38100</xdr:colOff>
      <xdr:row>41</xdr:row>
      <xdr:rowOff>157480</xdr:rowOff>
    </xdr:to>
    <xdr:sp macro="" textlink="">
      <xdr:nvSpPr>
        <xdr:cNvPr id="75" name="楕円 74">
          <a:extLst>
            <a:ext uri="{FF2B5EF4-FFF2-40B4-BE49-F238E27FC236}">
              <a16:creationId xmlns:a16="http://schemas.microsoft.com/office/drawing/2014/main" id="{7BBBEA5B-0BF8-4D57-9AC3-3A600ADC9ED0}"/>
            </a:ext>
          </a:extLst>
        </xdr:cNvPr>
        <xdr:cNvSpPr/>
      </xdr:nvSpPr>
      <xdr:spPr>
        <a:xfrm>
          <a:off x="3746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95250</xdr:rowOff>
    </xdr:from>
    <xdr:to>
      <xdr:col>24</xdr:col>
      <xdr:colOff>63500</xdr:colOff>
      <xdr:row>41</xdr:row>
      <xdr:rowOff>106680</xdr:rowOff>
    </xdr:to>
    <xdr:cxnSp macro="">
      <xdr:nvCxnSpPr>
        <xdr:cNvPr id="76" name="直線コネクタ 75">
          <a:extLst>
            <a:ext uri="{FF2B5EF4-FFF2-40B4-BE49-F238E27FC236}">
              <a16:creationId xmlns:a16="http://schemas.microsoft.com/office/drawing/2014/main" id="{D8EE3733-2210-43A8-BEDC-EFE02F379DED}"/>
            </a:ext>
          </a:extLst>
        </xdr:cNvPr>
        <xdr:cNvCxnSpPr/>
      </xdr:nvCxnSpPr>
      <xdr:spPr>
        <a:xfrm flipV="1">
          <a:off x="3797300" y="7124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69215</xdr:rowOff>
    </xdr:from>
    <xdr:to>
      <xdr:col>15</xdr:col>
      <xdr:colOff>101600</xdr:colOff>
      <xdr:row>41</xdr:row>
      <xdr:rowOff>170815</xdr:rowOff>
    </xdr:to>
    <xdr:sp macro="" textlink="">
      <xdr:nvSpPr>
        <xdr:cNvPr id="77" name="楕円 76">
          <a:extLst>
            <a:ext uri="{FF2B5EF4-FFF2-40B4-BE49-F238E27FC236}">
              <a16:creationId xmlns:a16="http://schemas.microsoft.com/office/drawing/2014/main" id="{53811D12-1F0F-405A-81DA-F454601CC9EB}"/>
            </a:ext>
          </a:extLst>
        </xdr:cNvPr>
        <xdr:cNvSpPr/>
      </xdr:nvSpPr>
      <xdr:spPr>
        <a:xfrm>
          <a:off x="2857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106680</xdr:rowOff>
    </xdr:from>
    <xdr:to>
      <xdr:col>19</xdr:col>
      <xdr:colOff>177800</xdr:colOff>
      <xdr:row>41</xdr:row>
      <xdr:rowOff>120015</xdr:rowOff>
    </xdr:to>
    <xdr:cxnSp macro="">
      <xdr:nvCxnSpPr>
        <xdr:cNvPr id="78" name="直線コネクタ 77">
          <a:extLst>
            <a:ext uri="{FF2B5EF4-FFF2-40B4-BE49-F238E27FC236}">
              <a16:creationId xmlns:a16="http://schemas.microsoft.com/office/drawing/2014/main" id="{5F1B62A2-BD4F-4E24-9D91-891DBBCF5851}"/>
            </a:ext>
          </a:extLst>
        </xdr:cNvPr>
        <xdr:cNvCxnSpPr/>
      </xdr:nvCxnSpPr>
      <xdr:spPr>
        <a:xfrm flipV="1">
          <a:off x="2908300" y="71361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69215</xdr:rowOff>
    </xdr:from>
    <xdr:to>
      <xdr:col>10</xdr:col>
      <xdr:colOff>165100</xdr:colOff>
      <xdr:row>41</xdr:row>
      <xdr:rowOff>170815</xdr:rowOff>
    </xdr:to>
    <xdr:sp macro="" textlink="">
      <xdr:nvSpPr>
        <xdr:cNvPr id="79" name="楕円 78">
          <a:extLst>
            <a:ext uri="{FF2B5EF4-FFF2-40B4-BE49-F238E27FC236}">
              <a16:creationId xmlns:a16="http://schemas.microsoft.com/office/drawing/2014/main" id="{E9EEA8DE-E3EF-41BF-BACB-B481ABEA7C11}"/>
            </a:ext>
          </a:extLst>
        </xdr:cNvPr>
        <xdr:cNvSpPr/>
      </xdr:nvSpPr>
      <xdr:spPr>
        <a:xfrm>
          <a:off x="1968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120015</xdr:rowOff>
    </xdr:from>
    <xdr:to>
      <xdr:col>15</xdr:col>
      <xdr:colOff>50800</xdr:colOff>
      <xdr:row>41</xdr:row>
      <xdr:rowOff>120015</xdr:rowOff>
    </xdr:to>
    <xdr:cxnSp macro="">
      <xdr:nvCxnSpPr>
        <xdr:cNvPr id="80" name="直線コネクタ 79">
          <a:extLst>
            <a:ext uri="{FF2B5EF4-FFF2-40B4-BE49-F238E27FC236}">
              <a16:creationId xmlns:a16="http://schemas.microsoft.com/office/drawing/2014/main" id="{536E0734-300E-4012-99C8-6294738457FC}"/>
            </a:ext>
          </a:extLst>
        </xdr:cNvPr>
        <xdr:cNvCxnSpPr/>
      </xdr:nvCxnSpPr>
      <xdr:spPr>
        <a:xfrm>
          <a:off x="2019300" y="714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78740</xdr:rowOff>
    </xdr:from>
    <xdr:to>
      <xdr:col>6</xdr:col>
      <xdr:colOff>38100</xdr:colOff>
      <xdr:row>42</xdr:row>
      <xdr:rowOff>8890</xdr:rowOff>
    </xdr:to>
    <xdr:sp macro="" textlink="">
      <xdr:nvSpPr>
        <xdr:cNvPr id="81" name="楕円 80">
          <a:extLst>
            <a:ext uri="{FF2B5EF4-FFF2-40B4-BE49-F238E27FC236}">
              <a16:creationId xmlns:a16="http://schemas.microsoft.com/office/drawing/2014/main" id="{43BC7065-4754-4A77-96BC-D605BD7C87EC}"/>
            </a:ext>
          </a:extLst>
        </xdr:cNvPr>
        <xdr:cNvSpPr/>
      </xdr:nvSpPr>
      <xdr:spPr>
        <a:xfrm>
          <a:off x="107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120015</xdr:rowOff>
    </xdr:from>
    <xdr:to>
      <xdr:col>10</xdr:col>
      <xdr:colOff>114300</xdr:colOff>
      <xdr:row>41</xdr:row>
      <xdr:rowOff>129540</xdr:rowOff>
    </xdr:to>
    <xdr:cxnSp macro="">
      <xdr:nvCxnSpPr>
        <xdr:cNvPr id="82" name="直線コネクタ 81">
          <a:extLst>
            <a:ext uri="{FF2B5EF4-FFF2-40B4-BE49-F238E27FC236}">
              <a16:creationId xmlns:a16="http://schemas.microsoft.com/office/drawing/2014/main" id="{0353BCAD-E7C5-4787-A90A-BF41D31E10F5}"/>
            </a:ext>
          </a:extLst>
        </xdr:cNvPr>
        <xdr:cNvCxnSpPr/>
      </xdr:nvCxnSpPr>
      <xdr:spPr>
        <a:xfrm flipV="1">
          <a:off x="1130300" y="7149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a:extLst>
            <a:ext uri="{FF2B5EF4-FFF2-40B4-BE49-F238E27FC236}">
              <a16:creationId xmlns:a16="http://schemas.microsoft.com/office/drawing/2014/main" id="{DA51EB9F-8463-4E08-B111-773950A05DF0}"/>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E0853656-6712-4332-84E3-F6174D5B8093}"/>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A7C6D096-D06D-42A1-ABC4-CAFD2A39EFAF}"/>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a:extLst>
            <a:ext uri="{FF2B5EF4-FFF2-40B4-BE49-F238E27FC236}">
              <a16:creationId xmlns:a16="http://schemas.microsoft.com/office/drawing/2014/main" id="{247300D0-9974-4572-BE75-630EB1D23EAD}"/>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id="{EAEDF899-3E08-4CAA-8716-3B2B18B919FA}"/>
            </a:ext>
          </a:extLst>
        </xdr:cNvPr>
        <xdr:cNvSpPr txBox="1"/>
      </xdr:nvSpPr>
      <xdr:spPr>
        <a:xfrm>
          <a:off x="3582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4D5902E1-7FCA-489D-AB72-1EC9687380A2}"/>
            </a:ext>
          </a:extLst>
        </xdr:cNvPr>
        <xdr:cNvSpPr txBox="1"/>
      </xdr:nvSpPr>
      <xdr:spPr>
        <a:xfrm>
          <a:off x="2705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161942</xdr:rowOff>
    </xdr:from>
    <xdr:ext cx="405111" cy="259045"/>
    <xdr:sp macro="" textlink="">
      <xdr:nvSpPr>
        <xdr:cNvPr id="89" name="n_3mainValue【道路】&#10;有形固定資産減価償却率">
          <a:extLst>
            <a:ext uri="{FF2B5EF4-FFF2-40B4-BE49-F238E27FC236}">
              <a16:creationId xmlns:a16="http://schemas.microsoft.com/office/drawing/2014/main" id="{6AE68900-B9E4-4124-9805-0164CF5390A1}"/>
            </a:ext>
          </a:extLst>
        </xdr:cNvPr>
        <xdr:cNvSpPr txBox="1"/>
      </xdr:nvSpPr>
      <xdr:spPr>
        <a:xfrm>
          <a:off x="1816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17</xdr:rowOff>
    </xdr:from>
    <xdr:ext cx="405111" cy="259045"/>
    <xdr:sp macro="" textlink="">
      <xdr:nvSpPr>
        <xdr:cNvPr id="90" name="n_4mainValue【道路】&#10;有形固定資産減価償却率">
          <a:extLst>
            <a:ext uri="{FF2B5EF4-FFF2-40B4-BE49-F238E27FC236}">
              <a16:creationId xmlns:a16="http://schemas.microsoft.com/office/drawing/2014/main" id="{BF47E00E-EC2A-416E-A112-4298B19B64C8}"/>
            </a:ext>
          </a:extLst>
        </xdr:cNvPr>
        <xdr:cNvSpPr txBox="1"/>
      </xdr:nvSpPr>
      <xdr:spPr>
        <a:xfrm>
          <a:off x="927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4FA90FC-B598-47A7-B11A-73AAFD6CA2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237F0BF-AF0E-49ED-BE5A-D61EF18A18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823EF76-40F0-4307-ACEE-0B60FE4E32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C6333A-1FAB-439C-9B26-38D814BA4A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7CA4967-9F6D-4D88-888E-25D2800373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2FFA3FF-0D7A-4DD6-B9C3-97BCB1744A8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ABAC754-EE89-4ABC-82C7-975E8E6D2A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2E16C89-7F9F-4B85-9ADA-693B0D5497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FAB877A-DDDC-4168-89A6-B8786B9EAE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9B7C59B-E289-4C95-A144-5EA2464FC3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FF7D1DD-9B34-4502-B9ED-75EF14E2F2B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F2CE3AA-0E0E-4156-BC99-3B5291CABAB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6073F8E-EEB7-47F0-B1A4-A245679BF93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156CECF-9252-4907-940C-F0637569069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678635F-588C-42E9-8B2D-07B790F162C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285A5C08-E8EB-4E74-A7AC-A0A793EF9DC5}"/>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C5B8422-9427-443A-8C10-B2B7D71D0ED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EC110687-060B-4A30-BD53-AD4E199E0B9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089B26C-9BC4-4FBC-8DC5-EC5BBF2360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0EF568F-8F1D-4733-92CD-C9073380F7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C55D342-E2A4-4F96-8664-EB8C2C0F02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3B19B280-74D0-4148-A9C3-5D185BE7363A}"/>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4AE9B3F4-3017-41FD-8319-03C29B2D8037}"/>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199BED29-E2CF-4549-BC13-018D754554B7}"/>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24B4719F-79C7-4FAD-817A-F0892A24E1E4}"/>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6E962FCB-665B-4C96-AD16-C30623186F6D}"/>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id="{3A4FDF77-1880-4277-BCAF-2D770B3D6BF2}"/>
            </a:ext>
          </a:extLst>
        </xdr:cNvPr>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571BD925-4BB1-43B5-BA5D-919115D759E3}"/>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8BB0C6C3-7631-4084-A0E9-DAA2770FEC7D}"/>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A2632D1-B2E7-4637-A430-EA7186914791}"/>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A7F15DA2-94DB-4BAA-A6DE-CC7F726DB0DB}"/>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5041135D-64A7-45A0-8F10-612CAC4980AD}"/>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C71E056-2292-4197-AF61-4A395F4A70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B2EE83-86D2-4892-88D1-9DA11CF164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8747A1C-6D2E-42B5-BDA1-FBCD5707190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53ACBC-A861-472D-8427-BE8FF78188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1CB061-8DA5-423F-9F54-2079F46287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91877</xdr:rowOff>
    </xdr:from>
    <xdr:to>
      <xdr:col>55</xdr:col>
      <xdr:colOff>50800</xdr:colOff>
      <xdr:row>41</xdr:row>
      <xdr:rowOff>22027</xdr:rowOff>
    </xdr:to>
    <xdr:sp macro="" textlink="">
      <xdr:nvSpPr>
        <xdr:cNvPr id="128" name="楕円 127">
          <a:extLst>
            <a:ext uri="{FF2B5EF4-FFF2-40B4-BE49-F238E27FC236}">
              <a16:creationId xmlns:a16="http://schemas.microsoft.com/office/drawing/2014/main" id="{57FAA7E9-5AA5-43AD-9926-BB905B1D2EE7}"/>
            </a:ext>
          </a:extLst>
        </xdr:cNvPr>
        <xdr:cNvSpPr/>
      </xdr:nvSpPr>
      <xdr:spPr>
        <a:xfrm>
          <a:off x="10426700" y="69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6804</xdr:rowOff>
    </xdr:from>
    <xdr:ext cx="469744" cy="259045"/>
    <xdr:sp macro="" textlink="">
      <xdr:nvSpPr>
        <xdr:cNvPr id="129" name="【道路】&#10;一人当たり延長該当値テキスト">
          <a:extLst>
            <a:ext uri="{FF2B5EF4-FFF2-40B4-BE49-F238E27FC236}">
              <a16:creationId xmlns:a16="http://schemas.microsoft.com/office/drawing/2014/main" id="{E84CB5CE-5181-465E-B51D-21ECA29FC477}"/>
            </a:ext>
          </a:extLst>
        </xdr:cNvPr>
        <xdr:cNvSpPr txBox="1"/>
      </xdr:nvSpPr>
      <xdr:spPr>
        <a:xfrm>
          <a:off x="10515600" y="68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92700</xdr:rowOff>
    </xdr:from>
    <xdr:to>
      <xdr:col>50</xdr:col>
      <xdr:colOff>165100</xdr:colOff>
      <xdr:row>41</xdr:row>
      <xdr:rowOff>22850</xdr:rowOff>
    </xdr:to>
    <xdr:sp macro="" textlink="">
      <xdr:nvSpPr>
        <xdr:cNvPr id="130" name="楕円 129">
          <a:extLst>
            <a:ext uri="{FF2B5EF4-FFF2-40B4-BE49-F238E27FC236}">
              <a16:creationId xmlns:a16="http://schemas.microsoft.com/office/drawing/2014/main" id="{CA51CB28-84A9-4E11-A7F0-763E4A769AD7}"/>
            </a:ext>
          </a:extLst>
        </xdr:cNvPr>
        <xdr:cNvSpPr/>
      </xdr:nvSpPr>
      <xdr:spPr>
        <a:xfrm>
          <a:off x="9588500" y="69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142677</xdr:rowOff>
    </xdr:from>
    <xdr:to>
      <xdr:col>55</xdr:col>
      <xdr:colOff>0</xdr:colOff>
      <xdr:row>40</xdr:row>
      <xdr:rowOff>143500</xdr:rowOff>
    </xdr:to>
    <xdr:cxnSp macro="">
      <xdr:nvCxnSpPr>
        <xdr:cNvPr id="131" name="直線コネクタ 130">
          <a:extLst>
            <a:ext uri="{FF2B5EF4-FFF2-40B4-BE49-F238E27FC236}">
              <a16:creationId xmlns:a16="http://schemas.microsoft.com/office/drawing/2014/main" id="{1197A14C-BA38-4EEF-9415-268825C09F7B}"/>
            </a:ext>
          </a:extLst>
        </xdr:cNvPr>
        <xdr:cNvCxnSpPr/>
      </xdr:nvCxnSpPr>
      <xdr:spPr>
        <a:xfrm flipV="1">
          <a:off x="9639300" y="700067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90002</xdr:rowOff>
    </xdr:from>
    <xdr:to>
      <xdr:col>46</xdr:col>
      <xdr:colOff>38100</xdr:colOff>
      <xdr:row>41</xdr:row>
      <xdr:rowOff>20152</xdr:rowOff>
    </xdr:to>
    <xdr:sp macro="" textlink="">
      <xdr:nvSpPr>
        <xdr:cNvPr id="132" name="楕円 131">
          <a:extLst>
            <a:ext uri="{FF2B5EF4-FFF2-40B4-BE49-F238E27FC236}">
              <a16:creationId xmlns:a16="http://schemas.microsoft.com/office/drawing/2014/main" id="{2735A040-F1DD-446A-AEE7-F7E7EF2E80D7}"/>
            </a:ext>
          </a:extLst>
        </xdr:cNvPr>
        <xdr:cNvSpPr/>
      </xdr:nvSpPr>
      <xdr:spPr>
        <a:xfrm>
          <a:off x="8699500" y="69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140802</xdr:rowOff>
    </xdr:from>
    <xdr:to>
      <xdr:col>50</xdr:col>
      <xdr:colOff>114300</xdr:colOff>
      <xdr:row>40</xdr:row>
      <xdr:rowOff>143500</xdr:rowOff>
    </xdr:to>
    <xdr:cxnSp macro="">
      <xdr:nvCxnSpPr>
        <xdr:cNvPr id="133" name="直線コネクタ 132">
          <a:extLst>
            <a:ext uri="{FF2B5EF4-FFF2-40B4-BE49-F238E27FC236}">
              <a16:creationId xmlns:a16="http://schemas.microsoft.com/office/drawing/2014/main" id="{7914A3F6-B7FB-44D5-8842-E2773FABB2DE}"/>
            </a:ext>
          </a:extLst>
        </xdr:cNvPr>
        <xdr:cNvCxnSpPr/>
      </xdr:nvCxnSpPr>
      <xdr:spPr>
        <a:xfrm>
          <a:off x="8750300" y="69988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90505</xdr:rowOff>
    </xdr:from>
    <xdr:to>
      <xdr:col>41</xdr:col>
      <xdr:colOff>101600</xdr:colOff>
      <xdr:row>41</xdr:row>
      <xdr:rowOff>20655</xdr:rowOff>
    </xdr:to>
    <xdr:sp macro="" textlink="">
      <xdr:nvSpPr>
        <xdr:cNvPr id="134" name="楕円 133">
          <a:extLst>
            <a:ext uri="{FF2B5EF4-FFF2-40B4-BE49-F238E27FC236}">
              <a16:creationId xmlns:a16="http://schemas.microsoft.com/office/drawing/2014/main" id="{1119EABD-E976-4E14-8278-2AF7619EF9CA}"/>
            </a:ext>
          </a:extLst>
        </xdr:cNvPr>
        <xdr:cNvSpPr/>
      </xdr:nvSpPr>
      <xdr:spPr>
        <a:xfrm>
          <a:off x="78105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140802</xdr:rowOff>
    </xdr:from>
    <xdr:to>
      <xdr:col>45</xdr:col>
      <xdr:colOff>177800</xdr:colOff>
      <xdr:row>40</xdr:row>
      <xdr:rowOff>141305</xdr:rowOff>
    </xdr:to>
    <xdr:cxnSp macro="">
      <xdr:nvCxnSpPr>
        <xdr:cNvPr id="135" name="直線コネクタ 134">
          <a:extLst>
            <a:ext uri="{FF2B5EF4-FFF2-40B4-BE49-F238E27FC236}">
              <a16:creationId xmlns:a16="http://schemas.microsoft.com/office/drawing/2014/main" id="{B74B8F5F-D67A-4ED3-985C-0D3309C53371}"/>
            </a:ext>
          </a:extLst>
        </xdr:cNvPr>
        <xdr:cNvCxnSpPr/>
      </xdr:nvCxnSpPr>
      <xdr:spPr>
        <a:xfrm flipV="1">
          <a:off x="7861300" y="699880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90963</xdr:rowOff>
    </xdr:from>
    <xdr:to>
      <xdr:col>36</xdr:col>
      <xdr:colOff>165100</xdr:colOff>
      <xdr:row>41</xdr:row>
      <xdr:rowOff>21113</xdr:rowOff>
    </xdr:to>
    <xdr:sp macro="" textlink="">
      <xdr:nvSpPr>
        <xdr:cNvPr id="136" name="楕円 135">
          <a:extLst>
            <a:ext uri="{FF2B5EF4-FFF2-40B4-BE49-F238E27FC236}">
              <a16:creationId xmlns:a16="http://schemas.microsoft.com/office/drawing/2014/main" id="{713670B3-ECD8-4146-8109-33D59F3B7A07}"/>
            </a:ext>
          </a:extLst>
        </xdr:cNvPr>
        <xdr:cNvSpPr/>
      </xdr:nvSpPr>
      <xdr:spPr>
        <a:xfrm>
          <a:off x="6921500" y="69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141305</xdr:rowOff>
    </xdr:from>
    <xdr:to>
      <xdr:col>41</xdr:col>
      <xdr:colOff>50800</xdr:colOff>
      <xdr:row>40</xdr:row>
      <xdr:rowOff>141763</xdr:rowOff>
    </xdr:to>
    <xdr:cxnSp macro="">
      <xdr:nvCxnSpPr>
        <xdr:cNvPr id="137" name="直線コネクタ 136">
          <a:extLst>
            <a:ext uri="{FF2B5EF4-FFF2-40B4-BE49-F238E27FC236}">
              <a16:creationId xmlns:a16="http://schemas.microsoft.com/office/drawing/2014/main" id="{13541B69-75F3-498F-A00C-9C01740FE9C4}"/>
            </a:ext>
          </a:extLst>
        </xdr:cNvPr>
        <xdr:cNvCxnSpPr/>
      </xdr:nvCxnSpPr>
      <xdr:spPr>
        <a:xfrm flipV="1">
          <a:off x="6972300" y="69993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id="{5D917FBA-263C-4D49-9E46-90DA5914D4E8}"/>
            </a:ext>
          </a:extLst>
        </xdr:cNvPr>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id="{F3FE9A9D-6ABC-43E2-ABD7-C4F2A1814649}"/>
            </a:ext>
          </a:extLst>
        </xdr:cNvPr>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id="{A7C361A5-C81A-4457-B1AA-115724C1526D}"/>
            </a:ext>
          </a:extLst>
        </xdr:cNvPr>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a:extLst>
            <a:ext uri="{FF2B5EF4-FFF2-40B4-BE49-F238E27FC236}">
              <a16:creationId xmlns:a16="http://schemas.microsoft.com/office/drawing/2014/main" id="{7A7797F4-5A66-4DAC-A204-0457603C1618}"/>
            </a:ext>
          </a:extLst>
        </xdr:cNvPr>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13977</xdr:rowOff>
    </xdr:from>
    <xdr:ext cx="469744" cy="259045"/>
    <xdr:sp macro="" textlink="">
      <xdr:nvSpPr>
        <xdr:cNvPr id="142" name="n_1mainValue【道路】&#10;一人当たり延長">
          <a:extLst>
            <a:ext uri="{FF2B5EF4-FFF2-40B4-BE49-F238E27FC236}">
              <a16:creationId xmlns:a16="http://schemas.microsoft.com/office/drawing/2014/main" id="{5D9F0239-B0C9-402C-9D37-84C878319F71}"/>
            </a:ext>
          </a:extLst>
        </xdr:cNvPr>
        <xdr:cNvSpPr txBox="1"/>
      </xdr:nvSpPr>
      <xdr:spPr>
        <a:xfrm>
          <a:off x="9391727" y="704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11279</xdr:rowOff>
    </xdr:from>
    <xdr:ext cx="469744" cy="259045"/>
    <xdr:sp macro="" textlink="">
      <xdr:nvSpPr>
        <xdr:cNvPr id="143" name="n_2mainValue【道路】&#10;一人当たり延長">
          <a:extLst>
            <a:ext uri="{FF2B5EF4-FFF2-40B4-BE49-F238E27FC236}">
              <a16:creationId xmlns:a16="http://schemas.microsoft.com/office/drawing/2014/main" id="{5CC30074-E702-40EE-8B1A-8622E74D1998}"/>
            </a:ext>
          </a:extLst>
        </xdr:cNvPr>
        <xdr:cNvSpPr txBox="1"/>
      </xdr:nvSpPr>
      <xdr:spPr>
        <a:xfrm>
          <a:off x="8515427" y="7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11782</xdr:rowOff>
    </xdr:from>
    <xdr:ext cx="469744" cy="259045"/>
    <xdr:sp macro="" textlink="">
      <xdr:nvSpPr>
        <xdr:cNvPr id="144" name="n_3mainValue【道路】&#10;一人当たり延長">
          <a:extLst>
            <a:ext uri="{FF2B5EF4-FFF2-40B4-BE49-F238E27FC236}">
              <a16:creationId xmlns:a16="http://schemas.microsoft.com/office/drawing/2014/main" id="{33D990BB-1AB2-4542-9092-666567F27C39}"/>
            </a:ext>
          </a:extLst>
        </xdr:cNvPr>
        <xdr:cNvSpPr txBox="1"/>
      </xdr:nvSpPr>
      <xdr:spPr>
        <a:xfrm>
          <a:off x="7626427" y="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12240</xdr:rowOff>
    </xdr:from>
    <xdr:ext cx="469744" cy="259045"/>
    <xdr:sp macro="" textlink="">
      <xdr:nvSpPr>
        <xdr:cNvPr id="145" name="n_4mainValue【道路】&#10;一人当たり延長">
          <a:extLst>
            <a:ext uri="{FF2B5EF4-FFF2-40B4-BE49-F238E27FC236}">
              <a16:creationId xmlns:a16="http://schemas.microsoft.com/office/drawing/2014/main" id="{C609B084-2395-49DE-A740-82DF7D0B3E9E}"/>
            </a:ext>
          </a:extLst>
        </xdr:cNvPr>
        <xdr:cNvSpPr txBox="1"/>
      </xdr:nvSpPr>
      <xdr:spPr>
        <a:xfrm>
          <a:off x="6737427" y="70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ACDFF4D-32C7-4D19-8DAC-0BDDAB9C23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543E4E8-DDAF-46E1-B545-412AED46B9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9D475F0-A9BB-4B01-B538-2549E436D6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E275A4B-A8E9-413E-8452-23EAAC3D97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96E3AB2-9908-4B18-BEE7-BF1D2663FB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B62A55A-33D3-4DD1-9166-FF026633B3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97AF773-6A3E-4B8C-93B6-92E01EF568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64D8ABA-740E-4ACC-83D4-40E8647E85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4A8E2B9-A0BD-4F07-9F09-84662ED2CD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D1027AC-33A2-4B84-9FF2-F43FC68819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D07CCC1E-2A8D-43F7-A4A1-3E3A6175D1A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4876824C-C6A2-46D8-8696-BCB0D70D4A0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F1D113DE-96AC-475E-97A7-A59837F0E80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333140B-489C-42CE-8B63-EB777CAFED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900B01E4-7CCA-42A8-AFCE-362233EDC9D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CAB23EF-AC07-45ED-A2DF-EE4B30E17AD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03D17EF-CF0C-4279-830B-EA5D0CE340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232A69EF-5C33-44E9-B228-849949A8E8C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D7A3BD7-B030-4356-9E71-AEA8182442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2616F998-A228-4B39-BF1B-ACC8142E861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5AECDB5C-89FB-4E86-8705-EC161882162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1F52FB0-4F11-4934-A530-68D030A9FB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275382E8-0358-47DF-AF0A-C36EBCEE8DF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9597CE3-5134-4EB4-8105-8AEC101FA5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073EDB14-3916-4C93-A227-2618AF779A8B}"/>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B7804F3-68D3-4734-AA00-115B61D79AE7}"/>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D61EE987-272F-445A-B4B8-98A2B4684377}"/>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B046823A-3C91-4B60-AA0A-725B52EDB67A}"/>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6A46F2AC-1AB0-47DA-89B8-06F035694CE5}"/>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E4FDB692-0DBD-4D68-A5BD-2F69ED28A790}"/>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57DDA907-57EF-40E4-AA24-6F5B80AAD448}"/>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448D5DDC-CEB2-4538-9319-1A48172EA452}"/>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D764207F-8C01-44F8-9CAB-18D07AC23122}"/>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CC361A39-0DCC-4416-82EB-73B5CFFB58BE}"/>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9319777C-217C-4669-B556-3008B29ABE7E}"/>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4C4DB4A-61ED-4AB5-94B5-185606D9B9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FDF2076-C068-42E6-8E17-27F697751F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70EB9CE-85D4-41EE-B1B4-CD8A231953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1F852D8-5893-4A68-A591-9E27EB6C62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52C1E60-236D-456B-A0AF-AED3FF790A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6" name="楕円 185">
          <a:extLst>
            <a:ext uri="{FF2B5EF4-FFF2-40B4-BE49-F238E27FC236}">
              <a16:creationId xmlns:a16="http://schemas.microsoft.com/office/drawing/2014/main" id="{E5AEA621-45AB-4CEE-B082-4FEB2DD2FCFB}"/>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51D26BA-AEE7-49D3-B878-C57E4DCA31FE}"/>
            </a:ext>
          </a:extLst>
        </xdr:cNvPr>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8" name="楕円 187">
          <a:extLst>
            <a:ext uri="{FF2B5EF4-FFF2-40B4-BE49-F238E27FC236}">
              <a16:creationId xmlns:a16="http://schemas.microsoft.com/office/drawing/2014/main" id="{613F6DDA-580C-4CFA-BC0D-523E227A3075}"/>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68580</xdr:rowOff>
    </xdr:to>
    <xdr:cxnSp macro="">
      <xdr:nvCxnSpPr>
        <xdr:cNvPr id="189" name="直線コネクタ 188">
          <a:extLst>
            <a:ext uri="{FF2B5EF4-FFF2-40B4-BE49-F238E27FC236}">
              <a16:creationId xmlns:a16="http://schemas.microsoft.com/office/drawing/2014/main" id="{9CF7F3B5-A850-4745-9BA6-EBEB82EF9CB8}"/>
            </a:ext>
          </a:extLst>
        </xdr:cNvPr>
        <xdr:cNvCxnSpPr/>
      </xdr:nvCxnSpPr>
      <xdr:spPr>
        <a:xfrm>
          <a:off x="3797300" y="10298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0" name="楕円 189">
          <a:extLst>
            <a:ext uri="{FF2B5EF4-FFF2-40B4-BE49-F238E27FC236}">
              <a16:creationId xmlns:a16="http://schemas.microsoft.com/office/drawing/2014/main" id="{9A955C51-70A7-4961-9198-A275BFECA17A}"/>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60</xdr:row>
      <xdr:rowOff>11430</xdr:rowOff>
    </xdr:to>
    <xdr:cxnSp macro="">
      <xdr:nvCxnSpPr>
        <xdr:cNvPr id="191" name="直線コネクタ 190">
          <a:extLst>
            <a:ext uri="{FF2B5EF4-FFF2-40B4-BE49-F238E27FC236}">
              <a16:creationId xmlns:a16="http://schemas.microsoft.com/office/drawing/2014/main" id="{A14DC94F-22A1-4866-8B13-C5BD24DA0672}"/>
            </a:ext>
          </a:extLst>
        </xdr:cNvPr>
        <xdr:cNvCxnSpPr/>
      </xdr:nvCxnSpPr>
      <xdr:spPr>
        <a:xfrm>
          <a:off x="2908300" y="10237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92" name="楕円 191">
          <a:extLst>
            <a:ext uri="{FF2B5EF4-FFF2-40B4-BE49-F238E27FC236}">
              <a16:creationId xmlns:a16="http://schemas.microsoft.com/office/drawing/2014/main" id="{A18DA47D-4863-48BA-AE1B-8DE3C48D88A6}"/>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121920</xdr:rowOff>
    </xdr:to>
    <xdr:cxnSp macro="">
      <xdr:nvCxnSpPr>
        <xdr:cNvPr id="193" name="直線コネクタ 192">
          <a:extLst>
            <a:ext uri="{FF2B5EF4-FFF2-40B4-BE49-F238E27FC236}">
              <a16:creationId xmlns:a16="http://schemas.microsoft.com/office/drawing/2014/main" id="{DF412D68-A4AF-4960-8E37-A6C86EB1174F}"/>
            </a:ext>
          </a:extLst>
        </xdr:cNvPr>
        <xdr:cNvCxnSpPr/>
      </xdr:nvCxnSpPr>
      <xdr:spPr>
        <a:xfrm>
          <a:off x="2019300" y="10180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124460</xdr:rowOff>
    </xdr:from>
    <xdr:to>
      <xdr:col>6</xdr:col>
      <xdr:colOff>38100</xdr:colOff>
      <xdr:row>59</xdr:row>
      <xdr:rowOff>54610</xdr:rowOff>
    </xdr:to>
    <xdr:sp macro="" textlink="">
      <xdr:nvSpPr>
        <xdr:cNvPr id="194" name="楕円 193">
          <a:extLst>
            <a:ext uri="{FF2B5EF4-FFF2-40B4-BE49-F238E27FC236}">
              <a16:creationId xmlns:a16="http://schemas.microsoft.com/office/drawing/2014/main" id="{086EC221-FEAD-46A5-B1CE-79036284AE3A}"/>
            </a:ext>
          </a:extLst>
        </xdr:cNvPr>
        <xdr:cNvSpPr/>
      </xdr:nvSpPr>
      <xdr:spPr>
        <a:xfrm>
          <a:off x="1079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xdr:rowOff>
    </xdr:from>
    <xdr:to>
      <xdr:col>10</xdr:col>
      <xdr:colOff>114300</xdr:colOff>
      <xdr:row>59</xdr:row>
      <xdr:rowOff>64770</xdr:rowOff>
    </xdr:to>
    <xdr:cxnSp macro="">
      <xdr:nvCxnSpPr>
        <xdr:cNvPr id="195" name="直線コネクタ 194">
          <a:extLst>
            <a:ext uri="{FF2B5EF4-FFF2-40B4-BE49-F238E27FC236}">
              <a16:creationId xmlns:a16="http://schemas.microsoft.com/office/drawing/2014/main" id="{284A4244-7FCF-4AD5-AD7B-D4F62459C918}"/>
            </a:ext>
          </a:extLst>
        </xdr:cNvPr>
        <xdr:cNvCxnSpPr/>
      </xdr:nvCxnSpPr>
      <xdr:spPr>
        <a:xfrm>
          <a:off x="1130300" y="10119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E408EB4-567C-4142-B38B-A4D33DA3329F}"/>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58B65DF9-76F4-4C68-B7B4-ED7C6AA64DD0}"/>
            </a:ext>
          </a:extLst>
        </xdr:cNvPr>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BE5940BC-1A13-4F93-9D73-7B42D7C673BB}"/>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12E704C-7C8D-4F04-AEA0-EC69E9FBA8B8}"/>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3FF5477E-1DD3-43FE-B8F5-1755F98C78BD}"/>
            </a:ext>
          </a:extLst>
        </xdr:cNvPr>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424F8BC-F1AA-4EF4-BA9B-FE03D5BBD856}"/>
            </a:ext>
          </a:extLst>
        </xdr:cNvPr>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106697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92300475-AB08-461B-A00D-9223774FB6EB}"/>
            </a:ext>
          </a:extLst>
        </xdr:cNvPr>
        <xdr:cNvSpPr txBox="1"/>
      </xdr:nvSpPr>
      <xdr:spPr>
        <a:xfrm>
          <a:off x="1816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45737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E7D83F96-0C73-4694-A9C5-0118E6839383}"/>
            </a:ext>
          </a:extLst>
        </xdr:cNvPr>
        <xdr:cNvSpPr txBox="1"/>
      </xdr:nvSpPr>
      <xdr:spPr>
        <a:xfrm>
          <a:off x="927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652FFA1-DB2B-40B0-ABA0-88BF936A0C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CAE55FA-9E88-4AC9-8834-BD9A8498B9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323CBF9-FDE2-4312-BD22-82518C7965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291C96F1-9532-47CE-8872-0D9146BAF6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4D298F2-22A4-4B4F-8C62-09A5CDDA29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C127FC57-286C-4D29-A3B9-C0DBECC1E5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F29AC0E-E4B3-4625-A7B0-8192601AD7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A1A2064-B3CC-46FC-AEFB-6A59B44E10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39A8AE8E-9DD3-4001-860D-6B2D60C8C3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283B4448-2034-4B7A-81E3-3698BF49A4B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8395018E-EA74-4032-AABF-4E4BD53C862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FE997130-A203-422A-A02C-01C8216A3BF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BA22ED9-20BB-483B-9926-9B60620968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7AAA874B-CCCE-4078-8A52-C8D438C9349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D1F5F0AB-7355-4CA1-AEEF-5C094FEBD69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643E3890-D42A-4076-BADB-0E9FA807936B}"/>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FC693D86-5A80-4FB1-B94B-7D56B249185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BF412A8E-A10A-4B4B-83C4-30D6E452F48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4FE5C63-CB54-479C-8691-B1DB0568BE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48CE7B78-2F7B-436A-A7E8-E1599EE0257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4C58F6B7-D546-476C-AC47-6B6F596792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13FC698D-D72B-4802-A4EC-11307434D05B}"/>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D0998FD1-8613-4ACF-A077-72351A86F321}"/>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951B3BBC-5345-4896-B7BD-64B5B686B149}"/>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D32F2164-78DB-4C55-9705-FE9409F32A8D}"/>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DCE7E570-22D9-40A2-BCC7-8D1FB4229451}"/>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7D55CB1C-77E6-4826-8158-76FF1614C263}"/>
            </a:ext>
          </a:extLst>
        </xdr:cNvPr>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A5F02CBF-7EEA-4653-8134-0F5BB5315487}"/>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3EF2C5E7-57DF-49C9-8B37-5F95AF4BACED}"/>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606AC466-1A4E-4F39-8C90-FDE7E9F0A05E}"/>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5289ED8F-5A82-4971-8759-25AB021B72E4}"/>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4297EB10-9B6B-4121-9416-EB91405085FD}"/>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6DA72C6-FCA7-4DDB-9B27-7D7B159E50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10807A9-61DD-4AF8-8C92-DBDF1877A8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511D4D0-8974-4815-B390-14374E2D53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80FE4EA-09BE-4AB5-ACDC-AF09305A33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ED28649-311C-4691-A8BE-AA93B305E9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56848</xdr:rowOff>
    </xdr:from>
    <xdr:to>
      <xdr:col>55</xdr:col>
      <xdr:colOff>50800</xdr:colOff>
      <xdr:row>61</xdr:row>
      <xdr:rowOff>158448</xdr:rowOff>
    </xdr:to>
    <xdr:sp macro="" textlink="">
      <xdr:nvSpPr>
        <xdr:cNvPr id="241" name="楕円 240">
          <a:extLst>
            <a:ext uri="{FF2B5EF4-FFF2-40B4-BE49-F238E27FC236}">
              <a16:creationId xmlns:a16="http://schemas.microsoft.com/office/drawing/2014/main" id="{B281AF5C-16AA-4C2B-AF6A-10D367CC9EEA}"/>
            </a:ext>
          </a:extLst>
        </xdr:cNvPr>
        <xdr:cNvSpPr/>
      </xdr:nvSpPr>
      <xdr:spPr>
        <a:xfrm>
          <a:off x="10426700" y="105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79725</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918276D3-1312-4B7A-ADDD-CF02D9EC3B88}"/>
            </a:ext>
          </a:extLst>
        </xdr:cNvPr>
        <xdr:cNvSpPr txBox="1"/>
      </xdr:nvSpPr>
      <xdr:spPr>
        <a:xfrm>
          <a:off x="10515600" y="103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57794</xdr:rowOff>
    </xdr:from>
    <xdr:to>
      <xdr:col>50</xdr:col>
      <xdr:colOff>165100</xdr:colOff>
      <xdr:row>61</xdr:row>
      <xdr:rowOff>159394</xdr:rowOff>
    </xdr:to>
    <xdr:sp macro="" textlink="">
      <xdr:nvSpPr>
        <xdr:cNvPr id="243" name="楕円 242">
          <a:extLst>
            <a:ext uri="{FF2B5EF4-FFF2-40B4-BE49-F238E27FC236}">
              <a16:creationId xmlns:a16="http://schemas.microsoft.com/office/drawing/2014/main" id="{349699DA-CFD4-4BD3-B0E0-34509D7F576D}"/>
            </a:ext>
          </a:extLst>
        </xdr:cNvPr>
        <xdr:cNvSpPr/>
      </xdr:nvSpPr>
      <xdr:spPr>
        <a:xfrm>
          <a:off x="9588500" y="105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107648</xdr:rowOff>
    </xdr:from>
    <xdr:to>
      <xdr:col>55</xdr:col>
      <xdr:colOff>0</xdr:colOff>
      <xdr:row>61</xdr:row>
      <xdr:rowOff>108594</xdr:rowOff>
    </xdr:to>
    <xdr:cxnSp macro="">
      <xdr:nvCxnSpPr>
        <xdr:cNvPr id="244" name="直線コネクタ 243">
          <a:extLst>
            <a:ext uri="{FF2B5EF4-FFF2-40B4-BE49-F238E27FC236}">
              <a16:creationId xmlns:a16="http://schemas.microsoft.com/office/drawing/2014/main" id="{FE258B67-E582-4A50-BA70-A6F076F4EA27}"/>
            </a:ext>
          </a:extLst>
        </xdr:cNvPr>
        <xdr:cNvCxnSpPr/>
      </xdr:nvCxnSpPr>
      <xdr:spPr>
        <a:xfrm flipV="1">
          <a:off x="9639300" y="10566098"/>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58078</xdr:rowOff>
    </xdr:from>
    <xdr:to>
      <xdr:col>46</xdr:col>
      <xdr:colOff>38100</xdr:colOff>
      <xdr:row>61</xdr:row>
      <xdr:rowOff>159678</xdr:rowOff>
    </xdr:to>
    <xdr:sp macro="" textlink="">
      <xdr:nvSpPr>
        <xdr:cNvPr id="245" name="楕円 244">
          <a:extLst>
            <a:ext uri="{FF2B5EF4-FFF2-40B4-BE49-F238E27FC236}">
              <a16:creationId xmlns:a16="http://schemas.microsoft.com/office/drawing/2014/main" id="{DD1A3EB9-1E3D-42EF-B7A8-6180D2118D0C}"/>
            </a:ext>
          </a:extLst>
        </xdr:cNvPr>
        <xdr:cNvSpPr/>
      </xdr:nvSpPr>
      <xdr:spPr>
        <a:xfrm>
          <a:off x="8699500" y="10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108594</xdr:rowOff>
    </xdr:from>
    <xdr:to>
      <xdr:col>50</xdr:col>
      <xdr:colOff>114300</xdr:colOff>
      <xdr:row>61</xdr:row>
      <xdr:rowOff>108878</xdr:rowOff>
    </xdr:to>
    <xdr:cxnSp macro="">
      <xdr:nvCxnSpPr>
        <xdr:cNvPr id="246" name="直線コネクタ 245">
          <a:extLst>
            <a:ext uri="{FF2B5EF4-FFF2-40B4-BE49-F238E27FC236}">
              <a16:creationId xmlns:a16="http://schemas.microsoft.com/office/drawing/2014/main" id="{86573154-0948-4DEB-A674-44B422DD7BBF}"/>
            </a:ext>
          </a:extLst>
        </xdr:cNvPr>
        <xdr:cNvCxnSpPr/>
      </xdr:nvCxnSpPr>
      <xdr:spPr>
        <a:xfrm flipV="1">
          <a:off x="8750300" y="10567044"/>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67802</xdr:rowOff>
    </xdr:from>
    <xdr:to>
      <xdr:col>41</xdr:col>
      <xdr:colOff>101600</xdr:colOff>
      <xdr:row>61</xdr:row>
      <xdr:rowOff>169402</xdr:rowOff>
    </xdr:to>
    <xdr:sp macro="" textlink="">
      <xdr:nvSpPr>
        <xdr:cNvPr id="247" name="楕円 246">
          <a:extLst>
            <a:ext uri="{FF2B5EF4-FFF2-40B4-BE49-F238E27FC236}">
              <a16:creationId xmlns:a16="http://schemas.microsoft.com/office/drawing/2014/main" id="{05E245E3-4868-449A-B784-04B7C4C0A747}"/>
            </a:ext>
          </a:extLst>
        </xdr:cNvPr>
        <xdr:cNvSpPr/>
      </xdr:nvSpPr>
      <xdr:spPr>
        <a:xfrm>
          <a:off x="7810500" y="10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108878</xdr:rowOff>
    </xdr:from>
    <xdr:to>
      <xdr:col>45</xdr:col>
      <xdr:colOff>177800</xdr:colOff>
      <xdr:row>61</xdr:row>
      <xdr:rowOff>118602</xdr:rowOff>
    </xdr:to>
    <xdr:cxnSp macro="">
      <xdr:nvCxnSpPr>
        <xdr:cNvPr id="248" name="直線コネクタ 247">
          <a:extLst>
            <a:ext uri="{FF2B5EF4-FFF2-40B4-BE49-F238E27FC236}">
              <a16:creationId xmlns:a16="http://schemas.microsoft.com/office/drawing/2014/main" id="{7862F92F-1A85-4157-8EDB-C898FED4DE62}"/>
            </a:ext>
          </a:extLst>
        </xdr:cNvPr>
        <xdr:cNvCxnSpPr/>
      </xdr:nvCxnSpPr>
      <xdr:spPr>
        <a:xfrm flipV="1">
          <a:off x="7861300" y="10567328"/>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67272</xdr:rowOff>
    </xdr:from>
    <xdr:to>
      <xdr:col>36</xdr:col>
      <xdr:colOff>165100</xdr:colOff>
      <xdr:row>61</xdr:row>
      <xdr:rowOff>168872</xdr:rowOff>
    </xdr:to>
    <xdr:sp macro="" textlink="">
      <xdr:nvSpPr>
        <xdr:cNvPr id="249" name="楕円 248">
          <a:extLst>
            <a:ext uri="{FF2B5EF4-FFF2-40B4-BE49-F238E27FC236}">
              <a16:creationId xmlns:a16="http://schemas.microsoft.com/office/drawing/2014/main" id="{7583FB67-1F94-4491-B191-45F71E5A83D6}"/>
            </a:ext>
          </a:extLst>
        </xdr:cNvPr>
        <xdr:cNvSpPr/>
      </xdr:nvSpPr>
      <xdr:spPr>
        <a:xfrm>
          <a:off x="6921500" y="105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118072</xdr:rowOff>
    </xdr:from>
    <xdr:to>
      <xdr:col>41</xdr:col>
      <xdr:colOff>50800</xdr:colOff>
      <xdr:row>61</xdr:row>
      <xdr:rowOff>118602</xdr:rowOff>
    </xdr:to>
    <xdr:cxnSp macro="">
      <xdr:nvCxnSpPr>
        <xdr:cNvPr id="250" name="直線コネクタ 249">
          <a:extLst>
            <a:ext uri="{FF2B5EF4-FFF2-40B4-BE49-F238E27FC236}">
              <a16:creationId xmlns:a16="http://schemas.microsoft.com/office/drawing/2014/main" id="{E4E86ACC-7A5A-4A83-A4F3-EB8B1120A894}"/>
            </a:ext>
          </a:extLst>
        </xdr:cNvPr>
        <xdr:cNvCxnSpPr/>
      </xdr:nvCxnSpPr>
      <xdr:spPr>
        <a:xfrm>
          <a:off x="6972300" y="10576522"/>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91828D7-40AF-4C69-AB8A-389375D846E9}"/>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4701C793-552D-4C80-A008-B0BCFAA1318F}"/>
            </a:ext>
          </a:extLst>
        </xdr:cNvPr>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D72FD06C-B2B0-441A-A504-B677CA156F67}"/>
            </a:ext>
          </a:extLst>
        </xdr:cNvPr>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BA5F152A-2EDD-4E81-87E8-E4C15A9B41B7}"/>
            </a:ext>
          </a:extLst>
        </xdr:cNvPr>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4471</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4E1713C6-5B2F-4536-ACA9-823BD8DBC0F3}"/>
            </a:ext>
          </a:extLst>
        </xdr:cNvPr>
        <xdr:cNvSpPr txBox="1"/>
      </xdr:nvSpPr>
      <xdr:spPr>
        <a:xfrm>
          <a:off x="9359411" y="102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4755</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2F0408CE-AB62-48EE-B6E4-488F4EFF4988}"/>
            </a:ext>
          </a:extLst>
        </xdr:cNvPr>
        <xdr:cNvSpPr txBox="1"/>
      </xdr:nvSpPr>
      <xdr:spPr>
        <a:xfrm>
          <a:off x="8483111" y="102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14479</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DD09933E-9E4B-4CB1-9473-C40AA3B48EA3}"/>
            </a:ext>
          </a:extLst>
        </xdr:cNvPr>
        <xdr:cNvSpPr txBox="1"/>
      </xdr:nvSpPr>
      <xdr:spPr>
        <a:xfrm>
          <a:off x="7594111" y="103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13949</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51DA3197-10FF-4A7B-B544-993116F13149}"/>
            </a:ext>
          </a:extLst>
        </xdr:cNvPr>
        <xdr:cNvSpPr txBox="1"/>
      </xdr:nvSpPr>
      <xdr:spPr>
        <a:xfrm>
          <a:off x="6705111" y="103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A925B5FF-C35B-40A9-91CB-65BA6ADC89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73FF7D84-781A-4F6A-AD97-F9F16A697D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E6B0F1D-FBAF-4890-B97E-AE57D341A7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9E49EAE-6DCB-40A7-A579-8CFF44C501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809674A-D927-4198-91DD-AF02809D69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5A7C9058-CC68-4F5E-9A96-BA28F10163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FC0E7793-D3B3-4D8E-AC63-7E040748A2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D5A02F96-CD88-4A87-B51B-4CD372904B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3492907-D134-4285-9A79-1FBA2FBE4CA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59D7A808-A067-4C8F-A2A4-357E41737D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412389A2-AB08-49E0-B8A5-76312E5616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9E277479-9E6F-4C18-A059-6852008021D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4BDC2B08-6F34-4E47-9C2C-A58BB33F083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D26A8241-8BBE-444C-AC26-30FDEEA2425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13738C73-37AE-4DF5-AABF-7F9CBF83629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56DAC90-336B-4492-8C32-9C28CFE6E1B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3B2784C-A446-4BED-A529-B580DE48A97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C828614D-4320-407D-B963-277A3B81ACF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125E34E3-B17B-4632-AB46-C218FD65DDE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F135DB0B-DFC7-47E7-89D1-8C4E3423F6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DD1C12-8FDA-401F-8956-3A6C15D2549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6C84767D-38DA-441D-A48F-50160B6C0D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E84EF3D0-8C80-4DEE-8967-57BCCEEC5A5D}"/>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E440BD91-8C44-4162-A950-2CBC7EE34DB7}"/>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9918848F-DD50-4351-906C-65F778DBE29F}"/>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7375A6F4-BD0C-48FA-80AD-31AA43106CE4}"/>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9FEED216-E6A8-4215-AB7E-A4C137B2E255}"/>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DA2D70A1-E983-4EE0-A614-D000B56B4C89}"/>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EB4074B5-2CB2-40A5-AC0B-E8A17103B291}"/>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164E5DE8-6D44-43A6-B3BF-975554EA9E1C}"/>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86BAEF87-347F-444E-8376-268F3D670233}"/>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06B4486D-78F1-4EAC-8C3B-C864E05D97EF}"/>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65E26F5A-2611-4FF2-9BCD-83DF6C584909}"/>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F9E7391-9D97-4B86-9AFA-BFF22F5A7B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081C611-882C-40EF-AF35-78BC4CDE60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A37EBB6-7B66-4319-966B-02C6D81687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08FB86E-7193-4398-81BC-7E5F5B0601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E07BDDE-3568-49EC-93EE-6EE79393D88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97" name="楕円 296">
          <a:extLst>
            <a:ext uri="{FF2B5EF4-FFF2-40B4-BE49-F238E27FC236}">
              <a16:creationId xmlns:a16="http://schemas.microsoft.com/office/drawing/2014/main" id="{72131D54-73C5-4404-AB2F-D5FF4C54477D}"/>
            </a:ext>
          </a:extLst>
        </xdr:cNvPr>
        <xdr:cNvSpPr/>
      </xdr:nvSpPr>
      <xdr:spPr>
        <a:xfrm>
          <a:off x="4584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150892</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9C3F14A0-BEF2-480A-9AB3-A363D63298DF}"/>
            </a:ext>
          </a:extLst>
        </xdr:cNvPr>
        <xdr:cNvSpPr txBox="1"/>
      </xdr:nvSpPr>
      <xdr:spPr>
        <a:xfrm>
          <a:off x="4673600"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99" name="楕円 298">
          <a:extLst>
            <a:ext uri="{FF2B5EF4-FFF2-40B4-BE49-F238E27FC236}">
              <a16:creationId xmlns:a16="http://schemas.microsoft.com/office/drawing/2014/main" id="{B6E839C8-1F38-4B8E-A21A-9234D6CA301C}"/>
            </a:ext>
          </a:extLst>
        </xdr:cNvPr>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12954</xdr:rowOff>
    </xdr:from>
    <xdr:to>
      <xdr:col>24</xdr:col>
      <xdr:colOff>63500</xdr:colOff>
      <xdr:row>82</xdr:row>
      <xdr:rowOff>51815</xdr:rowOff>
    </xdr:to>
    <xdr:cxnSp macro="">
      <xdr:nvCxnSpPr>
        <xdr:cNvPr id="300" name="直線コネクタ 299">
          <a:extLst>
            <a:ext uri="{FF2B5EF4-FFF2-40B4-BE49-F238E27FC236}">
              <a16:creationId xmlns:a16="http://schemas.microsoft.com/office/drawing/2014/main" id="{8F59979F-76EC-45F9-BD6D-C179684113ED}"/>
            </a:ext>
          </a:extLst>
        </xdr:cNvPr>
        <xdr:cNvCxnSpPr/>
      </xdr:nvCxnSpPr>
      <xdr:spPr>
        <a:xfrm>
          <a:off x="3797300" y="1407185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92456</xdr:rowOff>
    </xdr:from>
    <xdr:to>
      <xdr:col>15</xdr:col>
      <xdr:colOff>101600</xdr:colOff>
      <xdr:row>82</xdr:row>
      <xdr:rowOff>22606</xdr:rowOff>
    </xdr:to>
    <xdr:sp macro="" textlink="">
      <xdr:nvSpPr>
        <xdr:cNvPr id="301" name="楕円 300">
          <a:extLst>
            <a:ext uri="{FF2B5EF4-FFF2-40B4-BE49-F238E27FC236}">
              <a16:creationId xmlns:a16="http://schemas.microsoft.com/office/drawing/2014/main" id="{8AA87831-921F-4D87-A681-B8B3A8C7E74B}"/>
            </a:ext>
          </a:extLst>
        </xdr:cNvPr>
        <xdr:cNvSpPr/>
      </xdr:nvSpPr>
      <xdr:spPr>
        <a:xfrm>
          <a:off x="2857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143256</xdr:rowOff>
    </xdr:from>
    <xdr:to>
      <xdr:col>19</xdr:col>
      <xdr:colOff>177800</xdr:colOff>
      <xdr:row>82</xdr:row>
      <xdr:rowOff>12954</xdr:rowOff>
    </xdr:to>
    <xdr:cxnSp macro="">
      <xdr:nvCxnSpPr>
        <xdr:cNvPr id="302" name="直線コネクタ 301">
          <a:extLst>
            <a:ext uri="{FF2B5EF4-FFF2-40B4-BE49-F238E27FC236}">
              <a16:creationId xmlns:a16="http://schemas.microsoft.com/office/drawing/2014/main" id="{A50C6B1A-D375-47DA-870B-FD69C22DFEE6}"/>
            </a:ext>
          </a:extLst>
        </xdr:cNvPr>
        <xdr:cNvCxnSpPr/>
      </xdr:nvCxnSpPr>
      <xdr:spPr>
        <a:xfrm>
          <a:off x="2908300" y="140307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49022</xdr:rowOff>
    </xdr:from>
    <xdr:to>
      <xdr:col>10</xdr:col>
      <xdr:colOff>165100</xdr:colOff>
      <xdr:row>81</xdr:row>
      <xdr:rowOff>150622</xdr:rowOff>
    </xdr:to>
    <xdr:sp macro="" textlink="">
      <xdr:nvSpPr>
        <xdr:cNvPr id="303" name="楕円 302">
          <a:extLst>
            <a:ext uri="{FF2B5EF4-FFF2-40B4-BE49-F238E27FC236}">
              <a16:creationId xmlns:a16="http://schemas.microsoft.com/office/drawing/2014/main" id="{D9A547B0-6F10-4D9E-A8D8-7DC5B1CF17C2}"/>
            </a:ext>
          </a:extLst>
        </xdr:cNvPr>
        <xdr:cNvSpPr/>
      </xdr:nvSpPr>
      <xdr:spPr>
        <a:xfrm>
          <a:off x="1968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99822</xdr:rowOff>
    </xdr:from>
    <xdr:to>
      <xdr:col>15</xdr:col>
      <xdr:colOff>50800</xdr:colOff>
      <xdr:row>81</xdr:row>
      <xdr:rowOff>143256</xdr:rowOff>
    </xdr:to>
    <xdr:cxnSp macro="">
      <xdr:nvCxnSpPr>
        <xdr:cNvPr id="304" name="直線コネクタ 303">
          <a:extLst>
            <a:ext uri="{FF2B5EF4-FFF2-40B4-BE49-F238E27FC236}">
              <a16:creationId xmlns:a16="http://schemas.microsoft.com/office/drawing/2014/main" id="{7192EB1C-4CE8-4FDC-881D-F02075997930}"/>
            </a:ext>
          </a:extLst>
        </xdr:cNvPr>
        <xdr:cNvCxnSpPr/>
      </xdr:nvCxnSpPr>
      <xdr:spPr>
        <a:xfrm>
          <a:off x="2019300" y="13987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05" name="楕円 304">
          <a:extLst>
            <a:ext uri="{FF2B5EF4-FFF2-40B4-BE49-F238E27FC236}">
              <a16:creationId xmlns:a16="http://schemas.microsoft.com/office/drawing/2014/main" id="{D2D6BC07-4149-4B64-82DC-F6E819460291}"/>
            </a:ext>
          </a:extLst>
        </xdr:cNvPr>
        <xdr:cNvSpPr/>
      </xdr:nvSpPr>
      <xdr:spPr>
        <a:xfrm>
          <a:off x="1079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99822</xdr:rowOff>
    </xdr:to>
    <xdr:cxnSp macro="">
      <xdr:nvCxnSpPr>
        <xdr:cNvPr id="306" name="直線コネクタ 305">
          <a:extLst>
            <a:ext uri="{FF2B5EF4-FFF2-40B4-BE49-F238E27FC236}">
              <a16:creationId xmlns:a16="http://schemas.microsoft.com/office/drawing/2014/main" id="{16A96D43-3C4C-44F7-A59E-1BEFE86620B9}"/>
            </a:ext>
          </a:extLst>
        </xdr:cNvPr>
        <xdr:cNvCxnSpPr/>
      </xdr:nvCxnSpPr>
      <xdr:spPr>
        <a:xfrm>
          <a:off x="1130300" y="13946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id="{ABE7D57D-F9E6-4654-84E7-F50C29499257}"/>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id="{791D51CA-BAE3-4B8E-BF6D-7664BF6C0022}"/>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id="{7E70511A-FB10-49AB-AD42-898FDFB207B7}"/>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id="{EA7203FB-F60A-43B8-B1B3-4DA7CF24405C}"/>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54881</xdr:rowOff>
    </xdr:from>
    <xdr:ext cx="405111" cy="259045"/>
    <xdr:sp macro="" textlink="">
      <xdr:nvSpPr>
        <xdr:cNvPr id="311" name="n_1mainValue【公営住宅】&#10;有形固定資産減価償却率">
          <a:extLst>
            <a:ext uri="{FF2B5EF4-FFF2-40B4-BE49-F238E27FC236}">
              <a16:creationId xmlns:a16="http://schemas.microsoft.com/office/drawing/2014/main" id="{FFD84626-C671-4627-975D-1D7A792BA34F}"/>
            </a:ext>
          </a:extLst>
        </xdr:cNvPr>
        <xdr:cNvSpPr txBox="1"/>
      </xdr:nvSpPr>
      <xdr:spPr>
        <a:xfrm>
          <a:off x="35820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13733</xdr:rowOff>
    </xdr:from>
    <xdr:ext cx="405111" cy="259045"/>
    <xdr:sp macro="" textlink="">
      <xdr:nvSpPr>
        <xdr:cNvPr id="312" name="n_2mainValue【公営住宅】&#10;有形固定資産減価償却率">
          <a:extLst>
            <a:ext uri="{FF2B5EF4-FFF2-40B4-BE49-F238E27FC236}">
              <a16:creationId xmlns:a16="http://schemas.microsoft.com/office/drawing/2014/main" id="{38ED68EF-C401-469F-BB4E-E44807F2F03B}"/>
            </a:ext>
          </a:extLst>
        </xdr:cNvPr>
        <xdr:cNvSpPr txBox="1"/>
      </xdr:nvSpPr>
      <xdr:spPr>
        <a:xfrm>
          <a:off x="27057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141749</xdr:rowOff>
    </xdr:from>
    <xdr:ext cx="405111" cy="259045"/>
    <xdr:sp macro="" textlink="">
      <xdr:nvSpPr>
        <xdr:cNvPr id="313" name="n_3mainValue【公営住宅】&#10;有形固定資産減価償却率">
          <a:extLst>
            <a:ext uri="{FF2B5EF4-FFF2-40B4-BE49-F238E27FC236}">
              <a16:creationId xmlns:a16="http://schemas.microsoft.com/office/drawing/2014/main" id="{D6F9BF8E-B828-4BE0-822B-843127DB8CE1}"/>
            </a:ext>
          </a:extLst>
        </xdr:cNvPr>
        <xdr:cNvSpPr txBox="1"/>
      </xdr:nvSpPr>
      <xdr:spPr>
        <a:xfrm>
          <a:off x="1816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100601</xdr:rowOff>
    </xdr:from>
    <xdr:ext cx="405111" cy="259045"/>
    <xdr:sp macro="" textlink="">
      <xdr:nvSpPr>
        <xdr:cNvPr id="314" name="n_4mainValue【公営住宅】&#10;有形固定資産減価償却率">
          <a:extLst>
            <a:ext uri="{FF2B5EF4-FFF2-40B4-BE49-F238E27FC236}">
              <a16:creationId xmlns:a16="http://schemas.microsoft.com/office/drawing/2014/main" id="{71BE20B9-BA9C-4F21-B71C-7405251ED0E7}"/>
            </a:ext>
          </a:extLst>
        </xdr:cNvPr>
        <xdr:cNvSpPr txBox="1"/>
      </xdr:nvSpPr>
      <xdr:spPr>
        <a:xfrm>
          <a:off x="927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DA735C5-F44E-4571-AB3D-0B9CF401AA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F3531F2-9009-446C-BF52-37265724FD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D7A47B3D-7897-428E-A4A2-BD1905E971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5F16403A-4005-49B5-B54E-B293A45F1E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2E02B85E-60CD-4C1D-9D53-FABE504C78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D0136251-D412-4B36-8BAB-DD4AFDB4A7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E0505E64-042C-4E3F-90D3-406F735A33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A1F567D5-DEB0-4024-AC06-EEFB7200B4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9DE850C1-D774-4B56-9109-7E93836527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5EF7AF61-6BEE-437E-B42C-DC48208B6BD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8735D013-3482-4705-BC6D-56B2F364410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4A85CF2D-C8C1-4176-B28F-AE579922FE5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409CAF8-0A46-493A-A0F5-463430896B7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56D0B3B1-3B35-460C-B086-22457526CB9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846F7C38-1964-4CD8-B131-332CFF1217E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1E3ABE0C-7156-41A2-A7B2-CD0524873C9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8F66D40D-983F-44AB-9FE0-622F89DE11D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39502CF2-C67C-4BC9-A62D-096F6DF6967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2DD31AD2-F063-4E95-9B7B-FDDD24CBAE8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32EC6AC9-F84E-4F35-A9D7-FB0F2A263F8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E99917C7-CD82-4693-9F70-7F252560C60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244E2733-48CF-4EA9-8BFD-EBBBDC64E14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F95F0EA-223D-4F92-965B-102108E642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3B95ECF-5E87-469C-A718-3987C83411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DF053037-7CAB-4701-80EC-B695357286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52AC77EB-5F15-4901-A711-0CCB1A0C3F1E}"/>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95B24FA9-0688-4ABB-8FE4-85992E1802E2}"/>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5DA5551B-214C-4E89-84A0-D4D9BE50B2E7}"/>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F2F14476-D20E-4154-938B-F62BC605EC4D}"/>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CD9BB3F7-82D5-4855-AD6A-FCF76B545473}"/>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73950C70-A818-4F54-9493-FDAC927D90A7}"/>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093B5ABE-E0CF-4BDC-B14D-921D5FA54A2F}"/>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0F752F2E-2DFC-4EB2-B810-467CEA1CA975}"/>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9CFCCCE4-28EC-4BCC-A927-FB1CFD3C0079}"/>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994A693C-A0B6-4CDD-8F76-8B486D28F41D}"/>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7FE2F22B-AC54-440F-8CAD-98BE8BD8897E}"/>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2E6EC1B-6CD2-45D1-AA8D-C83BF7CBCF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12683E0-8BD1-43BD-BFA9-7B541D9CC0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8EA3CF2-FC15-4132-BF9B-C4119438A9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BA7CE34-909E-44FA-9291-96B7196120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1D26D9C-58C7-49F4-93F2-A2B50A6A2B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31387</xdr:rowOff>
    </xdr:from>
    <xdr:to>
      <xdr:col>55</xdr:col>
      <xdr:colOff>50800</xdr:colOff>
      <xdr:row>83</xdr:row>
      <xdr:rowOff>132987</xdr:rowOff>
    </xdr:to>
    <xdr:sp macro="" textlink="">
      <xdr:nvSpPr>
        <xdr:cNvPr id="356" name="楕円 355">
          <a:extLst>
            <a:ext uri="{FF2B5EF4-FFF2-40B4-BE49-F238E27FC236}">
              <a16:creationId xmlns:a16="http://schemas.microsoft.com/office/drawing/2014/main" id="{B3354BBF-BC63-4337-BAFE-94264F4F17B6}"/>
            </a:ext>
          </a:extLst>
        </xdr:cNvPr>
        <xdr:cNvSpPr/>
      </xdr:nvSpPr>
      <xdr:spPr>
        <a:xfrm>
          <a:off x="10426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54264</xdr:rowOff>
    </xdr:from>
    <xdr:ext cx="469744" cy="259045"/>
    <xdr:sp macro="" textlink="">
      <xdr:nvSpPr>
        <xdr:cNvPr id="357" name="【公営住宅】&#10;一人当たり面積該当値テキスト">
          <a:extLst>
            <a:ext uri="{FF2B5EF4-FFF2-40B4-BE49-F238E27FC236}">
              <a16:creationId xmlns:a16="http://schemas.microsoft.com/office/drawing/2014/main" id="{8343CC84-6AA7-4E82-8F8B-EF6B2D955A2C}"/>
            </a:ext>
          </a:extLst>
        </xdr:cNvPr>
        <xdr:cNvSpPr txBox="1"/>
      </xdr:nvSpPr>
      <xdr:spPr>
        <a:xfrm>
          <a:off x="10515600" y="141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31387</xdr:rowOff>
    </xdr:from>
    <xdr:to>
      <xdr:col>50</xdr:col>
      <xdr:colOff>165100</xdr:colOff>
      <xdr:row>83</xdr:row>
      <xdr:rowOff>132987</xdr:rowOff>
    </xdr:to>
    <xdr:sp macro="" textlink="">
      <xdr:nvSpPr>
        <xdr:cNvPr id="358" name="楕円 357">
          <a:extLst>
            <a:ext uri="{FF2B5EF4-FFF2-40B4-BE49-F238E27FC236}">
              <a16:creationId xmlns:a16="http://schemas.microsoft.com/office/drawing/2014/main" id="{E3339B67-3590-4C16-A97B-BF6925C89D59}"/>
            </a:ext>
          </a:extLst>
        </xdr:cNvPr>
        <xdr:cNvSpPr/>
      </xdr:nvSpPr>
      <xdr:spPr>
        <a:xfrm>
          <a:off x="958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82187</xdr:rowOff>
    </xdr:from>
    <xdr:to>
      <xdr:col>55</xdr:col>
      <xdr:colOff>0</xdr:colOff>
      <xdr:row>83</xdr:row>
      <xdr:rowOff>82187</xdr:rowOff>
    </xdr:to>
    <xdr:cxnSp macro="">
      <xdr:nvCxnSpPr>
        <xdr:cNvPr id="359" name="直線コネクタ 358">
          <a:extLst>
            <a:ext uri="{FF2B5EF4-FFF2-40B4-BE49-F238E27FC236}">
              <a16:creationId xmlns:a16="http://schemas.microsoft.com/office/drawing/2014/main" id="{029BF9CC-F4C1-4E92-AD53-5B322929ACF7}"/>
            </a:ext>
          </a:extLst>
        </xdr:cNvPr>
        <xdr:cNvCxnSpPr/>
      </xdr:nvCxnSpPr>
      <xdr:spPr>
        <a:xfrm>
          <a:off x="9639300" y="14312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60" name="楕円 359">
          <a:extLst>
            <a:ext uri="{FF2B5EF4-FFF2-40B4-BE49-F238E27FC236}">
              <a16:creationId xmlns:a16="http://schemas.microsoft.com/office/drawing/2014/main" id="{792541E4-12AC-47B0-925E-1834EFD533EE}"/>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82187</xdr:rowOff>
    </xdr:from>
    <xdr:to>
      <xdr:col>50</xdr:col>
      <xdr:colOff>114300</xdr:colOff>
      <xdr:row>83</xdr:row>
      <xdr:rowOff>83820</xdr:rowOff>
    </xdr:to>
    <xdr:cxnSp macro="">
      <xdr:nvCxnSpPr>
        <xdr:cNvPr id="361" name="直線コネクタ 360">
          <a:extLst>
            <a:ext uri="{FF2B5EF4-FFF2-40B4-BE49-F238E27FC236}">
              <a16:creationId xmlns:a16="http://schemas.microsoft.com/office/drawing/2014/main" id="{82F8D437-89A6-4A42-8C25-A17B83AB200E}"/>
            </a:ext>
          </a:extLst>
        </xdr:cNvPr>
        <xdr:cNvCxnSpPr/>
      </xdr:nvCxnSpPr>
      <xdr:spPr>
        <a:xfrm flipV="1">
          <a:off x="8750300" y="143125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62" name="楕円 361">
          <a:extLst>
            <a:ext uri="{FF2B5EF4-FFF2-40B4-BE49-F238E27FC236}">
              <a16:creationId xmlns:a16="http://schemas.microsoft.com/office/drawing/2014/main" id="{106C984E-FF35-4CFA-A491-990C27F8A905}"/>
            </a:ext>
          </a:extLst>
        </xdr:cNvPr>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83820</xdr:rowOff>
    </xdr:to>
    <xdr:cxnSp macro="">
      <xdr:nvCxnSpPr>
        <xdr:cNvPr id="363" name="直線コネクタ 362">
          <a:extLst>
            <a:ext uri="{FF2B5EF4-FFF2-40B4-BE49-F238E27FC236}">
              <a16:creationId xmlns:a16="http://schemas.microsoft.com/office/drawing/2014/main" id="{0ACAFA26-390B-4000-9C03-DE08ACA26989}"/>
            </a:ext>
          </a:extLst>
        </xdr:cNvPr>
        <xdr:cNvCxnSpPr/>
      </xdr:nvCxnSpPr>
      <xdr:spPr>
        <a:xfrm>
          <a:off x="7861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33020</xdr:rowOff>
    </xdr:from>
    <xdr:to>
      <xdr:col>36</xdr:col>
      <xdr:colOff>165100</xdr:colOff>
      <xdr:row>83</xdr:row>
      <xdr:rowOff>134620</xdr:rowOff>
    </xdr:to>
    <xdr:sp macro="" textlink="">
      <xdr:nvSpPr>
        <xdr:cNvPr id="364" name="楕円 363">
          <a:extLst>
            <a:ext uri="{FF2B5EF4-FFF2-40B4-BE49-F238E27FC236}">
              <a16:creationId xmlns:a16="http://schemas.microsoft.com/office/drawing/2014/main" id="{148D83BD-D324-43C6-BB0F-32B5E89D268D}"/>
            </a:ext>
          </a:extLst>
        </xdr:cNvPr>
        <xdr:cNvSpPr/>
      </xdr:nvSpPr>
      <xdr:spPr>
        <a:xfrm>
          <a:off x="692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83820</xdr:rowOff>
    </xdr:from>
    <xdr:to>
      <xdr:col>41</xdr:col>
      <xdr:colOff>50800</xdr:colOff>
      <xdr:row>83</xdr:row>
      <xdr:rowOff>83820</xdr:rowOff>
    </xdr:to>
    <xdr:cxnSp macro="">
      <xdr:nvCxnSpPr>
        <xdr:cNvPr id="365" name="直線コネクタ 364">
          <a:extLst>
            <a:ext uri="{FF2B5EF4-FFF2-40B4-BE49-F238E27FC236}">
              <a16:creationId xmlns:a16="http://schemas.microsoft.com/office/drawing/2014/main" id="{19F06499-D265-4763-94AF-F613B608ED95}"/>
            </a:ext>
          </a:extLst>
        </xdr:cNvPr>
        <xdr:cNvCxnSpPr/>
      </xdr:nvCxnSpPr>
      <xdr:spPr>
        <a:xfrm>
          <a:off x="6972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EDA50495-639F-4B12-93E6-C4A635AF025D}"/>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a:extLst>
            <a:ext uri="{FF2B5EF4-FFF2-40B4-BE49-F238E27FC236}">
              <a16:creationId xmlns:a16="http://schemas.microsoft.com/office/drawing/2014/main" id="{8D153796-2CA9-49C3-BE12-AD7DFA5B7633}"/>
            </a:ext>
          </a:extLst>
        </xdr:cNvPr>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a:extLst>
            <a:ext uri="{FF2B5EF4-FFF2-40B4-BE49-F238E27FC236}">
              <a16:creationId xmlns:a16="http://schemas.microsoft.com/office/drawing/2014/main" id="{88DECA64-480B-438C-9E6C-37A3F6202DFF}"/>
            </a:ext>
          </a:extLst>
        </xdr:cNvPr>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a:extLst>
            <a:ext uri="{FF2B5EF4-FFF2-40B4-BE49-F238E27FC236}">
              <a16:creationId xmlns:a16="http://schemas.microsoft.com/office/drawing/2014/main" id="{28617FBD-842D-473D-A771-9DDE7A98ECF2}"/>
            </a:ext>
          </a:extLst>
        </xdr:cNvPr>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149514</xdr:rowOff>
    </xdr:from>
    <xdr:ext cx="469744" cy="259045"/>
    <xdr:sp macro="" textlink="">
      <xdr:nvSpPr>
        <xdr:cNvPr id="370" name="n_1mainValue【公営住宅】&#10;一人当たり面積">
          <a:extLst>
            <a:ext uri="{FF2B5EF4-FFF2-40B4-BE49-F238E27FC236}">
              <a16:creationId xmlns:a16="http://schemas.microsoft.com/office/drawing/2014/main" id="{18E7F8AD-5287-4704-B845-760BD0B64F14}"/>
            </a:ext>
          </a:extLst>
        </xdr:cNvPr>
        <xdr:cNvSpPr txBox="1"/>
      </xdr:nvSpPr>
      <xdr:spPr>
        <a:xfrm>
          <a:off x="9391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371" name="n_2mainValue【公営住宅】&#10;一人当たり面積">
          <a:extLst>
            <a:ext uri="{FF2B5EF4-FFF2-40B4-BE49-F238E27FC236}">
              <a16:creationId xmlns:a16="http://schemas.microsoft.com/office/drawing/2014/main" id="{FB11BB3D-1A91-4105-8003-0E5264232396}"/>
            </a:ext>
          </a:extLst>
        </xdr:cNvPr>
        <xdr:cNvSpPr txBox="1"/>
      </xdr:nvSpPr>
      <xdr:spPr>
        <a:xfrm>
          <a:off x="8515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372" name="n_3mainValue【公営住宅】&#10;一人当たり面積">
          <a:extLst>
            <a:ext uri="{FF2B5EF4-FFF2-40B4-BE49-F238E27FC236}">
              <a16:creationId xmlns:a16="http://schemas.microsoft.com/office/drawing/2014/main" id="{F00EC548-84A8-4018-9836-B3255B8ACB13}"/>
            </a:ext>
          </a:extLst>
        </xdr:cNvPr>
        <xdr:cNvSpPr txBox="1"/>
      </xdr:nvSpPr>
      <xdr:spPr>
        <a:xfrm>
          <a:off x="7626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125747</xdr:rowOff>
    </xdr:from>
    <xdr:ext cx="469744" cy="259045"/>
    <xdr:sp macro="" textlink="">
      <xdr:nvSpPr>
        <xdr:cNvPr id="373" name="n_4mainValue【公営住宅】&#10;一人当たり面積">
          <a:extLst>
            <a:ext uri="{FF2B5EF4-FFF2-40B4-BE49-F238E27FC236}">
              <a16:creationId xmlns:a16="http://schemas.microsoft.com/office/drawing/2014/main" id="{C1971CE4-BF13-4A7F-ABD9-497BC1B9C207}"/>
            </a:ext>
          </a:extLst>
        </xdr:cNvPr>
        <xdr:cNvSpPr txBox="1"/>
      </xdr:nvSpPr>
      <xdr:spPr>
        <a:xfrm>
          <a:off x="6737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4D9036D-ABD4-4C19-B914-C6295B4555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2D4DEE48-9E33-45A0-9770-5BF34A15BB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AE41EDA-4EED-46A2-9491-A3440053F0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2237512C-0145-4164-9F1B-2A51F4E771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DB609A6-746D-4FAC-AF0C-65AE61FE2B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8D0983B-6236-4B0D-A16B-A765A4BA69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C833EA8-F5F8-43EA-B628-DCBDB93DF1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39CD310C-F007-4048-8B1B-6465197C162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BF0F476B-0776-434C-8297-7B502EA666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6B24D10C-5086-4B84-B8EA-B5AB5B63ED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9F1D0736-6956-4874-ADDC-7EB830E498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8808844A-CD19-462F-9527-B1BB9BF726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2874A1B5-8D39-4E07-BA3A-8D82B5003EF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DA233055-BD88-409F-8013-C3C4DF1573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47471656-0A7A-4E9B-B5EE-8368CC1173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A46C9A47-D03A-4C84-95E2-DD24B884AF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ABCEEA5F-5CD3-4777-B873-AB37ECC11F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42F5F99D-6353-4551-AF4C-21B80334B7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C877B64-4C5F-4CF8-BAD8-20FA31B398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45623624-0723-4886-A4F2-36FC4AE4E0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3E512360-85C0-434C-BFEA-9DC8E40160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DACD9663-E7C2-46A3-90F0-6FCA2CD4FA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45D621EA-DEE7-4087-8451-D408E60B3E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1145EB16-5E49-4DB9-99DE-939B2049B9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B231487B-E9C7-4C06-9242-BD2BB948605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8983871D-637E-477C-9F8D-BDE2E4D54D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F206893C-E2B4-43AC-8883-81BC6228E2C2}"/>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4E269B6C-35D2-4091-92CB-CC2854FC1D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04494361-2CF6-4B19-B6D1-AFBB204303C8}"/>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2B7ACD9D-5DEB-4695-A823-57E32AF1F5F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1900EF31-B346-4303-915F-11F8B15ED9B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2A7EAAE3-1FF9-49E8-9DFB-9806AB7523C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B85A918-FD9C-43E6-AC10-91118FADF17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E3D50861-9E3C-46CA-8D56-4EE48D94FFB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78711201-E0F6-413B-9533-65F151D05F3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DC225DEE-19FD-49A8-A792-32AC91049C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2258CF61-B45A-4591-9CFB-422CAAB1E95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8AEC0788-C050-4EEA-8DA1-72BAA13F82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1A2DC4B8-5498-466B-8C29-581B5A6BDE42}"/>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3126B244-C37F-4DCF-838A-4EDAE05060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24DF1A8F-AB05-4FE9-B2C6-0274D607965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19F42EFE-2FB4-48EC-B023-ABAF3659A5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BCB4AB5F-E358-44C4-AD2F-10B4C83ED162}"/>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C56FC012-739B-482F-A9DB-7CB0354D4F93}"/>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03681C2B-18C4-41E3-A54A-B02D67CA7B8F}"/>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443DEDA-DD0E-4C7C-94AC-9E53EC4A8C06}"/>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088224C3-E74F-4A41-A4BC-167779381D5D}"/>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A5C22FF-2229-4C1E-942A-114073FE23AD}"/>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A5082D37-82A5-4717-B64F-0468CDF39E6C}"/>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8A14DA84-D402-4E81-BFF9-5C92CC3B5BF8}"/>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8A0069F0-1864-421D-AB6A-A94CA7505384}"/>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53DFA45C-BF22-4F56-829D-B3F982D87BDA}"/>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AA94731C-63C4-4352-8231-0267F2F3AF4C}"/>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F49F661-D15A-496B-AB8B-676AFC4266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53D887E-EC6F-4757-AB20-FCFB415D00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232BB17-B39E-47C5-8E64-832F626CA4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DB92028-C746-4586-9E15-728C432807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0FB7A56-B066-405C-8E0E-C53BB30232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32" name="楕円 431">
          <a:extLst>
            <a:ext uri="{FF2B5EF4-FFF2-40B4-BE49-F238E27FC236}">
              <a16:creationId xmlns:a16="http://schemas.microsoft.com/office/drawing/2014/main" id="{5EB6F449-4549-4698-A031-476F20140091}"/>
            </a:ext>
          </a:extLst>
        </xdr:cNvPr>
        <xdr:cNvSpPr/>
      </xdr:nvSpPr>
      <xdr:spPr>
        <a:xfrm>
          <a:off x="16268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111596</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E2450676-D2EE-47D0-B502-F868066F9331}"/>
            </a:ext>
          </a:extLst>
        </xdr:cNvPr>
        <xdr:cNvSpPr txBox="1"/>
      </xdr:nvSpPr>
      <xdr:spPr>
        <a:xfrm>
          <a:off x="16357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34" name="楕円 433">
          <a:extLst>
            <a:ext uri="{FF2B5EF4-FFF2-40B4-BE49-F238E27FC236}">
              <a16:creationId xmlns:a16="http://schemas.microsoft.com/office/drawing/2014/main" id="{150BFF05-6A40-4565-8BAE-BBE64A5F2EAD}"/>
            </a:ext>
          </a:extLst>
        </xdr:cNvPr>
        <xdr:cNvSpPr/>
      </xdr:nvSpPr>
      <xdr:spPr>
        <a:xfrm>
          <a:off x="15430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22316</xdr:rowOff>
    </xdr:to>
    <xdr:cxnSp macro="">
      <xdr:nvCxnSpPr>
        <xdr:cNvPr id="435" name="直線コネクタ 434">
          <a:extLst>
            <a:ext uri="{FF2B5EF4-FFF2-40B4-BE49-F238E27FC236}">
              <a16:creationId xmlns:a16="http://schemas.microsoft.com/office/drawing/2014/main" id="{CF1472E4-84F6-4492-A792-70D35DDCBE1B}"/>
            </a:ext>
          </a:extLst>
        </xdr:cNvPr>
        <xdr:cNvCxnSpPr/>
      </xdr:nvCxnSpPr>
      <xdr:spPr>
        <a:xfrm flipV="1">
          <a:off x="15481300" y="669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6" name="楕円 435">
          <a:extLst>
            <a:ext uri="{FF2B5EF4-FFF2-40B4-BE49-F238E27FC236}">
              <a16:creationId xmlns:a16="http://schemas.microsoft.com/office/drawing/2014/main" id="{C000BA3D-2617-4BE5-80B8-3B33077B4B8F}"/>
            </a:ext>
          </a:extLst>
        </xdr:cNvPr>
        <xdr:cNvSpPr/>
      </xdr:nvSpPr>
      <xdr:spPr>
        <a:xfrm>
          <a:off x="14541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22316</xdr:rowOff>
    </xdr:from>
    <xdr:to>
      <xdr:col>81</xdr:col>
      <xdr:colOff>50800</xdr:colOff>
      <xdr:row>39</xdr:row>
      <xdr:rowOff>22316</xdr:rowOff>
    </xdr:to>
    <xdr:cxnSp macro="">
      <xdr:nvCxnSpPr>
        <xdr:cNvPr id="437" name="直線コネクタ 436">
          <a:extLst>
            <a:ext uri="{FF2B5EF4-FFF2-40B4-BE49-F238E27FC236}">
              <a16:creationId xmlns:a16="http://schemas.microsoft.com/office/drawing/2014/main" id="{C6357726-B123-42F3-BD55-D566045E34F5}"/>
            </a:ext>
          </a:extLst>
        </xdr:cNvPr>
        <xdr:cNvCxnSpPr/>
      </xdr:nvCxnSpPr>
      <xdr:spPr>
        <a:xfrm>
          <a:off x="14592300" y="6708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438" name="楕円 437">
          <a:extLst>
            <a:ext uri="{FF2B5EF4-FFF2-40B4-BE49-F238E27FC236}">
              <a16:creationId xmlns:a16="http://schemas.microsoft.com/office/drawing/2014/main" id="{C11D42B3-5201-4FD4-934E-F6FE1990D0A9}"/>
            </a:ext>
          </a:extLst>
        </xdr:cNvPr>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22316</xdr:rowOff>
    </xdr:to>
    <xdr:cxnSp macro="">
      <xdr:nvCxnSpPr>
        <xdr:cNvPr id="439" name="直線コネクタ 438">
          <a:extLst>
            <a:ext uri="{FF2B5EF4-FFF2-40B4-BE49-F238E27FC236}">
              <a16:creationId xmlns:a16="http://schemas.microsoft.com/office/drawing/2014/main" id="{69ABD7FC-5E78-4C82-A818-1074FE1E34E5}"/>
            </a:ext>
          </a:extLst>
        </xdr:cNvPr>
        <xdr:cNvCxnSpPr/>
      </xdr:nvCxnSpPr>
      <xdr:spPr>
        <a:xfrm>
          <a:off x="13703300" y="66435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18869</xdr:rowOff>
    </xdr:from>
    <xdr:to>
      <xdr:col>67</xdr:col>
      <xdr:colOff>101600</xdr:colOff>
      <xdr:row>38</xdr:row>
      <xdr:rowOff>120469</xdr:rowOff>
    </xdr:to>
    <xdr:sp macro="" textlink="">
      <xdr:nvSpPr>
        <xdr:cNvPr id="440" name="楕円 439">
          <a:extLst>
            <a:ext uri="{FF2B5EF4-FFF2-40B4-BE49-F238E27FC236}">
              <a16:creationId xmlns:a16="http://schemas.microsoft.com/office/drawing/2014/main" id="{8DADEDA7-0584-48B9-8ACB-612FE122165A}"/>
            </a:ext>
          </a:extLst>
        </xdr:cNvPr>
        <xdr:cNvSpPr/>
      </xdr:nvSpPr>
      <xdr:spPr>
        <a:xfrm>
          <a:off x="1276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69669</xdr:rowOff>
    </xdr:from>
    <xdr:to>
      <xdr:col>71</xdr:col>
      <xdr:colOff>177800</xdr:colOff>
      <xdr:row>38</xdr:row>
      <xdr:rowOff>128451</xdr:rowOff>
    </xdr:to>
    <xdr:cxnSp macro="">
      <xdr:nvCxnSpPr>
        <xdr:cNvPr id="441" name="直線コネクタ 440">
          <a:extLst>
            <a:ext uri="{FF2B5EF4-FFF2-40B4-BE49-F238E27FC236}">
              <a16:creationId xmlns:a16="http://schemas.microsoft.com/office/drawing/2014/main" id="{3F2B66C5-7732-4322-963C-3A6A8474D9D4}"/>
            </a:ext>
          </a:extLst>
        </xdr:cNvPr>
        <xdr:cNvCxnSpPr/>
      </xdr:nvCxnSpPr>
      <xdr:spPr>
        <a:xfrm>
          <a:off x="12814300" y="65847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42C1EA50-3CAA-40BC-91B1-F6E3EDFEF0C6}"/>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D58393E7-B2F4-467B-B6E3-1F679DD0996A}"/>
            </a:ext>
          </a:extLst>
        </xdr:cNvPr>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A9E35C97-1DC2-48F8-ACD3-7FA5499AA14B}"/>
            </a:ext>
          </a:extLst>
        </xdr:cNvPr>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E0B71CB6-D244-49E1-ACD8-0ABFD859F85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EC06A5D-9D2A-48E9-82F4-F0D32B9377ED}"/>
            </a:ext>
          </a:extLst>
        </xdr:cNvPr>
        <xdr:cNvSpPr txBox="1"/>
      </xdr:nvSpPr>
      <xdr:spPr>
        <a:xfrm>
          <a:off x="15266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A0FF95CE-D53A-4AA2-AD07-48653B3C5CE5}"/>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3ED21A2C-A3EA-4FE9-B905-7B5A85033670}"/>
            </a:ext>
          </a:extLst>
        </xdr:cNvPr>
        <xdr:cNvSpPr txBox="1"/>
      </xdr:nvSpPr>
      <xdr:spPr>
        <a:xfrm>
          <a:off x="13500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136996</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385B63E0-0221-4D64-9FEE-B27A5B633D67}"/>
            </a:ext>
          </a:extLst>
        </xdr:cNvPr>
        <xdr:cNvSpPr txBox="1"/>
      </xdr:nvSpPr>
      <xdr:spPr>
        <a:xfrm>
          <a:off x="12611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FADE528A-84D6-449B-842F-307E2EE92C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73EA4FFC-373E-4555-B97E-8F65E7432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1F39809F-1E36-492C-8153-ED871A950EB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D729D166-6A3E-405F-AEE7-2465EE719C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DD80783-0AB7-45CF-AA7C-760761CBFD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E8CF8C6C-7A53-44C9-8E08-BF7B956A4E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83A04270-1F0B-493F-9DA5-3AE85BE431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7DF94699-9895-4E68-9124-742396B061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C58AB293-83D6-4F4C-B431-6FBC4994EF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221FD90D-228F-4318-BD6C-A7F50F400F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93F44641-A483-401F-BAF4-C18A7FDE1B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85DA84A3-9FB6-4C59-A36B-4319CD52795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C0F15BEB-91C4-4CBE-A8EB-E36F9E14BF3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FEB9E0F4-1A99-4D68-85F0-D4329DF0458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36238E1-40BF-45E9-BEC6-BCF89F3129E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5DDE324D-59EB-4DA8-9DF6-31109629CB1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C8B16553-5CA3-4F1B-BFC3-B704391A729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F82A8637-134F-4039-8C2F-5039DD9691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7E278C32-4576-483B-A0CF-C01C8F140A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479539FA-531B-4DBA-8888-D24433BD681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61D2B8CC-3EEB-46B3-B20A-AB6E0EC0BD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6BF111A9-AA66-4DDF-ABD0-6957DB1652B4}"/>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F6E9DC3F-A080-4054-A5C4-9839F186A2FA}"/>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5AFCB3E3-115C-4109-BCF4-EB53A86971A2}"/>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ECAEFD28-EC88-4085-A07A-561875ADD256}"/>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C4B18584-46DA-4E45-8275-32703C389931}"/>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FDB44811-026B-404D-95B5-29F1AE5BC23E}"/>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5C320BFF-C3E5-414F-B7F3-F89310A5C823}"/>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D686E86F-19D6-4E26-8824-C3A3934E6A75}"/>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48FFA30A-EA86-4335-B217-DDEC6D5ABBA7}"/>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8259DD27-AFF2-4468-B765-70BAF28AA946}"/>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760BA23A-5342-477D-9FD9-E7BE7AEDDAFE}"/>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7EC095C-2879-4CD2-B4B0-D18F140BBB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3FCE46B-0591-4550-9B50-72E40D635BE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C157909-4088-43CB-B5CE-EB48516511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2BAAF15-2503-42E2-881A-B412E5C441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B84559A-927D-40EA-BAD5-54DC0A4347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87" name="楕円 486">
          <a:extLst>
            <a:ext uri="{FF2B5EF4-FFF2-40B4-BE49-F238E27FC236}">
              <a16:creationId xmlns:a16="http://schemas.microsoft.com/office/drawing/2014/main" id="{7018AC03-8ACE-401A-A1A5-08221A20CDC5}"/>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85FBB8EC-8A30-45DD-AB05-57DDD50B5F2E}"/>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89" name="楕円 488">
          <a:extLst>
            <a:ext uri="{FF2B5EF4-FFF2-40B4-BE49-F238E27FC236}">
              <a16:creationId xmlns:a16="http://schemas.microsoft.com/office/drawing/2014/main" id="{AC4F2879-75D1-4235-B241-2BA3B0090413}"/>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490" name="直線コネクタ 489">
          <a:extLst>
            <a:ext uri="{FF2B5EF4-FFF2-40B4-BE49-F238E27FC236}">
              <a16:creationId xmlns:a16="http://schemas.microsoft.com/office/drawing/2014/main" id="{F8FED17C-3DCA-441F-8134-FA275F78CF3E}"/>
            </a:ext>
          </a:extLst>
        </xdr:cNvPr>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1" name="楕円 490">
          <a:extLst>
            <a:ext uri="{FF2B5EF4-FFF2-40B4-BE49-F238E27FC236}">
              <a16:creationId xmlns:a16="http://schemas.microsoft.com/office/drawing/2014/main" id="{C97859DB-0600-4389-B2EE-FC045A672914}"/>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92" name="直線コネクタ 491">
          <a:extLst>
            <a:ext uri="{FF2B5EF4-FFF2-40B4-BE49-F238E27FC236}">
              <a16:creationId xmlns:a16="http://schemas.microsoft.com/office/drawing/2014/main" id="{16988D74-125F-4616-BEF4-9655432EC726}"/>
            </a:ext>
          </a:extLst>
        </xdr:cNvPr>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93" name="楕円 492">
          <a:extLst>
            <a:ext uri="{FF2B5EF4-FFF2-40B4-BE49-F238E27FC236}">
              <a16:creationId xmlns:a16="http://schemas.microsoft.com/office/drawing/2014/main" id="{9A37AF75-5CBB-4AB8-BBE8-27B65FBE1E5D}"/>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494" name="直線コネクタ 493">
          <a:extLst>
            <a:ext uri="{FF2B5EF4-FFF2-40B4-BE49-F238E27FC236}">
              <a16:creationId xmlns:a16="http://schemas.microsoft.com/office/drawing/2014/main" id="{C023A099-5F3F-49E7-A0DB-1FFA29C97957}"/>
            </a:ext>
          </a:extLst>
        </xdr:cNvPr>
        <xdr:cNvCxnSpPr/>
      </xdr:nvCxnSpPr>
      <xdr:spPr>
        <a:xfrm>
          <a:off x="19545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495" name="楕円 494">
          <a:extLst>
            <a:ext uri="{FF2B5EF4-FFF2-40B4-BE49-F238E27FC236}">
              <a16:creationId xmlns:a16="http://schemas.microsoft.com/office/drawing/2014/main" id="{66E26F78-6A6E-46B8-9E33-C72924976990}"/>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7620</xdr:rowOff>
    </xdr:to>
    <xdr:cxnSp macro="">
      <xdr:nvCxnSpPr>
        <xdr:cNvPr id="496" name="直線コネクタ 495">
          <a:extLst>
            <a:ext uri="{FF2B5EF4-FFF2-40B4-BE49-F238E27FC236}">
              <a16:creationId xmlns:a16="http://schemas.microsoft.com/office/drawing/2014/main" id="{FECCA7C9-C608-4EA1-A36C-5AA6200F9E5B}"/>
            </a:ext>
          </a:extLst>
        </xdr:cNvPr>
        <xdr:cNvCxnSpPr/>
      </xdr:nvCxnSpPr>
      <xdr:spPr>
        <a:xfrm>
          <a:off x="18656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92D85829-E892-4DD1-A725-7847EB2C34FB}"/>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22243399-8A8D-4AF4-BE25-55AA17722D45}"/>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B0695DF4-A289-4117-BC2A-D3EDCB489315}"/>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1C5E3DB0-FAF3-4271-9E8D-1BDD584AD763}"/>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D45B2C19-C601-4F49-ADA5-D1369B125151}"/>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6D0696AD-EC5D-40C1-9CFD-61BDC216B1E8}"/>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126901B9-48BF-4173-8903-0D8BE2B6B577}"/>
            </a:ext>
          </a:extLst>
        </xdr:cNvPr>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37B7367F-DAA8-4C1A-A364-25F3D1E93469}"/>
            </a:ext>
          </a:extLst>
        </xdr:cNvPr>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D259F5C3-5ECB-4FAA-932F-CC168067C0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D792C44-1B7E-475C-8A00-C103975976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314E57FB-FC07-47DA-907F-AC06AD0421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C8BA2036-0FAE-4C38-AB02-592EDCE261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559CF39-8E24-46B1-A028-89F584FA97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76C79699-278E-422C-9380-6650D61B67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920F408A-DF72-448F-9AFD-37ADAFB599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D4B9724-068E-4826-8B61-20F0A8B908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D79D48D5-E43A-4C77-B6B3-D5DBC96270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F663911-7D6E-49D6-BD15-F8091760D0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66374940-E51F-4BA9-9048-2B7F4B713E3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73E9E713-9084-4597-B5EB-6605129EBF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21543E21-E27C-4621-8275-F29C7BDA380D}"/>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6ACBBD60-CADF-4561-919C-611E777422D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305ECD32-DB51-464A-8ECD-3732E688869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A7BFA033-3FAB-471E-82EF-F8FF6C61F5F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51D9AABD-9564-4F5D-9FE1-751FC18197B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FC44CDAF-303F-4F08-9BD4-47012012853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3E6203E0-9D85-4539-A628-31C6A9A9794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DA7F3D80-2C17-4585-89CA-BF54BFF78C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A9B5CDD6-E450-45DF-B80C-4CA0B66C1A7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86FCA343-AC78-4AB2-8621-B77F9C3B5B6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C509EE5A-9301-4F00-8866-35F605A0735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746EAE3-F18E-4FD1-BCE7-223E40E3AE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E9E3C9CC-2F63-469F-8FE2-32AA11BD5E1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5399B21E-F27E-4DED-B1B9-237EBDEE4C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BB754638-2B47-4625-AD16-E7C8CE9DBA7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8634E56F-F4FE-4BBB-BA50-A8294DB1C189}"/>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9643EE21-A1CC-4FCD-926E-14AB474664D8}"/>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4456474-958F-4810-AB05-D39BEDF7B6C8}"/>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7C02FC6E-19B1-48AD-8198-6920FE8BD0E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2EEF04B4-D714-476B-88B7-0177115528F4}"/>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2BB689A9-EC5D-48C4-8378-0A9FB107A879}"/>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5B90DABA-1112-48C2-B195-E879144E3869}"/>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31B889FF-C507-4A32-931A-BC88476272D1}"/>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1F0301D7-CFFD-4599-A3C2-8C8A1825083D}"/>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52D890B8-A026-4B5C-B869-68748A5E47AF}"/>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321E280-7828-4759-AEFB-E4B2F10D3B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B919F11-8C58-4ACB-AC9A-721480577E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8ED8BAC-83C4-4704-9814-6D5751FB35A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D152AF2-789B-4F2D-A8C2-72339E0BB0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AECF48E-484B-487B-A4A7-BD921F4EBA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547" name="楕円 546">
          <a:extLst>
            <a:ext uri="{FF2B5EF4-FFF2-40B4-BE49-F238E27FC236}">
              <a16:creationId xmlns:a16="http://schemas.microsoft.com/office/drawing/2014/main" id="{09A5D7D5-4613-4782-8D94-0AFD0B2106C1}"/>
            </a:ext>
          </a:extLst>
        </xdr:cNvPr>
        <xdr:cNvSpPr/>
      </xdr:nvSpPr>
      <xdr:spPr>
        <a:xfrm>
          <a:off x="16268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594F7AE3-98C4-45D2-9A89-AD5A225A52F7}"/>
            </a:ext>
          </a:extLst>
        </xdr:cNvPr>
        <xdr:cNvSpPr txBox="1"/>
      </xdr:nvSpPr>
      <xdr:spPr>
        <a:xfrm>
          <a:off x="16357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549" name="楕円 548">
          <a:extLst>
            <a:ext uri="{FF2B5EF4-FFF2-40B4-BE49-F238E27FC236}">
              <a16:creationId xmlns:a16="http://schemas.microsoft.com/office/drawing/2014/main" id="{A38D4EA1-CB71-4005-A90A-58FC6CA760B4}"/>
            </a:ext>
          </a:extLst>
        </xdr:cNvPr>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117566</xdr:rowOff>
    </xdr:to>
    <xdr:cxnSp macro="">
      <xdr:nvCxnSpPr>
        <xdr:cNvPr id="550" name="直線コネクタ 549">
          <a:extLst>
            <a:ext uri="{FF2B5EF4-FFF2-40B4-BE49-F238E27FC236}">
              <a16:creationId xmlns:a16="http://schemas.microsoft.com/office/drawing/2014/main" id="{D8969B88-17DD-4E73-A30B-4C52C576F714}"/>
            </a:ext>
          </a:extLst>
        </xdr:cNvPr>
        <xdr:cNvCxnSpPr/>
      </xdr:nvCxnSpPr>
      <xdr:spPr>
        <a:xfrm>
          <a:off x="15481300" y="1034578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1" name="楕円 550">
          <a:extLst>
            <a:ext uri="{FF2B5EF4-FFF2-40B4-BE49-F238E27FC236}">
              <a16:creationId xmlns:a16="http://schemas.microsoft.com/office/drawing/2014/main" id="{B612A3E0-E3AF-4492-A249-A1051B857924}"/>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58783</xdr:rowOff>
    </xdr:to>
    <xdr:cxnSp macro="">
      <xdr:nvCxnSpPr>
        <xdr:cNvPr id="552" name="直線コネクタ 551">
          <a:extLst>
            <a:ext uri="{FF2B5EF4-FFF2-40B4-BE49-F238E27FC236}">
              <a16:creationId xmlns:a16="http://schemas.microsoft.com/office/drawing/2014/main" id="{1B3D98F9-1903-45BE-9A62-8699EFCFDDFC}"/>
            </a:ext>
          </a:extLst>
        </xdr:cNvPr>
        <xdr:cNvCxnSpPr/>
      </xdr:nvCxnSpPr>
      <xdr:spPr>
        <a:xfrm>
          <a:off x="14592300" y="1030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3" name="楕円 552">
          <a:extLst>
            <a:ext uri="{FF2B5EF4-FFF2-40B4-BE49-F238E27FC236}">
              <a16:creationId xmlns:a16="http://schemas.microsoft.com/office/drawing/2014/main" id="{1BF38F29-DFFB-42A7-8B5E-4B0BDE125506}"/>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22860</xdr:rowOff>
    </xdr:to>
    <xdr:cxnSp macro="">
      <xdr:nvCxnSpPr>
        <xdr:cNvPr id="554" name="直線コネクタ 553">
          <a:extLst>
            <a:ext uri="{FF2B5EF4-FFF2-40B4-BE49-F238E27FC236}">
              <a16:creationId xmlns:a16="http://schemas.microsoft.com/office/drawing/2014/main" id="{C806F0DF-1053-4045-9A11-D8EF1E9613B1}"/>
            </a:ext>
          </a:extLst>
        </xdr:cNvPr>
        <xdr:cNvCxnSpPr/>
      </xdr:nvCxnSpPr>
      <xdr:spPr>
        <a:xfrm>
          <a:off x="13703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91259</xdr:rowOff>
    </xdr:from>
    <xdr:to>
      <xdr:col>67</xdr:col>
      <xdr:colOff>101600</xdr:colOff>
      <xdr:row>60</xdr:row>
      <xdr:rowOff>21409</xdr:rowOff>
    </xdr:to>
    <xdr:sp macro="" textlink="">
      <xdr:nvSpPr>
        <xdr:cNvPr id="555" name="楕円 554">
          <a:extLst>
            <a:ext uri="{FF2B5EF4-FFF2-40B4-BE49-F238E27FC236}">
              <a16:creationId xmlns:a16="http://schemas.microsoft.com/office/drawing/2014/main" id="{51AE3E5C-8595-468F-93B2-32F1A2038A8D}"/>
            </a:ext>
          </a:extLst>
        </xdr:cNvPr>
        <xdr:cNvSpPr/>
      </xdr:nvSpPr>
      <xdr:spPr>
        <a:xfrm>
          <a:off x="12763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60</xdr:row>
      <xdr:rowOff>22860</xdr:rowOff>
    </xdr:to>
    <xdr:cxnSp macro="">
      <xdr:nvCxnSpPr>
        <xdr:cNvPr id="556" name="直線コネクタ 555">
          <a:extLst>
            <a:ext uri="{FF2B5EF4-FFF2-40B4-BE49-F238E27FC236}">
              <a16:creationId xmlns:a16="http://schemas.microsoft.com/office/drawing/2014/main" id="{9E7E21D7-BE03-4523-8F37-DDA786864095}"/>
            </a:ext>
          </a:extLst>
        </xdr:cNvPr>
        <xdr:cNvCxnSpPr/>
      </xdr:nvCxnSpPr>
      <xdr:spPr>
        <a:xfrm>
          <a:off x="12814300" y="102576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a16="http://schemas.microsoft.com/office/drawing/2014/main" id="{672D651B-406A-4DF5-8ADB-0DE1D3749D51}"/>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a16="http://schemas.microsoft.com/office/drawing/2014/main" id="{1233CE09-FEE0-4791-A17E-0A5AD3C5EE43}"/>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id="{B763F160-1B8C-4376-BDD1-F340437C4F0F}"/>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a16="http://schemas.microsoft.com/office/drawing/2014/main" id="{D292B70B-56D7-4D3E-89EC-2E4009221D14}"/>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561" name="n_1mainValue【学校施設】&#10;有形固定資産減価償却率">
          <a:extLst>
            <a:ext uri="{FF2B5EF4-FFF2-40B4-BE49-F238E27FC236}">
              <a16:creationId xmlns:a16="http://schemas.microsoft.com/office/drawing/2014/main" id="{B3D0EECD-97DF-4C50-8EB1-F4D96B54F20E}"/>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62" name="n_2mainValue【学校施設】&#10;有形固定資産減価償却率">
          <a:extLst>
            <a:ext uri="{FF2B5EF4-FFF2-40B4-BE49-F238E27FC236}">
              <a16:creationId xmlns:a16="http://schemas.microsoft.com/office/drawing/2014/main" id="{10E0287E-B67E-49CC-8747-77E258300CC3}"/>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3" name="n_3mainValue【学校施設】&#10;有形固定資産減価償却率">
          <a:extLst>
            <a:ext uri="{FF2B5EF4-FFF2-40B4-BE49-F238E27FC236}">
              <a16:creationId xmlns:a16="http://schemas.microsoft.com/office/drawing/2014/main" id="{B45479A9-9BE3-4C1A-8021-B41C8747576F}"/>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4" name="n_4mainValue【学校施設】&#10;有形固定資産減価償却率">
          <a:extLst>
            <a:ext uri="{FF2B5EF4-FFF2-40B4-BE49-F238E27FC236}">
              <a16:creationId xmlns:a16="http://schemas.microsoft.com/office/drawing/2014/main" id="{3DE92142-FE5B-4990-BC9B-ABF9BC9A8366}"/>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C4E72F28-E7F9-41E7-BCC1-8A69D5D8A1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3FB4F183-8C9D-4B28-AD38-50E9F12FC5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6EAE3C3E-D297-4322-ADC9-DC131B5157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E8ACFC33-3C8F-4087-BFDC-428693F73C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D1131D38-C4DE-491E-8195-9CB67870EA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9322DD97-2D8E-4C72-B8EB-0D45866A80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103853AA-8698-4D0E-B413-84CF9FBDE3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5F3E7628-215A-4AC8-8CF4-EA292CD8DA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42F1D6C1-3A35-40D2-86F9-2614980513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5F82425-4D86-49AE-A3C8-93142D3447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C45A3ECC-7F4E-4495-87E0-5F84BD1866F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B74250F8-E205-4748-9DD2-A34665409C0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CC844191-6A56-4E4A-83B9-E9D22F8D261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FA3E7BE7-6A8E-4353-893F-68D140B768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4893246B-94F5-4DFE-ABED-F8FC3B7C3FB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F87B65F-DE7A-4BB6-AD2E-99CCF1F720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6B280458-B9F9-4120-A81D-52E951CA7A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1A01E2D-2399-4F0C-8114-811636FC07F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AAD99144-DD7A-4678-9FD0-4859F96CA9F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F7EA275-E43F-4534-BA99-66A79D39A0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1FF6E0B7-2CD4-4D7C-A185-92BE74D768D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1042492A-C700-47FF-A2CD-045B445CD1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C14B4D41-6524-4277-8989-30F24E708A9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7B3C47A-2346-47F4-A15C-EB5559BAE9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8BCA976B-056D-48B6-BBED-DC095EDEFC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7C9F257C-4920-4DE6-AAE6-92540EEBF0E4}"/>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713586C1-9B69-4810-8E95-E1501995FEC2}"/>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F0BE89BD-017D-49DF-A519-55DA45442BD1}"/>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A108A7BA-60E4-44AA-9DB5-7CB1621D8DEC}"/>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5F5752AF-4F57-4BDD-8325-9CF0A0690B22}"/>
            </a:ext>
          </a:extLst>
        </xdr:cNvPr>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DDDDD1CD-DAE4-492D-B1A4-32051CD7ED28}"/>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25226521-CC22-44BC-BF9B-F14067777BF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1B4ED9CE-8868-4CCB-A626-AC2E7B64B89E}"/>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7F0CD313-19B1-4DFE-BF37-1EC30BD51C8B}"/>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D3E16EE3-EF1C-4B61-9ECA-93EA1FB53195}"/>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CF96D11-C177-4527-808F-13CF9FCB83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132167B-C8E4-4E9E-B352-87D1313F0B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B0AB588-FB80-44D9-99B1-319C0D3DCD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43D68DC-633A-4E9E-BE58-196BBC677D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F159E53-3DF6-4DA6-9E27-2587D75BE1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05" name="楕円 604">
          <a:extLst>
            <a:ext uri="{FF2B5EF4-FFF2-40B4-BE49-F238E27FC236}">
              <a16:creationId xmlns:a16="http://schemas.microsoft.com/office/drawing/2014/main" id="{7A94B878-DCCA-4F71-BC59-9248EA1CCABB}"/>
            </a:ext>
          </a:extLst>
        </xdr:cNvPr>
        <xdr:cNvSpPr/>
      </xdr:nvSpPr>
      <xdr:spPr>
        <a:xfrm>
          <a:off x="22110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64787</xdr:rowOff>
    </xdr:from>
    <xdr:ext cx="469744" cy="259045"/>
    <xdr:sp macro="" textlink="">
      <xdr:nvSpPr>
        <xdr:cNvPr id="606" name="【学校施設】&#10;一人当たり面積該当値テキスト">
          <a:extLst>
            <a:ext uri="{FF2B5EF4-FFF2-40B4-BE49-F238E27FC236}">
              <a16:creationId xmlns:a16="http://schemas.microsoft.com/office/drawing/2014/main" id="{0180BE4E-ECFA-469C-A88A-5334364A06EF}"/>
            </a:ext>
          </a:extLst>
        </xdr:cNvPr>
        <xdr:cNvSpPr txBox="1"/>
      </xdr:nvSpPr>
      <xdr:spPr>
        <a:xfrm>
          <a:off x="22199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90170</xdr:rowOff>
    </xdr:from>
    <xdr:to>
      <xdr:col>112</xdr:col>
      <xdr:colOff>38100</xdr:colOff>
      <xdr:row>62</xdr:row>
      <xdr:rowOff>20320</xdr:rowOff>
    </xdr:to>
    <xdr:sp macro="" textlink="">
      <xdr:nvSpPr>
        <xdr:cNvPr id="607" name="楕円 606">
          <a:extLst>
            <a:ext uri="{FF2B5EF4-FFF2-40B4-BE49-F238E27FC236}">
              <a16:creationId xmlns:a16="http://schemas.microsoft.com/office/drawing/2014/main" id="{4D087B2C-4C27-4914-9CA1-6063ADC84494}"/>
            </a:ext>
          </a:extLst>
        </xdr:cNvPr>
        <xdr:cNvSpPr/>
      </xdr:nvSpPr>
      <xdr:spPr>
        <a:xfrm>
          <a:off x="2127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137160</xdr:rowOff>
    </xdr:from>
    <xdr:to>
      <xdr:col>116</xdr:col>
      <xdr:colOff>63500</xdr:colOff>
      <xdr:row>61</xdr:row>
      <xdr:rowOff>140970</xdr:rowOff>
    </xdr:to>
    <xdr:cxnSp macro="">
      <xdr:nvCxnSpPr>
        <xdr:cNvPr id="608" name="直線コネクタ 607">
          <a:extLst>
            <a:ext uri="{FF2B5EF4-FFF2-40B4-BE49-F238E27FC236}">
              <a16:creationId xmlns:a16="http://schemas.microsoft.com/office/drawing/2014/main" id="{BE79A37A-10A4-48C7-8A86-DF64C498161C}"/>
            </a:ext>
          </a:extLst>
        </xdr:cNvPr>
        <xdr:cNvCxnSpPr/>
      </xdr:nvCxnSpPr>
      <xdr:spPr>
        <a:xfrm flipV="1">
          <a:off x="21323300" y="10595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91440</xdr:rowOff>
    </xdr:from>
    <xdr:to>
      <xdr:col>107</xdr:col>
      <xdr:colOff>101600</xdr:colOff>
      <xdr:row>62</xdr:row>
      <xdr:rowOff>21590</xdr:rowOff>
    </xdr:to>
    <xdr:sp macro="" textlink="">
      <xdr:nvSpPr>
        <xdr:cNvPr id="609" name="楕円 608">
          <a:extLst>
            <a:ext uri="{FF2B5EF4-FFF2-40B4-BE49-F238E27FC236}">
              <a16:creationId xmlns:a16="http://schemas.microsoft.com/office/drawing/2014/main" id="{F33827C4-3230-456F-9273-1B716152BD2B}"/>
            </a:ext>
          </a:extLst>
        </xdr:cNvPr>
        <xdr:cNvSpPr/>
      </xdr:nvSpPr>
      <xdr:spPr>
        <a:xfrm>
          <a:off x="203835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140970</xdr:rowOff>
    </xdr:from>
    <xdr:to>
      <xdr:col>111</xdr:col>
      <xdr:colOff>177800</xdr:colOff>
      <xdr:row>61</xdr:row>
      <xdr:rowOff>142240</xdr:rowOff>
    </xdr:to>
    <xdr:cxnSp macro="">
      <xdr:nvCxnSpPr>
        <xdr:cNvPr id="610" name="直線コネクタ 609">
          <a:extLst>
            <a:ext uri="{FF2B5EF4-FFF2-40B4-BE49-F238E27FC236}">
              <a16:creationId xmlns:a16="http://schemas.microsoft.com/office/drawing/2014/main" id="{ECA785DD-E3C5-4640-945D-3C59A72909DC}"/>
            </a:ext>
          </a:extLst>
        </xdr:cNvPr>
        <xdr:cNvCxnSpPr/>
      </xdr:nvCxnSpPr>
      <xdr:spPr>
        <a:xfrm flipV="1">
          <a:off x="20434300" y="10599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11" name="楕円 610">
          <a:extLst>
            <a:ext uri="{FF2B5EF4-FFF2-40B4-BE49-F238E27FC236}">
              <a16:creationId xmlns:a16="http://schemas.microsoft.com/office/drawing/2014/main" id="{7FF794B6-571C-423F-998A-37BE1A1E8DED}"/>
            </a:ext>
          </a:extLst>
        </xdr:cNvPr>
        <xdr:cNvSpPr/>
      </xdr:nvSpPr>
      <xdr:spPr>
        <a:xfrm>
          <a:off x="19494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142240</xdr:rowOff>
    </xdr:from>
    <xdr:to>
      <xdr:col>107</xdr:col>
      <xdr:colOff>50800</xdr:colOff>
      <xdr:row>62</xdr:row>
      <xdr:rowOff>7620</xdr:rowOff>
    </xdr:to>
    <xdr:cxnSp macro="">
      <xdr:nvCxnSpPr>
        <xdr:cNvPr id="612" name="直線コネクタ 611">
          <a:extLst>
            <a:ext uri="{FF2B5EF4-FFF2-40B4-BE49-F238E27FC236}">
              <a16:creationId xmlns:a16="http://schemas.microsoft.com/office/drawing/2014/main" id="{29F32247-021B-4CB9-AB77-5EBAE98D890F}"/>
            </a:ext>
          </a:extLst>
        </xdr:cNvPr>
        <xdr:cNvCxnSpPr/>
      </xdr:nvCxnSpPr>
      <xdr:spPr>
        <a:xfrm flipV="1">
          <a:off x="19545300" y="106006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130810</xdr:rowOff>
    </xdr:from>
    <xdr:to>
      <xdr:col>98</xdr:col>
      <xdr:colOff>38100</xdr:colOff>
      <xdr:row>62</xdr:row>
      <xdr:rowOff>60960</xdr:rowOff>
    </xdr:to>
    <xdr:sp macro="" textlink="">
      <xdr:nvSpPr>
        <xdr:cNvPr id="613" name="楕円 612">
          <a:extLst>
            <a:ext uri="{FF2B5EF4-FFF2-40B4-BE49-F238E27FC236}">
              <a16:creationId xmlns:a16="http://schemas.microsoft.com/office/drawing/2014/main" id="{7AFA1F3B-3F22-4553-B764-EC455C98F9E7}"/>
            </a:ext>
          </a:extLst>
        </xdr:cNvPr>
        <xdr:cNvSpPr/>
      </xdr:nvSpPr>
      <xdr:spPr>
        <a:xfrm>
          <a:off x="18605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xdr:rowOff>
    </xdr:from>
    <xdr:to>
      <xdr:col>102</xdr:col>
      <xdr:colOff>114300</xdr:colOff>
      <xdr:row>62</xdr:row>
      <xdr:rowOff>10160</xdr:rowOff>
    </xdr:to>
    <xdr:cxnSp macro="">
      <xdr:nvCxnSpPr>
        <xdr:cNvPr id="614" name="直線コネクタ 613">
          <a:extLst>
            <a:ext uri="{FF2B5EF4-FFF2-40B4-BE49-F238E27FC236}">
              <a16:creationId xmlns:a16="http://schemas.microsoft.com/office/drawing/2014/main" id="{7BB346A5-6D0B-4DAE-A676-A1F8E7BB0040}"/>
            </a:ext>
          </a:extLst>
        </xdr:cNvPr>
        <xdr:cNvCxnSpPr/>
      </xdr:nvCxnSpPr>
      <xdr:spPr>
        <a:xfrm flipV="1">
          <a:off x="18656300" y="10637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593A8A87-6E2D-42D1-9A32-C5A3A82D2535}"/>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2B85CB7F-2237-4D50-8459-36721651EEF6}"/>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80347844-8DCB-4610-B58C-C267C0DC134C}"/>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997EA4BF-9AF6-4417-961F-33B9D65B4167}"/>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11447</xdr:rowOff>
    </xdr:from>
    <xdr:ext cx="469744" cy="259045"/>
    <xdr:sp macro="" textlink="">
      <xdr:nvSpPr>
        <xdr:cNvPr id="619" name="n_1mainValue【学校施設】&#10;一人当たり面積">
          <a:extLst>
            <a:ext uri="{FF2B5EF4-FFF2-40B4-BE49-F238E27FC236}">
              <a16:creationId xmlns:a16="http://schemas.microsoft.com/office/drawing/2014/main" id="{7D324CC4-9450-4EBA-8971-BA81BF7747C1}"/>
            </a:ext>
          </a:extLst>
        </xdr:cNvPr>
        <xdr:cNvSpPr txBox="1"/>
      </xdr:nvSpPr>
      <xdr:spPr>
        <a:xfrm>
          <a:off x="21075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12717</xdr:rowOff>
    </xdr:from>
    <xdr:ext cx="469744" cy="259045"/>
    <xdr:sp macro="" textlink="">
      <xdr:nvSpPr>
        <xdr:cNvPr id="620" name="n_2mainValue【学校施設】&#10;一人当たり面積">
          <a:extLst>
            <a:ext uri="{FF2B5EF4-FFF2-40B4-BE49-F238E27FC236}">
              <a16:creationId xmlns:a16="http://schemas.microsoft.com/office/drawing/2014/main" id="{7B7F780D-51F5-42FF-A72D-98A9847E9210}"/>
            </a:ext>
          </a:extLst>
        </xdr:cNvPr>
        <xdr:cNvSpPr txBox="1"/>
      </xdr:nvSpPr>
      <xdr:spPr>
        <a:xfrm>
          <a:off x="20199427"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21" name="n_3mainValue【学校施設】&#10;一人当たり面積">
          <a:extLst>
            <a:ext uri="{FF2B5EF4-FFF2-40B4-BE49-F238E27FC236}">
              <a16:creationId xmlns:a16="http://schemas.microsoft.com/office/drawing/2014/main" id="{D9F79FBF-27C1-4FBF-A287-FEB305EF299A}"/>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52087</xdr:rowOff>
    </xdr:from>
    <xdr:ext cx="469744" cy="259045"/>
    <xdr:sp macro="" textlink="">
      <xdr:nvSpPr>
        <xdr:cNvPr id="622" name="n_4mainValue【学校施設】&#10;一人当たり面積">
          <a:extLst>
            <a:ext uri="{FF2B5EF4-FFF2-40B4-BE49-F238E27FC236}">
              <a16:creationId xmlns:a16="http://schemas.microsoft.com/office/drawing/2014/main" id="{2F710B30-6B80-4139-9FEE-D3A529319119}"/>
            </a:ext>
          </a:extLst>
        </xdr:cNvPr>
        <xdr:cNvSpPr txBox="1"/>
      </xdr:nvSpPr>
      <xdr:spPr>
        <a:xfrm>
          <a:off x="18421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B1768F6-359F-47D8-9E4C-D097FA6221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5A95135-A64F-4347-9485-196297A513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471A12E-7068-42EC-9E24-87114857C3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445ED151-48DE-4D13-8547-F2513C637A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934795E-B4E4-4168-A105-3A2975FC00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B12F28A-C3A6-4BB8-B14F-46BED95157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98E9F5B-8B30-4430-8C59-BF0FED03E9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B966C19-EE20-4543-8F50-E57B4C7B26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2392F0F8-D21B-4819-B596-2311461DD8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A8776D8B-4B45-4584-B9BF-CF2529B8ED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7EF7F0E-2C72-4810-9573-A8062A1F7A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F143FE-CA8D-472B-8566-C459D9D23FD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C157BF6D-47E3-40CC-9734-C8B86C8C086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14EFF5EE-E8BD-4E48-96A0-27C46313B92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6C6A9AB5-D42C-43E2-AB4F-FBFF7E6F6C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FE770DE2-B6C2-4F45-A612-ADE533C8F56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B9F26FC5-64B5-4418-B4AB-5DF87CB8743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52522C6-4770-402F-B3AA-13A8F3BC702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4E9C93E6-87D2-4CFE-9E50-619A8B5717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13EC3449-E92B-4FF6-85AC-5B95EE5F51B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F5666291-E422-4304-9EF3-E87F00DEDDB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2EC5F600-8681-4078-903C-C20E6356AA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3696266C-8564-4F00-9E4D-D3BD99D1B89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BF6DF735-6573-4C03-8B4D-84E45FC75D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5CD9724A-35FB-432B-8D6B-D79C5917F0E4}"/>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468D4E38-1BF5-466C-8E39-928DB614A33A}"/>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5BC2BEE3-1FF0-43A8-806F-12CDF582E042}"/>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E755FF4F-D3C9-414B-BB15-665F7EE68AF7}"/>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27BC3803-5F34-416A-BC5A-25FBF1766F22}"/>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52" name="【児童館】&#10;有形固定資産減価償却率平均値テキスト">
          <a:extLst>
            <a:ext uri="{FF2B5EF4-FFF2-40B4-BE49-F238E27FC236}">
              <a16:creationId xmlns:a16="http://schemas.microsoft.com/office/drawing/2014/main" id="{8DAFF36C-4229-46BF-AC40-2D4CBFFC1E1D}"/>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9B260FAB-40E9-4836-88A5-F6D7482BB675}"/>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86D5C155-57AB-4B17-9897-A958CB334E53}"/>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AB2BFD06-2A61-4462-BBB9-95680BAE0E32}"/>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DF587B3D-7133-48F1-AEA9-DC99892714FF}"/>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ACC9ACFE-572B-47C2-B495-C0B804449C98}"/>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AFB29C0-98F2-411D-A0E0-CC1035FA1E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BCCE42F-B494-4452-B720-2FE90B98B2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D9AF5F0-9F45-4DCB-BBA1-E389374695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409314D-DF61-45F0-BDE9-77E3357127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DF29EF7-10C4-4E39-85FC-CA5AE3C6EE5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663" name="楕円 662">
          <a:extLst>
            <a:ext uri="{FF2B5EF4-FFF2-40B4-BE49-F238E27FC236}">
              <a16:creationId xmlns:a16="http://schemas.microsoft.com/office/drawing/2014/main" id="{C8B4FA08-A7F9-435B-B2F2-7F36A4AF4F6C}"/>
            </a:ext>
          </a:extLst>
        </xdr:cNvPr>
        <xdr:cNvSpPr/>
      </xdr:nvSpPr>
      <xdr:spPr>
        <a:xfrm>
          <a:off x="16268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664" name="【児童館】&#10;有形固定資産減価償却率該当値テキスト">
          <a:extLst>
            <a:ext uri="{FF2B5EF4-FFF2-40B4-BE49-F238E27FC236}">
              <a16:creationId xmlns:a16="http://schemas.microsoft.com/office/drawing/2014/main" id="{3A1B84E4-C2CF-4ACB-BB2D-D3797A8E137D}"/>
            </a:ext>
          </a:extLst>
        </xdr:cNvPr>
        <xdr:cNvSpPr txBox="1"/>
      </xdr:nvSpPr>
      <xdr:spPr>
        <a:xfrm>
          <a:off x="16357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61595</xdr:rowOff>
    </xdr:from>
    <xdr:to>
      <xdr:col>81</xdr:col>
      <xdr:colOff>101600</xdr:colOff>
      <xdr:row>80</xdr:row>
      <xdr:rowOff>163195</xdr:rowOff>
    </xdr:to>
    <xdr:sp macro="" textlink="">
      <xdr:nvSpPr>
        <xdr:cNvPr id="665" name="楕円 664">
          <a:extLst>
            <a:ext uri="{FF2B5EF4-FFF2-40B4-BE49-F238E27FC236}">
              <a16:creationId xmlns:a16="http://schemas.microsoft.com/office/drawing/2014/main" id="{CEF04062-3241-45D1-97DE-1E9C842E0884}"/>
            </a:ext>
          </a:extLst>
        </xdr:cNvPr>
        <xdr:cNvSpPr/>
      </xdr:nvSpPr>
      <xdr:spPr>
        <a:xfrm>
          <a:off x="15430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156211</xdr:rowOff>
    </xdr:to>
    <xdr:cxnSp macro="">
      <xdr:nvCxnSpPr>
        <xdr:cNvPr id="666" name="直線コネクタ 665">
          <a:extLst>
            <a:ext uri="{FF2B5EF4-FFF2-40B4-BE49-F238E27FC236}">
              <a16:creationId xmlns:a16="http://schemas.microsoft.com/office/drawing/2014/main" id="{C5AD3B6F-1269-4241-A337-A1CBDDFCA5BC}"/>
            </a:ext>
          </a:extLst>
        </xdr:cNvPr>
        <xdr:cNvCxnSpPr/>
      </xdr:nvCxnSpPr>
      <xdr:spPr>
        <a:xfrm>
          <a:off x="15481300" y="138283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67" name="楕円 666">
          <a:extLst>
            <a:ext uri="{FF2B5EF4-FFF2-40B4-BE49-F238E27FC236}">
              <a16:creationId xmlns:a16="http://schemas.microsoft.com/office/drawing/2014/main" id="{1BC647F3-68C1-4B13-832C-35A810316996}"/>
            </a:ext>
          </a:extLst>
        </xdr:cNvPr>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112395</xdr:rowOff>
    </xdr:to>
    <xdr:cxnSp macro="">
      <xdr:nvCxnSpPr>
        <xdr:cNvPr id="668" name="直線コネクタ 667">
          <a:extLst>
            <a:ext uri="{FF2B5EF4-FFF2-40B4-BE49-F238E27FC236}">
              <a16:creationId xmlns:a16="http://schemas.microsoft.com/office/drawing/2014/main" id="{BFA9B467-6F4B-4834-A9F6-FBD4B551F277}"/>
            </a:ext>
          </a:extLst>
        </xdr:cNvPr>
        <xdr:cNvCxnSpPr/>
      </xdr:nvCxnSpPr>
      <xdr:spPr>
        <a:xfrm>
          <a:off x="14592300" y="137769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133986</xdr:rowOff>
    </xdr:from>
    <xdr:to>
      <xdr:col>72</xdr:col>
      <xdr:colOff>38100</xdr:colOff>
      <xdr:row>80</xdr:row>
      <xdr:rowOff>64136</xdr:rowOff>
    </xdr:to>
    <xdr:sp macro="" textlink="">
      <xdr:nvSpPr>
        <xdr:cNvPr id="669" name="楕円 668">
          <a:extLst>
            <a:ext uri="{FF2B5EF4-FFF2-40B4-BE49-F238E27FC236}">
              <a16:creationId xmlns:a16="http://schemas.microsoft.com/office/drawing/2014/main" id="{1DC0253D-BE73-4282-BE77-899860814FEF}"/>
            </a:ext>
          </a:extLst>
        </xdr:cNvPr>
        <xdr:cNvSpPr/>
      </xdr:nvSpPr>
      <xdr:spPr>
        <a:xfrm>
          <a:off x="13652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13336</xdr:rowOff>
    </xdr:from>
    <xdr:to>
      <xdr:col>76</xdr:col>
      <xdr:colOff>114300</xdr:colOff>
      <xdr:row>80</xdr:row>
      <xdr:rowOff>60961</xdr:rowOff>
    </xdr:to>
    <xdr:cxnSp macro="">
      <xdr:nvCxnSpPr>
        <xdr:cNvPr id="670" name="直線コネクタ 669">
          <a:extLst>
            <a:ext uri="{FF2B5EF4-FFF2-40B4-BE49-F238E27FC236}">
              <a16:creationId xmlns:a16="http://schemas.microsoft.com/office/drawing/2014/main" id="{F40E913E-7CCF-40FB-9B85-ACC3B272622F}"/>
            </a:ext>
          </a:extLst>
        </xdr:cNvPr>
        <xdr:cNvCxnSpPr/>
      </xdr:nvCxnSpPr>
      <xdr:spPr>
        <a:xfrm>
          <a:off x="13703300" y="137293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84455</xdr:rowOff>
    </xdr:from>
    <xdr:to>
      <xdr:col>67</xdr:col>
      <xdr:colOff>101600</xdr:colOff>
      <xdr:row>80</xdr:row>
      <xdr:rowOff>14605</xdr:rowOff>
    </xdr:to>
    <xdr:sp macro="" textlink="">
      <xdr:nvSpPr>
        <xdr:cNvPr id="671" name="楕円 670">
          <a:extLst>
            <a:ext uri="{FF2B5EF4-FFF2-40B4-BE49-F238E27FC236}">
              <a16:creationId xmlns:a16="http://schemas.microsoft.com/office/drawing/2014/main" id="{148CF67B-9E50-4A37-8814-AA9FB866F63F}"/>
            </a:ext>
          </a:extLst>
        </xdr:cNvPr>
        <xdr:cNvSpPr/>
      </xdr:nvSpPr>
      <xdr:spPr>
        <a:xfrm>
          <a:off x="12763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135255</xdr:rowOff>
    </xdr:from>
    <xdr:to>
      <xdr:col>71</xdr:col>
      <xdr:colOff>177800</xdr:colOff>
      <xdr:row>80</xdr:row>
      <xdr:rowOff>13336</xdr:rowOff>
    </xdr:to>
    <xdr:cxnSp macro="">
      <xdr:nvCxnSpPr>
        <xdr:cNvPr id="672" name="直線コネクタ 671">
          <a:extLst>
            <a:ext uri="{FF2B5EF4-FFF2-40B4-BE49-F238E27FC236}">
              <a16:creationId xmlns:a16="http://schemas.microsoft.com/office/drawing/2014/main" id="{332D53CF-D6C6-4896-80F9-6020CB177C4E}"/>
            </a:ext>
          </a:extLst>
        </xdr:cNvPr>
        <xdr:cNvCxnSpPr/>
      </xdr:nvCxnSpPr>
      <xdr:spPr>
        <a:xfrm>
          <a:off x="12814300" y="136798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673" name="n_1aveValue【児童館】&#10;有形固定資産減価償却率">
          <a:extLst>
            <a:ext uri="{FF2B5EF4-FFF2-40B4-BE49-F238E27FC236}">
              <a16:creationId xmlns:a16="http://schemas.microsoft.com/office/drawing/2014/main" id="{A24C662C-3BBD-4E0D-8AFE-A6A917D02019}"/>
            </a:ext>
          </a:extLst>
        </xdr:cNvPr>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児童館】&#10;有形固定資産減価償却率">
          <a:extLst>
            <a:ext uri="{FF2B5EF4-FFF2-40B4-BE49-F238E27FC236}">
              <a16:creationId xmlns:a16="http://schemas.microsoft.com/office/drawing/2014/main" id="{FD055883-2F20-4D39-BD63-51BA47763728}"/>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a:extLst>
            <a:ext uri="{FF2B5EF4-FFF2-40B4-BE49-F238E27FC236}">
              <a16:creationId xmlns:a16="http://schemas.microsoft.com/office/drawing/2014/main" id="{B4087347-9F3D-4175-B2FE-B5CE4FF5E179}"/>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a:extLst>
            <a:ext uri="{FF2B5EF4-FFF2-40B4-BE49-F238E27FC236}">
              <a16:creationId xmlns:a16="http://schemas.microsoft.com/office/drawing/2014/main" id="{F45B1738-DB3C-4062-803A-273935B96C2C}"/>
            </a:ext>
          </a:extLst>
        </xdr:cNvPr>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8272</xdr:rowOff>
    </xdr:from>
    <xdr:ext cx="405111" cy="259045"/>
    <xdr:sp macro="" textlink="">
      <xdr:nvSpPr>
        <xdr:cNvPr id="677" name="n_1mainValue【児童館】&#10;有形固定資産減価償却率">
          <a:extLst>
            <a:ext uri="{FF2B5EF4-FFF2-40B4-BE49-F238E27FC236}">
              <a16:creationId xmlns:a16="http://schemas.microsoft.com/office/drawing/2014/main" id="{92119835-2700-41AD-BBEF-84FF76C7EB73}"/>
            </a:ext>
          </a:extLst>
        </xdr:cNvPr>
        <xdr:cNvSpPr txBox="1"/>
      </xdr:nvSpPr>
      <xdr:spPr>
        <a:xfrm>
          <a:off x="152660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8" name="n_2mainValue【児童館】&#10;有形固定資産減価償却率">
          <a:extLst>
            <a:ext uri="{FF2B5EF4-FFF2-40B4-BE49-F238E27FC236}">
              <a16:creationId xmlns:a16="http://schemas.microsoft.com/office/drawing/2014/main" id="{7E390F3D-B56F-4798-A3D8-53A8EA4AA580}"/>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80663</xdr:rowOff>
    </xdr:from>
    <xdr:ext cx="405111" cy="259045"/>
    <xdr:sp macro="" textlink="">
      <xdr:nvSpPr>
        <xdr:cNvPr id="679" name="n_3mainValue【児童館】&#10;有形固定資産減価償却率">
          <a:extLst>
            <a:ext uri="{FF2B5EF4-FFF2-40B4-BE49-F238E27FC236}">
              <a16:creationId xmlns:a16="http://schemas.microsoft.com/office/drawing/2014/main" id="{7BCCD3CF-770B-4B12-B0EC-400F2A5CE8D9}"/>
            </a:ext>
          </a:extLst>
        </xdr:cNvPr>
        <xdr:cNvSpPr txBox="1"/>
      </xdr:nvSpPr>
      <xdr:spPr>
        <a:xfrm>
          <a:off x="13500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31132</xdr:rowOff>
    </xdr:from>
    <xdr:ext cx="405111" cy="259045"/>
    <xdr:sp macro="" textlink="">
      <xdr:nvSpPr>
        <xdr:cNvPr id="680" name="n_4mainValue【児童館】&#10;有形固定資産減価償却率">
          <a:extLst>
            <a:ext uri="{FF2B5EF4-FFF2-40B4-BE49-F238E27FC236}">
              <a16:creationId xmlns:a16="http://schemas.microsoft.com/office/drawing/2014/main" id="{0463213E-AAF5-4C1E-9D64-1A430493B916}"/>
            </a:ext>
          </a:extLst>
        </xdr:cNvPr>
        <xdr:cNvSpPr txBox="1"/>
      </xdr:nvSpPr>
      <xdr:spPr>
        <a:xfrm>
          <a:off x="12611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8A9CF61-E96A-414B-B789-44AB209349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4C9134E7-C084-4BA6-A54F-31975F7049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29D02A49-F7AB-492C-A0EE-B64A3E2415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7A55531A-BCD3-4E0B-A3CD-72A4C69CE0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C319CF3-5A23-4F5E-99E4-FE556B6A183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C37EFC0B-167C-4BCD-B656-01F0CBCF77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ABE8846-0066-4F68-BA34-E13F85FDD4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1409125-A764-4D86-BAC0-012E4A6F34E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F2507EC3-4914-4184-A11B-3038D3CD43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B74BF505-ED3D-4CA5-82A8-6F794926CB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BA01711F-4FFB-458D-99D8-EB2CFFE9E6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7A2AD788-139B-4D74-A7BB-7B9BD1BEC3D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5D549867-DFD6-4D51-885B-59EB7677B89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1F4DC905-270E-4094-ADD0-081AA6D740D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F2C2E391-489C-4DDC-BB88-73C192948D6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82475349-1437-466A-A930-3A537870C75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3C44BB66-FFDB-4DD9-8088-080F8DDA56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BDC54DD4-F4D0-460F-BA9B-D7731EC5CBB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10F6E4B8-73E2-4A4E-A77B-A607A506333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E3069000-3BE9-4998-843B-8AA3260A3EA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87AEDFC-2353-4089-8548-42BADA7B10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7D1CA37F-464A-40ED-825F-5E14803606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A203741F-D6A0-4F67-9746-A4186E02C6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64AD8C6B-48CE-4BB5-9F0B-122F5E0453CD}"/>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9C63CA94-7363-4985-BC3F-E9A096F55F5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F18BA52E-2507-4F57-9206-6CDC6A0823B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ABE61580-F1DF-44B8-A5AF-0FDEB7ABCFFF}"/>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C495E632-D0FA-420F-A3B3-03F17F228D69}"/>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a:extLst>
            <a:ext uri="{FF2B5EF4-FFF2-40B4-BE49-F238E27FC236}">
              <a16:creationId xmlns:a16="http://schemas.microsoft.com/office/drawing/2014/main" id="{D173D134-A13E-4B5B-9213-B5F584F322CC}"/>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A62E7AFB-7CF6-469C-9A8A-DFD6A114FF82}"/>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6A53FCEA-F755-4B55-9932-08D22D3295C8}"/>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53C701C3-E2E0-4F3B-B9F9-63E78F6DAF57}"/>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3030FEB3-E374-4DAF-8809-608070AFCF26}"/>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0B313345-B05A-4DA4-A698-6665DB0486FB}"/>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09038FB-BFC6-4F77-90F2-26508C1637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0CF1E9E-C1B7-47C5-9058-2007011FE3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FA4B862-118D-44E1-B74E-D014FCA35F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DE2AB50-CB72-4553-90E0-75D0FD158A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698C6C6-0A38-42E8-91CC-C9E3B261C6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20" name="楕円 719">
          <a:extLst>
            <a:ext uri="{FF2B5EF4-FFF2-40B4-BE49-F238E27FC236}">
              <a16:creationId xmlns:a16="http://schemas.microsoft.com/office/drawing/2014/main" id="{730B83C5-ADC7-4A99-9E60-3AAD1C4ED637}"/>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1" name="【児童館】&#10;一人当たり面積該当値テキスト">
          <a:extLst>
            <a:ext uri="{FF2B5EF4-FFF2-40B4-BE49-F238E27FC236}">
              <a16:creationId xmlns:a16="http://schemas.microsoft.com/office/drawing/2014/main" id="{F1783293-B466-4C32-B22A-5C355442C703}"/>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2" name="楕円 721">
          <a:extLst>
            <a:ext uri="{FF2B5EF4-FFF2-40B4-BE49-F238E27FC236}">
              <a16:creationId xmlns:a16="http://schemas.microsoft.com/office/drawing/2014/main" id="{36D7C317-2B5D-4A93-9027-B87A8C5C90AE}"/>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3" name="直線コネクタ 722">
          <a:extLst>
            <a:ext uri="{FF2B5EF4-FFF2-40B4-BE49-F238E27FC236}">
              <a16:creationId xmlns:a16="http://schemas.microsoft.com/office/drawing/2014/main" id="{88F0F7C2-6F27-4F94-BAE9-F65B121C1BA2}"/>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4" name="楕円 723">
          <a:extLst>
            <a:ext uri="{FF2B5EF4-FFF2-40B4-BE49-F238E27FC236}">
              <a16:creationId xmlns:a16="http://schemas.microsoft.com/office/drawing/2014/main" id="{478ED342-3550-4FCB-868F-BBAE5F57AA1A}"/>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5" name="直線コネクタ 724">
          <a:extLst>
            <a:ext uri="{FF2B5EF4-FFF2-40B4-BE49-F238E27FC236}">
              <a16:creationId xmlns:a16="http://schemas.microsoft.com/office/drawing/2014/main" id="{07F725C1-216C-451A-8879-37D839E45F36}"/>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6" name="楕円 725">
          <a:extLst>
            <a:ext uri="{FF2B5EF4-FFF2-40B4-BE49-F238E27FC236}">
              <a16:creationId xmlns:a16="http://schemas.microsoft.com/office/drawing/2014/main" id="{3B854405-FDAD-41BC-B194-B8686A504A69}"/>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7" name="直線コネクタ 726">
          <a:extLst>
            <a:ext uri="{FF2B5EF4-FFF2-40B4-BE49-F238E27FC236}">
              <a16:creationId xmlns:a16="http://schemas.microsoft.com/office/drawing/2014/main" id="{760A8CB9-BCE2-47E0-8D87-7F50DB7B0B5A}"/>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8" name="楕円 727">
          <a:extLst>
            <a:ext uri="{FF2B5EF4-FFF2-40B4-BE49-F238E27FC236}">
              <a16:creationId xmlns:a16="http://schemas.microsoft.com/office/drawing/2014/main" id="{BB345F7B-3B58-47EB-8B25-EC4B029A4FE9}"/>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29" name="直線コネクタ 728">
          <a:extLst>
            <a:ext uri="{FF2B5EF4-FFF2-40B4-BE49-F238E27FC236}">
              <a16:creationId xmlns:a16="http://schemas.microsoft.com/office/drawing/2014/main" id="{B1AB9C8B-C2A3-478F-BCF5-FDA9F595BF17}"/>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a:extLst>
            <a:ext uri="{FF2B5EF4-FFF2-40B4-BE49-F238E27FC236}">
              <a16:creationId xmlns:a16="http://schemas.microsoft.com/office/drawing/2014/main" id="{0B86B8CF-4D06-47EE-A2FD-6BA9537F77BA}"/>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a:extLst>
            <a:ext uri="{FF2B5EF4-FFF2-40B4-BE49-F238E27FC236}">
              <a16:creationId xmlns:a16="http://schemas.microsoft.com/office/drawing/2014/main" id="{01A6CA8F-DE45-4481-94E5-2ABB39869F18}"/>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2" name="n_3aveValue【児童館】&#10;一人当たり面積">
          <a:extLst>
            <a:ext uri="{FF2B5EF4-FFF2-40B4-BE49-F238E27FC236}">
              <a16:creationId xmlns:a16="http://schemas.microsoft.com/office/drawing/2014/main" id="{1A4AD479-3923-4383-93D7-AC00BE789F43}"/>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a:extLst>
            <a:ext uri="{FF2B5EF4-FFF2-40B4-BE49-F238E27FC236}">
              <a16:creationId xmlns:a16="http://schemas.microsoft.com/office/drawing/2014/main" id="{02D0C65E-768B-4E11-A22A-9563F11F058E}"/>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4" name="n_1mainValue【児童館】&#10;一人当たり面積">
          <a:extLst>
            <a:ext uri="{FF2B5EF4-FFF2-40B4-BE49-F238E27FC236}">
              <a16:creationId xmlns:a16="http://schemas.microsoft.com/office/drawing/2014/main" id="{9FE51D92-148C-4ECD-89E7-87B152C91A89}"/>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5" name="n_2mainValue【児童館】&#10;一人当たり面積">
          <a:extLst>
            <a:ext uri="{FF2B5EF4-FFF2-40B4-BE49-F238E27FC236}">
              <a16:creationId xmlns:a16="http://schemas.microsoft.com/office/drawing/2014/main" id="{0F7A3927-E1F6-45AA-8241-3443E4F22D4F}"/>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6" name="n_3mainValue【児童館】&#10;一人当たり面積">
          <a:extLst>
            <a:ext uri="{FF2B5EF4-FFF2-40B4-BE49-F238E27FC236}">
              <a16:creationId xmlns:a16="http://schemas.microsoft.com/office/drawing/2014/main" id="{2CD0AE73-C94D-4745-BE7D-49E2795D1C5E}"/>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7" name="n_4mainValue【児童館】&#10;一人当たり面積">
          <a:extLst>
            <a:ext uri="{FF2B5EF4-FFF2-40B4-BE49-F238E27FC236}">
              <a16:creationId xmlns:a16="http://schemas.microsoft.com/office/drawing/2014/main" id="{E6307543-E905-4123-A543-B6FA8B167A82}"/>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34D8F55-6D5B-4768-8F8F-DC40C5F109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3C2FD7E-351A-415A-9CD6-C19C7DEEC6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28CF2F8-1C7F-4082-9C9B-6FCD95BD50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50373A1-9352-4F6F-A356-A35505EED5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36385ED8-8B74-4B9D-A6BC-7EC3BE4AD9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50100F56-07FA-48C4-A0C9-0EF7842D3E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AC1B9A9C-ACA2-4FC9-9C53-A9072FE931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FCB3BDB-0214-400B-B83A-01A327E7EB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205129B0-4852-42B4-83FB-A94369FD5E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1BC0C8CF-12E1-4721-A254-83CDE543F7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46E89A8E-2F98-4DB8-AD5B-A8C43A003C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0B6BE264-5D07-40B1-966C-6C2D2A1CF36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693899F0-00FB-4CFC-A946-74EDC86ABAEE}"/>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FE0A4896-CFC5-49DF-A96B-2BAE33B0C9D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5C0AB2FF-5BE8-470B-805E-59CF7323EBE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868DC466-475D-4788-BB30-E9B43719AFB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12040EA3-709F-49DC-B540-74863B26DFF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4D5B2438-B29C-4965-B11E-B8C33A0D073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07499443-39C5-4EC4-84CF-9AC6D3270B1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0790010-5019-40C9-9900-40D2FB02C5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92A3D79B-75ED-4314-8889-E3B62833F3E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5CE32BD-3DBC-46B2-B6AA-E99F79E97E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5062F8F7-FD71-4364-9516-1A62830183BF}"/>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A244A89D-164D-4455-817E-DA59B441F862}"/>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CE18D452-C2A1-4784-B738-D51170DF7D3C}"/>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092C1C9F-E9C0-4293-ABC4-7DB28B3D5790}"/>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EA1BA982-A4A2-4C09-B5B4-9FD8954AE69F}"/>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765" name="【公民館】&#10;有形固定資産減価償却率平均値テキスト">
          <a:extLst>
            <a:ext uri="{FF2B5EF4-FFF2-40B4-BE49-F238E27FC236}">
              <a16:creationId xmlns:a16="http://schemas.microsoft.com/office/drawing/2014/main" id="{A74B090A-6BBC-458C-9F06-5B98409CFBE8}"/>
            </a:ext>
          </a:extLst>
        </xdr:cNvPr>
        <xdr:cNvSpPr txBox="1"/>
      </xdr:nvSpPr>
      <xdr:spPr>
        <a:xfrm>
          <a:off x="163576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55A22A45-F3BE-4527-B03D-060E97BA674D}"/>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75500E64-73A6-43F5-974B-00A8C3787F1B}"/>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DA6FC81B-5E60-4343-A17B-DF376FAEBEED}"/>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99758D56-48D6-49FF-AAC2-FA239DD4EEED}"/>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E4532B86-2E1E-4EA4-BAA4-0EFF497C6F45}"/>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877C070F-8E83-4695-A145-4B8CEA3670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97A3DB4-99E9-4133-BE98-6A3B62C944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4E7449F-D713-4888-AC60-2B7FB6E22D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4EB8F31-9D21-4856-8A7D-C1BA42A5F5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46EDAB3-2C96-465D-88A4-23CC241AB0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776" name="楕円 775">
          <a:extLst>
            <a:ext uri="{FF2B5EF4-FFF2-40B4-BE49-F238E27FC236}">
              <a16:creationId xmlns:a16="http://schemas.microsoft.com/office/drawing/2014/main" id="{79ADABA8-3FAB-4903-9A13-A75D2C675C7C}"/>
            </a:ext>
          </a:extLst>
        </xdr:cNvPr>
        <xdr:cNvSpPr/>
      </xdr:nvSpPr>
      <xdr:spPr>
        <a:xfrm>
          <a:off x="16268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87140</xdr:rowOff>
    </xdr:from>
    <xdr:ext cx="405111" cy="259045"/>
    <xdr:sp macro="" textlink="">
      <xdr:nvSpPr>
        <xdr:cNvPr id="777" name="【公民館】&#10;有形固定資産減価償却率該当値テキスト">
          <a:extLst>
            <a:ext uri="{FF2B5EF4-FFF2-40B4-BE49-F238E27FC236}">
              <a16:creationId xmlns:a16="http://schemas.microsoft.com/office/drawing/2014/main" id="{C0330F33-735E-4252-B051-502C0E76B2B2}"/>
            </a:ext>
          </a:extLst>
        </xdr:cNvPr>
        <xdr:cNvSpPr txBox="1"/>
      </xdr:nvSpPr>
      <xdr:spPr>
        <a:xfrm>
          <a:off x="16357600" y="174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xdr:rowOff>
    </xdr:from>
    <xdr:to>
      <xdr:col>81</xdr:col>
      <xdr:colOff>101600</xdr:colOff>
      <xdr:row>102</xdr:row>
      <xdr:rowOff>106426</xdr:rowOff>
    </xdr:to>
    <xdr:sp macro="" textlink="">
      <xdr:nvSpPr>
        <xdr:cNvPr id="778" name="楕円 777">
          <a:extLst>
            <a:ext uri="{FF2B5EF4-FFF2-40B4-BE49-F238E27FC236}">
              <a16:creationId xmlns:a16="http://schemas.microsoft.com/office/drawing/2014/main" id="{0A562F95-E722-4BE1-AB25-078378F39987}"/>
            </a:ext>
          </a:extLst>
        </xdr:cNvPr>
        <xdr:cNvSpPr/>
      </xdr:nvSpPr>
      <xdr:spPr>
        <a:xfrm>
          <a:off x="15430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55626</xdr:rowOff>
    </xdr:from>
    <xdr:to>
      <xdr:col>85</xdr:col>
      <xdr:colOff>127000</xdr:colOff>
      <xdr:row>102</xdr:row>
      <xdr:rowOff>115063</xdr:rowOff>
    </xdr:to>
    <xdr:cxnSp macro="">
      <xdr:nvCxnSpPr>
        <xdr:cNvPr id="779" name="直線コネクタ 778">
          <a:extLst>
            <a:ext uri="{FF2B5EF4-FFF2-40B4-BE49-F238E27FC236}">
              <a16:creationId xmlns:a16="http://schemas.microsoft.com/office/drawing/2014/main" id="{6C6770A0-398A-4944-8270-E011FE759D99}"/>
            </a:ext>
          </a:extLst>
        </xdr:cNvPr>
        <xdr:cNvCxnSpPr/>
      </xdr:nvCxnSpPr>
      <xdr:spPr>
        <a:xfrm>
          <a:off x="15481300" y="1754352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780" name="楕円 779">
          <a:extLst>
            <a:ext uri="{FF2B5EF4-FFF2-40B4-BE49-F238E27FC236}">
              <a16:creationId xmlns:a16="http://schemas.microsoft.com/office/drawing/2014/main" id="{C479DCF6-5B6B-4E0F-87CA-544A81585DAA}"/>
            </a:ext>
          </a:extLst>
        </xdr:cNvPr>
        <xdr:cNvSpPr/>
      </xdr:nvSpPr>
      <xdr:spPr>
        <a:xfrm>
          <a:off x="1454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55626</xdr:rowOff>
    </xdr:to>
    <xdr:cxnSp macro="">
      <xdr:nvCxnSpPr>
        <xdr:cNvPr id="781" name="直線コネクタ 780">
          <a:extLst>
            <a:ext uri="{FF2B5EF4-FFF2-40B4-BE49-F238E27FC236}">
              <a16:creationId xmlns:a16="http://schemas.microsoft.com/office/drawing/2014/main" id="{7C4A5DAA-8812-4CF3-9A8C-AA7E6720A746}"/>
            </a:ext>
          </a:extLst>
        </xdr:cNvPr>
        <xdr:cNvCxnSpPr/>
      </xdr:nvCxnSpPr>
      <xdr:spPr>
        <a:xfrm>
          <a:off x="14592300" y="174840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xdr:rowOff>
    </xdr:from>
    <xdr:to>
      <xdr:col>72</xdr:col>
      <xdr:colOff>38100</xdr:colOff>
      <xdr:row>102</xdr:row>
      <xdr:rowOff>106426</xdr:rowOff>
    </xdr:to>
    <xdr:sp macro="" textlink="">
      <xdr:nvSpPr>
        <xdr:cNvPr id="782" name="楕円 781">
          <a:extLst>
            <a:ext uri="{FF2B5EF4-FFF2-40B4-BE49-F238E27FC236}">
              <a16:creationId xmlns:a16="http://schemas.microsoft.com/office/drawing/2014/main" id="{0D41BC69-8523-4C46-9C6A-817A2F7EA875}"/>
            </a:ext>
          </a:extLst>
        </xdr:cNvPr>
        <xdr:cNvSpPr/>
      </xdr:nvSpPr>
      <xdr:spPr>
        <a:xfrm>
          <a:off x="13652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55626</xdr:rowOff>
    </xdr:to>
    <xdr:cxnSp macro="">
      <xdr:nvCxnSpPr>
        <xdr:cNvPr id="783" name="直線コネクタ 782">
          <a:extLst>
            <a:ext uri="{FF2B5EF4-FFF2-40B4-BE49-F238E27FC236}">
              <a16:creationId xmlns:a16="http://schemas.microsoft.com/office/drawing/2014/main" id="{8765B378-794E-4333-9BB7-806F500C3E5F}"/>
            </a:ext>
          </a:extLst>
        </xdr:cNvPr>
        <xdr:cNvCxnSpPr/>
      </xdr:nvCxnSpPr>
      <xdr:spPr>
        <a:xfrm flipV="1">
          <a:off x="13703300" y="174840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11685</xdr:rowOff>
    </xdr:from>
    <xdr:to>
      <xdr:col>67</xdr:col>
      <xdr:colOff>101600</xdr:colOff>
      <xdr:row>104</xdr:row>
      <xdr:rowOff>113285</xdr:rowOff>
    </xdr:to>
    <xdr:sp macro="" textlink="">
      <xdr:nvSpPr>
        <xdr:cNvPr id="784" name="楕円 783">
          <a:extLst>
            <a:ext uri="{FF2B5EF4-FFF2-40B4-BE49-F238E27FC236}">
              <a16:creationId xmlns:a16="http://schemas.microsoft.com/office/drawing/2014/main" id="{B4BC8ECE-FF51-4740-B501-F2724F230BFB}"/>
            </a:ext>
          </a:extLst>
        </xdr:cNvPr>
        <xdr:cNvSpPr/>
      </xdr:nvSpPr>
      <xdr:spPr>
        <a:xfrm>
          <a:off x="12763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55626</xdr:rowOff>
    </xdr:from>
    <xdr:to>
      <xdr:col>71</xdr:col>
      <xdr:colOff>177800</xdr:colOff>
      <xdr:row>104</xdr:row>
      <xdr:rowOff>62485</xdr:rowOff>
    </xdr:to>
    <xdr:cxnSp macro="">
      <xdr:nvCxnSpPr>
        <xdr:cNvPr id="785" name="直線コネクタ 784">
          <a:extLst>
            <a:ext uri="{FF2B5EF4-FFF2-40B4-BE49-F238E27FC236}">
              <a16:creationId xmlns:a16="http://schemas.microsoft.com/office/drawing/2014/main" id="{57215D9A-D1EC-469D-8414-0D35D142FA6D}"/>
            </a:ext>
          </a:extLst>
        </xdr:cNvPr>
        <xdr:cNvCxnSpPr/>
      </xdr:nvCxnSpPr>
      <xdr:spPr>
        <a:xfrm flipV="1">
          <a:off x="12814300" y="17543526"/>
          <a:ext cx="889000" cy="3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6" name="n_1aveValue【公民館】&#10;有形固定資産減価償却率">
          <a:extLst>
            <a:ext uri="{FF2B5EF4-FFF2-40B4-BE49-F238E27FC236}">
              <a16:creationId xmlns:a16="http://schemas.microsoft.com/office/drawing/2014/main" id="{41A01798-734D-45F3-892B-0B3B99B5932D}"/>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7" name="n_2aveValue【公民館】&#10;有形固定資産減価償却率">
          <a:extLst>
            <a:ext uri="{FF2B5EF4-FFF2-40B4-BE49-F238E27FC236}">
              <a16:creationId xmlns:a16="http://schemas.microsoft.com/office/drawing/2014/main" id="{722AC208-3100-4D88-94CA-AF3F517607E4}"/>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788" name="n_3aveValue【公民館】&#10;有形固定資産減価償却率">
          <a:extLst>
            <a:ext uri="{FF2B5EF4-FFF2-40B4-BE49-F238E27FC236}">
              <a16:creationId xmlns:a16="http://schemas.microsoft.com/office/drawing/2014/main" id="{02083B94-F1A8-4FA3-9CC9-3EAA99DD9AAD}"/>
            </a:ext>
          </a:extLst>
        </xdr:cNvPr>
        <xdr:cNvSpPr txBox="1"/>
      </xdr:nvSpPr>
      <xdr:spPr>
        <a:xfrm>
          <a:off x="13500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id="{E22BE02C-9CB7-4C3E-A50F-6BDF7C215943}"/>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122953</xdr:rowOff>
    </xdr:from>
    <xdr:ext cx="405111" cy="259045"/>
    <xdr:sp macro="" textlink="">
      <xdr:nvSpPr>
        <xdr:cNvPr id="790" name="n_1mainValue【公民館】&#10;有形固定資産減価償却率">
          <a:extLst>
            <a:ext uri="{FF2B5EF4-FFF2-40B4-BE49-F238E27FC236}">
              <a16:creationId xmlns:a16="http://schemas.microsoft.com/office/drawing/2014/main" id="{5C63B6CA-6111-42C5-88E9-57FB7BED9F46}"/>
            </a:ext>
          </a:extLst>
        </xdr:cNvPr>
        <xdr:cNvSpPr txBox="1"/>
      </xdr:nvSpPr>
      <xdr:spPr>
        <a:xfrm>
          <a:off x="152660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791" name="n_2mainValue【公民館】&#10;有形固定資産減価償却率">
          <a:extLst>
            <a:ext uri="{FF2B5EF4-FFF2-40B4-BE49-F238E27FC236}">
              <a16:creationId xmlns:a16="http://schemas.microsoft.com/office/drawing/2014/main" id="{28F54666-40BA-4A05-9D22-E767F2782926}"/>
            </a:ext>
          </a:extLst>
        </xdr:cNvPr>
        <xdr:cNvSpPr txBox="1"/>
      </xdr:nvSpPr>
      <xdr:spPr>
        <a:xfrm>
          <a:off x="14389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122953</xdr:rowOff>
    </xdr:from>
    <xdr:ext cx="405111" cy="259045"/>
    <xdr:sp macro="" textlink="">
      <xdr:nvSpPr>
        <xdr:cNvPr id="792" name="n_3mainValue【公民館】&#10;有形固定資産減価償却率">
          <a:extLst>
            <a:ext uri="{FF2B5EF4-FFF2-40B4-BE49-F238E27FC236}">
              <a16:creationId xmlns:a16="http://schemas.microsoft.com/office/drawing/2014/main" id="{4FF6A0CA-EC33-44B9-93F6-56EA42EC61DD}"/>
            </a:ext>
          </a:extLst>
        </xdr:cNvPr>
        <xdr:cNvSpPr txBox="1"/>
      </xdr:nvSpPr>
      <xdr:spPr>
        <a:xfrm>
          <a:off x="135007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104412</xdr:rowOff>
    </xdr:from>
    <xdr:ext cx="405111" cy="259045"/>
    <xdr:sp macro="" textlink="">
      <xdr:nvSpPr>
        <xdr:cNvPr id="793" name="n_4mainValue【公民館】&#10;有形固定資産減価償却率">
          <a:extLst>
            <a:ext uri="{FF2B5EF4-FFF2-40B4-BE49-F238E27FC236}">
              <a16:creationId xmlns:a16="http://schemas.microsoft.com/office/drawing/2014/main" id="{009D4984-97F3-4CF4-8720-9FF68B41AD70}"/>
            </a:ext>
          </a:extLst>
        </xdr:cNvPr>
        <xdr:cNvSpPr txBox="1"/>
      </xdr:nvSpPr>
      <xdr:spPr>
        <a:xfrm>
          <a:off x="12611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7C23BB03-2E8D-4347-A9ED-1905F02C3C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B44ABDF9-9422-497F-82B7-DC3E3B31ED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A8EF9157-1178-476B-B8B6-B996CD29B2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C82E53CD-ABDA-4E91-A4F7-4311589D48E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49E5BCB0-0C55-4086-84E1-38765B0100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8AE01B9A-E3BB-4056-8BB1-8BED780D6C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332AA76F-B8C1-47BB-A1AB-5DBCF5A54A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DCFD4DA-F16A-468B-B42E-27E3FCEB53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42ED6EF0-B835-4CD0-8CC3-D465B50055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62F6EF10-233C-4B13-8BF5-A6A055E918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DD7CC6DD-BA1C-4D27-B8E6-B5EB68F31FC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FDD6969A-A7A8-4DDC-AC9B-68F5E727B8E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4A70FF0E-3620-4F6B-A6E1-BCEFD15040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E8D7AFAB-C9F5-424A-9DC9-012ED33150E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C7AC390-FE4F-47E3-9F24-E86538C789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5A31AAC2-EF3A-45A5-A1E1-62C6AAB7A97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DFCA2583-EF6F-4501-8AF2-2A724A50F22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548B8A4-D5F6-4F2B-A08F-8D2F13273B9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5227396B-60C4-4C5A-A0FD-C37EAE9A28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F005A1D6-D29F-4B12-B856-2FCEF97B546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D0990A19-00F3-4604-B28A-CB4E05E207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527B7B18-DAF6-4A7E-92BC-94CA2DAA43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E3AD97C4-5FA8-4119-91E4-8AB66B8956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5B6D709D-6260-4BD7-8679-584B46FF3A7C}"/>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83858D7B-AF61-4E15-9C5C-EF97695B9A6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39962480-E54E-4BBB-A721-3F4C0575F9C9}"/>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7C656A3A-3C40-47B4-B013-329504F289EC}"/>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56BE7B3C-2D91-437C-B9B9-D92AD567E583}"/>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a:extLst>
            <a:ext uri="{FF2B5EF4-FFF2-40B4-BE49-F238E27FC236}">
              <a16:creationId xmlns:a16="http://schemas.microsoft.com/office/drawing/2014/main" id="{F73552F3-E14A-4C0A-A4C1-6866CDB0C2A8}"/>
            </a:ext>
          </a:extLst>
        </xdr:cNvPr>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AC853E45-3DB4-486A-B828-A1A7BFF4493E}"/>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2A935FA9-DF0C-44B1-97C4-D7B0C5ACE1B1}"/>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962C9584-1384-4EE4-970A-C689F2F16D99}"/>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965C4B67-7033-436E-90E4-F6BFFB7A68D5}"/>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85417AD9-1E77-4B56-99A6-31755918679C}"/>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F0FE41C-8A17-44BC-9804-7BC82EDA1F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1A4B7E7-77E5-4D3D-A661-5142D9C1D0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1DCABB2-2DE7-4B51-84C8-5AC9BF22EB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18AFE64-521C-4978-BCF0-D116E9D1CF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15B2DC3-A946-46B5-B57E-4820D0F9A6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833" name="楕円 832">
          <a:extLst>
            <a:ext uri="{FF2B5EF4-FFF2-40B4-BE49-F238E27FC236}">
              <a16:creationId xmlns:a16="http://schemas.microsoft.com/office/drawing/2014/main" id="{CDA5213B-CE74-4C7A-B277-2D2DF498F16D}"/>
            </a:ext>
          </a:extLst>
        </xdr:cNvPr>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834" name="【公民館】&#10;一人当たり面積該当値テキスト">
          <a:extLst>
            <a:ext uri="{FF2B5EF4-FFF2-40B4-BE49-F238E27FC236}">
              <a16:creationId xmlns:a16="http://schemas.microsoft.com/office/drawing/2014/main" id="{070E3206-7109-474D-B010-BE80F811ED6C}"/>
            </a:ext>
          </a:extLst>
        </xdr:cNvPr>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835" name="楕円 834">
          <a:extLst>
            <a:ext uri="{FF2B5EF4-FFF2-40B4-BE49-F238E27FC236}">
              <a16:creationId xmlns:a16="http://schemas.microsoft.com/office/drawing/2014/main" id="{73BD9C03-C4DE-42E3-84E2-8A0C972DC83A}"/>
            </a:ext>
          </a:extLst>
        </xdr:cNvPr>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106680</xdr:rowOff>
    </xdr:to>
    <xdr:cxnSp macro="">
      <xdr:nvCxnSpPr>
        <xdr:cNvPr id="836" name="直線コネクタ 835">
          <a:extLst>
            <a:ext uri="{FF2B5EF4-FFF2-40B4-BE49-F238E27FC236}">
              <a16:creationId xmlns:a16="http://schemas.microsoft.com/office/drawing/2014/main" id="{319A4B09-A5CC-4A15-B8C4-8D30593FA9A5}"/>
            </a:ext>
          </a:extLst>
        </xdr:cNvPr>
        <xdr:cNvCxnSpPr/>
      </xdr:nvCxnSpPr>
      <xdr:spPr>
        <a:xfrm>
          <a:off x="21323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37" name="楕円 836">
          <a:extLst>
            <a:ext uri="{FF2B5EF4-FFF2-40B4-BE49-F238E27FC236}">
              <a16:creationId xmlns:a16="http://schemas.microsoft.com/office/drawing/2014/main" id="{44F1B618-879F-4C2A-8300-8B9B63D91D24}"/>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106680</xdr:rowOff>
    </xdr:to>
    <xdr:cxnSp macro="">
      <xdr:nvCxnSpPr>
        <xdr:cNvPr id="838" name="直線コネクタ 837">
          <a:extLst>
            <a:ext uri="{FF2B5EF4-FFF2-40B4-BE49-F238E27FC236}">
              <a16:creationId xmlns:a16="http://schemas.microsoft.com/office/drawing/2014/main" id="{A5BB31AD-C262-462A-B71A-72379DAE09F4}"/>
            </a:ext>
          </a:extLst>
        </xdr:cNvPr>
        <xdr:cNvCxnSpPr/>
      </xdr:nvCxnSpPr>
      <xdr:spPr>
        <a:xfrm>
          <a:off x="20434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39" name="楕円 838">
          <a:extLst>
            <a:ext uri="{FF2B5EF4-FFF2-40B4-BE49-F238E27FC236}">
              <a16:creationId xmlns:a16="http://schemas.microsoft.com/office/drawing/2014/main" id="{98377225-31EB-4C64-BDE2-19E04B1E8B57}"/>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137161</xdr:rowOff>
    </xdr:to>
    <xdr:cxnSp macro="">
      <xdr:nvCxnSpPr>
        <xdr:cNvPr id="840" name="直線コネクタ 839">
          <a:extLst>
            <a:ext uri="{FF2B5EF4-FFF2-40B4-BE49-F238E27FC236}">
              <a16:creationId xmlns:a16="http://schemas.microsoft.com/office/drawing/2014/main" id="{060467EB-4D36-48FA-AE37-4014BBFB7E34}"/>
            </a:ext>
          </a:extLst>
        </xdr:cNvPr>
        <xdr:cNvCxnSpPr/>
      </xdr:nvCxnSpPr>
      <xdr:spPr>
        <a:xfrm flipV="1">
          <a:off x="19545300" y="18280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41" name="楕円 840">
          <a:extLst>
            <a:ext uri="{FF2B5EF4-FFF2-40B4-BE49-F238E27FC236}">
              <a16:creationId xmlns:a16="http://schemas.microsoft.com/office/drawing/2014/main" id="{E5FF4465-6E18-43B0-BB14-824DF9BECAAE}"/>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107</xdr:row>
      <xdr:rowOff>19050</xdr:rowOff>
    </xdr:to>
    <xdr:cxnSp macro="">
      <xdr:nvCxnSpPr>
        <xdr:cNvPr id="842" name="直線コネクタ 841">
          <a:extLst>
            <a:ext uri="{FF2B5EF4-FFF2-40B4-BE49-F238E27FC236}">
              <a16:creationId xmlns:a16="http://schemas.microsoft.com/office/drawing/2014/main" id="{B8050DB8-1631-4E31-8F69-5DCCA160F194}"/>
            </a:ext>
          </a:extLst>
        </xdr:cNvPr>
        <xdr:cNvCxnSpPr/>
      </xdr:nvCxnSpPr>
      <xdr:spPr>
        <a:xfrm flipV="1">
          <a:off x="18656300" y="18310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a:extLst>
            <a:ext uri="{FF2B5EF4-FFF2-40B4-BE49-F238E27FC236}">
              <a16:creationId xmlns:a16="http://schemas.microsoft.com/office/drawing/2014/main" id="{1D1220BC-4F31-4EB2-BD8D-3A9F5E818C35}"/>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a:extLst>
            <a:ext uri="{FF2B5EF4-FFF2-40B4-BE49-F238E27FC236}">
              <a16:creationId xmlns:a16="http://schemas.microsoft.com/office/drawing/2014/main" id="{B2BC7DFF-1895-4BE8-B22E-E1D4DD1219D8}"/>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a:extLst>
            <a:ext uri="{FF2B5EF4-FFF2-40B4-BE49-F238E27FC236}">
              <a16:creationId xmlns:a16="http://schemas.microsoft.com/office/drawing/2014/main" id="{288DA285-508E-412C-890A-7C6B2598CA20}"/>
            </a:ext>
          </a:extLst>
        </xdr:cNvPr>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a:extLst>
            <a:ext uri="{FF2B5EF4-FFF2-40B4-BE49-F238E27FC236}">
              <a16:creationId xmlns:a16="http://schemas.microsoft.com/office/drawing/2014/main" id="{62BA6A17-63E5-47B8-BB12-BBDFC91E6B83}"/>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847" name="n_1mainValue【公民館】&#10;一人当たり面積">
          <a:extLst>
            <a:ext uri="{FF2B5EF4-FFF2-40B4-BE49-F238E27FC236}">
              <a16:creationId xmlns:a16="http://schemas.microsoft.com/office/drawing/2014/main" id="{6CB06899-817A-41FA-A599-A51B5E28E97E}"/>
            </a:ext>
          </a:extLst>
        </xdr:cNvPr>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48" name="n_2mainValue【公民館】&#10;一人当たり面積">
          <a:extLst>
            <a:ext uri="{FF2B5EF4-FFF2-40B4-BE49-F238E27FC236}">
              <a16:creationId xmlns:a16="http://schemas.microsoft.com/office/drawing/2014/main" id="{860C68E0-9105-4015-A512-EDF9BB82A4D5}"/>
            </a:ext>
          </a:extLst>
        </xdr:cNvPr>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49" name="n_3mainValue【公民館】&#10;一人当たり面積">
          <a:extLst>
            <a:ext uri="{FF2B5EF4-FFF2-40B4-BE49-F238E27FC236}">
              <a16:creationId xmlns:a16="http://schemas.microsoft.com/office/drawing/2014/main" id="{5355C258-573D-478D-A687-ABA28B3D94C7}"/>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850" name="n_4mainValue【公民館】&#10;一人当たり面積">
          <a:extLst>
            <a:ext uri="{FF2B5EF4-FFF2-40B4-BE49-F238E27FC236}">
              <a16:creationId xmlns:a16="http://schemas.microsoft.com/office/drawing/2014/main" id="{D1497A90-3359-4A90-B2AF-C6C0246440AC}"/>
            </a:ext>
          </a:extLst>
        </xdr:cNvPr>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72EC89DA-A64D-40E9-9ACB-656930C4D1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C576424F-4351-46D8-BEA4-DB458FAA77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FAE38699-9F1E-4296-964C-0846F181CF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分類ごとに</a:t>
          </a:r>
          <a:r>
            <a:rPr kumimoji="1" lang="ja-JP" altLang="ja-JP"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を除き</a:t>
          </a:r>
          <a:r>
            <a:rPr kumimoji="1" lang="ja-JP" altLang="ja-JP" sz="1100">
              <a:solidFill>
                <a:schemeClr val="dk1"/>
              </a:solidFill>
              <a:effectLst/>
              <a:latin typeface="+mn-lt"/>
              <a:ea typeface="+mn-ea"/>
              <a:cs typeface="+mn-cs"/>
            </a:rPr>
            <a:t>増加している。また、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を除いて数字の大小はあるが類似団体内平均を上回っている。今後も宝塚市公共施設保有量最適化方針に従い、資産の最適化を目指していく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35D8E2-8C30-46A0-B57A-8AA3AF36F3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53A2D9-CA09-4343-9314-4908296B42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10F6B0-79CE-4324-BB22-7FC6DAD1A3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B00A6E-34BD-4660-AA32-1DFA9DD377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928993-84AE-44A7-9F02-80C3784DD0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44F3A0-0FD6-49EB-AFDF-FEC6EF0ADA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CB8A0D-1F97-4A92-8BEC-077A109533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E5B3A6-3B53-4DD5-9602-7C88E24E61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861F15-8A8E-43F2-A120-148E7E442F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63C23D-1CCD-4806-AC2D-B2E6BABC2F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354E78-C9FE-49A8-A75B-5C43EA8409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E6862B-04D2-4E10-B595-B7EA909269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43853D-2E8A-406A-B227-52DA1A5A27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639352-C83F-4A37-9BA7-B789D5D3A4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278727-F8A8-470C-992F-1ACA2889CE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7578531-4ABC-411A-9905-46B678619B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C5EAE3-FB6F-41DC-B281-255D7A50C9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13300E-8ECB-4DA2-8544-0A96CB535D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96FB4F-9BD3-4112-81FE-778B37658A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3225D0-5255-416F-AC9A-2E6F2D81A1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8EFA2E-4FC6-482F-A32F-1DF947538A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F98286-43FF-43B1-B309-9880CA73CA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449803-A437-44E5-8A53-1C9BBF097D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1A921CB-8F18-4CBD-9389-769D387F97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F5B315-DE14-490B-B096-DBD502C1A5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4CE3E2-5A62-4306-B60A-AB0455338C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0CA1EB-8BC0-4BEB-BED8-1B681866D8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47CCBF-C3A3-4644-8AAE-9D046C6380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8E6E86-0742-49C1-A47D-795EC7D715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08BB48-E32F-43E3-AD05-D68F168781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18887C-DC02-44AE-9282-33B67CD3E3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8F1B10-D109-44A8-9E6F-6F338ADEBD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7A28D7-9480-48AD-AB52-677A5616B8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305E11-E7CC-4556-821F-A916F6491A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07C4EC-DE27-4D90-9B2D-6CC84961D7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689D24-E9A7-4D30-BA0E-BC6407932C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EFC68E-F384-434F-A206-92669D8C87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73A465-E267-43A8-8556-FE7E26EF81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6BDA6E-0AC8-4B35-9AC1-E199807DEE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4826CC-CCA3-4279-A32B-A2CB62F595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4038FD-5857-4455-813B-7DA0422444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5D1280-6D97-496F-A35B-4B8511EF96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F1B903-41FA-4519-9615-DA571372DB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DCAFC25-6644-47D3-91C8-A83B766BA3A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F01F06-09FF-47C2-B005-994C58AC06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5DAC3B-8C1A-4B8E-B9CD-9AB34DCEC0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37F36D7-C8D7-4FB3-BB30-841E4C2AF2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E9D4CFC-439F-4C78-B55C-A925156B9C4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A9AAA50-EB6C-49FD-865C-1D82B7ACEC8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A1931C8-4B67-474C-8631-B4499861C40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D3C5BA-B6C2-4D8F-B6A2-7AD838FD770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8739DF-530B-4523-BF79-100018ED5FD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EA45707-30D1-45C9-B18E-E1E33BA27EE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1026E13-1F72-4D0B-966C-72D0A1EAA3A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9D30F63-544D-44E1-AFAC-CA9BBC5492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B280D53-B7C1-4A34-A41E-9053320747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CC92C6B-4D21-4C0D-8D63-7306273C4124}"/>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BA202E2-4185-4A70-99D8-FECB7B384B2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F0BD2F3-65EB-488C-BAAA-429D56506E4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DDEEE350-D83A-4A60-8F2A-D6EAF669E3B9}"/>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1AF19DED-5AE9-45C6-8DFA-65F64F1650ED}"/>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38E482B4-D3E2-4627-B819-FF39CC90963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7A84A8C5-E0DF-4E6A-9946-9B48165C941A}"/>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EE79127D-AA33-4B77-9C12-32312F8737A7}"/>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44F5D9C3-B960-4550-B813-16AEAC432706}"/>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9DA1380D-C447-47D3-A68D-13C343B7C6F3}"/>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2FA364CD-D548-4944-9DD1-D7D9418F1FD2}"/>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C96DB8-C8EB-4C69-BFAD-553F029E82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BD732C-4E7B-45D2-9158-368E534719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3A8C9A-0920-4DDD-9091-B638FEF18F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1A1647-8FF7-4E6D-A5B7-9691E8BA82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9729AE1-AB1C-4C22-B257-ED4798019A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A1F64D96-CBB4-4682-B4A8-F49522BEC7EF}"/>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BDB67559-28B3-43EB-8608-D34B84AE2651}"/>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E9F2C68C-0FC7-4719-AC16-8A1A9E660EBB}"/>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C1E574B2-E099-4CEE-9479-C25DEF6E2E5F}"/>
            </a:ext>
          </a:extLst>
        </xdr:cNvPr>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A97BE787-A568-4ABB-BF5E-9C55799A75D6}"/>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28180755-F6FC-44F2-94EE-DA1BC11F0218}"/>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F05E3E6A-7DAF-48C0-B7A1-2C307253E4F6}"/>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894C0C29-F7BC-4CD3-82D4-B2700DE00A7E}"/>
            </a:ext>
          </a:extLst>
        </xdr:cNvPr>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B5ED3580-433F-4E65-93CA-140A7A6467DE}"/>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a:extLst>
            <a:ext uri="{FF2B5EF4-FFF2-40B4-BE49-F238E27FC236}">
              <a16:creationId xmlns:a16="http://schemas.microsoft.com/office/drawing/2014/main" id="{93CE81E2-A357-4964-819F-097D9A53B1CC}"/>
            </a:ext>
          </a:extLst>
        </xdr:cNvPr>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F39D9B8E-28E8-4E12-9E2C-A1CC92C3850A}"/>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id="{4384CDF2-27E0-4D58-8811-627BE9E6DADE}"/>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9A60905D-1729-4493-BE2B-9DD79275B617}"/>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5C1D4757-54CC-424B-9696-A6C2D6F0E431}"/>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D53B5807-F378-4ABD-AF34-F6A373543F8C}"/>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9DCB6631-4135-49FD-8F74-F16D565D46C3}"/>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429C01DD-43CD-460A-B519-DEDF8EF00119}"/>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10F93304-192F-4C54-98C6-C45EC581A3BB}"/>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2699AF1-4EF5-44A5-9509-4E335C42D7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AAA90CE-CD8F-4001-9B2E-85519D49EB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B365F10-0546-425A-BE6C-17107B65A0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A0E3F5-8325-4699-BD24-48867B0142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DB6F6E4-A898-41EC-94E2-CFD1CC685B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F818A47-8D15-449D-9EAC-66771A7CBF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D5C58B-F707-4053-A64A-35D7BC6B01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19014CE-B3FE-48BD-929F-05B0B48202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2E88288-0A44-4E9D-89E9-426937BE5F4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2FE3CE6-DD16-484C-8E75-AE2984D31C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206985F-5141-4C5C-93D0-C45AB649BC2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320644C-FA4E-4DEB-B672-70E4B8227D8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CA93757-2707-4452-B7A2-43A00B79533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D763677-772C-4EA2-8E3A-B7E0E60271C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7253676-5138-4279-A398-EACBC0FECE7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6B134AD-FBFF-48B2-8D0A-A914F483DAE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877C192-8154-4997-8309-DBE9321FEFE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247398C-F980-498B-ACC6-EE2AD79F7D8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9258040-31A7-41CC-BF33-DDA878EE3D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5814084C-7DA3-4E8D-9087-0B4791A9F19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F14FCB5-4713-4842-868B-3C8D41F314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120C393A-4F06-4EF4-B995-038AB64AA063}"/>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1D1B0EF2-A32A-4E16-8591-29E2AA900C1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EF9F67C3-089B-4883-A006-7C6E57339D04}"/>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685D0B91-B6B4-4B25-96B6-8FF7AFED1D8D}"/>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4A27E698-F956-4467-A91C-831D180C2F84}"/>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621FA49B-E1E1-47AF-A57F-6336B8DCFADD}"/>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B932DB31-D02A-4B27-88EF-B1228C2E0684}"/>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389FDBE3-3A16-4D0A-AA66-D17910A7C305}"/>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3E53288B-1A05-495C-871F-AC95A965BE5D}"/>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F411CFF3-EF1B-4DA5-A1EF-B6F013E55C03}"/>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4F80A233-3045-4AEC-8622-E51BE4B416B1}"/>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B9AE463-1FF4-4816-A60C-6F05AA4616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4013B79-6BED-4C3F-9052-0EAEC5B1A06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B4A633E-6F17-4466-A475-3FE24E22F0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391C83-5601-465D-89B8-31BE3C0C40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026FC39-5203-4DC7-98E8-27CD4BCCED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9" name="楕円 128">
          <a:extLst>
            <a:ext uri="{FF2B5EF4-FFF2-40B4-BE49-F238E27FC236}">
              <a16:creationId xmlns:a16="http://schemas.microsoft.com/office/drawing/2014/main" id="{3157C791-DF2C-4CFA-94BB-2E133F8A83CB}"/>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30" name="【図書館】&#10;一人当たり面積該当値テキスト">
          <a:extLst>
            <a:ext uri="{FF2B5EF4-FFF2-40B4-BE49-F238E27FC236}">
              <a16:creationId xmlns:a16="http://schemas.microsoft.com/office/drawing/2014/main" id="{F15CF3B8-766D-41FB-86C6-2CBAABEE05F8}"/>
            </a:ext>
          </a:extLst>
        </xdr:cNvPr>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1" name="楕円 130">
          <a:extLst>
            <a:ext uri="{FF2B5EF4-FFF2-40B4-BE49-F238E27FC236}">
              <a16:creationId xmlns:a16="http://schemas.microsoft.com/office/drawing/2014/main" id="{8617E34E-F36F-42F3-BE51-7BA8781C3E06}"/>
            </a:ext>
          </a:extLst>
        </xdr:cNvPr>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32" name="直線コネクタ 131">
          <a:extLst>
            <a:ext uri="{FF2B5EF4-FFF2-40B4-BE49-F238E27FC236}">
              <a16:creationId xmlns:a16="http://schemas.microsoft.com/office/drawing/2014/main" id="{B1FA1F3D-E763-4A5C-BC4E-511E6D29EBAD}"/>
            </a:ext>
          </a:extLst>
        </xdr:cNvPr>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3" name="楕円 132">
          <a:extLst>
            <a:ext uri="{FF2B5EF4-FFF2-40B4-BE49-F238E27FC236}">
              <a16:creationId xmlns:a16="http://schemas.microsoft.com/office/drawing/2014/main" id="{FD432444-562D-4410-81A5-EAC3BD36A716}"/>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4" name="直線コネクタ 133">
          <a:extLst>
            <a:ext uri="{FF2B5EF4-FFF2-40B4-BE49-F238E27FC236}">
              <a16:creationId xmlns:a16="http://schemas.microsoft.com/office/drawing/2014/main" id="{3DB8F3B1-F57C-43DA-A697-37B65DD44EF4}"/>
            </a:ext>
          </a:extLst>
        </xdr:cNvPr>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5" name="楕円 134">
          <a:extLst>
            <a:ext uri="{FF2B5EF4-FFF2-40B4-BE49-F238E27FC236}">
              <a16:creationId xmlns:a16="http://schemas.microsoft.com/office/drawing/2014/main" id="{10C26C7C-357F-45A3-9FE0-410942B4E14E}"/>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167640</xdr:rowOff>
    </xdr:to>
    <xdr:cxnSp macro="">
      <xdr:nvCxnSpPr>
        <xdr:cNvPr id="136" name="直線コネクタ 135">
          <a:extLst>
            <a:ext uri="{FF2B5EF4-FFF2-40B4-BE49-F238E27FC236}">
              <a16:creationId xmlns:a16="http://schemas.microsoft.com/office/drawing/2014/main" id="{5821BD8B-A92C-48E7-90BF-E729C0231222}"/>
            </a:ext>
          </a:extLst>
        </xdr:cNvPr>
        <xdr:cNvCxnSpPr/>
      </xdr:nvCxnSpPr>
      <xdr:spPr>
        <a:xfrm flipV="1">
          <a:off x="7861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7" name="楕円 136">
          <a:extLst>
            <a:ext uri="{FF2B5EF4-FFF2-40B4-BE49-F238E27FC236}">
              <a16:creationId xmlns:a16="http://schemas.microsoft.com/office/drawing/2014/main" id="{720502BD-DCBC-471B-B771-1CE33186134B}"/>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8" name="直線コネクタ 137">
          <a:extLst>
            <a:ext uri="{FF2B5EF4-FFF2-40B4-BE49-F238E27FC236}">
              <a16:creationId xmlns:a16="http://schemas.microsoft.com/office/drawing/2014/main" id="{A652C857-ED7F-4FE4-9CFD-159F3133D30B}"/>
            </a:ext>
          </a:extLst>
        </xdr:cNvPr>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a:extLst>
            <a:ext uri="{FF2B5EF4-FFF2-40B4-BE49-F238E27FC236}">
              <a16:creationId xmlns:a16="http://schemas.microsoft.com/office/drawing/2014/main" id="{9AECCA13-B728-4C5B-B68B-D0E6BC028FF4}"/>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554D7EE0-4A45-4793-B92D-E7BFD92044C7}"/>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F3313EA0-931F-4EC3-9C16-4C1A65F7E03C}"/>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a16="http://schemas.microsoft.com/office/drawing/2014/main" id="{7B69D4FB-3AC6-43E4-A153-C641829E5308}"/>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43" name="n_1mainValue【図書館】&#10;一人当たり面積">
          <a:extLst>
            <a:ext uri="{FF2B5EF4-FFF2-40B4-BE49-F238E27FC236}">
              <a16:creationId xmlns:a16="http://schemas.microsoft.com/office/drawing/2014/main" id="{EA60849E-2279-4EBD-AF5A-51A1413C1F51}"/>
            </a:ext>
          </a:extLst>
        </xdr:cNvPr>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44" name="n_2mainValue【図書館】&#10;一人当たり面積">
          <a:extLst>
            <a:ext uri="{FF2B5EF4-FFF2-40B4-BE49-F238E27FC236}">
              <a16:creationId xmlns:a16="http://schemas.microsoft.com/office/drawing/2014/main" id="{EED80E40-BF88-461A-A1D7-B2D2B89EF0C8}"/>
            </a:ext>
          </a:extLst>
        </xdr:cNvPr>
        <xdr:cNvSpPr txBox="1"/>
      </xdr:nvSpPr>
      <xdr:spPr>
        <a:xfrm>
          <a:off x="8515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5" name="n_3mainValue【図書館】&#10;一人当たり面積">
          <a:extLst>
            <a:ext uri="{FF2B5EF4-FFF2-40B4-BE49-F238E27FC236}">
              <a16:creationId xmlns:a16="http://schemas.microsoft.com/office/drawing/2014/main" id="{6E45CAFD-48EF-4987-B14B-E7538A34E0B6}"/>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6" name="n_4mainValue【図書館】&#10;一人当たり面積">
          <a:extLst>
            <a:ext uri="{FF2B5EF4-FFF2-40B4-BE49-F238E27FC236}">
              <a16:creationId xmlns:a16="http://schemas.microsoft.com/office/drawing/2014/main" id="{F72FEECC-E3E1-474E-B6A6-005EF9519FC4}"/>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ABF1A5D-3E3E-46DE-A034-3465C177BD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ABB234F-BDDF-4A05-9634-333EEFFAD0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A35252B-B68B-4446-9424-DD87420AF3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1F08E71-A4CF-49BD-8FD9-3A0CF2EB5F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E5B4E7A-AFED-4FB5-86ED-41656689BB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3373C3A-56B7-41B5-93B3-453444F84B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F8ECA39-7B0E-483E-A9C1-974DF77C84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224A865-B942-40CC-90AB-91F22224EA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8B8E706-09C6-4A6D-B50F-A883ACC4EC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6F84B0E-D8EF-4A55-82E7-D607DA3B09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99339A9-943B-4807-BCA0-8ED801424A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4F482CF-9A4F-4EB7-A65B-0172E345A4A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2FB834C-74EA-4830-A64C-4755ACCA9C4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778DCFB-3580-4CB9-9753-A0ED60B1F70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32A5FFE-520C-4FDB-AE58-77CF51073CC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30AB857-5376-46FF-B92C-B967CC96BB4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550FC91-5FC0-4958-B82F-898B80C789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24160C0-9932-4A3D-AE39-5D726469DE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CD761C2-5841-44C5-B1FC-E5D6AA64C41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5ADC6A3-ECC9-45E9-BC83-71E8AF7F1F5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AFF18BB-B2B8-449B-9A5C-E7F1E69A7BF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98DCC96-A684-4102-8240-EB55300298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E44C227-C4DB-4EF5-808C-EF7B806CDE8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FC1FFAE-9AA9-42D9-B64E-99D5DA9409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EA5B7FD9-DE21-4456-894C-85D9F700C8BA}"/>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1379A1A4-C5FC-44D9-B569-D4882A3EF561}"/>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1E5B1789-9D4E-4ACC-8102-6728B88B6584}"/>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73E6AED-10F8-46BB-9378-D290098DEFE3}"/>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73EDAB50-8741-4D31-A660-839C1C2818E4}"/>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062CFF1-3589-4F0A-A028-8DBD62ADB873}"/>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CD58245D-8037-4A22-BB63-4929AC8B002C}"/>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33C0835F-E6D2-4523-A7ED-24FFDF251F19}"/>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AEA3399F-8256-416C-9BC5-9C044CED913D}"/>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F43058F7-6EAA-4DC1-B34C-FD8C81C76096}"/>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1C51FA11-0448-474C-8B5D-C3DF9CC28D1D}"/>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54DF8C3-348C-4B93-B27E-2B64B21360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9B612F3-7282-4CA1-9ADE-FF096B1C3C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1504B0F-C03F-4EF4-951F-957B4708C5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2A64232-BF1C-43DD-8284-82561140C5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DF8FCFD-655F-4B6E-B065-43E9D1B7BC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87" name="楕円 186">
          <a:extLst>
            <a:ext uri="{FF2B5EF4-FFF2-40B4-BE49-F238E27FC236}">
              <a16:creationId xmlns:a16="http://schemas.microsoft.com/office/drawing/2014/main" id="{B191EB5D-A4FF-4E2E-BCD3-14515C221267}"/>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0C29509-1DCC-4E4A-AF5A-98D4C555341E}"/>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89" name="楕円 188">
          <a:extLst>
            <a:ext uri="{FF2B5EF4-FFF2-40B4-BE49-F238E27FC236}">
              <a16:creationId xmlns:a16="http://schemas.microsoft.com/office/drawing/2014/main" id="{E92D6760-FDEC-46AC-9F2D-0732BB137F45}"/>
            </a:ext>
          </a:extLst>
        </xdr:cNvPr>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53340</xdr:rowOff>
    </xdr:to>
    <xdr:cxnSp macro="">
      <xdr:nvCxnSpPr>
        <xdr:cNvPr id="190" name="直線コネクタ 189">
          <a:extLst>
            <a:ext uri="{FF2B5EF4-FFF2-40B4-BE49-F238E27FC236}">
              <a16:creationId xmlns:a16="http://schemas.microsoft.com/office/drawing/2014/main" id="{3FE308BE-5887-4DE5-9A53-12A8F05E5407}"/>
            </a:ext>
          </a:extLst>
        </xdr:cNvPr>
        <xdr:cNvCxnSpPr/>
      </xdr:nvCxnSpPr>
      <xdr:spPr>
        <a:xfrm>
          <a:off x="3797300" y="104660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91" name="楕円 190">
          <a:extLst>
            <a:ext uri="{FF2B5EF4-FFF2-40B4-BE49-F238E27FC236}">
              <a16:creationId xmlns:a16="http://schemas.microsoft.com/office/drawing/2014/main" id="{C5FD1177-8760-4BA1-A14C-315B9BCD857C}"/>
            </a:ext>
          </a:extLst>
        </xdr:cNvPr>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61</xdr:row>
      <xdr:rowOff>7620</xdr:rowOff>
    </xdr:to>
    <xdr:cxnSp macro="">
      <xdr:nvCxnSpPr>
        <xdr:cNvPr id="192" name="直線コネクタ 191">
          <a:extLst>
            <a:ext uri="{FF2B5EF4-FFF2-40B4-BE49-F238E27FC236}">
              <a16:creationId xmlns:a16="http://schemas.microsoft.com/office/drawing/2014/main" id="{A04CF228-2FC9-49E3-9F9E-9DAF56B5AC5F}"/>
            </a:ext>
          </a:extLst>
        </xdr:cNvPr>
        <xdr:cNvCxnSpPr/>
      </xdr:nvCxnSpPr>
      <xdr:spPr>
        <a:xfrm>
          <a:off x="2908300" y="10422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93" name="楕円 192">
          <a:extLst>
            <a:ext uri="{FF2B5EF4-FFF2-40B4-BE49-F238E27FC236}">
              <a16:creationId xmlns:a16="http://schemas.microsoft.com/office/drawing/2014/main" id="{6099F0A9-F296-4E97-A514-76E5AE817BF6}"/>
            </a:ext>
          </a:extLst>
        </xdr:cNvPr>
        <xdr:cNvSpPr/>
      </xdr:nvSpPr>
      <xdr:spPr>
        <a:xfrm>
          <a:off x="196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62865</xdr:rowOff>
    </xdr:from>
    <xdr:to>
      <xdr:col>15</xdr:col>
      <xdr:colOff>50800</xdr:colOff>
      <xdr:row>60</xdr:row>
      <xdr:rowOff>135255</xdr:rowOff>
    </xdr:to>
    <xdr:cxnSp macro="">
      <xdr:nvCxnSpPr>
        <xdr:cNvPr id="194" name="直線コネクタ 193">
          <a:extLst>
            <a:ext uri="{FF2B5EF4-FFF2-40B4-BE49-F238E27FC236}">
              <a16:creationId xmlns:a16="http://schemas.microsoft.com/office/drawing/2014/main" id="{AD667578-D797-482A-B6AA-4E5578214BA8}"/>
            </a:ext>
          </a:extLst>
        </xdr:cNvPr>
        <xdr:cNvCxnSpPr/>
      </xdr:nvCxnSpPr>
      <xdr:spPr>
        <a:xfrm>
          <a:off x="2019300" y="103498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95" name="楕円 194">
          <a:extLst>
            <a:ext uri="{FF2B5EF4-FFF2-40B4-BE49-F238E27FC236}">
              <a16:creationId xmlns:a16="http://schemas.microsoft.com/office/drawing/2014/main" id="{8FCA7E61-EF3F-4223-9715-BBE3CC6FD313}"/>
            </a:ext>
          </a:extLst>
        </xdr:cNvPr>
        <xdr:cNvSpPr/>
      </xdr:nvSpPr>
      <xdr:spPr>
        <a:xfrm>
          <a:off x="1079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62865</xdr:rowOff>
    </xdr:to>
    <xdr:cxnSp macro="">
      <xdr:nvCxnSpPr>
        <xdr:cNvPr id="196" name="直線コネクタ 195">
          <a:extLst>
            <a:ext uri="{FF2B5EF4-FFF2-40B4-BE49-F238E27FC236}">
              <a16:creationId xmlns:a16="http://schemas.microsoft.com/office/drawing/2014/main" id="{F984E596-44F1-44CF-BEC4-AD5DBCF571CE}"/>
            </a:ext>
          </a:extLst>
        </xdr:cNvPr>
        <xdr:cNvCxnSpPr/>
      </xdr:nvCxnSpPr>
      <xdr:spPr>
        <a:xfrm>
          <a:off x="1130300" y="10306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4D237C80-3167-4EAC-B250-950805A0A13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B3E05E5F-EFA2-4053-8783-D07F9B8B12DA}"/>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E25E0043-68EB-4372-8595-B6C09424B49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FB7D53DC-6690-442B-90C2-7BB2F605D856}"/>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201" name="n_1mainValue【体育館・プール】&#10;有形固定資産減価償却率">
          <a:extLst>
            <a:ext uri="{FF2B5EF4-FFF2-40B4-BE49-F238E27FC236}">
              <a16:creationId xmlns:a16="http://schemas.microsoft.com/office/drawing/2014/main" id="{4FD73BE4-2D15-4107-BFBC-48DCC35AE594}"/>
            </a:ext>
          </a:extLst>
        </xdr:cNvPr>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2" name="n_2mainValue【体育館・プール】&#10;有形固定資産減価償却率">
          <a:extLst>
            <a:ext uri="{FF2B5EF4-FFF2-40B4-BE49-F238E27FC236}">
              <a16:creationId xmlns:a16="http://schemas.microsoft.com/office/drawing/2014/main" id="{48F7DDF8-32D4-4132-914B-FFCDD85399CB}"/>
            </a:ext>
          </a:extLst>
        </xdr:cNvPr>
        <xdr:cNvSpPr txBox="1"/>
      </xdr:nvSpPr>
      <xdr:spPr>
        <a:xfrm>
          <a:off x="2705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104792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C70959D-12D5-4DAF-A54B-A81D8FE0F8FB}"/>
            </a:ext>
          </a:extLst>
        </xdr:cNvPr>
        <xdr:cNvSpPr txBox="1"/>
      </xdr:nvSpPr>
      <xdr:spPr>
        <a:xfrm>
          <a:off x="1816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60977</xdr:rowOff>
    </xdr:from>
    <xdr:ext cx="405111" cy="259045"/>
    <xdr:sp macro="" textlink="">
      <xdr:nvSpPr>
        <xdr:cNvPr id="204" name="n_4mainValue【体育館・プール】&#10;有形固定資産減価償却率">
          <a:extLst>
            <a:ext uri="{FF2B5EF4-FFF2-40B4-BE49-F238E27FC236}">
              <a16:creationId xmlns:a16="http://schemas.microsoft.com/office/drawing/2014/main" id="{854C7A9F-7ACE-4D19-BAE5-3635D703D5F5}"/>
            </a:ext>
          </a:extLst>
        </xdr:cNvPr>
        <xdr:cNvSpPr txBox="1"/>
      </xdr:nvSpPr>
      <xdr:spPr>
        <a:xfrm>
          <a:off x="927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09EE5FD-850A-4550-BB51-75BA7C1C55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F85F334-6DE6-4C78-ABC2-17C3D05278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1EA821C-DA39-49D2-8AAB-B1A41B1483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9DD8763-EFEF-46BF-A1BF-F1C545BA44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09111B4-A79F-4AA8-B3BF-6DE5C709C1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A8BD714-D94A-46A5-84F7-7008577BD8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213EC50-E056-411B-9F2B-A83B085904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44F1D71-EEC4-4CC3-BCE0-AD8F021255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FD6363A-43DD-4DBB-A757-B1C8D1AA39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C1AD19D-052C-4AA9-969B-17469F0ADF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79E7DC7-9A2F-49E4-A574-E47ED53EB9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D16A5122-B609-45CA-956D-86EB99E23C9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4A4718A-B738-4E34-9E9F-0A6DCA80D8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BE2634C4-1440-4859-A25C-7C7B9024B13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F7BA371-A0A0-4F8B-9507-3926244F868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7E49160B-1889-4299-A6A8-B6CB2F444AD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7142EB3-A0D1-4FF4-AB0B-9725CE0C903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4913AA7-2CA1-4B85-98C6-FB154811EF6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A96194E-9915-4721-AFD9-F69A0B2303D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266C1357-9360-4835-A345-B7B731F8BB5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11D7586-27EA-402E-A11D-B0B5E98AE1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F7D6C87C-A784-45EF-B522-502249AF513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C28AD27-7EFB-4983-BB5D-D07CEC13E5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8F6C1ADA-F037-46CC-B010-D5BFD83A4901}"/>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17DFB8BE-4940-402B-88D0-D2B655A6925E}"/>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EFD1E24C-81F5-492A-80A2-58CC8EFC6771}"/>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FEEA9D4B-21F8-4797-A22A-4EDE99836287}"/>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19E59178-768B-443E-B49B-35A1A7D8E0DF}"/>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2A474D17-8E29-4829-9A2C-8CB43F8FA0C4}"/>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2D4B9A49-56F7-458D-A40F-14AB2FBFB62C}"/>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CB54F39F-5A9C-47A6-9C44-F84084FD01D6}"/>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9F2B80D2-C1B4-47FC-9F0B-35AF31D62919}"/>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A2DD4DE7-A63D-4386-A3E2-25E45B01AEFA}"/>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97BC3679-DA70-465E-851F-48800A18FD51}"/>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74A7367-874A-445F-8A19-99F95A7751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5E80CB-943E-4D16-9862-5363A80565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DCA2EA9-45C6-44E3-AD8D-DF58A8B2CE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2686B0B-5FF3-4A57-BC89-579C34F4E9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231C2D8-834C-4153-B5CD-9D357B7E8F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4" name="楕円 243">
          <a:extLst>
            <a:ext uri="{FF2B5EF4-FFF2-40B4-BE49-F238E27FC236}">
              <a16:creationId xmlns:a16="http://schemas.microsoft.com/office/drawing/2014/main" id="{D07E08F7-45A9-49DE-830C-5502C0405D65}"/>
            </a:ext>
          </a:extLst>
        </xdr:cNvPr>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130827</xdr:rowOff>
    </xdr:from>
    <xdr:ext cx="469744" cy="259045"/>
    <xdr:sp macro="" textlink="">
      <xdr:nvSpPr>
        <xdr:cNvPr id="245" name="【体育館・プール】&#10;一人当たり面積該当値テキスト">
          <a:extLst>
            <a:ext uri="{FF2B5EF4-FFF2-40B4-BE49-F238E27FC236}">
              <a16:creationId xmlns:a16="http://schemas.microsoft.com/office/drawing/2014/main" id="{5B27CC41-9938-4772-9AB1-4907008F5BEC}"/>
            </a:ext>
          </a:extLst>
        </xdr:cNvPr>
        <xdr:cNvSpPr txBox="1"/>
      </xdr:nvSpPr>
      <xdr:spPr>
        <a:xfrm>
          <a:off x="105156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6" name="楕円 245">
          <a:extLst>
            <a:ext uri="{FF2B5EF4-FFF2-40B4-BE49-F238E27FC236}">
              <a16:creationId xmlns:a16="http://schemas.microsoft.com/office/drawing/2014/main" id="{B40820BA-AC1C-4F45-B8C6-34D731136A4E}"/>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47" name="直線コネクタ 246">
          <a:extLst>
            <a:ext uri="{FF2B5EF4-FFF2-40B4-BE49-F238E27FC236}">
              <a16:creationId xmlns:a16="http://schemas.microsoft.com/office/drawing/2014/main" id="{54895DA3-5547-4216-BDD1-8E2FF98B46C5}"/>
            </a:ext>
          </a:extLst>
        </xdr:cNvPr>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8" name="楕円 247">
          <a:extLst>
            <a:ext uri="{FF2B5EF4-FFF2-40B4-BE49-F238E27FC236}">
              <a16:creationId xmlns:a16="http://schemas.microsoft.com/office/drawing/2014/main" id="{FF6D440F-023C-448D-BA6A-3DC8D2887B07}"/>
            </a:ext>
          </a:extLst>
        </xdr:cNvPr>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95250</xdr:rowOff>
    </xdr:to>
    <xdr:cxnSp macro="">
      <xdr:nvCxnSpPr>
        <xdr:cNvPr id="249" name="直線コネクタ 248">
          <a:extLst>
            <a:ext uri="{FF2B5EF4-FFF2-40B4-BE49-F238E27FC236}">
              <a16:creationId xmlns:a16="http://schemas.microsoft.com/office/drawing/2014/main" id="{64140AEE-396E-415D-844E-163382211730}"/>
            </a:ext>
          </a:extLst>
        </xdr:cNvPr>
        <xdr:cNvCxnSpPr/>
      </xdr:nvCxnSpPr>
      <xdr:spPr>
        <a:xfrm>
          <a:off x="8750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250" name="楕円 249">
          <a:extLst>
            <a:ext uri="{FF2B5EF4-FFF2-40B4-BE49-F238E27FC236}">
              <a16:creationId xmlns:a16="http://schemas.microsoft.com/office/drawing/2014/main" id="{3EDE270D-DD67-412D-A228-5965F67D9421}"/>
            </a:ext>
          </a:extLst>
        </xdr:cNvPr>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95250</xdr:rowOff>
    </xdr:to>
    <xdr:cxnSp macro="">
      <xdr:nvCxnSpPr>
        <xdr:cNvPr id="251" name="直線コネクタ 250">
          <a:extLst>
            <a:ext uri="{FF2B5EF4-FFF2-40B4-BE49-F238E27FC236}">
              <a16:creationId xmlns:a16="http://schemas.microsoft.com/office/drawing/2014/main" id="{80DABF3D-B732-420D-9A90-71097C3F7B5A}"/>
            </a:ext>
          </a:extLst>
        </xdr:cNvPr>
        <xdr:cNvCxnSpPr/>
      </xdr:nvCxnSpPr>
      <xdr:spPr>
        <a:xfrm>
          <a:off x="7861300" y="1069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52" name="楕円 251">
          <a:extLst>
            <a:ext uri="{FF2B5EF4-FFF2-40B4-BE49-F238E27FC236}">
              <a16:creationId xmlns:a16="http://schemas.microsoft.com/office/drawing/2014/main" id="{7DB68016-1CA3-4A01-9976-9830929F45B9}"/>
            </a:ext>
          </a:extLst>
        </xdr:cNvPr>
        <xdr:cNvSpPr/>
      </xdr:nvSpPr>
      <xdr:spPr>
        <a:xfrm>
          <a:off x="692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60960</xdr:rowOff>
    </xdr:from>
    <xdr:to>
      <xdr:col>41</xdr:col>
      <xdr:colOff>50800</xdr:colOff>
      <xdr:row>62</xdr:row>
      <xdr:rowOff>64770</xdr:rowOff>
    </xdr:to>
    <xdr:cxnSp macro="">
      <xdr:nvCxnSpPr>
        <xdr:cNvPr id="253" name="直線コネクタ 252">
          <a:extLst>
            <a:ext uri="{FF2B5EF4-FFF2-40B4-BE49-F238E27FC236}">
              <a16:creationId xmlns:a16="http://schemas.microsoft.com/office/drawing/2014/main" id="{DDCC64F7-54E0-4F99-9775-6802F6FA1D91}"/>
            </a:ext>
          </a:extLst>
        </xdr:cNvPr>
        <xdr:cNvCxnSpPr/>
      </xdr:nvCxnSpPr>
      <xdr:spPr>
        <a:xfrm>
          <a:off x="6972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CCAA50CC-F6C2-4CC2-90E0-0367924EBD45}"/>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292F9F44-5905-4EBD-948B-593E102264C6}"/>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7B06F57F-B141-41DB-B20A-90A932AC04A3}"/>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1B6E09B7-BB22-4E16-8E8D-B97B90D79160}"/>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58" name="n_1mainValue【体育館・プール】&#10;一人当たり面積">
          <a:extLst>
            <a:ext uri="{FF2B5EF4-FFF2-40B4-BE49-F238E27FC236}">
              <a16:creationId xmlns:a16="http://schemas.microsoft.com/office/drawing/2014/main" id="{2BAF7A5C-57EC-4E5B-9F5A-8829CD13CB9D}"/>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59" name="n_2mainValue【体育館・プール】&#10;一人当たり面積">
          <a:extLst>
            <a:ext uri="{FF2B5EF4-FFF2-40B4-BE49-F238E27FC236}">
              <a16:creationId xmlns:a16="http://schemas.microsoft.com/office/drawing/2014/main" id="{8893485E-6C90-48CE-A180-4B6E5FBA17EB}"/>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260" name="n_3mainValue【体育館・プール】&#10;一人当たり面積">
          <a:extLst>
            <a:ext uri="{FF2B5EF4-FFF2-40B4-BE49-F238E27FC236}">
              <a16:creationId xmlns:a16="http://schemas.microsoft.com/office/drawing/2014/main" id="{BF78ECD4-8154-415B-8D26-AC2291294302}"/>
            </a:ext>
          </a:extLst>
        </xdr:cNvPr>
        <xdr:cNvSpPr txBox="1"/>
      </xdr:nvSpPr>
      <xdr:spPr>
        <a:xfrm>
          <a:off x="7626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102887</xdr:rowOff>
    </xdr:from>
    <xdr:ext cx="469744" cy="259045"/>
    <xdr:sp macro="" textlink="">
      <xdr:nvSpPr>
        <xdr:cNvPr id="261" name="n_4mainValue【体育館・プール】&#10;一人当たり面積">
          <a:extLst>
            <a:ext uri="{FF2B5EF4-FFF2-40B4-BE49-F238E27FC236}">
              <a16:creationId xmlns:a16="http://schemas.microsoft.com/office/drawing/2014/main" id="{6F092B9C-970A-4662-B879-E545D19B7684}"/>
            </a:ext>
          </a:extLst>
        </xdr:cNvPr>
        <xdr:cNvSpPr txBox="1"/>
      </xdr:nvSpPr>
      <xdr:spPr>
        <a:xfrm>
          <a:off x="6737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9A5201D-D414-4E9E-BDAB-93D76B222E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794FA68-797E-42EA-9EAF-EBE6BA958D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1862541-1227-4876-AC2A-ED8F48DA0B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8F6D4C6-749B-4ECF-9A5D-D605B3D294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1B1268A-A5C7-4C40-AEB7-FBB1AC7A59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B96F7F5-1403-42D3-B193-6300B1FD72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AA93699-0F40-4C01-9C3E-6F3A81F14C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0A4B63D-1831-4A4E-8569-3EB7C13F31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8A715C2-E968-41AA-90EA-A923892CB8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F205068-E6D7-4583-8681-603C3DD0A7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4B783E51-9DA3-49D6-B031-A11201279BA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FB794674-51FA-45C1-BB66-3646F72263C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C5C3567E-EC5B-481D-9CAC-B334F667E1A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9FD322D-806D-4788-AA4A-4F2E77D324B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EBAD6CE-402B-49AA-A836-AA447C9DC4E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792A1CAC-F8B2-4F8A-8CF2-9F06B2917A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C2D2822-E6CA-4C6D-AE5B-1821D9D58A4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A1E174F-94C1-4F8E-8949-A3E50186123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8702277-483B-45D0-ADBF-EFCF5C5D67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8C74F3C-C2FF-48A2-9281-E6E2801C8E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9BDC6274-F840-440D-9846-577938BC9F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E23C33A-D450-4A50-85E8-6E74B3CCB1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A940B025-99C9-4C53-9F58-CDEEEB2AC83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9D61DB83-83AF-48D1-BFD3-52866F3D0A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40CD8926-B084-4A80-B17C-EA2C4B26D258}"/>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F3230DC2-224F-4299-9157-EB99271006E9}"/>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959A8744-1FD8-469B-A495-57CD900E1F2A}"/>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ABF14E8D-4D2B-40D6-A88E-CA0842CDBDF1}"/>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0E8049D0-DF83-46DE-A395-DFFFB887DD51}"/>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9746B208-03A5-405D-B21F-972006AB6F32}"/>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E2CE1754-3311-487F-A2A9-E275D8E2FD0A}"/>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737CF78-7F96-4C95-A5A8-4271B8A3B77E}"/>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88C7B2DD-8D09-46A0-8F15-DB061D45B976}"/>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0050C63F-4200-4E78-933C-D8D9A6D56CCE}"/>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29380A2B-0D9C-4406-9ED0-CB415DE2C7D9}"/>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531111F-AE75-41BE-8880-9C72EC57F8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3DE303A-4FF8-4A2E-8A3E-0176F49D06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B11C9FF-5184-4D96-8628-47EE4C318C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A3B4B2B-27FB-4B13-AC40-1E63E649FE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F4F601-7763-4CD5-AB79-96A29FD882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302" name="楕円 301">
          <a:extLst>
            <a:ext uri="{FF2B5EF4-FFF2-40B4-BE49-F238E27FC236}">
              <a16:creationId xmlns:a16="http://schemas.microsoft.com/office/drawing/2014/main" id="{C329901C-7FB5-4B5A-B6A6-71C188C2F0ED}"/>
            </a:ext>
          </a:extLst>
        </xdr:cNvPr>
        <xdr:cNvSpPr/>
      </xdr:nvSpPr>
      <xdr:spPr>
        <a:xfrm>
          <a:off x="4584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99077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25E2EA8-58A7-41C9-845C-524483A65246}"/>
            </a:ext>
          </a:extLst>
        </xdr:cNvPr>
        <xdr:cNvSpPr txBox="1"/>
      </xdr:nvSpPr>
      <xdr:spPr>
        <a:xfrm>
          <a:off x="46736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4" name="楕円 303">
          <a:extLst>
            <a:ext uri="{FF2B5EF4-FFF2-40B4-BE49-F238E27FC236}">
              <a16:creationId xmlns:a16="http://schemas.microsoft.com/office/drawing/2014/main" id="{A87D720E-EAAB-4503-A61E-F1C2428A98BA}"/>
            </a:ext>
          </a:extLst>
        </xdr:cNvPr>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85</xdr:row>
      <xdr:rowOff>0</xdr:rowOff>
    </xdr:to>
    <xdr:cxnSp macro="">
      <xdr:nvCxnSpPr>
        <xdr:cNvPr id="305" name="直線コネクタ 304">
          <a:extLst>
            <a:ext uri="{FF2B5EF4-FFF2-40B4-BE49-F238E27FC236}">
              <a16:creationId xmlns:a16="http://schemas.microsoft.com/office/drawing/2014/main" id="{96972334-FE87-43D3-8563-4F7FDC790372}"/>
            </a:ext>
          </a:extLst>
        </xdr:cNvPr>
        <xdr:cNvCxnSpPr/>
      </xdr:nvCxnSpPr>
      <xdr:spPr>
        <a:xfrm>
          <a:off x="3797300" y="145275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06" name="楕円 305">
          <a:extLst>
            <a:ext uri="{FF2B5EF4-FFF2-40B4-BE49-F238E27FC236}">
              <a16:creationId xmlns:a16="http://schemas.microsoft.com/office/drawing/2014/main" id="{E9E57287-A6C6-414C-A9CF-59C0C448926A}"/>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125730</xdr:rowOff>
    </xdr:to>
    <xdr:cxnSp macro="">
      <xdr:nvCxnSpPr>
        <xdr:cNvPr id="307" name="直線コネクタ 306">
          <a:extLst>
            <a:ext uri="{FF2B5EF4-FFF2-40B4-BE49-F238E27FC236}">
              <a16:creationId xmlns:a16="http://schemas.microsoft.com/office/drawing/2014/main" id="{6C02FA94-5656-47D8-86FD-11618F1DD916}"/>
            </a:ext>
          </a:extLst>
        </xdr:cNvPr>
        <xdr:cNvCxnSpPr/>
      </xdr:nvCxnSpPr>
      <xdr:spPr>
        <a:xfrm>
          <a:off x="2908300" y="143941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08" name="楕円 307">
          <a:extLst>
            <a:ext uri="{FF2B5EF4-FFF2-40B4-BE49-F238E27FC236}">
              <a16:creationId xmlns:a16="http://schemas.microsoft.com/office/drawing/2014/main" id="{E6DEA1CA-8219-4E4D-8C3E-F51D6BBB2059}"/>
            </a:ext>
          </a:extLst>
        </xdr:cNvPr>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163830</xdr:rowOff>
    </xdr:to>
    <xdr:cxnSp macro="">
      <xdr:nvCxnSpPr>
        <xdr:cNvPr id="309" name="直線コネクタ 308">
          <a:extLst>
            <a:ext uri="{FF2B5EF4-FFF2-40B4-BE49-F238E27FC236}">
              <a16:creationId xmlns:a16="http://schemas.microsoft.com/office/drawing/2014/main" id="{5A1F06CB-E03F-491D-83FB-BE9025DF9B4B}"/>
            </a:ext>
          </a:extLst>
        </xdr:cNvPr>
        <xdr:cNvCxnSpPr/>
      </xdr:nvCxnSpPr>
      <xdr:spPr>
        <a:xfrm>
          <a:off x="2019300" y="14340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0" name="楕円 309">
          <a:extLst>
            <a:ext uri="{FF2B5EF4-FFF2-40B4-BE49-F238E27FC236}">
              <a16:creationId xmlns:a16="http://schemas.microsoft.com/office/drawing/2014/main" id="{97259440-4B81-44F3-AA74-0589B0B06440}"/>
            </a:ext>
          </a:extLst>
        </xdr:cNvPr>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110489</xdr:rowOff>
    </xdr:to>
    <xdr:cxnSp macro="">
      <xdr:nvCxnSpPr>
        <xdr:cNvPr id="311" name="直線コネクタ 310">
          <a:extLst>
            <a:ext uri="{FF2B5EF4-FFF2-40B4-BE49-F238E27FC236}">
              <a16:creationId xmlns:a16="http://schemas.microsoft.com/office/drawing/2014/main" id="{F194360A-24A7-4DE8-8406-1168FF7313B7}"/>
            </a:ext>
          </a:extLst>
        </xdr:cNvPr>
        <xdr:cNvCxnSpPr/>
      </xdr:nvCxnSpPr>
      <xdr:spPr>
        <a:xfrm>
          <a:off x="1130300" y="14287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0D4DAC24-EC56-450C-AF0B-296E909DFC3B}"/>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8F2D0DDF-F8D7-4C64-A464-6132F235DD7D}"/>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48161F7A-22D5-481D-BDB8-6CF32E8928EF}"/>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77A7149E-E684-47D5-98CB-177755D71BB9}"/>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16" name="n_1mainValue【福祉施設】&#10;有形固定資産減価償却率">
          <a:extLst>
            <a:ext uri="{FF2B5EF4-FFF2-40B4-BE49-F238E27FC236}">
              <a16:creationId xmlns:a16="http://schemas.microsoft.com/office/drawing/2014/main" id="{16915241-C849-4EA8-9543-7CBC8379E9A2}"/>
            </a:ext>
          </a:extLst>
        </xdr:cNvPr>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17" name="n_2mainValue【福祉施設】&#10;有形固定資産減価償却率">
          <a:extLst>
            <a:ext uri="{FF2B5EF4-FFF2-40B4-BE49-F238E27FC236}">
              <a16:creationId xmlns:a16="http://schemas.microsoft.com/office/drawing/2014/main" id="{954C9FD1-867A-47FE-808B-649E1369C6E8}"/>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18" name="n_3mainValue【福祉施設】&#10;有形固定資産減価償却率">
          <a:extLst>
            <a:ext uri="{FF2B5EF4-FFF2-40B4-BE49-F238E27FC236}">
              <a16:creationId xmlns:a16="http://schemas.microsoft.com/office/drawing/2014/main" id="{420FB776-C0E3-4366-BCB4-F05B42037CDF}"/>
            </a:ext>
          </a:extLst>
        </xdr:cNvPr>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19" name="n_4mainValue【福祉施設】&#10;有形固定資産減価償却率">
          <a:extLst>
            <a:ext uri="{FF2B5EF4-FFF2-40B4-BE49-F238E27FC236}">
              <a16:creationId xmlns:a16="http://schemas.microsoft.com/office/drawing/2014/main" id="{CB043AB7-E79E-4A38-A794-64107E9CAB69}"/>
            </a:ext>
          </a:extLst>
        </xdr:cNvPr>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9FB0B6A-61CD-4E18-AD82-2962012AAB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938C350-EA98-4DF4-BB71-9BA081081A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C781F66-C9CA-44B9-BA69-AEFE489D84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12A5750-C749-4F8D-91ED-EFAF45CAC6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D3D2FF3-9375-49B8-BD8A-2F3F080604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02B282B-8214-42FE-8470-C62B41CFF9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7018FA8-0427-4373-AD9C-E05E328EE4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4E541C2-3837-44A1-8ECF-7DF857BBDD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A0EB87A-A883-43EF-9774-4A8208DE29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B4AD6B4-23B9-4FFD-8D3D-CD8E83EFF0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6118087E-EA0D-48E4-A2D7-83FF19B4AC6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D958DA10-35A0-461E-9985-1180E8E0D39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4697D646-7F6D-453A-BB91-F29045394F0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92736B04-9C42-4FD3-AFB2-F5CF947A809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2897A404-4DF5-4446-959F-63F2CA99F08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7DB71F3D-7C8A-4F77-A1E4-D6431DDE65F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E1967134-9A83-4011-8F45-214BF6A8F05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D20EF082-B8A6-42BF-86D1-7CA32BF5D51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D24B8F00-F66D-41B6-BF01-3264C64EFFC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74285F98-748E-44C6-8658-C222026CF1C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5A6E042B-D714-40EF-BBA7-ABD7AE21170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E0927268-047A-40F3-8AAE-3AA19E70425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FCF3B61-238D-400A-AB38-727192672F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C9ADA33-CB32-42CB-8B48-77825AEC0B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D0446EF-95BD-48C7-9BE7-0AF84F4DE4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54B1B763-7415-4234-AF38-92326C99D667}"/>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2093272B-474B-4BCC-A1A8-3E32F8F1F811}"/>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29D021F7-65E1-459F-AFB1-7BC20E85433B}"/>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4C11C7C1-DAD9-4D62-A731-A241835DCAD3}"/>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AB0A57E9-0E89-42B7-BF8F-9E580E151FB1}"/>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8942B0D3-6D77-49EF-BF87-24235DC392E6}"/>
            </a:ext>
          </a:extLst>
        </xdr:cNvPr>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50920902-86A0-476D-9A38-BE726771A027}"/>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FA095889-5FBC-4E20-8962-A5B4B0281DD3}"/>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1A847B5F-67C2-4FE8-AAE2-D0A5D86A1CAB}"/>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3EEA0EAC-97B9-432B-9790-B212E9FCB008}"/>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DCBA292F-600E-41C1-A828-9FCB12E9D94E}"/>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9A94AE-9C31-4E4C-857D-734D64ED4B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98728C6-99C5-4DA4-BF9B-5288E4EA66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737FC3D-9C66-4DA3-A024-17BED36B88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909644C-8CCB-46DF-8FF2-17C7E57A1A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616E630-EB89-4ABC-A15F-27EDCE4B8B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14514</xdr:rowOff>
    </xdr:from>
    <xdr:to>
      <xdr:col>55</xdr:col>
      <xdr:colOff>50800</xdr:colOff>
      <xdr:row>80</xdr:row>
      <xdr:rowOff>116114</xdr:rowOff>
    </xdr:to>
    <xdr:sp macro="" textlink="">
      <xdr:nvSpPr>
        <xdr:cNvPr id="361" name="楕円 360">
          <a:extLst>
            <a:ext uri="{FF2B5EF4-FFF2-40B4-BE49-F238E27FC236}">
              <a16:creationId xmlns:a16="http://schemas.microsoft.com/office/drawing/2014/main" id="{70E375FD-BB2C-4138-9A28-331FFC87E583}"/>
            </a:ext>
          </a:extLst>
        </xdr:cNvPr>
        <xdr:cNvSpPr/>
      </xdr:nvSpPr>
      <xdr:spPr>
        <a:xfrm>
          <a:off x="104267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37391</xdr:rowOff>
    </xdr:from>
    <xdr:ext cx="469744" cy="259045"/>
    <xdr:sp macro="" textlink="">
      <xdr:nvSpPr>
        <xdr:cNvPr id="362" name="【福祉施設】&#10;一人当たり面積該当値テキスト">
          <a:extLst>
            <a:ext uri="{FF2B5EF4-FFF2-40B4-BE49-F238E27FC236}">
              <a16:creationId xmlns:a16="http://schemas.microsoft.com/office/drawing/2014/main" id="{77DEF632-56A9-4E5A-B86A-A1B603D5D544}"/>
            </a:ext>
          </a:extLst>
        </xdr:cNvPr>
        <xdr:cNvSpPr txBox="1"/>
      </xdr:nvSpPr>
      <xdr:spPr>
        <a:xfrm>
          <a:off x="10515600"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14514</xdr:rowOff>
    </xdr:from>
    <xdr:to>
      <xdr:col>50</xdr:col>
      <xdr:colOff>165100</xdr:colOff>
      <xdr:row>80</xdr:row>
      <xdr:rowOff>116114</xdr:rowOff>
    </xdr:to>
    <xdr:sp macro="" textlink="">
      <xdr:nvSpPr>
        <xdr:cNvPr id="363" name="楕円 362">
          <a:extLst>
            <a:ext uri="{FF2B5EF4-FFF2-40B4-BE49-F238E27FC236}">
              <a16:creationId xmlns:a16="http://schemas.microsoft.com/office/drawing/2014/main" id="{F3DA9149-95EC-4ECC-8836-744B6D1FD71D}"/>
            </a:ext>
          </a:extLst>
        </xdr:cNvPr>
        <xdr:cNvSpPr/>
      </xdr:nvSpPr>
      <xdr:spPr>
        <a:xfrm>
          <a:off x="9588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65314</xdr:rowOff>
    </xdr:from>
    <xdr:to>
      <xdr:col>55</xdr:col>
      <xdr:colOff>0</xdr:colOff>
      <xdr:row>80</xdr:row>
      <xdr:rowOff>65314</xdr:rowOff>
    </xdr:to>
    <xdr:cxnSp macro="">
      <xdr:nvCxnSpPr>
        <xdr:cNvPr id="364" name="直線コネクタ 363">
          <a:extLst>
            <a:ext uri="{FF2B5EF4-FFF2-40B4-BE49-F238E27FC236}">
              <a16:creationId xmlns:a16="http://schemas.microsoft.com/office/drawing/2014/main" id="{4BFEA5DA-90FF-48FD-9441-1A24D57B8C35}"/>
            </a:ext>
          </a:extLst>
        </xdr:cNvPr>
        <xdr:cNvCxnSpPr/>
      </xdr:nvCxnSpPr>
      <xdr:spPr>
        <a:xfrm>
          <a:off x="9639300" y="13781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156029</xdr:rowOff>
    </xdr:from>
    <xdr:to>
      <xdr:col>46</xdr:col>
      <xdr:colOff>38100</xdr:colOff>
      <xdr:row>81</xdr:row>
      <xdr:rowOff>86179</xdr:rowOff>
    </xdr:to>
    <xdr:sp macro="" textlink="">
      <xdr:nvSpPr>
        <xdr:cNvPr id="365" name="楕円 364">
          <a:extLst>
            <a:ext uri="{FF2B5EF4-FFF2-40B4-BE49-F238E27FC236}">
              <a16:creationId xmlns:a16="http://schemas.microsoft.com/office/drawing/2014/main" id="{E0F229E4-E7ED-4E84-9496-3C37E95D61FE}"/>
            </a:ext>
          </a:extLst>
        </xdr:cNvPr>
        <xdr:cNvSpPr/>
      </xdr:nvSpPr>
      <xdr:spPr>
        <a:xfrm>
          <a:off x="8699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65314</xdr:rowOff>
    </xdr:from>
    <xdr:to>
      <xdr:col>50</xdr:col>
      <xdr:colOff>114300</xdr:colOff>
      <xdr:row>81</xdr:row>
      <xdr:rowOff>35379</xdr:rowOff>
    </xdr:to>
    <xdr:cxnSp macro="">
      <xdr:nvCxnSpPr>
        <xdr:cNvPr id="366" name="直線コネクタ 365">
          <a:extLst>
            <a:ext uri="{FF2B5EF4-FFF2-40B4-BE49-F238E27FC236}">
              <a16:creationId xmlns:a16="http://schemas.microsoft.com/office/drawing/2014/main" id="{743801BA-C9A4-49AF-90B1-22015493F28C}"/>
            </a:ext>
          </a:extLst>
        </xdr:cNvPr>
        <xdr:cNvCxnSpPr/>
      </xdr:nvCxnSpPr>
      <xdr:spPr>
        <a:xfrm flipV="1">
          <a:off x="8750300" y="137813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120650</xdr:rowOff>
    </xdr:from>
    <xdr:to>
      <xdr:col>41</xdr:col>
      <xdr:colOff>101600</xdr:colOff>
      <xdr:row>80</xdr:row>
      <xdr:rowOff>50800</xdr:rowOff>
    </xdr:to>
    <xdr:sp macro="" textlink="">
      <xdr:nvSpPr>
        <xdr:cNvPr id="367" name="楕円 366">
          <a:extLst>
            <a:ext uri="{FF2B5EF4-FFF2-40B4-BE49-F238E27FC236}">
              <a16:creationId xmlns:a16="http://schemas.microsoft.com/office/drawing/2014/main" id="{21640EAD-12BC-414F-9CED-BC00561BE365}"/>
            </a:ext>
          </a:extLst>
        </xdr:cNvPr>
        <xdr:cNvSpPr/>
      </xdr:nvSpPr>
      <xdr:spPr>
        <a:xfrm>
          <a:off x="781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81</xdr:row>
      <xdr:rowOff>35379</xdr:rowOff>
    </xdr:to>
    <xdr:cxnSp macro="">
      <xdr:nvCxnSpPr>
        <xdr:cNvPr id="368" name="直線コネクタ 367">
          <a:extLst>
            <a:ext uri="{FF2B5EF4-FFF2-40B4-BE49-F238E27FC236}">
              <a16:creationId xmlns:a16="http://schemas.microsoft.com/office/drawing/2014/main" id="{EC86E9AF-C6BB-4E02-BD9A-2500D97605DF}"/>
            </a:ext>
          </a:extLst>
        </xdr:cNvPr>
        <xdr:cNvCxnSpPr/>
      </xdr:nvCxnSpPr>
      <xdr:spPr>
        <a:xfrm>
          <a:off x="7861300" y="137160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120650</xdr:rowOff>
    </xdr:from>
    <xdr:to>
      <xdr:col>36</xdr:col>
      <xdr:colOff>165100</xdr:colOff>
      <xdr:row>80</xdr:row>
      <xdr:rowOff>50800</xdr:rowOff>
    </xdr:to>
    <xdr:sp macro="" textlink="">
      <xdr:nvSpPr>
        <xdr:cNvPr id="369" name="楕円 368">
          <a:extLst>
            <a:ext uri="{FF2B5EF4-FFF2-40B4-BE49-F238E27FC236}">
              <a16:creationId xmlns:a16="http://schemas.microsoft.com/office/drawing/2014/main" id="{1B7F64FA-A261-4974-877F-E7179E923231}"/>
            </a:ext>
          </a:extLst>
        </xdr:cNvPr>
        <xdr:cNvSpPr/>
      </xdr:nvSpPr>
      <xdr:spPr>
        <a:xfrm>
          <a:off x="692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0</xdr:rowOff>
    </xdr:to>
    <xdr:cxnSp macro="">
      <xdr:nvCxnSpPr>
        <xdr:cNvPr id="370" name="直線コネクタ 369">
          <a:extLst>
            <a:ext uri="{FF2B5EF4-FFF2-40B4-BE49-F238E27FC236}">
              <a16:creationId xmlns:a16="http://schemas.microsoft.com/office/drawing/2014/main" id="{28A9FEC4-0D99-41A3-A879-223842608284}"/>
            </a:ext>
          </a:extLst>
        </xdr:cNvPr>
        <xdr:cNvCxnSpPr/>
      </xdr:nvCxnSpPr>
      <xdr:spPr>
        <a:xfrm>
          <a:off x="6972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01F3CFB5-0195-419D-8AA2-C41C41C1CE64}"/>
            </a:ext>
          </a:extLst>
        </xdr:cNvPr>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8D8565DD-C019-42D9-AFA9-81D9E4E49CA4}"/>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a:extLst>
            <a:ext uri="{FF2B5EF4-FFF2-40B4-BE49-F238E27FC236}">
              <a16:creationId xmlns:a16="http://schemas.microsoft.com/office/drawing/2014/main" id="{4C606A28-F961-41EC-9671-7E643D69FA05}"/>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a:extLst>
            <a:ext uri="{FF2B5EF4-FFF2-40B4-BE49-F238E27FC236}">
              <a16:creationId xmlns:a16="http://schemas.microsoft.com/office/drawing/2014/main" id="{2DF16F78-0EC5-482E-8CCC-9E7E70D680CD}"/>
            </a:ext>
          </a:extLst>
        </xdr:cNvPr>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132641</xdr:rowOff>
    </xdr:from>
    <xdr:ext cx="469744" cy="259045"/>
    <xdr:sp macro="" textlink="">
      <xdr:nvSpPr>
        <xdr:cNvPr id="375" name="n_1mainValue【福祉施設】&#10;一人当たり面積">
          <a:extLst>
            <a:ext uri="{FF2B5EF4-FFF2-40B4-BE49-F238E27FC236}">
              <a16:creationId xmlns:a16="http://schemas.microsoft.com/office/drawing/2014/main" id="{575E205E-DC77-4BA2-AADF-787C7169F3A7}"/>
            </a:ext>
          </a:extLst>
        </xdr:cNvPr>
        <xdr:cNvSpPr txBox="1"/>
      </xdr:nvSpPr>
      <xdr:spPr>
        <a:xfrm>
          <a:off x="93917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102706</xdr:rowOff>
    </xdr:from>
    <xdr:ext cx="469744" cy="259045"/>
    <xdr:sp macro="" textlink="">
      <xdr:nvSpPr>
        <xdr:cNvPr id="376" name="n_2mainValue【福祉施設】&#10;一人当たり面積">
          <a:extLst>
            <a:ext uri="{FF2B5EF4-FFF2-40B4-BE49-F238E27FC236}">
              <a16:creationId xmlns:a16="http://schemas.microsoft.com/office/drawing/2014/main" id="{67C6A0EE-B0A9-4937-8D9B-02B61C2A8E39}"/>
            </a:ext>
          </a:extLst>
        </xdr:cNvPr>
        <xdr:cNvSpPr txBox="1"/>
      </xdr:nvSpPr>
      <xdr:spPr>
        <a:xfrm>
          <a:off x="85154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377" name="n_3mainValue【福祉施設】&#10;一人当たり面積">
          <a:extLst>
            <a:ext uri="{FF2B5EF4-FFF2-40B4-BE49-F238E27FC236}">
              <a16:creationId xmlns:a16="http://schemas.microsoft.com/office/drawing/2014/main" id="{A58F0D1B-C3A5-4061-B0DB-01C97BAFEDFB}"/>
            </a:ext>
          </a:extLst>
        </xdr:cNvPr>
        <xdr:cNvSpPr txBox="1"/>
      </xdr:nvSpPr>
      <xdr:spPr>
        <a:xfrm>
          <a:off x="7626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67327</xdr:rowOff>
    </xdr:from>
    <xdr:ext cx="469744" cy="259045"/>
    <xdr:sp macro="" textlink="">
      <xdr:nvSpPr>
        <xdr:cNvPr id="378" name="n_4mainValue【福祉施設】&#10;一人当たり面積">
          <a:extLst>
            <a:ext uri="{FF2B5EF4-FFF2-40B4-BE49-F238E27FC236}">
              <a16:creationId xmlns:a16="http://schemas.microsoft.com/office/drawing/2014/main" id="{2EA863CD-13F6-4C5E-8FE7-8193C660B434}"/>
            </a:ext>
          </a:extLst>
        </xdr:cNvPr>
        <xdr:cNvSpPr txBox="1"/>
      </xdr:nvSpPr>
      <xdr:spPr>
        <a:xfrm>
          <a:off x="6737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F2BA048-AA4D-462C-BF08-BC2A100446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EB62E53-D6C5-4D37-A868-B756934E852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A11745F-FF8E-4AA3-8079-750C2247F2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3800E8A-59D4-43BA-83FA-C64C4839A8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C780977-02D4-4328-8E28-02F7E9396F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A99A745-F217-4255-9D3F-73236FFEA5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3229DD2-1207-45B4-9E57-90A0874DD4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FDB1682-309F-4B29-99B5-152D6BA213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6767302-8852-48CE-B5E1-963AEBA853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8DF82B69-7A08-4295-90D5-055DD477A1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CED18194-7816-4570-B934-60AD4A2B886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B29B5B7-47D8-4D05-9DB2-7A7AB83AACF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218BFCAB-B223-4A0B-81CD-5D471B0E343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9FF1F75-B6EE-4489-8CDC-422EAE96D08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FB5EBC0A-4065-4476-924D-72918311B9B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BE46271-7764-4E36-8832-9F3BC7048F6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312DA9F-A6DB-4605-903E-1DCB9A4C144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8E49FBE-AFAF-4A62-9234-9B553BB8964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F28424A3-B64A-403B-85CB-8CD74FFE52F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9A9AFBE9-5873-4BFC-A1D4-947C5A9547D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887F305-C7EF-4A43-8DEF-0FF5404234D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B1E64923-51DA-400E-B18E-2CD5D45934E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600503C-3E25-4C21-918D-C009896F229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AC67022-A3F2-4556-9481-569418A6AA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6D6C24BD-9449-4FE0-8EAF-0E61E2758D2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59DEA8CA-A672-4CD7-96F7-E7639E485933}"/>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76A99075-7585-4D04-8257-F619243EEAE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9F4088BA-CE73-4F4C-AC80-C2D533087106}"/>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5A6CA8AE-56FD-4161-952F-898346781FF1}"/>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51B31F0B-7390-408B-8F60-ED0D7B1C08F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396D0AE-8B75-4D77-BD58-804465891F64}"/>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B74173B5-AE86-4A05-8E2D-34FBB24E3D12}"/>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E87FB53F-80C7-4883-B3EF-38A1CB44EBE1}"/>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59E2971B-D518-4541-A5E2-DA68E87F503F}"/>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9079C903-C28B-4DE2-8BF2-FD2A39BA7369}"/>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F7000511-7B1F-4337-B6C3-ABE788C17634}"/>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A7A1756-376B-428E-8759-B1B9E4BAE3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6B37A23-D7FE-4781-A7A2-ECCC1097C5C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429BC2D-E563-4299-B0E8-C1662374AC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053A2C5-EC46-4EEE-B51C-A110C55D4BA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F56A472-26C4-40AC-AB76-7913F7C6EA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110308</xdr:rowOff>
    </xdr:from>
    <xdr:to>
      <xdr:col>24</xdr:col>
      <xdr:colOff>114300</xdr:colOff>
      <xdr:row>107</xdr:row>
      <xdr:rowOff>40458</xdr:rowOff>
    </xdr:to>
    <xdr:sp macro="" textlink="">
      <xdr:nvSpPr>
        <xdr:cNvPr id="420" name="楕円 419">
          <a:extLst>
            <a:ext uri="{FF2B5EF4-FFF2-40B4-BE49-F238E27FC236}">
              <a16:creationId xmlns:a16="http://schemas.microsoft.com/office/drawing/2014/main" id="{5E6DCC0A-DA31-4E2C-969A-6481D76CA634}"/>
            </a:ext>
          </a:extLst>
        </xdr:cNvPr>
        <xdr:cNvSpPr/>
      </xdr:nvSpPr>
      <xdr:spPr>
        <a:xfrm>
          <a:off x="4584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88735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6F2E6DF3-3EDA-44AD-926C-9A4EFB2DDD7F}"/>
            </a:ext>
          </a:extLst>
        </xdr:cNvPr>
        <xdr:cNvSpPr txBox="1"/>
      </xdr:nvSpPr>
      <xdr:spPr>
        <a:xfrm>
          <a:off x="4673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126637</xdr:rowOff>
    </xdr:from>
    <xdr:to>
      <xdr:col>20</xdr:col>
      <xdr:colOff>38100</xdr:colOff>
      <xdr:row>107</xdr:row>
      <xdr:rowOff>56787</xdr:rowOff>
    </xdr:to>
    <xdr:sp macro="" textlink="">
      <xdr:nvSpPr>
        <xdr:cNvPr id="422" name="楕円 421">
          <a:extLst>
            <a:ext uri="{FF2B5EF4-FFF2-40B4-BE49-F238E27FC236}">
              <a16:creationId xmlns:a16="http://schemas.microsoft.com/office/drawing/2014/main" id="{5A57703B-3788-4553-A548-C23AB4763938}"/>
            </a:ext>
          </a:extLst>
        </xdr:cNvPr>
        <xdr:cNvSpPr/>
      </xdr:nvSpPr>
      <xdr:spPr>
        <a:xfrm>
          <a:off x="3746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161108</xdr:rowOff>
    </xdr:from>
    <xdr:to>
      <xdr:col>24</xdr:col>
      <xdr:colOff>63500</xdr:colOff>
      <xdr:row>107</xdr:row>
      <xdr:rowOff>5987</xdr:rowOff>
    </xdr:to>
    <xdr:cxnSp macro="">
      <xdr:nvCxnSpPr>
        <xdr:cNvPr id="423" name="直線コネクタ 422">
          <a:extLst>
            <a:ext uri="{FF2B5EF4-FFF2-40B4-BE49-F238E27FC236}">
              <a16:creationId xmlns:a16="http://schemas.microsoft.com/office/drawing/2014/main" id="{D23A3A08-D55A-4D5F-902D-4CF48EAA802E}"/>
            </a:ext>
          </a:extLst>
        </xdr:cNvPr>
        <xdr:cNvCxnSpPr/>
      </xdr:nvCxnSpPr>
      <xdr:spPr>
        <a:xfrm flipV="1">
          <a:off x="3797300" y="183348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133169</xdr:rowOff>
    </xdr:from>
    <xdr:to>
      <xdr:col>15</xdr:col>
      <xdr:colOff>101600</xdr:colOff>
      <xdr:row>107</xdr:row>
      <xdr:rowOff>63319</xdr:rowOff>
    </xdr:to>
    <xdr:sp macro="" textlink="">
      <xdr:nvSpPr>
        <xdr:cNvPr id="424" name="楕円 423">
          <a:extLst>
            <a:ext uri="{FF2B5EF4-FFF2-40B4-BE49-F238E27FC236}">
              <a16:creationId xmlns:a16="http://schemas.microsoft.com/office/drawing/2014/main" id="{7491F980-4444-4AEA-B59B-2A61A5B45510}"/>
            </a:ext>
          </a:extLst>
        </xdr:cNvPr>
        <xdr:cNvSpPr/>
      </xdr:nvSpPr>
      <xdr:spPr>
        <a:xfrm>
          <a:off x="2857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5987</xdr:rowOff>
    </xdr:from>
    <xdr:to>
      <xdr:col>19</xdr:col>
      <xdr:colOff>177800</xdr:colOff>
      <xdr:row>107</xdr:row>
      <xdr:rowOff>12519</xdr:rowOff>
    </xdr:to>
    <xdr:cxnSp macro="">
      <xdr:nvCxnSpPr>
        <xdr:cNvPr id="425" name="直線コネクタ 424">
          <a:extLst>
            <a:ext uri="{FF2B5EF4-FFF2-40B4-BE49-F238E27FC236}">
              <a16:creationId xmlns:a16="http://schemas.microsoft.com/office/drawing/2014/main" id="{014C3A11-227F-4EF1-BDB2-EEEB8E9C13C5}"/>
            </a:ext>
          </a:extLst>
        </xdr:cNvPr>
        <xdr:cNvCxnSpPr/>
      </xdr:nvCxnSpPr>
      <xdr:spPr>
        <a:xfrm flipV="1">
          <a:off x="2908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26" name="楕円 425">
          <a:extLst>
            <a:ext uri="{FF2B5EF4-FFF2-40B4-BE49-F238E27FC236}">
              <a16:creationId xmlns:a16="http://schemas.microsoft.com/office/drawing/2014/main" id="{581AEEEF-C130-4AA7-B59F-617375B2FE83}"/>
            </a:ext>
          </a:extLst>
        </xdr:cNvPr>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107</xdr:row>
      <xdr:rowOff>12519</xdr:rowOff>
    </xdr:to>
    <xdr:cxnSp macro="">
      <xdr:nvCxnSpPr>
        <xdr:cNvPr id="427" name="直線コネクタ 426">
          <a:extLst>
            <a:ext uri="{FF2B5EF4-FFF2-40B4-BE49-F238E27FC236}">
              <a16:creationId xmlns:a16="http://schemas.microsoft.com/office/drawing/2014/main" id="{64648B83-07C0-441A-859C-7F6C6A240C83}"/>
            </a:ext>
          </a:extLst>
        </xdr:cNvPr>
        <xdr:cNvCxnSpPr/>
      </xdr:nvCxnSpPr>
      <xdr:spPr>
        <a:xfrm>
          <a:off x="2019300" y="17964150"/>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46627</xdr:rowOff>
    </xdr:from>
    <xdr:to>
      <xdr:col>6</xdr:col>
      <xdr:colOff>38100</xdr:colOff>
      <xdr:row>104</xdr:row>
      <xdr:rowOff>148227</xdr:rowOff>
    </xdr:to>
    <xdr:sp macro="" textlink="">
      <xdr:nvSpPr>
        <xdr:cNvPr id="428" name="楕円 427">
          <a:extLst>
            <a:ext uri="{FF2B5EF4-FFF2-40B4-BE49-F238E27FC236}">
              <a16:creationId xmlns:a16="http://schemas.microsoft.com/office/drawing/2014/main" id="{CDF5D46D-3B2C-488B-A36F-38C05932F428}"/>
            </a:ext>
          </a:extLst>
        </xdr:cNvPr>
        <xdr:cNvSpPr/>
      </xdr:nvSpPr>
      <xdr:spPr>
        <a:xfrm>
          <a:off x="1079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97427</xdr:rowOff>
    </xdr:from>
    <xdr:to>
      <xdr:col>10</xdr:col>
      <xdr:colOff>114300</xdr:colOff>
      <xdr:row>104</xdr:row>
      <xdr:rowOff>133350</xdr:rowOff>
    </xdr:to>
    <xdr:cxnSp macro="">
      <xdr:nvCxnSpPr>
        <xdr:cNvPr id="429" name="直線コネクタ 428">
          <a:extLst>
            <a:ext uri="{FF2B5EF4-FFF2-40B4-BE49-F238E27FC236}">
              <a16:creationId xmlns:a16="http://schemas.microsoft.com/office/drawing/2014/main" id="{2795857C-8B89-45DC-8D47-BAF110E3F497}"/>
            </a:ext>
          </a:extLst>
        </xdr:cNvPr>
        <xdr:cNvCxnSpPr/>
      </xdr:nvCxnSpPr>
      <xdr:spPr>
        <a:xfrm>
          <a:off x="1130300" y="1792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9BCA192D-9BC5-49CC-8439-73A7F7D3B62E}"/>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id="{5CCED665-A20A-43CD-9FFC-179F38E9E606}"/>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CE11B5BA-3332-4DC3-9A67-BB9A2E812924}"/>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2299712F-12C4-484B-9CFF-897CC7C4279F}"/>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47914</xdr:rowOff>
    </xdr:from>
    <xdr:ext cx="405111" cy="259045"/>
    <xdr:sp macro="" textlink="">
      <xdr:nvSpPr>
        <xdr:cNvPr id="434" name="n_1mainValue【市民会館】&#10;有形固定資産減価償却率">
          <a:extLst>
            <a:ext uri="{FF2B5EF4-FFF2-40B4-BE49-F238E27FC236}">
              <a16:creationId xmlns:a16="http://schemas.microsoft.com/office/drawing/2014/main" id="{0128BA2D-7407-4A08-80BF-16F0B1E8AF80}"/>
            </a:ext>
          </a:extLst>
        </xdr:cNvPr>
        <xdr:cNvSpPr txBox="1"/>
      </xdr:nvSpPr>
      <xdr:spPr>
        <a:xfrm>
          <a:off x="3582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54446</xdr:rowOff>
    </xdr:from>
    <xdr:ext cx="405111" cy="259045"/>
    <xdr:sp macro="" textlink="">
      <xdr:nvSpPr>
        <xdr:cNvPr id="435" name="n_2mainValue【市民会館】&#10;有形固定資産減価償却率">
          <a:extLst>
            <a:ext uri="{FF2B5EF4-FFF2-40B4-BE49-F238E27FC236}">
              <a16:creationId xmlns:a16="http://schemas.microsoft.com/office/drawing/2014/main" id="{72F8AF49-3223-4208-B474-095A9959D4AB}"/>
            </a:ext>
          </a:extLst>
        </xdr:cNvPr>
        <xdr:cNvSpPr txBox="1"/>
      </xdr:nvSpPr>
      <xdr:spPr>
        <a:xfrm>
          <a:off x="2705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29227</xdr:rowOff>
    </xdr:from>
    <xdr:ext cx="405111" cy="259045"/>
    <xdr:sp macro="" textlink="">
      <xdr:nvSpPr>
        <xdr:cNvPr id="436" name="n_3mainValue【市民会館】&#10;有形固定資産減価償却率">
          <a:extLst>
            <a:ext uri="{FF2B5EF4-FFF2-40B4-BE49-F238E27FC236}">
              <a16:creationId xmlns:a16="http://schemas.microsoft.com/office/drawing/2014/main" id="{9811B35A-FB77-4F25-9945-501E7299A465}"/>
            </a:ext>
          </a:extLst>
        </xdr:cNvPr>
        <xdr:cNvSpPr txBox="1"/>
      </xdr:nvSpPr>
      <xdr:spPr>
        <a:xfrm>
          <a:off x="1816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164754</xdr:rowOff>
    </xdr:from>
    <xdr:ext cx="405111" cy="259045"/>
    <xdr:sp macro="" textlink="">
      <xdr:nvSpPr>
        <xdr:cNvPr id="437" name="n_4mainValue【市民会館】&#10;有形固定資産減価償却率">
          <a:extLst>
            <a:ext uri="{FF2B5EF4-FFF2-40B4-BE49-F238E27FC236}">
              <a16:creationId xmlns:a16="http://schemas.microsoft.com/office/drawing/2014/main" id="{365CD5DC-97E7-481A-84C3-788CF21B8971}"/>
            </a:ext>
          </a:extLst>
        </xdr:cNvPr>
        <xdr:cNvSpPr txBox="1"/>
      </xdr:nvSpPr>
      <xdr:spPr>
        <a:xfrm>
          <a:off x="927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2D2B48AF-98E3-4015-8FA0-D7DCDEF234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5F3059C-770D-4B77-A56D-A0B435BDD1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3EBF08F-FC06-4F4B-9818-9365DC637D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511F7C2-27E3-49C4-BBCC-07F897B329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432716BE-6858-4A1D-A951-AE266A2164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6186BC92-D86B-4155-AE3A-154485F6AC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4E8DF7A-9C29-4AE8-8045-306662144E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98FD0462-D595-4777-B9B1-EDDF05A902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51F7A24-6B93-4D30-91E6-3B699E3A2DA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421D541-B7C1-41D0-AFA6-366F640150D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65F9143-C237-403A-93F8-504E7C01EC4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D1156A6-ED0D-467F-A6F2-75DA5BB9B32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C7F9470-FA59-40EA-851E-3A91D81048E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D5B79D5-066D-428F-9E69-69145D9E0FE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578B46D5-2B1D-488F-AA8F-29C857B73A4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DB4B44E2-4641-4065-B59C-E46853178CC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238F726-818E-42A3-99EA-74A015D1391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20344C9B-6598-46B1-B73C-2C7D89B568A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8258FDB-D1A3-444A-A31D-4B43B86BC46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89C33E0-B86D-4529-B5AA-77E869344BC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3F6D24AD-40BC-46BE-A363-72A6497807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0DA2D6F-196E-4837-881E-C0F7C75809D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BA3A2E1-78F9-449D-B57A-905EDCEBD73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34589362-4038-4E1F-94B6-AEC8D308606F}"/>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4A9D149A-3C6E-4BB5-A006-83F933F67AE4}"/>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91E6F4D9-7680-4187-9623-167125047396}"/>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D2793195-E219-478E-BE4E-1F746483CAAE}"/>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259FC530-FB92-45CE-A63F-860FA3820441}"/>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id="{043F7BEC-FA32-42CF-8B50-546A37B5026C}"/>
            </a:ext>
          </a:extLst>
        </xdr:cNvPr>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06DD0775-A80C-49F5-AD81-54B2D097C021}"/>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4BFEF438-25F8-4BC8-B7AB-490DB013A5FB}"/>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55D80E69-7BAE-4838-913F-0BFB8D103F02}"/>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3E010710-0C69-4FD3-A00B-DFC3810E13FA}"/>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926799BD-9394-473F-BCCD-DB78F7FC1A89}"/>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42F803E-BAE8-4BF3-BFEA-D9AA917129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452E3CF-42C2-42B4-B87D-B3924EED663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C1B61EF-F0EB-44C6-A07B-9A028BDA1A0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BB293E1-31A2-4889-982E-963F966F700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FCBC6C7-8F90-447F-B242-5824F941DC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7" name="楕円 476">
          <a:extLst>
            <a:ext uri="{FF2B5EF4-FFF2-40B4-BE49-F238E27FC236}">
              <a16:creationId xmlns:a16="http://schemas.microsoft.com/office/drawing/2014/main" id="{093B26ED-C711-4694-BBCA-B1AC210652DF}"/>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78" name="【市民会館】&#10;一人当たり面積該当値テキスト">
          <a:extLst>
            <a:ext uri="{FF2B5EF4-FFF2-40B4-BE49-F238E27FC236}">
              <a16:creationId xmlns:a16="http://schemas.microsoft.com/office/drawing/2014/main" id="{6FB6C7F6-D77F-4F16-BDB4-253B01BE196E}"/>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79" name="楕円 478">
          <a:extLst>
            <a:ext uri="{FF2B5EF4-FFF2-40B4-BE49-F238E27FC236}">
              <a16:creationId xmlns:a16="http://schemas.microsoft.com/office/drawing/2014/main" id="{43961AE8-C508-460E-905D-89B95B48973B}"/>
            </a:ext>
          </a:extLst>
        </xdr:cNvPr>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121920</xdr:rowOff>
    </xdr:to>
    <xdr:cxnSp macro="">
      <xdr:nvCxnSpPr>
        <xdr:cNvPr id="480" name="直線コネクタ 479">
          <a:extLst>
            <a:ext uri="{FF2B5EF4-FFF2-40B4-BE49-F238E27FC236}">
              <a16:creationId xmlns:a16="http://schemas.microsoft.com/office/drawing/2014/main" id="{14023B5C-D577-4F3B-B76D-3B77E5B02544}"/>
            </a:ext>
          </a:extLst>
        </xdr:cNvPr>
        <xdr:cNvCxnSpPr/>
      </xdr:nvCxnSpPr>
      <xdr:spPr>
        <a:xfrm>
          <a:off x="9639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81" name="楕円 480">
          <a:extLst>
            <a:ext uri="{FF2B5EF4-FFF2-40B4-BE49-F238E27FC236}">
              <a16:creationId xmlns:a16="http://schemas.microsoft.com/office/drawing/2014/main" id="{C7373624-23C4-4B25-9F5B-394BF98D43D0}"/>
            </a:ext>
          </a:extLst>
        </xdr:cNvPr>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129539</xdr:rowOff>
    </xdr:to>
    <xdr:cxnSp macro="">
      <xdr:nvCxnSpPr>
        <xdr:cNvPr id="482" name="直線コネクタ 481">
          <a:extLst>
            <a:ext uri="{FF2B5EF4-FFF2-40B4-BE49-F238E27FC236}">
              <a16:creationId xmlns:a16="http://schemas.microsoft.com/office/drawing/2014/main" id="{59CD0E52-FD12-4879-8FD3-0C3DA3647A92}"/>
            </a:ext>
          </a:extLst>
        </xdr:cNvPr>
        <xdr:cNvCxnSpPr/>
      </xdr:nvCxnSpPr>
      <xdr:spPr>
        <a:xfrm flipV="1">
          <a:off x="8750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83" name="楕円 482">
          <a:extLst>
            <a:ext uri="{FF2B5EF4-FFF2-40B4-BE49-F238E27FC236}">
              <a16:creationId xmlns:a16="http://schemas.microsoft.com/office/drawing/2014/main" id="{493888A4-C3F3-49CC-89A6-DFCF4B6CEF29}"/>
            </a:ext>
          </a:extLst>
        </xdr:cNvPr>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107</xdr:row>
      <xdr:rowOff>140970</xdr:rowOff>
    </xdr:to>
    <xdr:cxnSp macro="">
      <xdr:nvCxnSpPr>
        <xdr:cNvPr id="484" name="直線コネクタ 483">
          <a:extLst>
            <a:ext uri="{FF2B5EF4-FFF2-40B4-BE49-F238E27FC236}">
              <a16:creationId xmlns:a16="http://schemas.microsoft.com/office/drawing/2014/main" id="{DB605D4D-72AD-4A04-856B-2918EAC9BC0E}"/>
            </a:ext>
          </a:extLst>
        </xdr:cNvPr>
        <xdr:cNvCxnSpPr/>
      </xdr:nvCxnSpPr>
      <xdr:spPr>
        <a:xfrm flipV="1">
          <a:off x="7861300" y="18303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90170</xdr:rowOff>
    </xdr:from>
    <xdr:to>
      <xdr:col>36</xdr:col>
      <xdr:colOff>165100</xdr:colOff>
      <xdr:row>108</xdr:row>
      <xdr:rowOff>20320</xdr:rowOff>
    </xdr:to>
    <xdr:sp macro="" textlink="">
      <xdr:nvSpPr>
        <xdr:cNvPr id="485" name="楕円 484">
          <a:extLst>
            <a:ext uri="{FF2B5EF4-FFF2-40B4-BE49-F238E27FC236}">
              <a16:creationId xmlns:a16="http://schemas.microsoft.com/office/drawing/2014/main" id="{877A7CB0-7330-4E8D-84E7-6E4FCE3F5B83}"/>
            </a:ext>
          </a:extLst>
        </xdr:cNvPr>
        <xdr:cNvSpPr/>
      </xdr:nvSpPr>
      <xdr:spPr>
        <a:xfrm>
          <a:off x="692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140970</xdr:rowOff>
    </xdr:from>
    <xdr:to>
      <xdr:col>41</xdr:col>
      <xdr:colOff>50800</xdr:colOff>
      <xdr:row>107</xdr:row>
      <xdr:rowOff>140970</xdr:rowOff>
    </xdr:to>
    <xdr:cxnSp macro="">
      <xdr:nvCxnSpPr>
        <xdr:cNvPr id="486" name="直線コネクタ 485">
          <a:extLst>
            <a:ext uri="{FF2B5EF4-FFF2-40B4-BE49-F238E27FC236}">
              <a16:creationId xmlns:a16="http://schemas.microsoft.com/office/drawing/2014/main" id="{6EED4198-8A86-4397-9DF1-A70CF956BDDA}"/>
            </a:ext>
          </a:extLst>
        </xdr:cNvPr>
        <xdr:cNvCxnSpPr/>
      </xdr:nvCxnSpPr>
      <xdr:spPr>
        <a:xfrm>
          <a:off x="6972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id="{FFDE551A-7ABA-4890-94B9-8699ED51686F}"/>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id="{0A467D13-72A2-4E09-A2DD-6B849C9331EB}"/>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id="{57BBDCA5-A263-4AF6-9F9F-D0748C0C597C}"/>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id="{99896AC3-BC95-497D-BC84-060D39525F75}"/>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91" name="n_1mainValue【市民会館】&#10;一人当たり面積">
          <a:extLst>
            <a:ext uri="{FF2B5EF4-FFF2-40B4-BE49-F238E27FC236}">
              <a16:creationId xmlns:a16="http://schemas.microsoft.com/office/drawing/2014/main" id="{DE3EF3F5-5A33-44D4-B051-846697BCF696}"/>
            </a:ext>
          </a:extLst>
        </xdr:cNvPr>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2" name="n_2mainValue【市民会館】&#10;一人当たり面積">
          <a:extLst>
            <a:ext uri="{FF2B5EF4-FFF2-40B4-BE49-F238E27FC236}">
              <a16:creationId xmlns:a16="http://schemas.microsoft.com/office/drawing/2014/main" id="{39B9983C-E650-4DE1-A6A0-F7E73BA3295E}"/>
            </a:ext>
          </a:extLst>
        </xdr:cNvPr>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93" name="n_3mainValue【市民会館】&#10;一人当たり面積">
          <a:extLst>
            <a:ext uri="{FF2B5EF4-FFF2-40B4-BE49-F238E27FC236}">
              <a16:creationId xmlns:a16="http://schemas.microsoft.com/office/drawing/2014/main" id="{4A0CCE27-7E15-4152-B049-07D99D115C99}"/>
            </a:ext>
          </a:extLst>
        </xdr:cNvPr>
        <xdr:cNvSpPr txBox="1"/>
      </xdr:nvSpPr>
      <xdr:spPr>
        <a:xfrm>
          <a:off x="7626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11447</xdr:rowOff>
    </xdr:from>
    <xdr:ext cx="469744" cy="259045"/>
    <xdr:sp macro="" textlink="">
      <xdr:nvSpPr>
        <xdr:cNvPr id="494" name="n_4mainValue【市民会館】&#10;一人当たり面積">
          <a:extLst>
            <a:ext uri="{FF2B5EF4-FFF2-40B4-BE49-F238E27FC236}">
              <a16:creationId xmlns:a16="http://schemas.microsoft.com/office/drawing/2014/main" id="{1328DD34-2AFC-4070-8C0B-977A6F5DF6E2}"/>
            </a:ext>
          </a:extLst>
        </xdr:cNvPr>
        <xdr:cNvSpPr txBox="1"/>
      </xdr:nvSpPr>
      <xdr:spPr>
        <a:xfrm>
          <a:off x="6737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18B8B4B-D6F3-42C8-88F4-9DCBE48112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DF2A903-FCA7-45E1-B2F9-DC4677963C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E2EA25F3-405D-4E3E-B488-D3BA96E278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68BCA4E-27C8-4A51-B796-988D03BE94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3C5E702C-858C-4CF0-B379-AC33B2C3F2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2C349FC-DA54-43BF-AE9F-F06E89677B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3AAB75A2-56B0-44C3-8F93-050F92AE5A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CA8FADB-C19C-4320-AFFB-734231F86B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CEAB56-D8EC-461E-B341-E0B7E62D30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BDD3D76E-5460-49C6-A633-BF048AC1C0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9556EF2B-C0EA-4EB8-8708-51E601570ED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2607AA0E-F0ED-4FD4-AAEA-378F3CAAFB7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3B7F1EAC-406F-424B-A182-B2758BBD987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B98EF040-CB5D-4A15-9F98-93AF18482F7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FFE33A2C-F502-49DF-91A4-CF53D30784B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A03D77A-6F53-4A4D-B9AD-24614FEE284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632B21D3-740B-4795-B3B0-A63A72A79E8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8CA470D-0C48-4F39-9FBD-BAC74B5C60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A9A63C2-5F7E-4BAA-A1F9-E61B0E8A8E4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93F789-B613-4ADF-9D54-8A4FB3E61D6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A7A33D67-124F-4692-831A-B5158347211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D21B054-839A-4E96-959F-6855AAD157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5AB37DBD-CA91-49D5-97B1-783ADBE3352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8E08D1BD-362B-4A8B-9544-1364C6C3424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701634C0-7949-46FE-A6FA-50AE039B7C01}"/>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7BDA88DE-D7EB-4A60-B821-C910738ED091}"/>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6FA5D9C6-70E2-4D4D-8539-00C299F3B345}"/>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6D87074-9AE1-4297-92D7-8DD5832A26FB}"/>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1F44BA34-1973-48EF-8A18-BF94F7EDB10F}"/>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1733C467-A2AD-413A-B083-5068371FC869}"/>
            </a:ext>
          </a:extLst>
        </xdr:cNvPr>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0D0DFD0F-5861-4542-82B9-C34C8999BCD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BD0E4097-B6F9-470F-9819-1834085E6712}"/>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2ED4832E-EC05-4A1B-8147-0C36BEE972B2}"/>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07DA2866-7684-4841-B543-F1E7308F9D8E}"/>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7656990A-CED9-4846-9E0C-4AD5ECD0FEE5}"/>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8E3D7F4-DCD8-4F2A-B3C3-3C73555CDD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BC8381B-8CC8-4418-92D1-C69A78A27A0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82F4306-E43A-414D-A5FF-469CA4128C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D43080C-E43C-4034-A39A-AAD5E6C6B4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004F96B-532C-45FD-B315-58CC1954D8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535" name="楕円 534">
          <a:extLst>
            <a:ext uri="{FF2B5EF4-FFF2-40B4-BE49-F238E27FC236}">
              <a16:creationId xmlns:a16="http://schemas.microsoft.com/office/drawing/2014/main" id="{9BC7D436-80EC-44B9-957D-CCAC586AD9DC}"/>
            </a:ext>
          </a:extLst>
        </xdr:cNvPr>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47E6B824-E335-489E-9A3C-579A4CA10F86}"/>
            </a:ext>
          </a:extLst>
        </xdr:cNvPr>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537" name="楕円 536">
          <a:extLst>
            <a:ext uri="{FF2B5EF4-FFF2-40B4-BE49-F238E27FC236}">
              <a16:creationId xmlns:a16="http://schemas.microsoft.com/office/drawing/2014/main" id="{3D0E979C-A5F4-4A13-9609-04F892EAF7E2}"/>
            </a:ext>
          </a:extLst>
        </xdr:cNvPr>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40</xdr:row>
      <xdr:rowOff>22860</xdr:rowOff>
    </xdr:to>
    <xdr:cxnSp macro="">
      <xdr:nvCxnSpPr>
        <xdr:cNvPr id="538" name="直線コネクタ 537">
          <a:extLst>
            <a:ext uri="{FF2B5EF4-FFF2-40B4-BE49-F238E27FC236}">
              <a16:creationId xmlns:a16="http://schemas.microsoft.com/office/drawing/2014/main" id="{EA37CD40-00F7-4109-A0A9-C3AAAEA11F21}"/>
            </a:ext>
          </a:extLst>
        </xdr:cNvPr>
        <xdr:cNvCxnSpPr/>
      </xdr:nvCxnSpPr>
      <xdr:spPr>
        <a:xfrm>
          <a:off x="15481300" y="68294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539" name="楕円 538">
          <a:extLst>
            <a:ext uri="{FF2B5EF4-FFF2-40B4-BE49-F238E27FC236}">
              <a16:creationId xmlns:a16="http://schemas.microsoft.com/office/drawing/2014/main" id="{8987C87B-565D-4ECB-890D-4A96C23F442B}"/>
            </a:ext>
          </a:extLst>
        </xdr:cNvPr>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142875</xdr:rowOff>
    </xdr:to>
    <xdr:cxnSp macro="">
      <xdr:nvCxnSpPr>
        <xdr:cNvPr id="540" name="直線コネクタ 539">
          <a:extLst>
            <a:ext uri="{FF2B5EF4-FFF2-40B4-BE49-F238E27FC236}">
              <a16:creationId xmlns:a16="http://schemas.microsoft.com/office/drawing/2014/main" id="{B6E0249F-8D38-4472-9543-676394CF3FE0}"/>
            </a:ext>
          </a:extLst>
        </xdr:cNvPr>
        <xdr:cNvCxnSpPr/>
      </xdr:nvCxnSpPr>
      <xdr:spPr>
        <a:xfrm>
          <a:off x="14592300" y="67779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41" name="楕円 540">
          <a:extLst>
            <a:ext uri="{FF2B5EF4-FFF2-40B4-BE49-F238E27FC236}">
              <a16:creationId xmlns:a16="http://schemas.microsoft.com/office/drawing/2014/main" id="{0501107A-FE7F-4094-AE4D-D64C78595982}"/>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40005</xdr:rowOff>
    </xdr:from>
    <xdr:to>
      <xdr:col>76</xdr:col>
      <xdr:colOff>114300</xdr:colOff>
      <xdr:row>39</xdr:row>
      <xdr:rowOff>91440</xdr:rowOff>
    </xdr:to>
    <xdr:cxnSp macro="">
      <xdr:nvCxnSpPr>
        <xdr:cNvPr id="542" name="直線コネクタ 541">
          <a:extLst>
            <a:ext uri="{FF2B5EF4-FFF2-40B4-BE49-F238E27FC236}">
              <a16:creationId xmlns:a16="http://schemas.microsoft.com/office/drawing/2014/main" id="{D8DB2E69-C22D-47C1-A626-87B96373D6E5}"/>
            </a:ext>
          </a:extLst>
        </xdr:cNvPr>
        <xdr:cNvCxnSpPr/>
      </xdr:nvCxnSpPr>
      <xdr:spPr>
        <a:xfrm>
          <a:off x="13703300" y="67265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109220</xdr:rowOff>
    </xdr:from>
    <xdr:to>
      <xdr:col>67</xdr:col>
      <xdr:colOff>101600</xdr:colOff>
      <xdr:row>39</xdr:row>
      <xdr:rowOff>39370</xdr:rowOff>
    </xdr:to>
    <xdr:sp macro="" textlink="">
      <xdr:nvSpPr>
        <xdr:cNvPr id="543" name="楕円 542">
          <a:extLst>
            <a:ext uri="{FF2B5EF4-FFF2-40B4-BE49-F238E27FC236}">
              <a16:creationId xmlns:a16="http://schemas.microsoft.com/office/drawing/2014/main" id="{D472DE1F-BFF6-4490-814B-AE73973FCB7D}"/>
            </a:ext>
          </a:extLst>
        </xdr:cNvPr>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160020</xdr:rowOff>
    </xdr:from>
    <xdr:to>
      <xdr:col>71</xdr:col>
      <xdr:colOff>177800</xdr:colOff>
      <xdr:row>39</xdr:row>
      <xdr:rowOff>40005</xdr:rowOff>
    </xdr:to>
    <xdr:cxnSp macro="">
      <xdr:nvCxnSpPr>
        <xdr:cNvPr id="544" name="直線コネクタ 543">
          <a:extLst>
            <a:ext uri="{FF2B5EF4-FFF2-40B4-BE49-F238E27FC236}">
              <a16:creationId xmlns:a16="http://schemas.microsoft.com/office/drawing/2014/main" id="{51107071-DEF0-435E-8E66-E5206B5DFDF8}"/>
            </a:ext>
          </a:extLst>
        </xdr:cNvPr>
        <xdr:cNvCxnSpPr/>
      </xdr:nvCxnSpPr>
      <xdr:spPr>
        <a:xfrm>
          <a:off x="12814300" y="6675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D9D8CCF8-3B6B-4867-821D-FC990D10E8E3}"/>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D074C187-FA60-4159-97E2-554D06FC7AAE}"/>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FD3B6DE3-9624-44D2-A6F1-8899095DDFAC}"/>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A73FA45A-2E1B-44C1-9FBE-D3193B053ECD}"/>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D3F2E8F-BC91-4EBC-9D4D-0E16395A66E2}"/>
            </a:ext>
          </a:extLst>
        </xdr:cNvPr>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E48146C-59BE-4B90-A338-9A1A6DDB7F1B}"/>
            </a:ext>
          </a:extLst>
        </xdr:cNvPr>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81932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35381EBE-E7C1-4165-84CF-0719BB020850}"/>
            </a:ext>
          </a:extLst>
        </xdr:cNvPr>
        <xdr:cNvSpPr txBox="1"/>
      </xdr:nvSpPr>
      <xdr:spPr>
        <a:xfrm>
          <a:off x="13500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30497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30E90E65-63D5-46A8-AC33-B4116954163B}"/>
            </a:ext>
          </a:extLst>
        </xdr:cNvPr>
        <xdr:cNvSpPr txBox="1"/>
      </xdr:nvSpPr>
      <xdr:spPr>
        <a:xfrm>
          <a:off x="12611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718698AD-A501-43D5-825F-808EBA784F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EED5AC8-083D-4829-83DB-E1F762A825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D47428D-18C1-4004-A089-5624D69584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7AEA806-CB29-4D2F-988F-3A14D45148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5E2B6074-C9B7-43F5-8FED-848E0F6290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431BEEB2-1723-4F0E-96EF-890D19842E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2F3C6985-D95B-4CA2-BE43-EFD1C58D96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22FDB28F-96E0-4834-9550-4F7E77CE7D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4D56D7C-B3AF-4F94-92D0-D5725C65AE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58BBE2B-A8E6-4CC4-B7E2-0005F80DAF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5D372077-0A75-4CDD-9323-E7991DD315D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3887B85E-C914-457B-9AD5-E00FB1B811B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D1F656F3-DA57-48DD-B92F-B51891CDDF3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A8900004-52A1-40C6-B782-97EA2396B178}"/>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47C8440D-80CE-4043-ACC0-E2E011E6768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19B37CBD-3CA6-4ED8-B9E8-B3713D336A76}"/>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31C7ED9-E6B1-46CA-92AD-1F7CBF54A7E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63855983-12A6-4693-97BB-ECADAA74F196}"/>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BA25FB9D-5627-4965-A80E-39AA3A3C97A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3675606C-EC7F-4709-8C26-BBBBE157438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2AA21F6-7BE8-4499-92FB-EFFF2675B6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19DB620E-7BB7-4CA5-855E-1299629886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EED33126-5491-4971-A2A2-DB028D02A1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23586700-9D52-4E46-84DB-81A62EE6F0C5}"/>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D4CBE35A-9B51-43D6-87D2-7B1042018802}"/>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3A6F2648-D64C-4F5D-BF6D-BC8DB521116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FB785110-FAD6-47B2-8062-8385A1B6949C}"/>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FAC564BB-6D0E-48CD-B159-F490E4730719}"/>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7FED26E6-23CE-4579-9375-61B29EEBE279}"/>
            </a:ext>
          </a:extLst>
        </xdr:cNvPr>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B4F50564-2B4B-494D-9F19-A52C5C8DC14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9206D6D7-83A4-48A3-9845-107C66AE8139}"/>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4732426E-8AFC-4858-92B3-AB87B38D9FD5}"/>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156A9FAC-0A72-4FF3-B5F6-5B5469DBC33F}"/>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304E8F28-3004-435D-BC35-F592FC067D4E}"/>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8D3751F-F526-4DC8-9116-EA12C006ED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59ECB13-95D6-4A65-8F8F-D6C9D3A9DA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DEC12D0-AA7B-4B1C-BA00-60DFB7E55F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B398425-490B-4487-BA9B-45DB4EECE4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916B55E-FAA8-48B1-B45A-8EF692C019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163906</xdr:rowOff>
    </xdr:from>
    <xdr:to>
      <xdr:col>116</xdr:col>
      <xdr:colOff>114300</xdr:colOff>
      <xdr:row>41</xdr:row>
      <xdr:rowOff>94056</xdr:rowOff>
    </xdr:to>
    <xdr:sp macro="" textlink="">
      <xdr:nvSpPr>
        <xdr:cNvPr id="592" name="楕円 591">
          <a:extLst>
            <a:ext uri="{FF2B5EF4-FFF2-40B4-BE49-F238E27FC236}">
              <a16:creationId xmlns:a16="http://schemas.microsoft.com/office/drawing/2014/main" id="{76587B19-351B-4CC1-9D98-2E59BE34950F}"/>
            </a:ext>
          </a:extLst>
        </xdr:cNvPr>
        <xdr:cNvSpPr/>
      </xdr:nvSpPr>
      <xdr:spPr>
        <a:xfrm>
          <a:off x="22110700" y="70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78833</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CCEC2FB3-042C-4D81-A9AB-C13C5B88A5FC}"/>
            </a:ext>
          </a:extLst>
        </xdr:cNvPr>
        <xdr:cNvSpPr txBox="1"/>
      </xdr:nvSpPr>
      <xdr:spPr>
        <a:xfrm>
          <a:off x="22199600" y="69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164287</xdr:rowOff>
    </xdr:from>
    <xdr:to>
      <xdr:col>112</xdr:col>
      <xdr:colOff>38100</xdr:colOff>
      <xdr:row>41</xdr:row>
      <xdr:rowOff>94437</xdr:rowOff>
    </xdr:to>
    <xdr:sp macro="" textlink="">
      <xdr:nvSpPr>
        <xdr:cNvPr id="594" name="楕円 593">
          <a:extLst>
            <a:ext uri="{FF2B5EF4-FFF2-40B4-BE49-F238E27FC236}">
              <a16:creationId xmlns:a16="http://schemas.microsoft.com/office/drawing/2014/main" id="{874ABFD7-685C-40C4-8DDB-9EB031209EBF}"/>
            </a:ext>
          </a:extLst>
        </xdr:cNvPr>
        <xdr:cNvSpPr/>
      </xdr:nvSpPr>
      <xdr:spPr>
        <a:xfrm>
          <a:off x="21272500" y="7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43256</xdr:rowOff>
    </xdr:from>
    <xdr:to>
      <xdr:col>116</xdr:col>
      <xdr:colOff>63500</xdr:colOff>
      <xdr:row>41</xdr:row>
      <xdr:rowOff>43637</xdr:rowOff>
    </xdr:to>
    <xdr:cxnSp macro="">
      <xdr:nvCxnSpPr>
        <xdr:cNvPr id="595" name="直線コネクタ 594">
          <a:extLst>
            <a:ext uri="{FF2B5EF4-FFF2-40B4-BE49-F238E27FC236}">
              <a16:creationId xmlns:a16="http://schemas.microsoft.com/office/drawing/2014/main" id="{4B28B274-9F34-4266-8D34-D1F0C0E3CC6F}"/>
            </a:ext>
          </a:extLst>
        </xdr:cNvPr>
        <xdr:cNvCxnSpPr/>
      </xdr:nvCxnSpPr>
      <xdr:spPr>
        <a:xfrm flipV="1">
          <a:off x="21323300" y="707270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164402</xdr:rowOff>
    </xdr:from>
    <xdr:to>
      <xdr:col>107</xdr:col>
      <xdr:colOff>101600</xdr:colOff>
      <xdr:row>41</xdr:row>
      <xdr:rowOff>94552</xdr:rowOff>
    </xdr:to>
    <xdr:sp macro="" textlink="">
      <xdr:nvSpPr>
        <xdr:cNvPr id="596" name="楕円 595">
          <a:extLst>
            <a:ext uri="{FF2B5EF4-FFF2-40B4-BE49-F238E27FC236}">
              <a16:creationId xmlns:a16="http://schemas.microsoft.com/office/drawing/2014/main" id="{D4115FDB-329A-4C53-A55D-1A552071914D}"/>
            </a:ext>
          </a:extLst>
        </xdr:cNvPr>
        <xdr:cNvSpPr/>
      </xdr:nvSpPr>
      <xdr:spPr>
        <a:xfrm>
          <a:off x="20383500" y="7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43637</xdr:rowOff>
    </xdr:from>
    <xdr:to>
      <xdr:col>111</xdr:col>
      <xdr:colOff>177800</xdr:colOff>
      <xdr:row>41</xdr:row>
      <xdr:rowOff>43752</xdr:rowOff>
    </xdr:to>
    <xdr:cxnSp macro="">
      <xdr:nvCxnSpPr>
        <xdr:cNvPr id="597" name="直線コネクタ 596">
          <a:extLst>
            <a:ext uri="{FF2B5EF4-FFF2-40B4-BE49-F238E27FC236}">
              <a16:creationId xmlns:a16="http://schemas.microsoft.com/office/drawing/2014/main" id="{F3AEBD87-CB4B-4963-A33C-755D28BE2049}"/>
            </a:ext>
          </a:extLst>
        </xdr:cNvPr>
        <xdr:cNvCxnSpPr/>
      </xdr:nvCxnSpPr>
      <xdr:spPr>
        <a:xfrm flipV="1">
          <a:off x="20434300" y="70730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164719</xdr:rowOff>
    </xdr:from>
    <xdr:to>
      <xdr:col>102</xdr:col>
      <xdr:colOff>165100</xdr:colOff>
      <xdr:row>41</xdr:row>
      <xdr:rowOff>94869</xdr:rowOff>
    </xdr:to>
    <xdr:sp macro="" textlink="">
      <xdr:nvSpPr>
        <xdr:cNvPr id="598" name="楕円 597">
          <a:extLst>
            <a:ext uri="{FF2B5EF4-FFF2-40B4-BE49-F238E27FC236}">
              <a16:creationId xmlns:a16="http://schemas.microsoft.com/office/drawing/2014/main" id="{4052AF98-750C-4437-8828-ABB4566FAB00}"/>
            </a:ext>
          </a:extLst>
        </xdr:cNvPr>
        <xdr:cNvSpPr/>
      </xdr:nvSpPr>
      <xdr:spPr>
        <a:xfrm>
          <a:off x="19494500" y="7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43752</xdr:rowOff>
    </xdr:from>
    <xdr:to>
      <xdr:col>107</xdr:col>
      <xdr:colOff>50800</xdr:colOff>
      <xdr:row>41</xdr:row>
      <xdr:rowOff>44069</xdr:rowOff>
    </xdr:to>
    <xdr:cxnSp macro="">
      <xdr:nvCxnSpPr>
        <xdr:cNvPr id="599" name="直線コネクタ 598">
          <a:extLst>
            <a:ext uri="{FF2B5EF4-FFF2-40B4-BE49-F238E27FC236}">
              <a16:creationId xmlns:a16="http://schemas.microsoft.com/office/drawing/2014/main" id="{C272286E-992A-4E0F-A7C2-6B49A8C02DF1}"/>
            </a:ext>
          </a:extLst>
        </xdr:cNvPr>
        <xdr:cNvCxnSpPr/>
      </xdr:nvCxnSpPr>
      <xdr:spPr>
        <a:xfrm flipV="1">
          <a:off x="19545300" y="707320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164503</xdr:rowOff>
    </xdr:from>
    <xdr:to>
      <xdr:col>98</xdr:col>
      <xdr:colOff>38100</xdr:colOff>
      <xdr:row>41</xdr:row>
      <xdr:rowOff>94653</xdr:rowOff>
    </xdr:to>
    <xdr:sp macro="" textlink="">
      <xdr:nvSpPr>
        <xdr:cNvPr id="600" name="楕円 599">
          <a:extLst>
            <a:ext uri="{FF2B5EF4-FFF2-40B4-BE49-F238E27FC236}">
              <a16:creationId xmlns:a16="http://schemas.microsoft.com/office/drawing/2014/main" id="{4EE9F1F1-526A-4DBB-A6B6-05F106E3510E}"/>
            </a:ext>
          </a:extLst>
        </xdr:cNvPr>
        <xdr:cNvSpPr/>
      </xdr:nvSpPr>
      <xdr:spPr>
        <a:xfrm>
          <a:off x="18605500" y="70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43853</xdr:rowOff>
    </xdr:from>
    <xdr:to>
      <xdr:col>102</xdr:col>
      <xdr:colOff>114300</xdr:colOff>
      <xdr:row>41</xdr:row>
      <xdr:rowOff>44069</xdr:rowOff>
    </xdr:to>
    <xdr:cxnSp macro="">
      <xdr:nvCxnSpPr>
        <xdr:cNvPr id="601" name="直線コネクタ 600">
          <a:extLst>
            <a:ext uri="{FF2B5EF4-FFF2-40B4-BE49-F238E27FC236}">
              <a16:creationId xmlns:a16="http://schemas.microsoft.com/office/drawing/2014/main" id="{0EC319D2-2AD0-40EE-AEAC-E078B8525C8E}"/>
            </a:ext>
          </a:extLst>
        </xdr:cNvPr>
        <xdr:cNvCxnSpPr/>
      </xdr:nvCxnSpPr>
      <xdr:spPr>
        <a:xfrm>
          <a:off x="18656300" y="7073303"/>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C2CA5445-7CE2-4E64-9C7B-E8AFA4E37F19}"/>
            </a:ext>
          </a:extLst>
        </xdr:cNvPr>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54E67AC4-8836-4018-9D80-4C6A8A728FA3}"/>
            </a:ext>
          </a:extLst>
        </xdr:cNvPr>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39882A81-2BDB-4EBC-BA33-B24B6E0DC3A5}"/>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26AAF4E3-547F-479E-A3A7-EDBDEF067C7B}"/>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85564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66B17C8A-D33C-4222-8BD9-A09D597277F1}"/>
            </a:ext>
          </a:extLst>
        </xdr:cNvPr>
        <xdr:cNvSpPr txBox="1"/>
      </xdr:nvSpPr>
      <xdr:spPr>
        <a:xfrm>
          <a:off x="21043411" y="7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85679</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CEADEC23-1D58-4149-B7DF-594D5EF3AB6F}"/>
            </a:ext>
          </a:extLst>
        </xdr:cNvPr>
        <xdr:cNvSpPr txBox="1"/>
      </xdr:nvSpPr>
      <xdr:spPr>
        <a:xfrm>
          <a:off x="20167111" y="7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85996</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F83021C0-974E-4B29-BF33-6A161963A734}"/>
            </a:ext>
          </a:extLst>
        </xdr:cNvPr>
        <xdr:cNvSpPr txBox="1"/>
      </xdr:nvSpPr>
      <xdr:spPr>
        <a:xfrm>
          <a:off x="19278111" y="71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85780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F2AE04D8-E183-4DC8-84C7-8E1D2348930E}"/>
            </a:ext>
          </a:extLst>
        </xdr:cNvPr>
        <xdr:cNvSpPr txBox="1"/>
      </xdr:nvSpPr>
      <xdr:spPr>
        <a:xfrm>
          <a:off x="18389111" y="71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06EEC13-CDED-4AD6-99B6-48DB007911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B779EC0-29BF-42A2-9F86-73B4803002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3C38F51A-18D7-4842-BFBD-D727DBF63B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B219236-85B5-43B8-9200-62A0BD628C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1F85685C-13CF-4561-BF07-1493C6E4CD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2809390E-4D2A-4F8E-9FBB-A7BFEE51D6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768F8666-BF7A-49C6-BE32-19E701FBDC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EA13BC9A-DAA4-4CE8-BFA8-E03FAE2700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FA38343-B01C-4C9A-AA5F-4A2B8D5C2B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54BE1D64-5715-48CE-8A9E-43C73B1E5E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6A406E4-2DA7-472F-BDB7-A992D9080AD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707B2C0E-C13C-428A-A0D2-044702FAE0E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519B60AA-B0D8-4B15-A00B-EF3DA8E8D3D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368E2FA2-6B5E-4F1D-A750-C0E1FFF8043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9012DEB3-42CD-435B-BDCF-F349AA6DB25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31F74A59-A3FE-4E70-8414-5CEB1CF3548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F28FB8F1-2E21-450E-A6C7-D168DCA2200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EFBCB347-51A9-426B-9C18-7E928967AF1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D11C429A-0FB6-404F-95DA-468D14945F0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BE301A16-92F8-4255-BA50-34589B4041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6BE018E1-73C9-41CF-B925-A6D0AB7406E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447334CF-B227-4498-BBAC-394507804EC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33C7F467-FAD4-4897-B42C-8E1BFD876FD5}"/>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EFE51651-6374-4437-908A-49E1C27B9608}"/>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952B32FC-9B8A-4F5F-BBC5-EEC7884557AB}"/>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4DEFF94C-49C1-4FB7-B25A-D03EAA03250A}"/>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81E3C50E-82D0-404F-88EF-E4F2D082F92F}"/>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E80CF028-FDA3-4A8E-BB70-C6E79573172A}"/>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CE1DCF54-B395-4297-8800-9497EDBBCCD4}"/>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66974419-99A0-4D83-8E5C-3DCE661B5205}"/>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F5D27253-EDA8-426B-A691-9A73073958F6}"/>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1D0D5A67-7EA0-46A2-98C1-52DF8EAA94F1}"/>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A637F18B-76D5-4C86-9D0A-E2588B0A3C5A}"/>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CED3439-F004-44F1-9AA1-33B2DEEB8A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6925DF1-8626-45B7-BF0E-4AC0495ED0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5775D3A-51B2-4CB5-B135-82AF609639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D05AF7B-62A4-4B8E-BC55-25B62B612A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3EA1A07-B199-477B-8259-09141CA015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125222</xdr:rowOff>
    </xdr:from>
    <xdr:to>
      <xdr:col>85</xdr:col>
      <xdr:colOff>177800</xdr:colOff>
      <xdr:row>62</xdr:row>
      <xdr:rowOff>55372</xdr:rowOff>
    </xdr:to>
    <xdr:sp macro="" textlink="">
      <xdr:nvSpPr>
        <xdr:cNvPr id="648" name="楕円 647">
          <a:extLst>
            <a:ext uri="{FF2B5EF4-FFF2-40B4-BE49-F238E27FC236}">
              <a16:creationId xmlns:a16="http://schemas.microsoft.com/office/drawing/2014/main" id="{F4E677E3-8721-4E83-9D0B-ADE97586DB3B}"/>
            </a:ext>
          </a:extLst>
        </xdr:cNvPr>
        <xdr:cNvSpPr/>
      </xdr:nvSpPr>
      <xdr:spPr>
        <a:xfrm>
          <a:off x="16268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103649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8E5AE95C-E99A-4904-8763-A80E074204F2}"/>
            </a:ext>
          </a:extLst>
        </xdr:cNvPr>
        <xdr:cNvSpPr txBox="1"/>
      </xdr:nvSpPr>
      <xdr:spPr>
        <a:xfrm>
          <a:off x="163576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125222</xdr:rowOff>
    </xdr:from>
    <xdr:to>
      <xdr:col>81</xdr:col>
      <xdr:colOff>101600</xdr:colOff>
      <xdr:row>62</xdr:row>
      <xdr:rowOff>55372</xdr:rowOff>
    </xdr:to>
    <xdr:sp macro="" textlink="">
      <xdr:nvSpPr>
        <xdr:cNvPr id="650" name="楕円 649">
          <a:extLst>
            <a:ext uri="{FF2B5EF4-FFF2-40B4-BE49-F238E27FC236}">
              <a16:creationId xmlns:a16="http://schemas.microsoft.com/office/drawing/2014/main" id="{8ED449DB-5CF1-4AA6-980D-1E189AA1A865}"/>
            </a:ext>
          </a:extLst>
        </xdr:cNvPr>
        <xdr:cNvSpPr/>
      </xdr:nvSpPr>
      <xdr:spPr>
        <a:xfrm>
          <a:off x="1543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xdr:rowOff>
    </xdr:from>
    <xdr:to>
      <xdr:col>85</xdr:col>
      <xdr:colOff>127000</xdr:colOff>
      <xdr:row>62</xdr:row>
      <xdr:rowOff>4572</xdr:rowOff>
    </xdr:to>
    <xdr:cxnSp macro="">
      <xdr:nvCxnSpPr>
        <xdr:cNvPr id="651" name="直線コネクタ 650">
          <a:extLst>
            <a:ext uri="{FF2B5EF4-FFF2-40B4-BE49-F238E27FC236}">
              <a16:creationId xmlns:a16="http://schemas.microsoft.com/office/drawing/2014/main" id="{4AE81AD1-2F26-4E6F-8F99-BE211879083C}"/>
            </a:ext>
          </a:extLst>
        </xdr:cNvPr>
        <xdr:cNvCxnSpPr/>
      </xdr:nvCxnSpPr>
      <xdr:spPr>
        <a:xfrm>
          <a:off x="15481300" y="1063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52" name="楕円 651">
          <a:extLst>
            <a:ext uri="{FF2B5EF4-FFF2-40B4-BE49-F238E27FC236}">
              <a16:creationId xmlns:a16="http://schemas.microsoft.com/office/drawing/2014/main" id="{073E1B9C-4231-4445-B851-875DEF7D9321}"/>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62</xdr:row>
      <xdr:rowOff>4572</xdr:rowOff>
    </xdr:to>
    <xdr:cxnSp macro="">
      <xdr:nvCxnSpPr>
        <xdr:cNvPr id="653" name="直線コネクタ 652">
          <a:extLst>
            <a:ext uri="{FF2B5EF4-FFF2-40B4-BE49-F238E27FC236}">
              <a16:creationId xmlns:a16="http://schemas.microsoft.com/office/drawing/2014/main" id="{5C90501A-03D8-4322-AA6E-F6BD8DA8424C}"/>
            </a:ext>
          </a:extLst>
        </xdr:cNvPr>
        <xdr:cNvCxnSpPr/>
      </xdr:nvCxnSpPr>
      <xdr:spPr>
        <a:xfrm>
          <a:off x="14592300" y="10538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xdr:rowOff>
    </xdr:from>
    <xdr:to>
      <xdr:col>72</xdr:col>
      <xdr:colOff>38100</xdr:colOff>
      <xdr:row>61</xdr:row>
      <xdr:rowOff>114808</xdr:rowOff>
    </xdr:to>
    <xdr:sp macro="" textlink="">
      <xdr:nvSpPr>
        <xdr:cNvPr id="654" name="楕円 653">
          <a:extLst>
            <a:ext uri="{FF2B5EF4-FFF2-40B4-BE49-F238E27FC236}">
              <a16:creationId xmlns:a16="http://schemas.microsoft.com/office/drawing/2014/main" id="{8B32E4F1-A7EC-483E-99DD-3076FF7CE993}"/>
            </a:ext>
          </a:extLst>
        </xdr:cNvPr>
        <xdr:cNvSpPr/>
      </xdr:nvSpPr>
      <xdr:spPr>
        <a:xfrm>
          <a:off x="13652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64008</xdr:rowOff>
    </xdr:from>
    <xdr:to>
      <xdr:col>76</xdr:col>
      <xdr:colOff>114300</xdr:colOff>
      <xdr:row>61</xdr:row>
      <xdr:rowOff>80010</xdr:rowOff>
    </xdr:to>
    <xdr:cxnSp macro="">
      <xdr:nvCxnSpPr>
        <xdr:cNvPr id="655" name="直線コネクタ 654">
          <a:extLst>
            <a:ext uri="{FF2B5EF4-FFF2-40B4-BE49-F238E27FC236}">
              <a16:creationId xmlns:a16="http://schemas.microsoft.com/office/drawing/2014/main" id="{F78629EC-9547-4DFC-ACB0-7D010A987F43}"/>
            </a:ext>
          </a:extLst>
        </xdr:cNvPr>
        <xdr:cNvCxnSpPr/>
      </xdr:nvCxnSpPr>
      <xdr:spPr>
        <a:xfrm>
          <a:off x="13703300" y="105224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141224</xdr:rowOff>
    </xdr:from>
    <xdr:to>
      <xdr:col>67</xdr:col>
      <xdr:colOff>101600</xdr:colOff>
      <xdr:row>61</xdr:row>
      <xdr:rowOff>71374</xdr:rowOff>
    </xdr:to>
    <xdr:sp macro="" textlink="">
      <xdr:nvSpPr>
        <xdr:cNvPr id="656" name="楕円 655">
          <a:extLst>
            <a:ext uri="{FF2B5EF4-FFF2-40B4-BE49-F238E27FC236}">
              <a16:creationId xmlns:a16="http://schemas.microsoft.com/office/drawing/2014/main" id="{FF398A60-0F0B-485E-BDC7-0C80CE31FF9A}"/>
            </a:ext>
          </a:extLst>
        </xdr:cNvPr>
        <xdr:cNvSpPr/>
      </xdr:nvSpPr>
      <xdr:spPr>
        <a:xfrm>
          <a:off x="12763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20574</xdr:rowOff>
    </xdr:from>
    <xdr:to>
      <xdr:col>71</xdr:col>
      <xdr:colOff>177800</xdr:colOff>
      <xdr:row>61</xdr:row>
      <xdr:rowOff>64008</xdr:rowOff>
    </xdr:to>
    <xdr:cxnSp macro="">
      <xdr:nvCxnSpPr>
        <xdr:cNvPr id="657" name="直線コネクタ 656">
          <a:extLst>
            <a:ext uri="{FF2B5EF4-FFF2-40B4-BE49-F238E27FC236}">
              <a16:creationId xmlns:a16="http://schemas.microsoft.com/office/drawing/2014/main" id="{F8C657C0-4F8F-4820-9BAF-9BC52D8D7C07}"/>
            </a:ext>
          </a:extLst>
        </xdr:cNvPr>
        <xdr:cNvCxnSpPr/>
      </xdr:nvCxnSpPr>
      <xdr:spPr>
        <a:xfrm>
          <a:off x="12814300" y="104790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93818255-948D-4C00-9DAB-BEC4E03F0A84}"/>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F5AA7111-43E3-47D6-BC30-76AFC1401799}"/>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FC5BBF92-344D-4775-92A8-333AD9628071}"/>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FBECB95F-0B8C-4F9A-BD0C-08B653837F7A}"/>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46499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CDF8C469-21D3-415A-92AF-B8719ADF4A21}"/>
            </a:ext>
          </a:extLst>
        </xdr:cNvPr>
        <xdr:cNvSpPr txBox="1"/>
      </xdr:nvSpPr>
      <xdr:spPr>
        <a:xfrm>
          <a:off x="152660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B67628E-5485-4D0E-B3DC-666C8521A89A}"/>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105935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69EA1250-9E19-479D-9B80-694A8E7B3C52}"/>
            </a:ext>
          </a:extLst>
        </xdr:cNvPr>
        <xdr:cNvSpPr txBox="1"/>
      </xdr:nvSpPr>
      <xdr:spPr>
        <a:xfrm>
          <a:off x="13500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62501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9098BB16-F568-4895-9C52-1AC86AB57D80}"/>
            </a:ext>
          </a:extLst>
        </xdr:cNvPr>
        <xdr:cNvSpPr txBox="1"/>
      </xdr:nvSpPr>
      <xdr:spPr>
        <a:xfrm>
          <a:off x="12611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F92643F9-3387-4931-85FD-8631E72A31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3470931D-7307-4D74-847F-7F539195EE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D6EB8B60-45DE-4099-AF8E-0E5230CB3E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E8BF7EEF-4F14-42BD-90BF-577A8A17B2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F4F30C91-B653-4A7D-9EA3-DF034F4267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1649D550-39EF-4D74-A154-6A5388775E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BEB5CB56-9724-4C91-9FB8-1D4BF3A42D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7EB925A-925E-442B-98D0-0AF003FD73D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615C2A69-73C1-47BE-BF26-9F37F92990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DBDCB447-FBC7-4B37-80EA-67C76C6FBD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A8A1AA0A-8860-4918-9CDE-CE525533A19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DC4AD13C-4875-4CF0-9B5A-F9C31AB338F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A391877F-3E70-4C16-AC4B-DEF5B66E99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A0F7684F-833B-4186-AC92-D3933F24E0A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5FBC2DBC-95BE-40D1-93C9-BFC9F5C6B2C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AF544FE5-FFBF-41CF-AA20-56402C5613D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435A76CD-7D65-45FB-94CE-DB5B0A4B1F5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14210243-80BA-41AC-B33D-E33571B6224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F402DE44-A71C-46F9-9AD2-43655BCEE3B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5757F4DE-209D-4541-9D4C-C0CB5B0FCDB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8AD7B9C8-3951-40EC-BC13-2A9AD6E525E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D593A94D-A702-4E96-8A6C-DAFCB8F19B0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BC9A3BBB-751A-45C7-89E8-54F6E2E28A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CB147A1-E56C-4C9C-9FDF-36FDA1B3B1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13C42649-9FC4-48EE-8105-DA128886CC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FC1DF1EA-E2DB-4229-AC58-AB0F5F24E315}"/>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3E37B06-E64E-4C78-BD9C-5C98671036D4}"/>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648096EB-C62C-464A-9448-24F5A04941C7}"/>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A6926F56-26ED-48E3-A8D9-FDA3B3242B8A}"/>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44438868-129E-4BB1-B6AC-CBDBB5F259FD}"/>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EC6F1F55-58A6-40B4-A45D-D0E4FA6ED468}"/>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47FB4FF3-C400-4C43-B9BF-107DDBDB12B8}"/>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E6594B38-260E-4335-9A81-A026592AAE7B}"/>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624B7EF-E9D7-4F86-BEF2-7A05DA380711}"/>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C820C495-AA8B-4087-8D6A-12DA9F328A95}"/>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20BB5923-55A4-4D0B-8A56-765619C5709D}"/>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080A307-6272-4439-834A-8C65C850E7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489E722-E2F5-47CF-8FB6-8415549344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99AB129-E78A-4C27-8566-3ADE11FBE1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D377748-EA9E-4F77-9B05-AB130F2B28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8AB5544-5720-4F0B-B2CE-8C0AE98ECA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169635</xdr:rowOff>
    </xdr:from>
    <xdr:to>
      <xdr:col>116</xdr:col>
      <xdr:colOff>114300</xdr:colOff>
      <xdr:row>62</xdr:row>
      <xdr:rowOff>99785</xdr:rowOff>
    </xdr:to>
    <xdr:sp macro="" textlink="">
      <xdr:nvSpPr>
        <xdr:cNvPr id="707" name="楕円 706">
          <a:extLst>
            <a:ext uri="{FF2B5EF4-FFF2-40B4-BE49-F238E27FC236}">
              <a16:creationId xmlns:a16="http://schemas.microsoft.com/office/drawing/2014/main" id="{AC652DB4-9CD4-4F6F-B53F-2BAD926DE5CB}"/>
            </a:ext>
          </a:extLst>
        </xdr:cNvPr>
        <xdr:cNvSpPr/>
      </xdr:nvSpPr>
      <xdr:spPr>
        <a:xfrm>
          <a:off x="22110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148062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CA8CFA8F-7374-4264-A9BE-390DED64CD50}"/>
            </a:ext>
          </a:extLst>
        </xdr:cNvPr>
        <xdr:cNvSpPr txBox="1"/>
      </xdr:nvSpPr>
      <xdr:spPr>
        <a:xfrm>
          <a:off x="22199600"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169635</xdr:rowOff>
    </xdr:from>
    <xdr:to>
      <xdr:col>112</xdr:col>
      <xdr:colOff>38100</xdr:colOff>
      <xdr:row>62</xdr:row>
      <xdr:rowOff>99785</xdr:rowOff>
    </xdr:to>
    <xdr:sp macro="" textlink="">
      <xdr:nvSpPr>
        <xdr:cNvPr id="709" name="楕円 708">
          <a:extLst>
            <a:ext uri="{FF2B5EF4-FFF2-40B4-BE49-F238E27FC236}">
              <a16:creationId xmlns:a16="http://schemas.microsoft.com/office/drawing/2014/main" id="{F50C0D24-5372-4B50-AF52-A82DB841F2D0}"/>
            </a:ext>
          </a:extLst>
        </xdr:cNvPr>
        <xdr:cNvSpPr/>
      </xdr:nvSpPr>
      <xdr:spPr>
        <a:xfrm>
          <a:off x="2127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48985</xdr:rowOff>
    </xdr:from>
    <xdr:to>
      <xdr:col>116</xdr:col>
      <xdr:colOff>63500</xdr:colOff>
      <xdr:row>62</xdr:row>
      <xdr:rowOff>48985</xdr:rowOff>
    </xdr:to>
    <xdr:cxnSp macro="">
      <xdr:nvCxnSpPr>
        <xdr:cNvPr id="710" name="直線コネクタ 709">
          <a:extLst>
            <a:ext uri="{FF2B5EF4-FFF2-40B4-BE49-F238E27FC236}">
              <a16:creationId xmlns:a16="http://schemas.microsoft.com/office/drawing/2014/main" id="{9DC0CDFF-D9C3-4D3B-9D9B-2A60467081EF}"/>
            </a:ext>
          </a:extLst>
        </xdr:cNvPr>
        <xdr:cNvCxnSpPr/>
      </xdr:nvCxnSpPr>
      <xdr:spPr>
        <a:xfrm>
          <a:off x="21323300" y="1067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711" name="楕円 710">
          <a:extLst>
            <a:ext uri="{FF2B5EF4-FFF2-40B4-BE49-F238E27FC236}">
              <a16:creationId xmlns:a16="http://schemas.microsoft.com/office/drawing/2014/main" id="{36F46E5E-68E4-450C-AB84-852F6F97EF3E}"/>
            </a:ext>
          </a:extLst>
        </xdr:cNvPr>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62</xdr:row>
      <xdr:rowOff>48985</xdr:rowOff>
    </xdr:to>
    <xdr:cxnSp macro="">
      <xdr:nvCxnSpPr>
        <xdr:cNvPr id="712" name="直線コネクタ 711">
          <a:extLst>
            <a:ext uri="{FF2B5EF4-FFF2-40B4-BE49-F238E27FC236}">
              <a16:creationId xmlns:a16="http://schemas.microsoft.com/office/drawing/2014/main" id="{DCAD462C-EF5E-4E91-B14D-7E6718BA7C57}"/>
            </a:ext>
          </a:extLst>
        </xdr:cNvPr>
        <xdr:cNvCxnSpPr/>
      </xdr:nvCxnSpPr>
      <xdr:spPr>
        <a:xfrm>
          <a:off x="20434300" y="10580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713" name="楕円 712">
          <a:extLst>
            <a:ext uri="{FF2B5EF4-FFF2-40B4-BE49-F238E27FC236}">
              <a16:creationId xmlns:a16="http://schemas.microsoft.com/office/drawing/2014/main" id="{2C950F07-CCD6-4139-AC63-5FC6F2207F98}"/>
            </a:ext>
          </a:extLst>
        </xdr:cNvPr>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122465</xdr:rowOff>
    </xdr:to>
    <xdr:cxnSp macro="">
      <xdr:nvCxnSpPr>
        <xdr:cNvPr id="714" name="直線コネクタ 713">
          <a:extLst>
            <a:ext uri="{FF2B5EF4-FFF2-40B4-BE49-F238E27FC236}">
              <a16:creationId xmlns:a16="http://schemas.microsoft.com/office/drawing/2014/main" id="{5B8F70EB-E2D0-4D4A-BB67-28E6E8322B83}"/>
            </a:ext>
          </a:extLst>
        </xdr:cNvPr>
        <xdr:cNvCxnSpPr/>
      </xdr:nvCxnSpPr>
      <xdr:spPr>
        <a:xfrm>
          <a:off x="19545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71665</xdr:rowOff>
    </xdr:from>
    <xdr:to>
      <xdr:col>98</xdr:col>
      <xdr:colOff>38100</xdr:colOff>
      <xdr:row>62</xdr:row>
      <xdr:rowOff>1815</xdr:rowOff>
    </xdr:to>
    <xdr:sp macro="" textlink="">
      <xdr:nvSpPr>
        <xdr:cNvPr id="715" name="楕円 714">
          <a:extLst>
            <a:ext uri="{FF2B5EF4-FFF2-40B4-BE49-F238E27FC236}">
              <a16:creationId xmlns:a16="http://schemas.microsoft.com/office/drawing/2014/main" id="{A2DF59E6-E9BE-42FA-BC52-80325641755E}"/>
            </a:ext>
          </a:extLst>
        </xdr:cNvPr>
        <xdr:cNvSpPr/>
      </xdr:nvSpPr>
      <xdr:spPr>
        <a:xfrm>
          <a:off x="18605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122465</xdr:rowOff>
    </xdr:from>
    <xdr:to>
      <xdr:col>102</xdr:col>
      <xdr:colOff>114300</xdr:colOff>
      <xdr:row>61</xdr:row>
      <xdr:rowOff>122465</xdr:rowOff>
    </xdr:to>
    <xdr:cxnSp macro="">
      <xdr:nvCxnSpPr>
        <xdr:cNvPr id="716" name="直線コネクタ 715">
          <a:extLst>
            <a:ext uri="{FF2B5EF4-FFF2-40B4-BE49-F238E27FC236}">
              <a16:creationId xmlns:a16="http://schemas.microsoft.com/office/drawing/2014/main" id="{982559B8-F4FE-47D6-8323-03249AA4CBA1}"/>
            </a:ext>
          </a:extLst>
        </xdr:cNvPr>
        <xdr:cNvCxnSpPr/>
      </xdr:nvCxnSpPr>
      <xdr:spPr>
        <a:xfrm>
          <a:off x="18656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EE8335DE-A9B2-4B3E-B882-2A826FB1E4FB}"/>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3B827716-985F-4C65-B086-5D915AC134DD}"/>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23CF8337-2410-4048-95A3-F8A20E6A9539}"/>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a:extLst>
            <a:ext uri="{FF2B5EF4-FFF2-40B4-BE49-F238E27FC236}">
              <a16:creationId xmlns:a16="http://schemas.microsoft.com/office/drawing/2014/main" id="{84D964C3-E781-4641-AEA7-9A995238C28D}"/>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90912</xdr:rowOff>
    </xdr:from>
    <xdr:ext cx="469744" cy="259045"/>
    <xdr:sp macro="" textlink="">
      <xdr:nvSpPr>
        <xdr:cNvPr id="721" name="n_1mainValue【保健センター・保健所】&#10;一人当たり面積">
          <a:extLst>
            <a:ext uri="{FF2B5EF4-FFF2-40B4-BE49-F238E27FC236}">
              <a16:creationId xmlns:a16="http://schemas.microsoft.com/office/drawing/2014/main" id="{493067BC-1E07-4120-A082-A9CD97FB1CF0}"/>
            </a:ext>
          </a:extLst>
        </xdr:cNvPr>
        <xdr:cNvSpPr txBox="1"/>
      </xdr:nvSpPr>
      <xdr:spPr>
        <a:xfrm>
          <a:off x="210757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722" name="n_2mainValue【保健センター・保健所】&#10;一人当たり面積">
          <a:extLst>
            <a:ext uri="{FF2B5EF4-FFF2-40B4-BE49-F238E27FC236}">
              <a16:creationId xmlns:a16="http://schemas.microsoft.com/office/drawing/2014/main" id="{8E37BE46-53A9-4266-A135-3E435BD1F297}"/>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723" name="n_3mainValue【保健センター・保健所】&#10;一人当たり面積">
          <a:extLst>
            <a:ext uri="{FF2B5EF4-FFF2-40B4-BE49-F238E27FC236}">
              <a16:creationId xmlns:a16="http://schemas.microsoft.com/office/drawing/2014/main" id="{96FCE100-D069-4D16-92B2-66A3D3D98CD8}"/>
            </a:ext>
          </a:extLst>
        </xdr:cNvPr>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164392</xdr:rowOff>
    </xdr:from>
    <xdr:ext cx="469744" cy="259045"/>
    <xdr:sp macro="" textlink="">
      <xdr:nvSpPr>
        <xdr:cNvPr id="724" name="n_4mainValue【保健センター・保健所】&#10;一人当たり面積">
          <a:extLst>
            <a:ext uri="{FF2B5EF4-FFF2-40B4-BE49-F238E27FC236}">
              <a16:creationId xmlns:a16="http://schemas.microsoft.com/office/drawing/2014/main" id="{9DF12E5D-3E40-4F74-A7F4-D65C51AAFA1F}"/>
            </a:ext>
          </a:extLst>
        </xdr:cNvPr>
        <xdr:cNvSpPr txBox="1"/>
      </xdr:nvSpPr>
      <xdr:spPr>
        <a:xfrm>
          <a:off x="18421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E1231387-10AC-4479-9A4D-B83033ED1E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7CCC861F-AACD-43B8-8368-2F39B61541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7344873-0FA0-42D9-AC68-440ECA8FA3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8ED4449E-13DC-45F5-8165-EEA741A8EA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EFD7A86F-AB07-411B-9061-DB563CAA16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C710EC78-BC11-41E6-A245-6B8BED4C38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A5336D28-5684-4F84-BD6E-E37634A9A2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99598D84-2D14-472D-AAEA-6913CA26A5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25B31002-4CC4-423D-85BA-E41181EFFD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B5F6DE3A-B37B-4335-8A6B-9FDA700B0D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B31A8F73-06FE-4141-ACAD-ED2BD9F5E1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73BFA083-2168-4214-9629-AA0ED531BFB5}"/>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D7F828AC-A973-4E3B-A742-CE70129F653F}"/>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F42E1BC5-8B58-4193-9D17-9ED37A01475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4505E3C0-D8DB-4508-B314-FBE3250E407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CAD368BD-3D56-4326-BB0A-1D5512D5B14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2502D957-5A4E-4039-AD36-ECE8B20DAAB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8FC9A232-3DF1-4E8F-B529-E5B41F96AA99}"/>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BB41A3FE-5D70-4C62-B731-0A014451E21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20235FAC-C6F2-4427-A0B3-C1C24160F2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AB4BF87F-0277-497E-9805-8BFC9AFC19C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8D75B1D9-A043-4D56-A4E8-044B1B5228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EA47D363-D2AD-41B6-BC0E-8C95FD32A249}"/>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77B80E64-34DC-4534-A279-8B2572BE9AA3}"/>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A67AB270-3A99-4025-BE63-8070AFDDC9F6}"/>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93278D31-E201-4BE8-8B99-0F3F0D83E486}"/>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FEB48489-82A9-47AD-B010-7DDCA925C5CC}"/>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305CAB96-A580-4B5C-B468-FFA1FF93D94F}"/>
            </a:ext>
          </a:extLst>
        </xdr:cNvPr>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99DBBF0B-913E-48C3-A4FB-C4F26D03C5A9}"/>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012F2040-0B56-477F-BB81-399BFF477D8B}"/>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2AF7FF83-CBD8-458B-973F-A848DCA9D676}"/>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A71B6F64-C40F-441F-9DDC-D4EC48F1EA8E}"/>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29580656-9CF5-48F3-A7AB-8FEA6289C2A4}"/>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51BEB36-BCF5-400B-A0AF-AA76284C15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DEEF4390-8D4F-4394-94CE-1523C2BBB6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26CEB2F-7FC4-4B23-8DEC-499252B34E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C529D4B-7930-4535-93CB-D217063FE4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E316880-F31F-44E5-97D9-CC09E5E069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763" name="楕円 762">
          <a:extLst>
            <a:ext uri="{FF2B5EF4-FFF2-40B4-BE49-F238E27FC236}">
              <a16:creationId xmlns:a16="http://schemas.microsoft.com/office/drawing/2014/main" id="{0AA7EB79-8B4C-4446-8F14-9C5B0143BAB2}"/>
            </a:ext>
          </a:extLst>
        </xdr:cNvPr>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8A6CDE7B-AAB1-4D7D-90B6-C6D9A82AF9EA}"/>
            </a:ext>
          </a:extLst>
        </xdr:cNvPr>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765" name="楕円 764">
          <a:extLst>
            <a:ext uri="{FF2B5EF4-FFF2-40B4-BE49-F238E27FC236}">
              <a16:creationId xmlns:a16="http://schemas.microsoft.com/office/drawing/2014/main" id="{2F147CC0-DD6B-4749-B236-BF931ACC1C29}"/>
            </a:ext>
          </a:extLst>
        </xdr:cNvPr>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86</xdr:row>
      <xdr:rowOff>26670</xdr:rowOff>
    </xdr:to>
    <xdr:cxnSp macro="">
      <xdr:nvCxnSpPr>
        <xdr:cNvPr id="766" name="直線コネクタ 765">
          <a:extLst>
            <a:ext uri="{FF2B5EF4-FFF2-40B4-BE49-F238E27FC236}">
              <a16:creationId xmlns:a16="http://schemas.microsoft.com/office/drawing/2014/main" id="{AA285D24-EC65-4C74-A72E-2B325A3DF15A}"/>
            </a:ext>
          </a:extLst>
        </xdr:cNvPr>
        <xdr:cNvCxnSpPr/>
      </xdr:nvCxnSpPr>
      <xdr:spPr>
        <a:xfrm>
          <a:off x="15481300" y="14737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99313</xdr:rowOff>
    </xdr:from>
    <xdr:to>
      <xdr:col>76</xdr:col>
      <xdr:colOff>165100</xdr:colOff>
      <xdr:row>86</xdr:row>
      <xdr:rowOff>29463</xdr:rowOff>
    </xdr:to>
    <xdr:sp macro="" textlink="">
      <xdr:nvSpPr>
        <xdr:cNvPr id="767" name="楕円 766">
          <a:extLst>
            <a:ext uri="{FF2B5EF4-FFF2-40B4-BE49-F238E27FC236}">
              <a16:creationId xmlns:a16="http://schemas.microsoft.com/office/drawing/2014/main" id="{65F33112-B23C-4F8F-B615-D348C6CD4498}"/>
            </a:ext>
          </a:extLst>
        </xdr:cNvPr>
        <xdr:cNvSpPr/>
      </xdr:nvSpPr>
      <xdr:spPr>
        <a:xfrm>
          <a:off x="14541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150113</xdr:rowOff>
    </xdr:from>
    <xdr:to>
      <xdr:col>81</xdr:col>
      <xdr:colOff>50800</xdr:colOff>
      <xdr:row>85</xdr:row>
      <xdr:rowOff>163830</xdr:rowOff>
    </xdr:to>
    <xdr:cxnSp macro="">
      <xdr:nvCxnSpPr>
        <xdr:cNvPr id="768" name="直線コネクタ 767">
          <a:extLst>
            <a:ext uri="{FF2B5EF4-FFF2-40B4-BE49-F238E27FC236}">
              <a16:creationId xmlns:a16="http://schemas.microsoft.com/office/drawing/2014/main" id="{1D434B4C-E25D-49BC-A997-BD4961051A03}"/>
            </a:ext>
          </a:extLst>
        </xdr:cNvPr>
        <xdr:cNvCxnSpPr/>
      </xdr:nvCxnSpPr>
      <xdr:spPr>
        <a:xfrm>
          <a:off x="14592300" y="14723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69596</xdr:rowOff>
    </xdr:from>
    <xdr:to>
      <xdr:col>72</xdr:col>
      <xdr:colOff>38100</xdr:colOff>
      <xdr:row>85</xdr:row>
      <xdr:rowOff>171196</xdr:rowOff>
    </xdr:to>
    <xdr:sp macro="" textlink="">
      <xdr:nvSpPr>
        <xdr:cNvPr id="769" name="楕円 768">
          <a:extLst>
            <a:ext uri="{FF2B5EF4-FFF2-40B4-BE49-F238E27FC236}">
              <a16:creationId xmlns:a16="http://schemas.microsoft.com/office/drawing/2014/main" id="{FB9F34E9-EE80-493F-9F35-49478DE5A7D7}"/>
            </a:ext>
          </a:extLst>
        </xdr:cNvPr>
        <xdr:cNvSpPr/>
      </xdr:nvSpPr>
      <xdr:spPr>
        <a:xfrm>
          <a:off x="13652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120396</xdr:rowOff>
    </xdr:from>
    <xdr:to>
      <xdr:col>76</xdr:col>
      <xdr:colOff>114300</xdr:colOff>
      <xdr:row>85</xdr:row>
      <xdr:rowOff>150113</xdr:rowOff>
    </xdr:to>
    <xdr:cxnSp macro="">
      <xdr:nvCxnSpPr>
        <xdr:cNvPr id="770" name="直線コネクタ 769">
          <a:extLst>
            <a:ext uri="{FF2B5EF4-FFF2-40B4-BE49-F238E27FC236}">
              <a16:creationId xmlns:a16="http://schemas.microsoft.com/office/drawing/2014/main" id="{2C48281E-E740-4663-B246-1744220DFBF6}"/>
            </a:ext>
          </a:extLst>
        </xdr:cNvPr>
        <xdr:cNvCxnSpPr/>
      </xdr:nvCxnSpPr>
      <xdr:spPr>
        <a:xfrm>
          <a:off x="13703300" y="146936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33020</xdr:rowOff>
    </xdr:from>
    <xdr:to>
      <xdr:col>67</xdr:col>
      <xdr:colOff>101600</xdr:colOff>
      <xdr:row>85</xdr:row>
      <xdr:rowOff>134620</xdr:rowOff>
    </xdr:to>
    <xdr:sp macro="" textlink="">
      <xdr:nvSpPr>
        <xdr:cNvPr id="771" name="楕円 770">
          <a:extLst>
            <a:ext uri="{FF2B5EF4-FFF2-40B4-BE49-F238E27FC236}">
              <a16:creationId xmlns:a16="http://schemas.microsoft.com/office/drawing/2014/main" id="{C07968D6-9BC6-4EF4-892A-2C41EB44466C}"/>
            </a:ext>
          </a:extLst>
        </xdr:cNvPr>
        <xdr:cNvSpPr/>
      </xdr:nvSpPr>
      <xdr:spPr>
        <a:xfrm>
          <a:off x="1276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83820</xdr:rowOff>
    </xdr:from>
    <xdr:to>
      <xdr:col>71</xdr:col>
      <xdr:colOff>177800</xdr:colOff>
      <xdr:row>85</xdr:row>
      <xdr:rowOff>120396</xdr:rowOff>
    </xdr:to>
    <xdr:cxnSp macro="">
      <xdr:nvCxnSpPr>
        <xdr:cNvPr id="772" name="直線コネクタ 771">
          <a:extLst>
            <a:ext uri="{FF2B5EF4-FFF2-40B4-BE49-F238E27FC236}">
              <a16:creationId xmlns:a16="http://schemas.microsoft.com/office/drawing/2014/main" id="{ADF72202-51C3-4F15-B109-0266B72AA59B}"/>
            </a:ext>
          </a:extLst>
        </xdr:cNvPr>
        <xdr:cNvCxnSpPr/>
      </xdr:nvCxnSpPr>
      <xdr:spPr>
        <a:xfrm>
          <a:off x="12814300" y="146570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a:extLst>
            <a:ext uri="{FF2B5EF4-FFF2-40B4-BE49-F238E27FC236}">
              <a16:creationId xmlns:a16="http://schemas.microsoft.com/office/drawing/2014/main" id="{9645F941-552C-47D5-9E5C-26831FCA6822}"/>
            </a:ext>
          </a:extLst>
        </xdr:cNvPr>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4" name="n_2aveValue【消防施設】&#10;有形固定資産減価償却率">
          <a:extLst>
            <a:ext uri="{FF2B5EF4-FFF2-40B4-BE49-F238E27FC236}">
              <a16:creationId xmlns:a16="http://schemas.microsoft.com/office/drawing/2014/main" id="{3853E052-0756-4537-B621-22810C07D291}"/>
            </a:ext>
          </a:extLst>
        </xdr:cNvPr>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E5C7B075-86E1-489B-9E02-0446EBC83388}"/>
            </a:ext>
          </a:extLst>
        </xdr:cNvPr>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6" name="n_4aveValue【消防施設】&#10;有形固定資産減価償却率">
          <a:extLst>
            <a:ext uri="{FF2B5EF4-FFF2-40B4-BE49-F238E27FC236}">
              <a16:creationId xmlns:a16="http://schemas.microsoft.com/office/drawing/2014/main" id="{5E030F37-CA35-461E-8616-03284F1C8D94}"/>
            </a:ext>
          </a:extLst>
        </xdr:cNvPr>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777" name="n_1mainValue【消防施設】&#10;有形固定資産減価償却率">
          <a:extLst>
            <a:ext uri="{FF2B5EF4-FFF2-40B4-BE49-F238E27FC236}">
              <a16:creationId xmlns:a16="http://schemas.microsoft.com/office/drawing/2014/main" id="{FFCB168E-81D1-4EEA-B1BE-0687F58C600F}"/>
            </a:ext>
          </a:extLst>
        </xdr:cNvPr>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20590</xdr:rowOff>
    </xdr:from>
    <xdr:ext cx="405111" cy="259045"/>
    <xdr:sp macro="" textlink="">
      <xdr:nvSpPr>
        <xdr:cNvPr id="778" name="n_2mainValue【消防施設】&#10;有形固定資産減価償却率">
          <a:extLst>
            <a:ext uri="{FF2B5EF4-FFF2-40B4-BE49-F238E27FC236}">
              <a16:creationId xmlns:a16="http://schemas.microsoft.com/office/drawing/2014/main" id="{9273246E-6A62-4234-BD32-157188BAF3D4}"/>
            </a:ext>
          </a:extLst>
        </xdr:cNvPr>
        <xdr:cNvSpPr txBox="1"/>
      </xdr:nvSpPr>
      <xdr:spPr>
        <a:xfrm>
          <a:off x="14389744"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162323</xdr:rowOff>
    </xdr:from>
    <xdr:ext cx="405111" cy="259045"/>
    <xdr:sp macro="" textlink="">
      <xdr:nvSpPr>
        <xdr:cNvPr id="779" name="n_3mainValue【消防施設】&#10;有形固定資産減価償却率">
          <a:extLst>
            <a:ext uri="{FF2B5EF4-FFF2-40B4-BE49-F238E27FC236}">
              <a16:creationId xmlns:a16="http://schemas.microsoft.com/office/drawing/2014/main" id="{BBE84221-E535-4D8A-991D-1F3318532A6D}"/>
            </a:ext>
          </a:extLst>
        </xdr:cNvPr>
        <xdr:cNvSpPr txBox="1"/>
      </xdr:nvSpPr>
      <xdr:spPr>
        <a:xfrm>
          <a:off x="13500744" y="1473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780" name="n_4mainValue【消防施設】&#10;有形固定資産減価償却率">
          <a:extLst>
            <a:ext uri="{FF2B5EF4-FFF2-40B4-BE49-F238E27FC236}">
              <a16:creationId xmlns:a16="http://schemas.microsoft.com/office/drawing/2014/main" id="{C66D1681-70C3-4E97-B7C4-98D9DEDD7111}"/>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B2D538EF-B447-406C-8852-F589636B12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C61C2A7E-4D86-43B6-920B-FD2284F50F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85833C12-6F0A-452D-9DCA-F40E586B401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190A9E50-6269-48EB-A021-619A4237AE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3BBC514E-FDC8-4D2D-B646-3B91473AC0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3D969D09-10CD-4096-88F8-3B80B9D60E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C4D6E302-6BCE-49E5-88D6-3BF14F309B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1CBA340F-AD87-4781-B3A8-F4008B0F4F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C01B40EA-FEDD-48A9-A33D-B652D04AE4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901D5D43-1BEE-4C9B-8F43-1E28C5613A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6A742CF6-4418-4690-BD4D-A641473C2C16}"/>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5CFAB86C-5205-4319-8883-76D8FC8D69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B97AC303-666D-494B-9DE2-F0238FCA0B6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BD63A575-7407-4DB0-8D5E-AC9BA3DA01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B6D96977-97F8-4642-990F-642BF87C175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37111258-2A62-452F-979F-BC37D2493E2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34A871FB-9AE4-469A-9DDD-31CE9C7A4C3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8324B97E-3019-4E45-8AA6-39D36DBA85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79BD5C55-4935-4A5A-8EFE-86358B61BA1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58B1D0E4-0562-4FA0-91D5-859BAECCB79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2814CFFC-1C7F-439F-A9D8-B72F3BB6798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AED897CF-3396-4466-B795-23634EAF94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75A6A4A3-19BC-4C67-AA78-DD44A964D4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A7E06D96-C238-4387-92EC-6A15ED7CF0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EF1D5E13-9614-4D52-9330-54661A634DAE}"/>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545F3CBB-DD50-4026-B093-5B36FFC9E532}"/>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537A1D85-AA62-48BD-B5E8-458A3E061A57}"/>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8F802DE0-9891-47D0-AF9D-87541A1CEA5B}"/>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3DF95DD4-AA51-43E3-B005-8A7101FDEC0C}"/>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A342609F-A99C-4604-A725-76A667CAADD3}"/>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538AA64A-03EF-46F0-96FA-128D192A0661}"/>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B271B5BB-9AA6-4427-9C66-E84CDE38F21F}"/>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FE78FEBC-6ACC-41D0-9CC4-968AB55E32C1}"/>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16A9DA38-342B-4570-A783-280BC51DB8C1}"/>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441E8812-E413-49F2-A0C6-FBCE1C20A807}"/>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FDA0A39-60C7-470D-834B-F74F3447FB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90B96A4-4BE5-46CD-8ECF-B4F71960E4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39FB037-85B4-4051-92F3-5BC1FE5D3B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E9B369B-B862-44C4-8EAB-99A75A6135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7645E13-D319-427C-8B56-7F8A1FA013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1" name="楕円 820">
          <a:extLst>
            <a:ext uri="{FF2B5EF4-FFF2-40B4-BE49-F238E27FC236}">
              <a16:creationId xmlns:a16="http://schemas.microsoft.com/office/drawing/2014/main" id="{4862803C-39C0-4E6F-97E2-3BA7179F5372}"/>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2" name="【消防施設】&#10;一人当たり面積該当値テキスト">
          <a:extLst>
            <a:ext uri="{FF2B5EF4-FFF2-40B4-BE49-F238E27FC236}">
              <a16:creationId xmlns:a16="http://schemas.microsoft.com/office/drawing/2014/main" id="{8DD04AFC-2881-44B4-8047-AADAC2544E79}"/>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3" name="楕円 822">
          <a:extLst>
            <a:ext uri="{FF2B5EF4-FFF2-40B4-BE49-F238E27FC236}">
              <a16:creationId xmlns:a16="http://schemas.microsoft.com/office/drawing/2014/main" id="{28E4F4F8-4BE8-426B-BF95-7C3070A4F7B3}"/>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4" name="直線コネクタ 823">
          <a:extLst>
            <a:ext uri="{FF2B5EF4-FFF2-40B4-BE49-F238E27FC236}">
              <a16:creationId xmlns:a16="http://schemas.microsoft.com/office/drawing/2014/main" id="{B6430A85-5B9A-4720-B3E4-6DBD9D90F9E2}"/>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25" name="楕円 824">
          <a:extLst>
            <a:ext uri="{FF2B5EF4-FFF2-40B4-BE49-F238E27FC236}">
              <a16:creationId xmlns:a16="http://schemas.microsoft.com/office/drawing/2014/main" id="{96C7CA40-A33D-4F5F-A4DE-3B6BF96A018F}"/>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114300</xdr:rowOff>
    </xdr:to>
    <xdr:cxnSp macro="">
      <xdr:nvCxnSpPr>
        <xdr:cNvPr id="826" name="直線コネクタ 825">
          <a:extLst>
            <a:ext uri="{FF2B5EF4-FFF2-40B4-BE49-F238E27FC236}">
              <a16:creationId xmlns:a16="http://schemas.microsoft.com/office/drawing/2014/main" id="{EC753630-29D9-4490-A558-2D7A3DD3BF30}"/>
            </a:ext>
          </a:extLst>
        </xdr:cNvPr>
        <xdr:cNvCxnSpPr/>
      </xdr:nvCxnSpPr>
      <xdr:spPr>
        <a:xfrm flipV="1">
          <a:off x="20434300" y="14668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27" name="楕円 826">
          <a:extLst>
            <a:ext uri="{FF2B5EF4-FFF2-40B4-BE49-F238E27FC236}">
              <a16:creationId xmlns:a16="http://schemas.microsoft.com/office/drawing/2014/main" id="{2A26DED3-2294-46D1-8BC8-1A3F54E45C3F}"/>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828" name="直線コネクタ 827">
          <a:extLst>
            <a:ext uri="{FF2B5EF4-FFF2-40B4-BE49-F238E27FC236}">
              <a16:creationId xmlns:a16="http://schemas.microsoft.com/office/drawing/2014/main" id="{E7DFA3EB-4824-4889-8F31-A8AF2AB87EB0}"/>
            </a:ext>
          </a:extLst>
        </xdr:cNvPr>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829" name="楕円 828">
          <a:extLst>
            <a:ext uri="{FF2B5EF4-FFF2-40B4-BE49-F238E27FC236}">
              <a16:creationId xmlns:a16="http://schemas.microsoft.com/office/drawing/2014/main" id="{320CFEC8-BED0-42CA-A469-1955E3C58513}"/>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830" name="直線コネクタ 829">
          <a:extLst>
            <a:ext uri="{FF2B5EF4-FFF2-40B4-BE49-F238E27FC236}">
              <a16:creationId xmlns:a16="http://schemas.microsoft.com/office/drawing/2014/main" id="{48B381EF-2225-49CC-9F8B-1A8121495B1B}"/>
            </a:ext>
          </a:extLst>
        </xdr:cNvPr>
        <xdr:cNvCxnSpPr/>
      </xdr:nvCxnSpPr>
      <xdr:spPr>
        <a:xfrm>
          <a:off x="18656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D958EF7A-5735-4E5B-8FB0-603CE782193B}"/>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D0DA9AA1-CCBF-4DBA-B563-A77D5665B11C}"/>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5AD357D8-4A28-4CDE-A9F6-8EB6AD308657}"/>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aveValue【消防施設】&#10;一人当たり面積">
          <a:extLst>
            <a:ext uri="{FF2B5EF4-FFF2-40B4-BE49-F238E27FC236}">
              <a16:creationId xmlns:a16="http://schemas.microsoft.com/office/drawing/2014/main" id="{55B3DDF2-3728-490F-8960-1C7EBA1D3CA6}"/>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5" name="n_1mainValue【消防施設】&#10;一人当たり面積">
          <a:extLst>
            <a:ext uri="{FF2B5EF4-FFF2-40B4-BE49-F238E27FC236}">
              <a16:creationId xmlns:a16="http://schemas.microsoft.com/office/drawing/2014/main" id="{7E8352AA-7A6A-4BC8-9530-574CC9C20AF6}"/>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36" name="n_2mainValue【消防施設】&#10;一人当たり面積">
          <a:extLst>
            <a:ext uri="{FF2B5EF4-FFF2-40B4-BE49-F238E27FC236}">
              <a16:creationId xmlns:a16="http://schemas.microsoft.com/office/drawing/2014/main" id="{67E8683D-35C7-4A91-A795-823ABCAE86B8}"/>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37" name="n_3mainValue【消防施設】&#10;一人当たり面積">
          <a:extLst>
            <a:ext uri="{FF2B5EF4-FFF2-40B4-BE49-F238E27FC236}">
              <a16:creationId xmlns:a16="http://schemas.microsoft.com/office/drawing/2014/main" id="{D38F93FB-9C67-4EC2-9DAB-316076CAECF9}"/>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838" name="n_4mainValue【消防施設】&#10;一人当たり面積">
          <a:extLst>
            <a:ext uri="{FF2B5EF4-FFF2-40B4-BE49-F238E27FC236}">
              <a16:creationId xmlns:a16="http://schemas.microsoft.com/office/drawing/2014/main" id="{AA2C0F2E-A8D5-4CC2-8E5A-25070095AB0F}"/>
            </a:ext>
          </a:extLst>
        </xdr:cNvPr>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AEC5B240-6B63-4FFC-A3F8-4652293FA2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B5DCD99C-9882-41A8-B483-3996BF24D8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BBFEB04-7E1A-4852-A4AD-4666061972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1B946472-6172-4D4F-B048-E8DE0C9810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3FB7B1EB-7C5F-4760-8154-C28480F3A3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EAEDDD11-8E34-4A1C-B9CA-B1755D8696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5345DA5D-FB5C-410E-93D5-957CB71400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1ED3EF24-C426-44D1-B64D-F15A52A677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8B17540A-E40B-4D10-9701-142112B195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72B58A5-2BF6-47F4-A711-422EBB2A5F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1B14C212-8A13-4EAF-90A7-BBCBDA499B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E9C91DA9-8D9D-49F4-BC58-2B037DA1565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1C90EEE5-8088-44E7-BAF7-18623B1394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8BC09135-8E3C-417F-B0E7-4438B36067F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CEB3108A-D17D-4942-8941-A86BA1AFD1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4C376B6-9988-47D4-98BD-1C3F689C7F9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1DB380F9-3E20-47F2-904A-863DA80EBEB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6C70D7EB-ACBE-45A0-B3EE-CB4C138A406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68291AD-90FD-4AD1-A6AC-A3248BFFA89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EAEBF1A0-3662-415E-B1C0-B12C37C21C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C7E5FC5C-BF09-44E5-BB73-07D5042D196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5972485A-AD78-493E-B957-8F3ED9027E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E7A6DBE4-66F0-42E0-8D61-EB76ADE6E73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FBFFF3FA-CEF7-451B-8E94-8C8AEE70EF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E7F0CA80-2BFC-4427-8CC7-174685ECF97A}"/>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859F87C5-E487-4731-8257-AA80856EF27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C45D747A-9910-4116-8214-A20892A56A8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BA4B774B-34FB-4B34-9F69-77771A2BE1F1}"/>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47CD0CF5-89F0-45F7-8CB1-0197283508E9}"/>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DF16B096-F44B-4AE9-9D44-8589F62B5738}"/>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49EBCE2D-D7D9-4C60-9B40-BAFBDFE9F8C7}"/>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F2D2F6B6-6D15-443A-AEE0-CC9012282DBE}"/>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068895BF-7050-4309-B36E-266ACC9CE69E}"/>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38883F21-F2A9-4222-826F-2364F1EE9601}"/>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CCE5FD4C-7255-4DAD-AA17-A305EA361071}"/>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F17971B-9D02-4963-B44F-7E56FE2DAE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0DDC77D-E7F3-4774-9C45-109BC4F42E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0DC4508-9E83-463A-B4C7-9D2D96F514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B0396E1-92BA-494F-81E8-59926193CB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C9A41F1-6A58-40B4-9817-ECCE8FAC7A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78739</xdr:rowOff>
    </xdr:from>
    <xdr:to>
      <xdr:col>85</xdr:col>
      <xdr:colOff>177800</xdr:colOff>
      <xdr:row>106</xdr:row>
      <xdr:rowOff>8889</xdr:rowOff>
    </xdr:to>
    <xdr:sp macro="" textlink="">
      <xdr:nvSpPr>
        <xdr:cNvPr id="879" name="楕円 878">
          <a:extLst>
            <a:ext uri="{FF2B5EF4-FFF2-40B4-BE49-F238E27FC236}">
              <a16:creationId xmlns:a16="http://schemas.microsoft.com/office/drawing/2014/main" id="{006B4753-4FDB-49E9-9509-0266B3C87049}"/>
            </a:ext>
          </a:extLst>
        </xdr:cNvPr>
        <xdr:cNvSpPr/>
      </xdr:nvSpPr>
      <xdr:spPr>
        <a:xfrm>
          <a:off x="16268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57166</xdr:rowOff>
    </xdr:from>
    <xdr:ext cx="405111" cy="259045"/>
    <xdr:sp macro="" textlink="">
      <xdr:nvSpPr>
        <xdr:cNvPr id="880" name="【庁舎】&#10;有形固定資産減価償却率該当値テキスト">
          <a:extLst>
            <a:ext uri="{FF2B5EF4-FFF2-40B4-BE49-F238E27FC236}">
              <a16:creationId xmlns:a16="http://schemas.microsoft.com/office/drawing/2014/main" id="{DE9276B1-8D07-46A8-8BDA-1B32E9048866}"/>
            </a:ext>
          </a:extLst>
        </xdr:cNvPr>
        <xdr:cNvSpPr txBox="1"/>
      </xdr:nvSpPr>
      <xdr:spPr>
        <a:xfrm>
          <a:off x="16357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881" name="楕円 880">
          <a:extLst>
            <a:ext uri="{FF2B5EF4-FFF2-40B4-BE49-F238E27FC236}">
              <a16:creationId xmlns:a16="http://schemas.microsoft.com/office/drawing/2014/main" id="{4A414A54-CAEC-4CB0-8A44-3E0A93338488}"/>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129539</xdr:rowOff>
    </xdr:to>
    <xdr:cxnSp macro="">
      <xdr:nvCxnSpPr>
        <xdr:cNvPr id="882" name="直線コネクタ 881">
          <a:extLst>
            <a:ext uri="{FF2B5EF4-FFF2-40B4-BE49-F238E27FC236}">
              <a16:creationId xmlns:a16="http://schemas.microsoft.com/office/drawing/2014/main" id="{F29F5590-EBEF-435D-BF0B-0803461D153F}"/>
            </a:ext>
          </a:extLst>
        </xdr:cNvPr>
        <xdr:cNvCxnSpPr/>
      </xdr:nvCxnSpPr>
      <xdr:spPr>
        <a:xfrm>
          <a:off x="15481300" y="18089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883" name="楕円 882">
          <a:extLst>
            <a:ext uri="{FF2B5EF4-FFF2-40B4-BE49-F238E27FC236}">
              <a16:creationId xmlns:a16="http://schemas.microsoft.com/office/drawing/2014/main" id="{6BCFCE62-2A44-4665-870B-A0E54F20220F}"/>
            </a:ext>
          </a:extLst>
        </xdr:cNvPr>
        <xdr:cNvSpPr/>
      </xdr:nvSpPr>
      <xdr:spPr>
        <a:xfrm>
          <a:off x="14541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87630</xdr:rowOff>
    </xdr:to>
    <xdr:cxnSp macro="">
      <xdr:nvCxnSpPr>
        <xdr:cNvPr id="884" name="直線コネクタ 883">
          <a:extLst>
            <a:ext uri="{FF2B5EF4-FFF2-40B4-BE49-F238E27FC236}">
              <a16:creationId xmlns:a16="http://schemas.microsoft.com/office/drawing/2014/main" id="{DA7438D5-C337-4636-8F24-4AE4E39CEF9D}"/>
            </a:ext>
          </a:extLst>
        </xdr:cNvPr>
        <xdr:cNvCxnSpPr/>
      </xdr:nvCxnSpPr>
      <xdr:spPr>
        <a:xfrm>
          <a:off x="14592300" y="1805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885" name="楕円 884">
          <a:extLst>
            <a:ext uri="{FF2B5EF4-FFF2-40B4-BE49-F238E27FC236}">
              <a16:creationId xmlns:a16="http://schemas.microsoft.com/office/drawing/2014/main" id="{AA1FC886-C342-4B87-9CF2-5094FD41323A}"/>
            </a:ext>
          </a:extLst>
        </xdr:cNvPr>
        <xdr:cNvSpPr/>
      </xdr:nvSpPr>
      <xdr:spPr>
        <a:xfrm>
          <a:off x="1365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51436</xdr:rowOff>
    </xdr:to>
    <xdr:cxnSp macro="">
      <xdr:nvCxnSpPr>
        <xdr:cNvPr id="886" name="直線コネクタ 885">
          <a:extLst>
            <a:ext uri="{FF2B5EF4-FFF2-40B4-BE49-F238E27FC236}">
              <a16:creationId xmlns:a16="http://schemas.microsoft.com/office/drawing/2014/main" id="{056BC39C-E594-444A-B51A-5725119115D3}"/>
            </a:ext>
          </a:extLst>
        </xdr:cNvPr>
        <xdr:cNvCxnSpPr/>
      </xdr:nvCxnSpPr>
      <xdr:spPr>
        <a:xfrm>
          <a:off x="13703300" y="18017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887" name="楕円 886">
          <a:extLst>
            <a:ext uri="{FF2B5EF4-FFF2-40B4-BE49-F238E27FC236}">
              <a16:creationId xmlns:a16="http://schemas.microsoft.com/office/drawing/2014/main" id="{4B0FAA25-7295-4A88-AC70-A5EC824195B4}"/>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19050</xdr:rowOff>
    </xdr:to>
    <xdr:cxnSp macro="">
      <xdr:nvCxnSpPr>
        <xdr:cNvPr id="888" name="直線コネクタ 887">
          <a:extLst>
            <a:ext uri="{FF2B5EF4-FFF2-40B4-BE49-F238E27FC236}">
              <a16:creationId xmlns:a16="http://schemas.microsoft.com/office/drawing/2014/main" id="{A5E09C94-2A71-42E7-B1DA-1CA77BB45F3E}"/>
            </a:ext>
          </a:extLst>
        </xdr:cNvPr>
        <xdr:cNvCxnSpPr/>
      </xdr:nvCxnSpPr>
      <xdr:spPr>
        <a:xfrm flipV="1">
          <a:off x="12814300" y="18017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7B187B13-25BF-44B8-9285-E212AAE47C82}"/>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ADA950E4-D009-4655-A480-736E0C5F9A52}"/>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F3FB42D3-429A-44AC-8243-A3BFEEE19663}"/>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277313B1-477B-4F30-B747-85DD8CE05701}"/>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893" name="n_1mainValue【庁舎】&#10;有形固定資産減価償却率">
          <a:extLst>
            <a:ext uri="{FF2B5EF4-FFF2-40B4-BE49-F238E27FC236}">
              <a16:creationId xmlns:a16="http://schemas.microsoft.com/office/drawing/2014/main" id="{BC44E093-8619-434C-BC1E-1AB64D0B4554}"/>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894" name="n_2mainValue【庁舎】&#10;有形固定資産減価償却率">
          <a:extLst>
            <a:ext uri="{FF2B5EF4-FFF2-40B4-BE49-F238E27FC236}">
              <a16:creationId xmlns:a16="http://schemas.microsoft.com/office/drawing/2014/main" id="{8B6FAEC5-1F1C-4824-9833-318398E1A6E7}"/>
            </a:ext>
          </a:extLst>
        </xdr:cNvPr>
        <xdr:cNvSpPr txBox="1"/>
      </xdr:nvSpPr>
      <xdr:spPr>
        <a:xfrm>
          <a:off x="14389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95" name="n_3mainValue【庁舎】&#10;有形固定資産減価償却率">
          <a:extLst>
            <a:ext uri="{FF2B5EF4-FFF2-40B4-BE49-F238E27FC236}">
              <a16:creationId xmlns:a16="http://schemas.microsoft.com/office/drawing/2014/main" id="{7F8B8CC0-0FC4-4E13-9058-022708B2F4E5}"/>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896" name="n_4mainValue【庁舎】&#10;有形固定資産減価償却率">
          <a:extLst>
            <a:ext uri="{FF2B5EF4-FFF2-40B4-BE49-F238E27FC236}">
              <a16:creationId xmlns:a16="http://schemas.microsoft.com/office/drawing/2014/main" id="{E026935A-A92F-4FB2-9E65-1801134AD9F9}"/>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34C1667F-7264-4F0B-982E-57FF3B478A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E91CB116-295A-48DD-A5D8-9C549307FA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E08D8AF1-B991-4F3C-A29A-9EDD14FBB7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F8355122-A551-49B5-BEAE-A51BF459E1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75613325-93AC-4B29-9F97-D091D5D294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C71D95D-5E84-42ED-882F-F5336E3D3F0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83161CFA-C1F6-4F08-ACB3-D94FC004A5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E7C5349-D92D-4BCD-A1D3-0F07857507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BD937B03-FC6F-455D-A748-3820209BCB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65CACB74-792C-484A-B245-264D21E516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756F592F-D79F-4733-93E0-0CD5CE3A71D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102773C4-3BE2-4EE2-8E89-BF5B245614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4F3B6E14-5AEF-43B2-A3A3-E1417E98F2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637FD36C-BC34-4CD1-A993-8652BC4D7AE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EAE8BDB5-85C9-40DE-BC6B-2D8B695F57E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7AC014C8-B16D-451B-A466-A69A0C801BE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DE32E2A0-C34A-4054-B009-BDE5706924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B8311597-9FBB-40CD-AF96-12BA37E8C65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84B070D7-48E8-4724-99D0-97E5669534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80EAAB0C-52FD-433A-8EA8-1D2F76A7480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2889CC5-E7C0-453B-B829-7227E6B00A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D2A904E3-317D-49AA-AC29-95356341BA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9D845502-01DE-445F-907A-E682864EF9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B14BDA5B-D2C1-4CAF-AE31-813305CECBF9}"/>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649F117E-7498-4E3A-9F03-CF67E8827FA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C6CAFCC9-CD90-4258-80C2-EC8F33AE906F}"/>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AF59E129-7E8D-46DF-9168-73795FB885CA}"/>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A6C96AF4-5499-4C80-B51D-6BEDEA26A945}"/>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F10E27C1-28F0-460B-84B6-3F7043A44BD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51D4FD79-5E8D-43DB-A05C-ABF2559845DF}"/>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BFCD81EA-4D36-49AF-A253-282296574BE4}"/>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4A981756-BAE8-4A24-AC82-F08832818F14}"/>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B5275F7A-ADF6-4B32-A3E8-317BE27A71FD}"/>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E45CA027-A3FB-471F-B2E7-3B214B5A72A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1A21CF57-8FCB-4387-BA7C-658D305698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1DDF5B9D-8676-48CD-BF0E-4E273F5667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8FB4791-CC85-4EDE-B8A0-D2A7276015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C73459B-4CDF-4876-9687-5231E72E56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6625BF5-BE7A-4F15-AE03-9E5400093D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936" name="楕円 935">
          <a:extLst>
            <a:ext uri="{FF2B5EF4-FFF2-40B4-BE49-F238E27FC236}">
              <a16:creationId xmlns:a16="http://schemas.microsoft.com/office/drawing/2014/main" id="{EAE8E112-B0AA-453C-835D-4FFECA65DC6E}"/>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937" name="【庁舎】&#10;一人当たり面積該当値テキスト">
          <a:extLst>
            <a:ext uri="{FF2B5EF4-FFF2-40B4-BE49-F238E27FC236}">
              <a16:creationId xmlns:a16="http://schemas.microsoft.com/office/drawing/2014/main" id="{5A8CB12D-AAD3-4D2D-B680-CAF3782B1BF8}"/>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938" name="楕円 937">
          <a:extLst>
            <a:ext uri="{FF2B5EF4-FFF2-40B4-BE49-F238E27FC236}">
              <a16:creationId xmlns:a16="http://schemas.microsoft.com/office/drawing/2014/main" id="{8D5AEAAD-4208-4C08-B834-5234A5FDF2D2}"/>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49530</xdr:rowOff>
    </xdr:to>
    <xdr:cxnSp macro="">
      <xdr:nvCxnSpPr>
        <xdr:cNvPr id="939" name="直線コネクタ 938">
          <a:extLst>
            <a:ext uri="{FF2B5EF4-FFF2-40B4-BE49-F238E27FC236}">
              <a16:creationId xmlns:a16="http://schemas.microsoft.com/office/drawing/2014/main" id="{9B5E614E-BB7C-4C5D-B43F-5EE62D671D4E}"/>
            </a:ext>
          </a:extLst>
        </xdr:cNvPr>
        <xdr:cNvCxnSpPr/>
      </xdr:nvCxnSpPr>
      <xdr:spPr>
        <a:xfrm flipV="1">
          <a:off x="21323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40" name="楕円 939">
          <a:extLst>
            <a:ext uri="{FF2B5EF4-FFF2-40B4-BE49-F238E27FC236}">
              <a16:creationId xmlns:a16="http://schemas.microsoft.com/office/drawing/2014/main" id="{73A780FE-AFDE-4C2D-B022-4A6FA65CB6C0}"/>
            </a:ext>
          </a:extLst>
        </xdr:cNvPr>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49530</xdr:rowOff>
    </xdr:to>
    <xdr:cxnSp macro="">
      <xdr:nvCxnSpPr>
        <xdr:cNvPr id="941" name="直線コネクタ 940">
          <a:extLst>
            <a:ext uri="{FF2B5EF4-FFF2-40B4-BE49-F238E27FC236}">
              <a16:creationId xmlns:a16="http://schemas.microsoft.com/office/drawing/2014/main" id="{5FEF2516-ED94-4D8C-8474-70AAB30E8495}"/>
            </a:ext>
          </a:extLst>
        </xdr:cNvPr>
        <xdr:cNvCxnSpPr/>
      </xdr:nvCxnSpPr>
      <xdr:spPr>
        <a:xfrm>
          <a:off x="20434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42" name="楕円 941">
          <a:extLst>
            <a:ext uri="{FF2B5EF4-FFF2-40B4-BE49-F238E27FC236}">
              <a16:creationId xmlns:a16="http://schemas.microsoft.com/office/drawing/2014/main" id="{3BD2FF42-3541-453D-94FF-D5DFAD5FBB84}"/>
            </a:ext>
          </a:extLst>
        </xdr:cNvPr>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49530</xdr:rowOff>
    </xdr:to>
    <xdr:cxnSp macro="">
      <xdr:nvCxnSpPr>
        <xdr:cNvPr id="943" name="直線コネクタ 942">
          <a:extLst>
            <a:ext uri="{FF2B5EF4-FFF2-40B4-BE49-F238E27FC236}">
              <a16:creationId xmlns:a16="http://schemas.microsoft.com/office/drawing/2014/main" id="{ED85D984-4FB0-4D93-B0C7-838CBBC6022D}"/>
            </a:ext>
          </a:extLst>
        </xdr:cNvPr>
        <xdr:cNvCxnSpPr/>
      </xdr:nvCxnSpPr>
      <xdr:spPr>
        <a:xfrm>
          <a:off x="19545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170180</xdr:rowOff>
    </xdr:from>
    <xdr:to>
      <xdr:col>98</xdr:col>
      <xdr:colOff>38100</xdr:colOff>
      <xdr:row>106</xdr:row>
      <xdr:rowOff>100330</xdr:rowOff>
    </xdr:to>
    <xdr:sp macro="" textlink="">
      <xdr:nvSpPr>
        <xdr:cNvPr id="944" name="楕円 943">
          <a:extLst>
            <a:ext uri="{FF2B5EF4-FFF2-40B4-BE49-F238E27FC236}">
              <a16:creationId xmlns:a16="http://schemas.microsoft.com/office/drawing/2014/main" id="{B3666949-0026-4A2C-A333-F0AF965ACE3A}"/>
            </a:ext>
          </a:extLst>
        </xdr:cNvPr>
        <xdr:cNvSpPr/>
      </xdr:nvSpPr>
      <xdr:spPr>
        <a:xfrm>
          <a:off x="18605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49530</xdr:rowOff>
    </xdr:to>
    <xdr:cxnSp macro="">
      <xdr:nvCxnSpPr>
        <xdr:cNvPr id="945" name="直線コネクタ 944">
          <a:extLst>
            <a:ext uri="{FF2B5EF4-FFF2-40B4-BE49-F238E27FC236}">
              <a16:creationId xmlns:a16="http://schemas.microsoft.com/office/drawing/2014/main" id="{2F42782D-0136-4C97-95EB-075FAFC6E287}"/>
            </a:ext>
          </a:extLst>
        </xdr:cNvPr>
        <xdr:cNvCxnSpPr/>
      </xdr:nvCxnSpPr>
      <xdr:spPr>
        <a:xfrm>
          <a:off x="18656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EA9CAB1B-262E-4952-949C-E17C82DADFD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CA806073-E6F4-4766-8F26-17452AE0BCB6}"/>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9B2C367D-EAF2-4D96-B0BE-A3F61E8C007A}"/>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6D801D03-768A-4ECC-83D9-A1781EAB5426}"/>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950" name="n_1mainValue【庁舎】&#10;一人当たり面積">
          <a:extLst>
            <a:ext uri="{FF2B5EF4-FFF2-40B4-BE49-F238E27FC236}">
              <a16:creationId xmlns:a16="http://schemas.microsoft.com/office/drawing/2014/main" id="{E781CA05-282D-4C9C-A4B6-CFCD017D4521}"/>
            </a:ext>
          </a:extLst>
        </xdr:cNvPr>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51" name="n_2mainValue【庁舎】&#10;一人当たり面積">
          <a:extLst>
            <a:ext uri="{FF2B5EF4-FFF2-40B4-BE49-F238E27FC236}">
              <a16:creationId xmlns:a16="http://schemas.microsoft.com/office/drawing/2014/main" id="{FBFF175F-91B6-46C8-803F-E3182A23E44B}"/>
            </a:ext>
          </a:extLst>
        </xdr:cNvPr>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52" name="n_3mainValue【庁舎】&#10;一人当たり面積">
          <a:extLst>
            <a:ext uri="{FF2B5EF4-FFF2-40B4-BE49-F238E27FC236}">
              <a16:creationId xmlns:a16="http://schemas.microsoft.com/office/drawing/2014/main" id="{AF17D4A1-3FB0-46A7-A8FF-5372B745FF1F}"/>
            </a:ext>
          </a:extLst>
        </xdr:cNvPr>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91457</xdr:rowOff>
    </xdr:from>
    <xdr:ext cx="469744" cy="259045"/>
    <xdr:sp macro="" textlink="">
      <xdr:nvSpPr>
        <xdr:cNvPr id="953" name="n_4mainValue【庁舎】&#10;一人当たり面積">
          <a:extLst>
            <a:ext uri="{FF2B5EF4-FFF2-40B4-BE49-F238E27FC236}">
              <a16:creationId xmlns:a16="http://schemas.microsoft.com/office/drawing/2014/main" id="{E302F494-4124-4D68-9EE3-E05AF4B6104F}"/>
            </a:ext>
          </a:extLst>
        </xdr:cNvPr>
        <xdr:cNvSpPr txBox="1"/>
      </xdr:nvSpPr>
      <xdr:spPr>
        <a:xfrm>
          <a:off x="18421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A2388ED2-5C3C-4314-B021-F1C8522E89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59C576DA-8070-4317-A82C-5D5D07237E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D9BE3560-50B1-4731-A3EE-A5803DD198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元年度</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分類ごとに</a:t>
          </a:r>
          <a:r>
            <a:rPr kumimoji="1" lang="ja-JP" altLang="ja-JP"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を除き</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このうち一般廃棄物処理施設、上下水道局庁舎について、今後の更新を予定している。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今後は宝塚市公共施設保有量最適化方針に従い、資産の最適化を目指していく。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分子である基準財政収入額は市民税所得割の増等により、前年度に比べ約</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億円の増となった。</a:t>
          </a:r>
          <a:endParaRPr lang="ja-JP" altLang="ja-JP" sz="1400">
            <a:effectLst/>
          </a:endParaRPr>
        </a:p>
        <a:p>
          <a:pPr algn="l"/>
          <a:r>
            <a:rPr kumimoji="1" lang="ja-JP" altLang="ja-JP" sz="1100">
              <a:solidFill>
                <a:schemeClr val="dk1"/>
              </a:solidFill>
              <a:effectLst/>
              <a:latin typeface="+mn-lt"/>
              <a:ea typeface="+mn-ea"/>
              <a:cs typeface="+mn-cs"/>
            </a:rPr>
            <a:t>　分母である基準財政需要額は、社会福祉費の増等により、前年度に比べ約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億円の増となった。</a:t>
          </a:r>
          <a:endParaRPr lang="ja-JP" altLang="ja-JP" sz="1400">
            <a:effectLst/>
          </a:endParaRPr>
        </a:p>
        <a:p>
          <a:pPr algn="l"/>
          <a:r>
            <a:rPr kumimoji="1" lang="ja-JP" altLang="ja-JP" sz="1100">
              <a:solidFill>
                <a:schemeClr val="dk1"/>
              </a:solidFill>
              <a:effectLst/>
              <a:latin typeface="+mn-lt"/>
              <a:ea typeface="+mn-ea"/>
              <a:cs typeface="+mn-cs"/>
            </a:rPr>
            <a:t>　その結果、財政力指数は</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となった。今後も引き続き財源不足の解消を図り、健全で持続可能な収支均衡の財政運営を目指す。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96537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分子である経常経費充当一般財源（歳出）は前年度に比べ約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億円の増となり、分母である経常一般財源（歳入）は前年度より約</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億円の増となったため、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ポイント経常収支比率が改善した。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その要因として歳出では、</a:t>
          </a:r>
          <a:r>
            <a:rPr kumimoji="1" lang="ja-JP" altLang="en-US" sz="1100">
              <a:solidFill>
                <a:schemeClr val="dk1"/>
              </a:solidFill>
              <a:effectLst/>
              <a:latin typeface="+mn-lt"/>
              <a:ea typeface="+mn-ea"/>
              <a:cs typeface="+mn-cs"/>
            </a:rPr>
            <a:t>会計年度任用職員制度の開始により</a:t>
          </a:r>
          <a:r>
            <a:rPr kumimoji="1" lang="ja-JP" altLang="ja-JP" sz="1100">
              <a:solidFill>
                <a:schemeClr val="dk1"/>
              </a:solidFill>
              <a:effectLst/>
              <a:latin typeface="+mn-lt"/>
              <a:ea typeface="+mn-ea"/>
              <a:cs typeface="+mn-cs"/>
            </a:rPr>
            <a:t>人件費が約</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繰出金が約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億円増加</a:t>
          </a:r>
          <a:r>
            <a:rPr kumimoji="1" lang="ja-JP" altLang="en-US" sz="1100">
              <a:solidFill>
                <a:schemeClr val="dk1"/>
              </a:solidFill>
              <a:effectLst/>
              <a:latin typeface="+mn-lt"/>
              <a:ea typeface="+mn-ea"/>
              <a:cs typeface="+mn-cs"/>
            </a:rPr>
            <a:t>した一方</a:t>
          </a:r>
          <a:r>
            <a:rPr kumimoji="1" lang="ja-JP" altLang="ja-JP" sz="1100">
              <a:solidFill>
                <a:schemeClr val="dk1"/>
              </a:solidFill>
              <a:effectLst/>
              <a:latin typeface="+mn-lt"/>
              <a:ea typeface="+mn-ea"/>
              <a:cs typeface="+mn-cs"/>
            </a:rPr>
            <a:t>、歳入では、地方特例交付金が約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億円減少したものの、地方税が約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億円、地方消費税交付金が約</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億円、地方交付税が約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億円増加したため経常収支比率が改善した。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66993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12075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66993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11448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166053</xdr:rowOff>
    </xdr:from>
    <xdr:to>
      <xdr:col>15</xdr:col>
      <xdr:colOff>82550</xdr:colOff>
      <xdr:row>65</xdr:row>
      <xdr:rowOff>635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1388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166053</xdr:rowOff>
    </xdr:from>
    <xdr:to>
      <xdr:col>11</xdr:col>
      <xdr:colOff>31750</xdr:colOff>
      <xdr:row>65</xdr:row>
      <xdr:rowOff>66993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11388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102570</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115253</xdr:rowOff>
    </xdr:from>
    <xdr:to>
      <xdr:col>11</xdr:col>
      <xdr:colOff>82550</xdr:colOff>
      <xdr:row>65</xdr:row>
      <xdr:rowOff>45403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30180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16193</xdr:rowOff>
    </xdr:from>
    <xdr:to>
      <xdr:col>7</xdr:col>
      <xdr:colOff>31750</xdr:colOff>
      <xdr:row>65</xdr:row>
      <xdr:rowOff>117793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102570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物件費については前年度に比べ約</a:t>
          </a:r>
          <a:r>
            <a:rPr kumimoji="1" lang="en-US" altLang="ja-JP" sz="1100">
              <a:latin typeface="游ゴシック" panose="020B0400000000000000" pitchFamily="50" charset="-128"/>
              <a:ea typeface="游ゴシック" panose="020B0400000000000000" pitchFamily="50" charset="-128"/>
            </a:rPr>
            <a:t>8.8</a:t>
          </a:r>
          <a:r>
            <a:rPr kumimoji="1" lang="ja-JP" altLang="en-US" sz="1100">
              <a:latin typeface="游ゴシック" panose="020B0400000000000000" pitchFamily="50" charset="-128"/>
              <a:ea typeface="游ゴシック" panose="020B0400000000000000" pitchFamily="50" charset="-128"/>
            </a:rPr>
            <a:t>億円の減、</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人件費については、</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会</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計年度任用職員制度の開始による物件費からの移行による増を除けば、コロナ禍での業務減の影響や人事院勧告のマイナス改定などの要因により、前年度と比べて減少している。</a:t>
          </a:r>
          <a:endParaRPr lang="ja-JP" altLang="ja-JP" sz="1100">
            <a:effectLst/>
            <a:latin typeface="游ゴシック" panose="020B0400000000000000" pitchFamily="50" charset="-128"/>
            <a:ea typeface="游ゴシック" panose="020B0400000000000000" pitchFamily="50" charset="-128"/>
          </a:endParaRPr>
        </a:p>
        <a:p>
          <a:pPr eaLnBrk="1" fontAlgn="auto" latinLnBrk="0" hangingPunct="1"/>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今後も</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社会情勢や財政状況を鑑みながら</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職員数、給与の適正化を図り、総人件費の抑制に努める。</a:t>
          </a:r>
          <a:endParaRPr lang="ja-JP" altLang="ja-JP" sz="1100">
            <a:effectLst/>
            <a:latin typeface="游ゴシック" panose="020B0400000000000000" pitchFamily="50" charset="-128"/>
            <a:ea typeface="游ゴシック" panose="020B0400000000000000"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126102</xdr:rowOff>
    </xdr:from>
    <xdr:to>
      <xdr:col>23</xdr:col>
      <xdr:colOff>133350</xdr:colOff>
      <xdr:row>83</xdr:row>
      <xdr:rowOff>3184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5002"/>
          <a:ext cx="8382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71251</xdr:rowOff>
    </xdr:from>
    <xdr:to>
      <xdr:col>19</xdr:col>
      <xdr:colOff>133350</xdr:colOff>
      <xdr:row>82</xdr:row>
      <xdr:rowOff>126102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0151"/>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49656</xdr:rowOff>
    </xdr:from>
    <xdr:to>
      <xdr:col>15</xdr:col>
      <xdr:colOff>82550</xdr:colOff>
      <xdr:row>82</xdr:row>
      <xdr:rowOff>71251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8556"/>
          <a:ext cx="889000" cy="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27063</xdr:rowOff>
    </xdr:from>
    <xdr:to>
      <xdr:col>11</xdr:col>
      <xdr:colOff>31750</xdr:colOff>
      <xdr:row>82</xdr:row>
      <xdr:rowOff>49656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5963"/>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123834</xdr:rowOff>
    </xdr:from>
    <xdr:to>
      <xdr:col>23</xdr:col>
      <xdr:colOff>184150</xdr:colOff>
      <xdr:row>83</xdr:row>
      <xdr:rowOff>53984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140361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75302</xdr:rowOff>
    </xdr:from>
    <xdr:to>
      <xdr:col>19</xdr:col>
      <xdr:colOff>184150</xdr:colOff>
      <xdr:row>83</xdr:row>
      <xdr:rowOff>5452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161679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20451</xdr:rowOff>
    </xdr:from>
    <xdr:to>
      <xdr:col>15</xdr:col>
      <xdr:colOff>133350</xdr:colOff>
      <xdr:row>82</xdr:row>
      <xdr:rowOff>122051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106828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6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170306</xdr:rowOff>
    </xdr:from>
    <xdr:to>
      <xdr:col>11</xdr:col>
      <xdr:colOff>82550</xdr:colOff>
      <xdr:row>82</xdr:row>
      <xdr:rowOff>100456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85233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4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147713</xdr:rowOff>
    </xdr:from>
    <xdr:to>
      <xdr:col>7</xdr:col>
      <xdr:colOff>31750</xdr:colOff>
      <xdr:row>82</xdr:row>
      <xdr:rowOff>77863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62640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2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年間の給与の独自減額終了後は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を上回っているが、給与の適正化に努めているため、今後も指数は低下していく見込みである。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41275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854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86</xdr:row>
      <xdr:rowOff>81491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83266"/>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住民へのきめ細やかなサービスを提供するため、年に一度ヒアリングを行い、適正な人員配置に努めている。また、定員管理方針と定員適正化計画を策定し、体制整備に取り組んでいる。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119380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7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119380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71120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772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61</xdr:row>
      <xdr:rowOff>18838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2500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106697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139488</xdr:rowOff>
    </xdr:from>
    <xdr:to>
      <xdr:col>68</xdr:col>
      <xdr:colOff>203200</xdr:colOff>
      <xdr:row>61</xdr:row>
      <xdr:rowOff>69638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游ゴシック" panose="020B0400000000000000" pitchFamily="50" charset="-128"/>
              <a:ea typeface="游ゴシック" panose="020B0400000000000000" pitchFamily="50" charset="-128"/>
            </a:rPr>
            <a:t>　前年度より</a:t>
          </a:r>
          <a:r>
            <a:rPr kumimoji="1" lang="en-US" altLang="ja-JP" sz="1050">
              <a:latin typeface="游ゴシック" panose="020B0400000000000000" pitchFamily="50" charset="-128"/>
              <a:ea typeface="游ゴシック" panose="020B0400000000000000" pitchFamily="50" charset="-128"/>
            </a:rPr>
            <a:t>0.1</a:t>
          </a:r>
          <a:r>
            <a:rPr kumimoji="1" lang="ja-JP" altLang="en-US" sz="1050">
              <a:latin typeface="游ゴシック" panose="020B0400000000000000" pitchFamily="50" charset="-128"/>
              <a:ea typeface="游ゴシック" panose="020B0400000000000000" pitchFamily="50" charset="-128"/>
            </a:rPr>
            <a:t>ポイントの悪化となった。</a:t>
          </a:r>
          <a:endParaRPr kumimoji="1" lang="en-US" altLang="ja-JP" sz="1050">
            <a:latin typeface="游ゴシック" panose="020B0400000000000000" pitchFamily="50" charset="-128"/>
            <a:ea typeface="游ゴシック" panose="020B0400000000000000" pitchFamily="50" charset="-128"/>
          </a:endParaRPr>
        </a:p>
        <a:p>
          <a:r>
            <a:rPr kumimoji="1" lang="ja-JP" altLang="en-US" sz="1050">
              <a:latin typeface="游ゴシック" panose="020B0400000000000000" pitchFamily="50" charset="-128"/>
              <a:ea typeface="游ゴシック" panose="020B0400000000000000" pitchFamily="50" charset="-128"/>
            </a:rPr>
            <a:t>　単年度比較において、分子では、特定財源が約</a:t>
          </a:r>
          <a:r>
            <a:rPr kumimoji="1" lang="en-US" altLang="ja-JP" sz="1050">
              <a:latin typeface="游ゴシック" panose="020B0400000000000000" pitchFamily="50" charset="-128"/>
              <a:ea typeface="游ゴシック" panose="020B0400000000000000" pitchFamily="50" charset="-128"/>
            </a:rPr>
            <a:t>1.2</a:t>
          </a:r>
          <a:r>
            <a:rPr kumimoji="1" lang="ja-JP" altLang="en-US" sz="1050">
              <a:latin typeface="游ゴシック" panose="020B0400000000000000" pitchFamily="50" charset="-128"/>
              <a:ea typeface="游ゴシック" panose="020B0400000000000000" pitchFamily="50" charset="-128"/>
            </a:rPr>
            <a:t>億円の減、準公債費（債務負担行為）が約</a:t>
          </a:r>
          <a:r>
            <a:rPr kumimoji="1" lang="en-US" altLang="ja-JP" sz="1050">
              <a:latin typeface="游ゴシック" panose="020B0400000000000000" pitchFamily="50" charset="-128"/>
              <a:ea typeface="游ゴシック" panose="020B0400000000000000" pitchFamily="50" charset="-128"/>
            </a:rPr>
            <a:t>0.6</a:t>
          </a:r>
          <a:r>
            <a:rPr kumimoji="1" lang="ja-JP" altLang="en-US" sz="1050">
              <a:latin typeface="游ゴシック" panose="020B0400000000000000" pitchFamily="50" charset="-128"/>
              <a:ea typeface="游ゴシック" panose="020B0400000000000000" pitchFamily="50" charset="-128"/>
            </a:rPr>
            <a:t>億円の減となったこと等により、約</a:t>
          </a:r>
          <a:r>
            <a:rPr kumimoji="1" lang="en-US" altLang="ja-JP" sz="1050">
              <a:latin typeface="游ゴシック" panose="020B0400000000000000" pitchFamily="50" charset="-128"/>
              <a:ea typeface="游ゴシック" panose="020B0400000000000000" pitchFamily="50" charset="-128"/>
            </a:rPr>
            <a:t>1.8</a:t>
          </a:r>
          <a:r>
            <a:rPr kumimoji="1" lang="ja-JP" altLang="en-US" sz="1050">
              <a:latin typeface="游ゴシック" panose="020B0400000000000000" pitchFamily="50" charset="-128"/>
              <a:ea typeface="游ゴシック" panose="020B0400000000000000" pitchFamily="50" charset="-128"/>
            </a:rPr>
            <a:t>億円の増となった。分母では標準税収入額が約</a:t>
          </a:r>
          <a:r>
            <a:rPr kumimoji="1" lang="en-US" altLang="ja-JP" sz="1050">
              <a:latin typeface="游ゴシック" panose="020B0400000000000000" pitchFamily="50" charset="-128"/>
              <a:ea typeface="游ゴシック" panose="020B0400000000000000" pitchFamily="50" charset="-128"/>
            </a:rPr>
            <a:t>12.9</a:t>
          </a:r>
          <a:r>
            <a:rPr kumimoji="1" lang="ja-JP" altLang="en-US" sz="1050">
              <a:latin typeface="游ゴシック" panose="020B0400000000000000" pitchFamily="50" charset="-128"/>
              <a:ea typeface="游ゴシック" panose="020B0400000000000000" pitchFamily="50" charset="-128"/>
            </a:rPr>
            <a:t>億円の増、普通交付税が約</a:t>
          </a:r>
          <a:r>
            <a:rPr kumimoji="1" lang="en-US" altLang="ja-JP" sz="1050">
              <a:latin typeface="游ゴシック" panose="020B0400000000000000" pitchFamily="50" charset="-128"/>
              <a:ea typeface="游ゴシック" panose="020B0400000000000000" pitchFamily="50" charset="-128"/>
            </a:rPr>
            <a:t>1.7</a:t>
          </a:r>
          <a:r>
            <a:rPr kumimoji="1" lang="ja-JP" altLang="en-US" sz="1050">
              <a:latin typeface="游ゴシック" panose="020B0400000000000000" pitchFamily="50" charset="-128"/>
              <a:ea typeface="游ゴシック" panose="020B0400000000000000" pitchFamily="50" charset="-128"/>
            </a:rPr>
            <a:t>億円の増となったものの、臨時財政対策債発行可能額が約</a:t>
          </a:r>
          <a:r>
            <a:rPr kumimoji="1" lang="en-US" altLang="ja-JP" sz="1050">
              <a:latin typeface="游ゴシック" panose="020B0400000000000000" pitchFamily="50" charset="-128"/>
              <a:ea typeface="游ゴシック" panose="020B0400000000000000" pitchFamily="50" charset="-128"/>
            </a:rPr>
            <a:t>2.8</a:t>
          </a:r>
          <a:r>
            <a:rPr kumimoji="1" lang="ja-JP" altLang="en-US" sz="1050">
              <a:latin typeface="游ゴシック" panose="020B0400000000000000" pitchFamily="50" charset="-128"/>
              <a:ea typeface="游ゴシック" panose="020B0400000000000000" pitchFamily="50" charset="-128"/>
            </a:rPr>
            <a:t>億円の減となったこと等により、合計で約</a:t>
          </a:r>
          <a:r>
            <a:rPr kumimoji="1" lang="en-US" altLang="ja-JP" sz="1050">
              <a:latin typeface="游ゴシック" panose="020B0400000000000000" pitchFamily="50" charset="-128"/>
              <a:ea typeface="游ゴシック" panose="020B0400000000000000" pitchFamily="50" charset="-128"/>
            </a:rPr>
            <a:t>12.7</a:t>
          </a:r>
          <a:r>
            <a:rPr kumimoji="1" lang="ja-JP" altLang="en-US" sz="1050">
              <a:latin typeface="游ゴシック" panose="020B0400000000000000" pitchFamily="50" charset="-128"/>
              <a:ea typeface="游ゴシック" panose="020B0400000000000000" pitchFamily="50" charset="-128"/>
            </a:rPr>
            <a:t>億円増加した。</a:t>
          </a:r>
          <a:endParaRPr kumimoji="1" lang="en-US" altLang="ja-JP" sz="1050">
            <a:latin typeface="游ゴシック" panose="020B0400000000000000" pitchFamily="50" charset="-128"/>
            <a:ea typeface="游ゴシック" panose="020B0400000000000000" pitchFamily="50" charset="-128"/>
          </a:endParaRPr>
        </a:p>
        <a:p>
          <a:r>
            <a:rPr kumimoji="1" lang="ja-JP" altLang="en-US" sz="1050">
              <a:latin typeface="游ゴシック" panose="020B0400000000000000" pitchFamily="50" charset="-128"/>
              <a:ea typeface="游ゴシック" panose="020B0400000000000000" pitchFamily="50" charset="-128"/>
            </a:rPr>
            <a:t>このため、単年度比較では</a:t>
          </a:r>
          <a:r>
            <a:rPr kumimoji="1" lang="en-US" altLang="ja-JP" sz="1050">
              <a:latin typeface="游ゴシック" panose="020B0400000000000000" pitchFamily="50" charset="-128"/>
              <a:ea typeface="游ゴシック" panose="020B0400000000000000" pitchFamily="50" charset="-128"/>
            </a:rPr>
            <a:t>0.3</a:t>
          </a:r>
          <a:r>
            <a:rPr kumimoji="1" lang="ja-JP" altLang="en-US" sz="1050">
              <a:latin typeface="游ゴシック" panose="020B0400000000000000" pitchFamily="50" charset="-128"/>
              <a:ea typeface="游ゴシック" panose="020B0400000000000000" pitchFamily="50" charset="-128"/>
            </a:rPr>
            <a:t>ポイント悪化し、</a:t>
          </a:r>
          <a:r>
            <a:rPr kumimoji="1" lang="en-US" altLang="ja-JP" sz="1050">
              <a:latin typeface="游ゴシック" panose="020B0400000000000000" pitchFamily="50" charset="-128"/>
              <a:ea typeface="游ゴシック" panose="020B0400000000000000" pitchFamily="50" charset="-128"/>
            </a:rPr>
            <a:t>3</a:t>
          </a:r>
          <a:r>
            <a:rPr kumimoji="1" lang="ja-JP" altLang="en-US" sz="1050">
              <a:latin typeface="游ゴシック" panose="020B0400000000000000" pitchFamily="50" charset="-128"/>
              <a:ea typeface="游ゴシック" panose="020B0400000000000000" pitchFamily="50" charset="-128"/>
            </a:rPr>
            <a:t>ヵ年平均でも</a:t>
          </a:r>
          <a:r>
            <a:rPr kumimoji="1" lang="en-US" altLang="ja-JP" sz="1050">
              <a:latin typeface="游ゴシック" panose="020B0400000000000000" pitchFamily="50" charset="-128"/>
              <a:ea typeface="游ゴシック" panose="020B0400000000000000" pitchFamily="50" charset="-128"/>
            </a:rPr>
            <a:t>0.1</a:t>
          </a:r>
          <a:r>
            <a:rPr kumimoji="1" lang="ja-JP" altLang="en-US" sz="1050">
              <a:latin typeface="游ゴシック" panose="020B0400000000000000" pitchFamily="50" charset="-128"/>
              <a:ea typeface="游ゴシック" panose="020B0400000000000000" pitchFamily="50" charset="-128"/>
            </a:rPr>
            <a:t>ポイントの悪化となった。</a:t>
          </a:r>
          <a:endParaRPr kumimoji="1" lang="en-US" altLang="ja-JP" sz="1050">
            <a:latin typeface="游ゴシック" panose="020B0400000000000000" pitchFamily="50" charset="-128"/>
            <a:ea typeface="游ゴシック" panose="020B04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35076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815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35076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81038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40</xdr:row>
      <xdr:rowOff>115509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127803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前年度より</a:t>
          </a:r>
          <a:r>
            <a:rPr kumimoji="1" lang="en-US" altLang="ja-JP" sz="1100">
              <a:latin typeface="游ゴシック" panose="020B0400000000000000" pitchFamily="50" charset="-128"/>
              <a:ea typeface="游ゴシック" panose="020B0400000000000000" pitchFamily="50" charset="-128"/>
            </a:rPr>
            <a:t>3.7</a:t>
          </a:r>
          <a:r>
            <a:rPr kumimoji="1" lang="ja-JP" altLang="en-US" sz="1100">
              <a:latin typeface="游ゴシック" panose="020B0400000000000000" pitchFamily="50" charset="-128"/>
              <a:ea typeface="游ゴシック" panose="020B0400000000000000" pitchFamily="50" charset="-128"/>
            </a:rPr>
            <a:t>ポイントの改善となった。</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改善の要因として、分母は標準財政規模が約</a:t>
          </a:r>
          <a:r>
            <a:rPr kumimoji="1" lang="en-US" altLang="ja-JP" sz="1100">
              <a:latin typeface="游ゴシック" panose="020B0400000000000000" pitchFamily="50" charset="-128"/>
              <a:ea typeface="游ゴシック" panose="020B0400000000000000" pitchFamily="50" charset="-128"/>
            </a:rPr>
            <a:t>12.2</a:t>
          </a:r>
          <a:r>
            <a:rPr kumimoji="1" lang="ja-JP" altLang="en-US" sz="1100">
              <a:latin typeface="游ゴシック" panose="020B0400000000000000" pitchFamily="50" charset="-128"/>
              <a:ea typeface="游ゴシック" panose="020B0400000000000000" pitchFamily="50" charset="-128"/>
            </a:rPr>
            <a:t>億円増の約</a:t>
          </a:r>
          <a:r>
            <a:rPr kumimoji="1" lang="en-US" altLang="ja-JP" sz="1100">
              <a:latin typeface="游ゴシック" panose="020B0400000000000000" pitchFamily="50" charset="-128"/>
              <a:ea typeface="游ゴシック" panose="020B0400000000000000" pitchFamily="50" charset="-128"/>
            </a:rPr>
            <a:t>453</a:t>
          </a:r>
          <a:r>
            <a:rPr kumimoji="1" lang="ja-JP" altLang="en-US" sz="1100">
              <a:latin typeface="游ゴシック" panose="020B0400000000000000" pitchFamily="50" charset="-128"/>
              <a:ea typeface="游ゴシック" panose="020B0400000000000000" pitchFamily="50" charset="-128"/>
            </a:rPr>
            <a:t>億円となり、控除される算入公債費等の額は約</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億円の減額となったため、約</a:t>
          </a:r>
          <a:r>
            <a:rPr kumimoji="1" lang="en-US" altLang="ja-JP" sz="1100">
              <a:latin typeface="游ゴシック" panose="020B0400000000000000" pitchFamily="50" charset="-128"/>
              <a:ea typeface="游ゴシック" panose="020B0400000000000000" pitchFamily="50" charset="-128"/>
            </a:rPr>
            <a:t>12.7</a:t>
          </a:r>
          <a:r>
            <a:rPr kumimoji="1" lang="ja-JP" altLang="en-US" sz="1100">
              <a:latin typeface="游ゴシック" panose="020B0400000000000000" pitchFamily="50" charset="-128"/>
              <a:ea typeface="游ゴシック" panose="020B0400000000000000" pitchFamily="50" charset="-128"/>
            </a:rPr>
            <a:t>億円の増となり、分子となる将来負担額において、地方債の現在高が約</a:t>
          </a:r>
          <a:r>
            <a:rPr kumimoji="1" lang="en-US" altLang="ja-JP" sz="1100">
              <a:latin typeface="游ゴシック" panose="020B0400000000000000" pitchFamily="50" charset="-128"/>
              <a:ea typeface="游ゴシック" panose="020B0400000000000000" pitchFamily="50" charset="-128"/>
            </a:rPr>
            <a:t>10.4</a:t>
          </a:r>
          <a:r>
            <a:rPr kumimoji="1" lang="ja-JP" altLang="en-US" sz="1100">
              <a:latin typeface="游ゴシック" panose="020B0400000000000000" pitchFamily="50" charset="-128"/>
              <a:ea typeface="游ゴシック" panose="020B0400000000000000" pitchFamily="50" charset="-128"/>
            </a:rPr>
            <a:t>億円、債務負担行為に基づく支出予定額が約</a:t>
          </a:r>
          <a:r>
            <a:rPr kumimoji="1" lang="en-US" altLang="ja-JP" sz="1100">
              <a:latin typeface="游ゴシック" panose="020B0400000000000000" pitchFamily="50" charset="-128"/>
              <a:ea typeface="游ゴシック" panose="020B0400000000000000" pitchFamily="50" charset="-128"/>
            </a:rPr>
            <a:t>2.4</a:t>
          </a:r>
          <a:r>
            <a:rPr kumimoji="1" lang="ja-JP" altLang="en-US" sz="1100">
              <a:latin typeface="游ゴシック" panose="020B0400000000000000" pitchFamily="50" charset="-128"/>
              <a:ea typeface="游ゴシック" panose="020B0400000000000000" pitchFamily="50" charset="-128"/>
            </a:rPr>
            <a:t>億円、公営企業債等繰入見込額が約</a:t>
          </a:r>
          <a:r>
            <a:rPr kumimoji="1" lang="en-US" altLang="ja-JP" sz="1100">
              <a:latin typeface="游ゴシック" panose="020B0400000000000000" pitchFamily="50" charset="-128"/>
              <a:ea typeface="游ゴシック" panose="020B0400000000000000" pitchFamily="50" charset="-128"/>
            </a:rPr>
            <a:t>15.0</a:t>
          </a:r>
          <a:r>
            <a:rPr kumimoji="1" lang="ja-JP" altLang="en-US" sz="1100">
              <a:latin typeface="游ゴシック" panose="020B0400000000000000" pitchFamily="50" charset="-128"/>
              <a:ea typeface="游ゴシック" panose="020B0400000000000000" pitchFamily="50" charset="-128"/>
            </a:rPr>
            <a:t>億円の減となり、将来負担額が約</a:t>
          </a:r>
          <a:r>
            <a:rPr kumimoji="1" lang="en-US" altLang="ja-JP" sz="1100">
              <a:latin typeface="游ゴシック" panose="020B0400000000000000" pitchFamily="50" charset="-128"/>
              <a:ea typeface="游ゴシック" panose="020B0400000000000000" pitchFamily="50" charset="-128"/>
            </a:rPr>
            <a:t>11.9</a:t>
          </a:r>
          <a:r>
            <a:rPr kumimoji="1" lang="ja-JP" altLang="en-US" sz="1100">
              <a:latin typeface="游ゴシック" panose="020B0400000000000000" pitchFamily="50" charset="-128"/>
              <a:ea typeface="游ゴシック" panose="020B0400000000000000" pitchFamily="50" charset="-128"/>
            </a:rPr>
            <a:t>億円の減となったことによる。</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7514</xdr:rowOff>
    </xdr:from>
    <xdr:to>
      <xdr:col>81</xdr:col>
      <xdr:colOff>44450</xdr:colOff>
      <xdr:row>16</xdr:row>
      <xdr:rowOff>81915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50714"/>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71861</xdr:rowOff>
    </xdr:from>
    <xdr:to>
      <xdr:col>77</xdr:col>
      <xdr:colOff>44450</xdr:colOff>
      <xdr:row>16</xdr:row>
      <xdr:rowOff>81915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8150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71861</xdr:rowOff>
    </xdr:from>
    <xdr:to>
      <xdr:col>72</xdr:col>
      <xdr:colOff>203200</xdr:colOff>
      <xdr:row>17</xdr:row>
      <xdr:rowOff>63288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15061"/>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127546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63288</xdr:rowOff>
    </xdr:from>
    <xdr:to>
      <xdr:col>68</xdr:col>
      <xdr:colOff>152400</xdr:colOff>
      <xdr:row>17</xdr:row>
      <xdr:rowOff>75353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77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114952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128164</xdr:rowOff>
    </xdr:from>
    <xdr:to>
      <xdr:col>81</xdr:col>
      <xdr:colOff>95250</xdr:colOff>
      <xdr:row>16</xdr:row>
      <xdr:rowOff>58314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100241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31115</xdr:rowOff>
    </xdr:from>
    <xdr:to>
      <xdr:col>77</xdr:col>
      <xdr:colOff>95250</xdr:colOff>
      <xdr:row>16</xdr:row>
      <xdr:rowOff>132715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117492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21061</xdr:rowOff>
    </xdr:from>
    <xdr:to>
      <xdr:col>73</xdr:col>
      <xdr:colOff>44450</xdr:colOff>
      <xdr:row>16</xdr:row>
      <xdr:rowOff>122661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132838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12488</xdr:rowOff>
    </xdr:from>
    <xdr:to>
      <xdr:col>68</xdr:col>
      <xdr:colOff>203200</xdr:colOff>
      <xdr:row>17</xdr:row>
      <xdr:rowOff>114088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98865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24553</xdr:rowOff>
    </xdr:from>
    <xdr:to>
      <xdr:col>64</xdr:col>
      <xdr:colOff>152400</xdr:colOff>
      <xdr:row>17</xdr:row>
      <xdr:rowOff>126153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136330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コロナ禍での業務減の影響や人事院勧告のマイナス改定などの要因により減少しているものの、会計年度任用職員制度の開始による物件費からの移行により結果として前年度と比べて増加した。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82550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69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4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63500</xdr:rowOff>
    </xdr:from>
    <xdr:to>
      <xdr:col>15</xdr:col>
      <xdr:colOff>98425</xdr:colOff>
      <xdr:row>38</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31750</xdr:rowOff>
    </xdr:from>
    <xdr:to>
      <xdr:col>20</xdr:col>
      <xdr:colOff>38100</xdr:colOff>
      <xdr:row>39</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xdr:rowOff>
    </xdr:from>
    <xdr:to>
      <xdr:col>11</xdr:col>
      <xdr:colOff>60325</xdr:colOff>
      <xdr:row>38</xdr:row>
      <xdr:rowOff>114300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会計年度任用職員制度の開始により、人件費へ移行した影響を受け、前年度と比べて大きく減少した。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今後も行財政改革の取組を通じて経常経費の削減努力を継続し、経費削減に努める。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151493</xdr:rowOff>
    </xdr:from>
    <xdr:to>
      <xdr:col>82</xdr:col>
      <xdr:colOff>107950</xdr:colOff>
      <xdr:row>15</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80343"/>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167821</xdr:rowOff>
    </xdr:from>
    <xdr:to>
      <xdr:col>78</xdr:col>
      <xdr:colOff>69850</xdr:colOff>
      <xdr:row>16</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39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29029</xdr:rowOff>
    </xdr:from>
    <xdr:to>
      <xdr:col>73</xdr:col>
      <xdr:colOff>180975</xdr:colOff>
      <xdr:row>16</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722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1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100693</xdr:rowOff>
    </xdr:from>
    <xdr:to>
      <xdr:col>82</xdr:col>
      <xdr:colOff>158750</xdr:colOff>
      <xdr:row>14</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117021</xdr:rowOff>
    </xdr:from>
    <xdr:to>
      <xdr:col>78</xdr:col>
      <xdr:colOff>120650</xdr:colOff>
      <xdr:row>16</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149679</xdr:rowOff>
    </xdr:from>
    <xdr:to>
      <xdr:col>74</xdr:col>
      <xdr:colOff>31750</xdr:colOff>
      <xdr:row>16</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43543</xdr:rowOff>
    </xdr:from>
    <xdr:to>
      <xdr:col>69</xdr:col>
      <xdr:colOff>142875</xdr:colOff>
      <xdr:row>16</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扶助費にかかる経常収支比率は昨年度と比べ、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ポイント低くなった。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主な要因としては、教育費が増となった一方で、児童福祉費、生活保護費などが減となったことによる。今後も社会保障関連経費の増大が見込まれるが、引き続き抑制に努める。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404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404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繰出金に係る経常収支比率が高くなり、その他全体で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ポイント高くなった。また、類似団体平均より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20865</xdr:rowOff>
    </xdr:from>
    <xdr:to>
      <xdr:col>82</xdr:col>
      <xdr:colOff>107950</xdr:colOff>
      <xdr:row>61</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479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143328</xdr:rowOff>
    </xdr:from>
    <xdr:to>
      <xdr:col>78</xdr:col>
      <xdr:colOff>69850</xdr:colOff>
      <xdr:row>61</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30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135165</xdr:rowOff>
    </xdr:from>
    <xdr:to>
      <xdr:col>73</xdr:col>
      <xdr:colOff>180975</xdr:colOff>
      <xdr:row>60</xdr:row>
      <xdr:rowOff>143328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135165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66420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141515</xdr:rowOff>
    </xdr:from>
    <xdr:to>
      <xdr:col>78</xdr:col>
      <xdr:colOff>120650</xdr:colOff>
      <xdr:row>61</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56442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147155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補助費等にかかる経常収支比率は、昨年度と比較すると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ポイント低くなり、類似団体平均と比べ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ポイント低くなった。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今後も行財政改革の取組を通じて経常経費の削減努力を継続し、経費削減に努める。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5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165100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59707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公債費については、市債の抑制により地方債残高が減少していることや新規発行債や利率見直しのある地方債においては昨今の借入利率の低さから改善傾向にある。</a:t>
          </a:r>
          <a:endParaRPr lang="ja-JP" altLang="ja-JP" sz="1400">
            <a:effectLst/>
          </a:endParaRPr>
        </a:p>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ポイント改善し、類似団体平均よりは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ポイント上回っている。今後も引き続き新規発行債の抑制に取り組み、公債費の減に努める。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25400</xdr:rowOff>
    </xdr:from>
    <xdr:to>
      <xdr:col>24</xdr:col>
      <xdr:colOff>25400</xdr:colOff>
      <xdr:row>76</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05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101600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08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101600</xdr:rowOff>
    </xdr:from>
    <xdr:to>
      <xdr:col>15</xdr:col>
      <xdr:colOff>98425</xdr:colOff>
      <xdr:row>76</xdr:row>
      <xdr:rowOff>114300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3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114300</xdr:rowOff>
    </xdr:from>
    <xdr:to>
      <xdr:col>11</xdr:col>
      <xdr:colOff>9525</xdr:colOff>
      <xdr:row>77</xdr:row>
      <xdr:rowOff>19050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14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146050</xdr:rowOff>
    </xdr:from>
    <xdr:to>
      <xdr:col>24</xdr:col>
      <xdr:colOff>76200</xdr:colOff>
      <xdr:row>76</xdr:row>
      <xdr:rowOff>76200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86377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50800</xdr:rowOff>
    </xdr:from>
    <xdr:to>
      <xdr:col>15</xdr:col>
      <xdr:colOff>149225</xdr:colOff>
      <xdr:row>76</xdr:row>
      <xdr:rowOff>152400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63500</xdr:rowOff>
    </xdr:from>
    <xdr:to>
      <xdr:col>11</xdr:col>
      <xdr:colOff>60325</xdr:colOff>
      <xdr:row>76</xdr:row>
      <xdr:rowOff>165100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139700</xdr:rowOff>
    </xdr:from>
    <xdr:to>
      <xdr:col>6</xdr:col>
      <xdr:colOff>171450</xdr:colOff>
      <xdr:row>77</xdr:row>
      <xdr:rowOff>69850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80027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公債費以外の経常収支比率は全体で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　要因として、人件費で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ポイント増加しているものの、繰出金で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ポイント、扶助費で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ポイント、それぞれ高くなったことなどによる。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431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157480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41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43180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73661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26492</xdr:rowOff>
    </xdr:from>
    <xdr:to>
      <xdr:col>29</xdr:col>
      <xdr:colOff>127000</xdr:colOff>
      <xdr:row>15</xdr:row>
      <xdr:rowOff>53810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5867"/>
          <a:ext cx="6477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53810</xdr:rowOff>
    </xdr:from>
    <xdr:to>
      <xdr:col>26</xdr:col>
      <xdr:colOff>50800</xdr:colOff>
      <xdr:row>15</xdr:row>
      <xdr:rowOff>129629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3185"/>
          <a:ext cx="6985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129629</xdr:rowOff>
    </xdr:from>
    <xdr:to>
      <xdr:col>22</xdr:col>
      <xdr:colOff>114300</xdr:colOff>
      <xdr:row>16</xdr:row>
      <xdr:rowOff>14681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9004"/>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14681</xdr:rowOff>
    </xdr:from>
    <xdr:to>
      <xdr:col>18</xdr:col>
      <xdr:colOff>177800</xdr:colOff>
      <xdr:row>16</xdr:row>
      <xdr:rowOff>60858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5506"/>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147142</xdr:rowOff>
    </xdr:from>
    <xdr:to>
      <xdr:col>29</xdr:col>
      <xdr:colOff>177800</xdr:colOff>
      <xdr:row>15</xdr:row>
      <xdr:rowOff>77292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163669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3010</xdr:rowOff>
    </xdr:from>
    <xdr:to>
      <xdr:col>26</xdr:col>
      <xdr:colOff>101600</xdr:colOff>
      <xdr:row>15</xdr:row>
      <xdr:rowOff>104610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114787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78829</xdr:rowOff>
    </xdr:from>
    <xdr:to>
      <xdr:col>22</xdr:col>
      <xdr:colOff>165100</xdr:colOff>
      <xdr:row>16</xdr:row>
      <xdr:rowOff>8979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19156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135331</xdr:rowOff>
    </xdr:from>
    <xdr:to>
      <xdr:col>19</xdr:col>
      <xdr:colOff>38100</xdr:colOff>
      <xdr:row>16</xdr:row>
      <xdr:rowOff>65481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75658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10058</xdr:rowOff>
    </xdr:from>
    <xdr:to>
      <xdr:col>15</xdr:col>
      <xdr:colOff>101600</xdr:colOff>
      <xdr:row>16</xdr:row>
      <xdr:rowOff>111658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121835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294869</xdr:rowOff>
    </xdr:from>
    <xdr:to>
      <xdr:col>29</xdr:col>
      <xdr:colOff>127000</xdr:colOff>
      <xdr:row>35</xdr:row>
      <xdr:rowOff>324091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5219"/>
          <a:ext cx="647700" cy="2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279646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89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324091</xdr:rowOff>
    </xdr:from>
    <xdr:to>
      <xdr:col>26</xdr:col>
      <xdr:colOff>50800</xdr:colOff>
      <xdr:row>36</xdr:row>
      <xdr:rowOff>3632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4441"/>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324282</xdr:rowOff>
    </xdr:from>
    <xdr:to>
      <xdr:col>22</xdr:col>
      <xdr:colOff>114300</xdr:colOff>
      <xdr:row>36</xdr:row>
      <xdr:rowOff>3632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34632"/>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317424</xdr:rowOff>
    </xdr:from>
    <xdr:to>
      <xdr:col>18</xdr:col>
      <xdr:colOff>177800</xdr:colOff>
      <xdr:row>35</xdr:row>
      <xdr:rowOff>324282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777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244069</xdr:rowOff>
    </xdr:from>
    <xdr:to>
      <xdr:col>29</xdr:col>
      <xdr:colOff>177800</xdr:colOff>
      <xdr:row>36</xdr:row>
      <xdr:rowOff>2769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89146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273291</xdr:rowOff>
    </xdr:from>
    <xdr:to>
      <xdr:col>26</xdr:col>
      <xdr:colOff>101600</xdr:colOff>
      <xdr:row>36</xdr:row>
      <xdr:rowOff>31991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16768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295732</xdr:rowOff>
    </xdr:from>
    <xdr:to>
      <xdr:col>22</xdr:col>
      <xdr:colOff>165100</xdr:colOff>
      <xdr:row>36</xdr:row>
      <xdr:rowOff>54432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39209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273482</xdr:rowOff>
    </xdr:from>
    <xdr:to>
      <xdr:col>19</xdr:col>
      <xdr:colOff>38100</xdr:colOff>
      <xdr:row>36</xdr:row>
      <xdr:rowOff>32182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266624</xdr:rowOff>
    </xdr:from>
    <xdr:to>
      <xdr:col>15</xdr:col>
      <xdr:colOff>101600</xdr:colOff>
      <xdr:row>36</xdr:row>
      <xdr:rowOff>25324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111419</xdr:rowOff>
    </xdr:from>
    <xdr:to>
      <xdr:col>24</xdr:col>
      <xdr:colOff>63500</xdr:colOff>
      <xdr:row>34</xdr:row>
      <xdr:rowOff>167589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69269"/>
          <a:ext cx="8382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167589</xdr:rowOff>
    </xdr:from>
    <xdr:to>
      <xdr:col>19</xdr:col>
      <xdr:colOff>177800</xdr:colOff>
      <xdr:row>35</xdr:row>
      <xdr:rowOff>79513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688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79513</xdr:rowOff>
    </xdr:from>
    <xdr:to>
      <xdr:col>15</xdr:col>
      <xdr:colOff>50800</xdr:colOff>
      <xdr:row>35</xdr:row>
      <xdr:rowOff>107924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80263"/>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107924</xdr:rowOff>
    </xdr:from>
    <xdr:to>
      <xdr:col>10</xdr:col>
      <xdr:colOff>114300</xdr:colOff>
      <xdr:row>35</xdr:row>
      <xdr:rowOff>122196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8674"/>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60619</xdr:rowOff>
    </xdr:from>
    <xdr:to>
      <xdr:col>24</xdr:col>
      <xdr:colOff>114300</xdr:colOff>
      <xdr:row>33</xdr:row>
      <xdr:rowOff>162219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83496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116789</xdr:rowOff>
    </xdr:from>
    <xdr:to>
      <xdr:col>20</xdr:col>
      <xdr:colOff>38100</xdr:colOff>
      <xdr:row>35</xdr:row>
      <xdr:rowOff>46939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63466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28713</xdr:rowOff>
    </xdr:from>
    <xdr:to>
      <xdr:col>15</xdr:col>
      <xdr:colOff>101600</xdr:colOff>
      <xdr:row>35</xdr:row>
      <xdr:rowOff>130313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146840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57124</xdr:rowOff>
    </xdr:from>
    <xdr:to>
      <xdr:col>10</xdr:col>
      <xdr:colOff>165100</xdr:colOff>
      <xdr:row>35</xdr:row>
      <xdr:rowOff>158724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71396</xdr:rowOff>
    </xdr:from>
    <xdr:to>
      <xdr:col>6</xdr:col>
      <xdr:colOff>38100</xdr:colOff>
      <xdr:row>36</xdr:row>
      <xdr:rowOff>1546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18073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90277</xdr:rowOff>
    </xdr:from>
    <xdr:to>
      <xdr:col>24</xdr:col>
      <xdr:colOff>63500</xdr:colOff>
      <xdr:row>57</xdr:row>
      <xdr:rowOff>89911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91477"/>
          <a:ext cx="8382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90277</xdr:rowOff>
    </xdr:from>
    <xdr:to>
      <xdr:col>19</xdr:col>
      <xdr:colOff>177800</xdr:colOff>
      <xdr:row>56</xdr:row>
      <xdr:rowOff>143541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1477"/>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108336</xdr:rowOff>
    </xdr:from>
    <xdr:to>
      <xdr:col>15</xdr:col>
      <xdr:colOff>50800</xdr:colOff>
      <xdr:row>56</xdr:row>
      <xdr:rowOff>143541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953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108336</xdr:rowOff>
    </xdr:from>
    <xdr:to>
      <xdr:col>10</xdr:col>
      <xdr:colOff>114300</xdr:colOff>
      <xdr:row>56</xdr:row>
      <xdr:rowOff>129184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9536"/>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39111</xdr:rowOff>
    </xdr:from>
    <xdr:to>
      <xdr:col>24</xdr:col>
      <xdr:colOff>114300</xdr:colOff>
      <xdr:row>57</xdr:row>
      <xdr:rowOff>140711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17538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39477</xdr:rowOff>
    </xdr:from>
    <xdr:to>
      <xdr:col>20</xdr:col>
      <xdr:colOff>38100</xdr:colOff>
      <xdr:row>56</xdr:row>
      <xdr:rowOff>141077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132204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92741</xdr:rowOff>
    </xdr:from>
    <xdr:to>
      <xdr:col>15</xdr:col>
      <xdr:colOff>101600</xdr:colOff>
      <xdr:row>57</xdr:row>
      <xdr:rowOff>22891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57536</xdr:rowOff>
    </xdr:from>
    <xdr:to>
      <xdr:col>10</xdr:col>
      <xdr:colOff>165100</xdr:colOff>
      <xdr:row>56</xdr:row>
      <xdr:rowOff>159136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78384</xdr:rowOff>
    </xdr:from>
    <xdr:to>
      <xdr:col>6</xdr:col>
      <xdr:colOff>38100</xdr:colOff>
      <xdr:row>57</xdr:row>
      <xdr:rowOff>8534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25061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107962</xdr:rowOff>
    </xdr:from>
    <xdr:to>
      <xdr:col>24</xdr:col>
      <xdr:colOff>63500</xdr:colOff>
      <xdr:row>78</xdr:row>
      <xdr:rowOff>117260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81062"/>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111888</xdr:rowOff>
    </xdr:from>
    <xdr:to>
      <xdr:col>19</xdr:col>
      <xdr:colOff>177800</xdr:colOff>
      <xdr:row>78</xdr:row>
      <xdr:rowOff>117260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8498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111888</xdr:rowOff>
    </xdr:from>
    <xdr:to>
      <xdr:col>15</xdr:col>
      <xdr:colOff>50800</xdr:colOff>
      <xdr:row>78</xdr:row>
      <xdr:rowOff>159055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4988"/>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159055</xdr:rowOff>
    </xdr:from>
    <xdr:to>
      <xdr:col>10</xdr:col>
      <xdr:colOff>114300</xdr:colOff>
      <xdr:row>78</xdr:row>
      <xdr:rowOff>163131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32155"/>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57162</xdr:rowOff>
    </xdr:from>
    <xdr:to>
      <xdr:col>24</xdr:col>
      <xdr:colOff>114300</xdr:colOff>
      <xdr:row>78</xdr:row>
      <xdr:rowOff>158762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143539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66460</xdr:rowOff>
    </xdr:from>
    <xdr:to>
      <xdr:col>20</xdr:col>
      <xdr:colOff>38100</xdr:colOff>
      <xdr:row>78</xdr:row>
      <xdr:rowOff>168060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159187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61088</xdr:rowOff>
    </xdr:from>
    <xdr:to>
      <xdr:col>15</xdr:col>
      <xdr:colOff>101600</xdr:colOff>
      <xdr:row>78</xdr:row>
      <xdr:rowOff>162688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153815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108255</xdr:rowOff>
    </xdr:from>
    <xdr:to>
      <xdr:col>10</xdr:col>
      <xdr:colOff>165100</xdr:colOff>
      <xdr:row>79</xdr:row>
      <xdr:rowOff>38405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29532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112331</xdr:rowOff>
    </xdr:from>
    <xdr:to>
      <xdr:col>6</xdr:col>
      <xdr:colOff>38100</xdr:colOff>
      <xdr:row>79</xdr:row>
      <xdr:rowOff>42481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33608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64815</xdr:rowOff>
    </xdr:from>
    <xdr:to>
      <xdr:col>24</xdr:col>
      <xdr:colOff>63500</xdr:colOff>
      <xdr:row>95</xdr:row>
      <xdr:rowOff>149892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52565"/>
          <a:ext cx="8382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149892</xdr:rowOff>
    </xdr:from>
    <xdr:to>
      <xdr:col>19</xdr:col>
      <xdr:colOff>177800</xdr:colOff>
      <xdr:row>96</xdr:row>
      <xdr:rowOff>6922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7642"/>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152502</xdr:rowOff>
    </xdr:from>
    <xdr:to>
      <xdr:col>15</xdr:col>
      <xdr:colOff>50800</xdr:colOff>
      <xdr:row>96</xdr:row>
      <xdr:rowOff>6922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40252"/>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152502</xdr:rowOff>
    </xdr:from>
    <xdr:to>
      <xdr:col>10</xdr:col>
      <xdr:colOff>114300</xdr:colOff>
      <xdr:row>96</xdr:row>
      <xdr:rowOff>21913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40252"/>
          <a:ext cx="8890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14015</xdr:rowOff>
    </xdr:from>
    <xdr:to>
      <xdr:col>24</xdr:col>
      <xdr:colOff>114300</xdr:colOff>
      <xdr:row>95</xdr:row>
      <xdr:rowOff>115615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36892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99092</xdr:rowOff>
    </xdr:from>
    <xdr:to>
      <xdr:col>20</xdr:col>
      <xdr:colOff>38100</xdr:colOff>
      <xdr:row>96</xdr:row>
      <xdr:rowOff>29242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20369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127572</xdr:rowOff>
    </xdr:from>
    <xdr:to>
      <xdr:col>15</xdr:col>
      <xdr:colOff>101600</xdr:colOff>
      <xdr:row>96</xdr:row>
      <xdr:rowOff>57722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48849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101702</xdr:rowOff>
    </xdr:from>
    <xdr:to>
      <xdr:col>10</xdr:col>
      <xdr:colOff>165100</xdr:colOff>
      <xdr:row>96</xdr:row>
      <xdr:rowOff>31852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22979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142563</xdr:rowOff>
    </xdr:from>
    <xdr:to>
      <xdr:col>6</xdr:col>
      <xdr:colOff>38100</xdr:colOff>
      <xdr:row>96</xdr:row>
      <xdr:rowOff>72713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63840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13339</xdr:rowOff>
    </xdr:from>
    <xdr:to>
      <xdr:col>55</xdr:col>
      <xdr:colOff>0</xdr:colOff>
      <xdr:row>39</xdr:row>
      <xdr:rowOff>111386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671189"/>
          <a:ext cx="838200" cy="11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111386</xdr:rowOff>
    </xdr:from>
    <xdr:to>
      <xdr:col>50</xdr:col>
      <xdr:colOff>114300</xdr:colOff>
      <xdr:row>39</xdr:row>
      <xdr:rowOff>144794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797936"/>
          <a:ext cx="8890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142280</xdr:rowOff>
    </xdr:from>
    <xdr:to>
      <xdr:col>45</xdr:col>
      <xdr:colOff>177800</xdr:colOff>
      <xdr:row>39</xdr:row>
      <xdr:rowOff>144794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82883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123785</xdr:rowOff>
    </xdr:from>
    <xdr:to>
      <xdr:col>41</xdr:col>
      <xdr:colOff>50800</xdr:colOff>
      <xdr:row>39</xdr:row>
      <xdr:rowOff>142280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810335"/>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133989</xdr:rowOff>
    </xdr:from>
    <xdr:to>
      <xdr:col>55</xdr:col>
      <xdr:colOff>50800</xdr:colOff>
      <xdr:row>33</xdr:row>
      <xdr:rowOff>64139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6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48916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60586</xdr:rowOff>
    </xdr:from>
    <xdr:to>
      <xdr:col>50</xdr:col>
      <xdr:colOff>165100</xdr:colOff>
      <xdr:row>39</xdr:row>
      <xdr:rowOff>162186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7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153313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8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93994</xdr:rowOff>
    </xdr:from>
    <xdr:to>
      <xdr:col>46</xdr:col>
      <xdr:colOff>38100</xdr:colOff>
      <xdr:row>40</xdr:row>
      <xdr:rowOff>24144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8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15271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91480</xdr:rowOff>
    </xdr:from>
    <xdr:to>
      <xdr:col>41</xdr:col>
      <xdr:colOff>101600</xdr:colOff>
      <xdr:row>40</xdr:row>
      <xdr:rowOff>21630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12757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72985</xdr:rowOff>
    </xdr:from>
    <xdr:to>
      <xdr:col>36</xdr:col>
      <xdr:colOff>165100</xdr:colOff>
      <xdr:row>40</xdr:row>
      <xdr:rowOff>3135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165712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166309</xdr:rowOff>
    </xdr:from>
    <xdr:to>
      <xdr:col>55</xdr:col>
      <xdr:colOff>0</xdr:colOff>
      <xdr:row>58</xdr:row>
      <xdr:rowOff>71211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67509"/>
          <a:ext cx="8382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166309</xdr:rowOff>
    </xdr:from>
    <xdr:to>
      <xdr:col>50</xdr:col>
      <xdr:colOff>114300</xdr:colOff>
      <xdr:row>57</xdr:row>
      <xdr:rowOff>102415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67509"/>
          <a:ext cx="8890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80927</xdr:rowOff>
    </xdr:from>
    <xdr:to>
      <xdr:col>45</xdr:col>
      <xdr:colOff>177800</xdr:colOff>
      <xdr:row>57</xdr:row>
      <xdr:rowOff>102415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5357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80927</xdr:rowOff>
    </xdr:from>
    <xdr:to>
      <xdr:col>41</xdr:col>
      <xdr:colOff>50800</xdr:colOff>
      <xdr:row>58</xdr:row>
      <xdr:rowOff>30590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53577"/>
          <a:ext cx="889000" cy="1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20411</xdr:rowOff>
    </xdr:from>
    <xdr:to>
      <xdr:col>55</xdr:col>
      <xdr:colOff>50800</xdr:colOff>
      <xdr:row>58</xdr:row>
      <xdr:rowOff>122011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170288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4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115509</xdr:rowOff>
    </xdr:from>
    <xdr:to>
      <xdr:col>50</xdr:col>
      <xdr:colOff>165100</xdr:colOff>
      <xdr:row>57</xdr:row>
      <xdr:rowOff>45659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36786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51615</xdr:rowOff>
    </xdr:from>
    <xdr:to>
      <xdr:col>46</xdr:col>
      <xdr:colOff>38100</xdr:colOff>
      <xdr:row>57</xdr:row>
      <xdr:rowOff>153215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144342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30127</xdr:rowOff>
    </xdr:from>
    <xdr:to>
      <xdr:col>41</xdr:col>
      <xdr:colOff>101600</xdr:colOff>
      <xdr:row>57</xdr:row>
      <xdr:rowOff>131727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122854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151240</xdr:rowOff>
    </xdr:from>
    <xdr:to>
      <xdr:col>36</xdr:col>
      <xdr:colOff>165100</xdr:colOff>
      <xdr:row>58</xdr:row>
      <xdr:rowOff>81390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22543</xdr:rowOff>
    </xdr:from>
    <xdr:to>
      <xdr:col>55</xdr:col>
      <xdr:colOff>0</xdr:colOff>
      <xdr:row>78</xdr:row>
      <xdr:rowOff>48564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24193"/>
          <a:ext cx="838200" cy="19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22543</xdr:rowOff>
    </xdr:from>
    <xdr:to>
      <xdr:col>50</xdr:col>
      <xdr:colOff>114300</xdr:colOff>
      <xdr:row>78</xdr:row>
      <xdr:rowOff>19608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24193"/>
          <a:ext cx="889000" cy="1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19608</xdr:rowOff>
    </xdr:from>
    <xdr:to>
      <xdr:col>45</xdr:col>
      <xdr:colOff>177800</xdr:colOff>
      <xdr:row>78</xdr:row>
      <xdr:rowOff>96571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92708"/>
          <a:ext cx="889000" cy="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96571</xdr:rowOff>
    </xdr:from>
    <xdr:to>
      <xdr:col>41</xdr:col>
      <xdr:colOff>50800</xdr:colOff>
      <xdr:row>79</xdr:row>
      <xdr:rowOff>6883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9671"/>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169214</xdr:rowOff>
    </xdr:from>
    <xdr:to>
      <xdr:col>55</xdr:col>
      <xdr:colOff>50800</xdr:colOff>
      <xdr:row>78</xdr:row>
      <xdr:rowOff>99364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147641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143193</xdr:rowOff>
    </xdr:from>
    <xdr:to>
      <xdr:col>50</xdr:col>
      <xdr:colOff>165100</xdr:colOff>
      <xdr:row>77</xdr:row>
      <xdr:rowOff>73343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64470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2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140258</xdr:rowOff>
    </xdr:from>
    <xdr:to>
      <xdr:col>46</xdr:col>
      <xdr:colOff>38100</xdr:colOff>
      <xdr:row>78</xdr:row>
      <xdr:rowOff>70408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61535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3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45771</xdr:rowOff>
    </xdr:from>
    <xdr:to>
      <xdr:col>41</xdr:col>
      <xdr:colOff>101600</xdr:colOff>
      <xdr:row>78</xdr:row>
      <xdr:rowOff>147371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138498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127533</xdr:rowOff>
    </xdr:from>
    <xdr:to>
      <xdr:col>36</xdr:col>
      <xdr:colOff>165100</xdr:colOff>
      <xdr:row>79</xdr:row>
      <xdr:rowOff>57683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48810</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9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15387</xdr:rowOff>
    </xdr:from>
    <xdr:to>
      <xdr:col>55</xdr:col>
      <xdr:colOff>0</xdr:colOff>
      <xdr:row>96</xdr:row>
      <xdr:rowOff>117184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74587"/>
          <a:ext cx="838200" cy="10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15387</xdr:rowOff>
    </xdr:from>
    <xdr:to>
      <xdr:col>50</xdr:col>
      <xdr:colOff>114300</xdr:colOff>
      <xdr:row>96</xdr:row>
      <xdr:rowOff>23388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7458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18084</xdr:rowOff>
    </xdr:from>
    <xdr:to>
      <xdr:col>45</xdr:col>
      <xdr:colOff>177800</xdr:colOff>
      <xdr:row>96</xdr:row>
      <xdr:rowOff>23388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77284"/>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18084</xdr:rowOff>
    </xdr:from>
    <xdr:to>
      <xdr:col>41</xdr:col>
      <xdr:colOff>50800</xdr:colOff>
      <xdr:row>97</xdr:row>
      <xdr:rowOff>18542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77284"/>
          <a:ext cx="8890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66384</xdr:rowOff>
    </xdr:from>
    <xdr:to>
      <xdr:col>55</xdr:col>
      <xdr:colOff>50800</xdr:colOff>
      <xdr:row>96</xdr:row>
      <xdr:rowOff>167984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44811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136037</xdr:rowOff>
    </xdr:from>
    <xdr:to>
      <xdr:col>50</xdr:col>
      <xdr:colOff>165100</xdr:colOff>
      <xdr:row>96</xdr:row>
      <xdr:rowOff>66187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144038</xdr:rowOff>
    </xdr:from>
    <xdr:to>
      <xdr:col>46</xdr:col>
      <xdr:colOff>38100</xdr:colOff>
      <xdr:row>96</xdr:row>
      <xdr:rowOff>74188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65315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138734</xdr:rowOff>
    </xdr:from>
    <xdr:to>
      <xdr:col>41</xdr:col>
      <xdr:colOff>101600</xdr:colOff>
      <xdr:row>96</xdr:row>
      <xdr:rowOff>68884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5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139192</xdr:rowOff>
    </xdr:from>
    <xdr:to>
      <xdr:col>36</xdr:col>
      <xdr:colOff>165100</xdr:colOff>
      <xdr:row>97</xdr:row>
      <xdr:rowOff>69342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148654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63754"/>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148654</xdr:rowOff>
    </xdr:from>
    <xdr:to>
      <xdr:col>81</xdr:col>
      <xdr:colOff>50800</xdr:colOff>
      <xdr:row>39</xdr:row>
      <xdr:rowOff>8445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63754"/>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8445</xdr:rowOff>
    </xdr:from>
    <xdr:to>
      <xdr:col>76</xdr:col>
      <xdr:colOff>114300</xdr:colOff>
      <xdr:row>39</xdr:row>
      <xdr:rowOff>43497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499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29019</xdr:rowOff>
    </xdr:from>
    <xdr:to>
      <xdr:col>71</xdr:col>
      <xdr:colOff>177800</xdr:colOff>
      <xdr:row>39</xdr:row>
      <xdr:rowOff>43497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55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97854</xdr:rowOff>
    </xdr:from>
    <xdr:to>
      <xdr:col>81</xdr:col>
      <xdr:colOff>101600</xdr:colOff>
      <xdr:row>39</xdr:row>
      <xdr:rowOff>28004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19131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0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129095</xdr:rowOff>
    </xdr:from>
    <xdr:to>
      <xdr:col>76</xdr:col>
      <xdr:colOff>165100</xdr:colOff>
      <xdr:row>39</xdr:row>
      <xdr:rowOff>59245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50372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85424</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149669</xdr:rowOff>
    </xdr:from>
    <xdr:to>
      <xdr:col>67</xdr:col>
      <xdr:colOff>101600</xdr:colOff>
      <xdr:row>39</xdr:row>
      <xdr:rowOff>79819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70946</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57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143587</xdr:rowOff>
    </xdr:from>
    <xdr:to>
      <xdr:col>85</xdr:col>
      <xdr:colOff>127000</xdr:colOff>
      <xdr:row>77</xdr:row>
      <xdr:rowOff>146741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45237"/>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136958</xdr:rowOff>
    </xdr:from>
    <xdr:to>
      <xdr:col>81</xdr:col>
      <xdr:colOff>50800</xdr:colOff>
      <xdr:row>77</xdr:row>
      <xdr:rowOff>146741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338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136958</xdr:rowOff>
    </xdr:from>
    <xdr:to>
      <xdr:col>76</xdr:col>
      <xdr:colOff>114300</xdr:colOff>
      <xdr:row>77</xdr:row>
      <xdr:rowOff>139036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338608"/>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81087</xdr:rowOff>
    </xdr:from>
    <xdr:to>
      <xdr:col>71</xdr:col>
      <xdr:colOff>177800</xdr:colOff>
      <xdr:row>77</xdr:row>
      <xdr:rowOff>139036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82737"/>
          <a:ext cx="889000" cy="5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92787</xdr:rowOff>
    </xdr:from>
    <xdr:to>
      <xdr:col>85</xdr:col>
      <xdr:colOff>177800</xdr:colOff>
      <xdr:row>78</xdr:row>
      <xdr:rowOff>22937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71214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95941</xdr:rowOff>
    </xdr:from>
    <xdr:to>
      <xdr:col>81</xdr:col>
      <xdr:colOff>101600</xdr:colOff>
      <xdr:row>78</xdr:row>
      <xdr:rowOff>26091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9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86158</xdr:rowOff>
    </xdr:from>
    <xdr:to>
      <xdr:col>76</xdr:col>
      <xdr:colOff>165100</xdr:colOff>
      <xdr:row>78</xdr:row>
      <xdr:rowOff>16308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7435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88236</xdr:rowOff>
    </xdr:from>
    <xdr:to>
      <xdr:col>72</xdr:col>
      <xdr:colOff>38100</xdr:colOff>
      <xdr:row>78</xdr:row>
      <xdr:rowOff>18386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30287</xdr:rowOff>
    </xdr:from>
    <xdr:to>
      <xdr:col>67</xdr:col>
      <xdr:colOff>101600</xdr:colOff>
      <xdr:row>77</xdr:row>
      <xdr:rowOff>131887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123014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84013</xdr:rowOff>
    </xdr:from>
    <xdr:to>
      <xdr:col>85</xdr:col>
      <xdr:colOff>127000</xdr:colOff>
      <xdr:row>97</xdr:row>
      <xdr:rowOff>120132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14663"/>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120132</xdr:rowOff>
    </xdr:from>
    <xdr:to>
      <xdr:col>81</xdr:col>
      <xdr:colOff>50800</xdr:colOff>
      <xdr:row>97</xdr:row>
      <xdr:rowOff>133939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5078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119035</xdr:rowOff>
    </xdr:from>
    <xdr:to>
      <xdr:col>76</xdr:col>
      <xdr:colOff>114300</xdr:colOff>
      <xdr:row>97</xdr:row>
      <xdr:rowOff>133939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49685"/>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119035</xdr:rowOff>
    </xdr:from>
    <xdr:to>
      <xdr:col>71</xdr:col>
      <xdr:colOff>177800</xdr:colOff>
      <xdr:row>97</xdr:row>
      <xdr:rowOff>155702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49685"/>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33213</xdr:rowOff>
    </xdr:from>
    <xdr:to>
      <xdr:col>85</xdr:col>
      <xdr:colOff>177800</xdr:colOff>
      <xdr:row>97</xdr:row>
      <xdr:rowOff>134813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11640</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4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69332</xdr:rowOff>
    </xdr:from>
    <xdr:to>
      <xdr:col>81</xdr:col>
      <xdr:colOff>101600</xdr:colOff>
      <xdr:row>97</xdr:row>
      <xdr:rowOff>170932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162059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7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83139</xdr:rowOff>
    </xdr:from>
    <xdr:to>
      <xdr:col>76</xdr:col>
      <xdr:colOff>165100</xdr:colOff>
      <xdr:row>98</xdr:row>
      <xdr:rowOff>13289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4416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68235</xdr:rowOff>
    </xdr:from>
    <xdr:to>
      <xdr:col>72</xdr:col>
      <xdr:colOff>38100</xdr:colOff>
      <xdr:row>97</xdr:row>
      <xdr:rowOff>169835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160962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7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104902</xdr:rowOff>
    </xdr:from>
    <xdr:to>
      <xdr:col>67</xdr:col>
      <xdr:colOff>101600</xdr:colOff>
      <xdr:row>98</xdr:row>
      <xdr:rowOff>35052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26179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2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13193</xdr:rowOff>
    </xdr:from>
    <xdr:to>
      <xdr:col>116</xdr:col>
      <xdr:colOff>63500</xdr:colOff>
      <xdr:row>58</xdr:row>
      <xdr:rowOff>111216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57293"/>
          <a:ext cx="838200" cy="9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164571</xdr:rowOff>
    </xdr:from>
    <xdr:to>
      <xdr:col>111</xdr:col>
      <xdr:colOff>177800</xdr:colOff>
      <xdr:row>58</xdr:row>
      <xdr:rowOff>111216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37221"/>
          <a:ext cx="889000" cy="1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164571</xdr:rowOff>
    </xdr:from>
    <xdr:to>
      <xdr:col>107</xdr:col>
      <xdr:colOff>50800</xdr:colOff>
      <xdr:row>58</xdr:row>
      <xdr:rowOff>35687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37221"/>
          <a:ext cx="8890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24119</xdr:rowOff>
    </xdr:from>
    <xdr:to>
      <xdr:col>102</xdr:col>
      <xdr:colOff>114300</xdr:colOff>
      <xdr:row>58</xdr:row>
      <xdr:rowOff>35687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68219"/>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133843</xdr:rowOff>
    </xdr:from>
    <xdr:to>
      <xdr:col>116</xdr:col>
      <xdr:colOff>114300</xdr:colOff>
      <xdr:row>58</xdr:row>
      <xdr:rowOff>63993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48770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60416</xdr:rowOff>
    </xdr:from>
    <xdr:to>
      <xdr:col>112</xdr:col>
      <xdr:colOff>38100</xdr:colOff>
      <xdr:row>58</xdr:row>
      <xdr:rowOff>162016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153143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09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113771</xdr:rowOff>
    </xdr:from>
    <xdr:to>
      <xdr:col>107</xdr:col>
      <xdr:colOff>101600</xdr:colOff>
      <xdr:row>58</xdr:row>
      <xdr:rowOff>43921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8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35048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7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156337</xdr:rowOff>
    </xdr:from>
    <xdr:to>
      <xdr:col>102</xdr:col>
      <xdr:colOff>165100</xdr:colOff>
      <xdr:row>58</xdr:row>
      <xdr:rowOff>86487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77614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144769</xdr:rowOff>
    </xdr:from>
    <xdr:to>
      <xdr:col>98</xdr:col>
      <xdr:colOff>38100</xdr:colOff>
      <xdr:row>58</xdr:row>
      <xdr:rowOff>74919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66046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44008</xdr:rowOff>
    </xdr:from>
    <xdr:to>
      <xdr:col>116</xdr:col>
      <xdr:colOff>63500</xdr:colOff>
      <xdr:row>72</xdr:row>
      <xdr:rowOff>80447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388408"/>
          <a:ext cx="8382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80447</xdr:rowOff>
    </xdr:from>
    <xdr:to>
      <xdr:col>111</xdr:col>
      <xdr:colOff>177800</xdr:colOff>
      <xdr:row>72</xdr:row>
      <xdr:rowOff>145095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424847"/>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44831</xdr:rowOff>
    </xdr:from>
    <xdr:to>
      <xdr:col>107</xdr:col>
      <xdr:colOff>50800</xdr:colOff>
      <xdr:row>72</xdr:row>
      <xdr:rowOff>145095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389231"/>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7386</xdr:rowOff>
    </xdr:from>
    <xdr:to>
      <xdr:col>102</xdr:col>
      <xdr:colOff>114300</xdr:colOff>
      <xdr:row>72</xdr:row>
      <xdr:rowOff>44831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351786"/>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164658</xdr:rowOff>
    </xdr:from>
    <xdr:to>
      <xdr:col>116</xdr:col>
      <xdr:colOff>114300</xdr:colOff>
      <xdr:row>72</xdr:row>
      <xdr:rowOff>94808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3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16085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18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29647</xdr:rowOff>
    </xdr:from>
    <xdr:to>
      <xdr:col>112</xdr:col>
      <xdr:colOff>38100</xdr:colOff>
      <xdr:row>72</xdr:row>
      <xdr:rowOff>131247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3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147774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1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94295</xdr:rowOff>
    </xdr:from>
    <xdr:to>
      <xdr:col>107</xdr:col>
      <xdr:colOff>101600</xdr:colOff>
      <xdr:row>73</xdr:row>
      <xdr:rowOff>24445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40972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2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165481</xdr:rowOff>
    </xdr:from>
    <xdr:to>
      <xdr:col>102</xdr:col>
      <xdr:colOff>165100</xdr:colOff>
      <xdr:row>72</xdr:row>
      <xdr:rowOff>95631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3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112158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1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128036</xdr:rowOff>
    </xdr:from>
    <xdr:to>
      <xdr:col>98</xdr:col>
      <xdr:colOff>38100</xdr:colOff>
      <xdr:row>72</xdr:row>
      <xdr:rowOff>58186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30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74713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0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人件費については、コロナ禍での業務減の影響や人事院勧告のマイナス改定などの要因により減少しているものの、会計年度任用職員制度の開始による物件費からの移行により、住民</a:t>
          </a:r>
          <a:r>
            <a:rPr kumimoji="1" lang="en-US" altLang="ja-JP" sz="1000">
              <a:solidFill>
                <a:sysClr val="windowText" lastClr="000000"/>
              </a:solidFill>
              <a:effectLst/>
              <a:latin typeface="+mn-lt"/>
              <a:ea typeface="+mn-ea"/>
              <a:cs typeface="+mn-cs"/>
            </a:rPr>
            <a:t>1</a:t>
          </a:r>
          <a:r>
            <a:rPr kumimoji="1" lang="ja-JP" altLang="ja-JP" sz="1000">
              <a:solidFill>
                <a:sysClr val="windowText" lastClr="000000"/>
              </a:solidFill>
              <a:effectLst/>
              <a:latin typeface="+mn-lt"/>
              <a:ea typeface="+mn-ea"/>
              <a:cs typeface="+mn-cs"/>
            </a:rPr>
            <a:t>人あたりの決算額は前年度と比べて</a:t>
          </a:r>
          <a:r>
            <a:rPr kumimoji="1" lang="en-US" altLang="ja-JP" sz="1000">
              <a:solidFill>
                <a:sysClr val="windowText" lastClr="000000"/>
              </a:solidFill>
              <a:effectLst/>
              <a:latin typeface="+mn-lt"/>
              <a:ea typeface="+mn-ea"/>
              <a:cs typeface="+mn-cs"/>
            </a:rPr>
            <a:t>6,970</a:t>
          </a:r>
          <a:r>
            <a:rPr kumimoji="1" lang="ja-JP" altLang="ja-JP" sz="1000">
              <a:solidFill>
                <a:sysClr val="windowText" lastClr="000000"/>
              </a:solidFill>
              <a:effectLst/>
              <a:latin typeface="+mn-lt"/>
              <a:ea typeface="+mn-ea"/>
              <a:cs typeface="+mn-cs"/>
            </a:rPr>
            <a:t>円の増となった。</a:t>
          </a:r>
          <a:r>
            <a:rPr kumimoji="1" lang="ja-JP" altLang="en-US" sz="1000">
              <a:solidFill>
                <a:sysClr val="windowText" lastClr="000000"/>
              </a:solidFill>
              <a:effectLst/>
              <a:latin typeface="+mn-lt"/>
              <a:ea typeface="+mn-ea"/>
              <a:cs typeface="+mn-cs"/>
            </a:rPr>
            <a:t>今後</a:t>
          </a:r>
          <a:r>
            <a:rPr kumimoji="1" lang="ja-JP" altLang="ja-JP" sz="1000">
              <a:solidFill>
                <a:sysClr val="windowText" lastClr="000000"/>
              </a:solidFill>
              <a:effectLst/>
              <a:latin typeface="+mn-lt"/>
              <a:ea typeface="+mn-ea"/>
              <a:cs typeface="+mn-cs"/>
            </a:rPr>
            <a:t>も</a:t>
          </a:r>
          <a:r>
            <a:rPr lang="ja-JP" altLang="ja-JP" sz="1000" b="0" i="0" baseline="0">
              <a:solidFill>
                <a:sysClr val="windowText" lastClr="000000"/>
              </a:solidFill>
              <a:effectLst/>
              <a:latin typeface="+mn-lt"/>
              <a:ea typeface="+mn-ea"/>
              <a:cs typeface="+mn-cs"/>
            </a:rPr>
            <a:t>社会情勢や財政状況を鑑みながら</a:t>
          </a:r>
          <a:r>
            <a:rPr kumimoji="1" lang="ja-JP" altLang="ja-JP" sz="1000">
              <a:solidFill>
                <a:sysClr val="windowText" lastClr="000000"/>
              </a:solidFill>
              <a:effectLst/>
              <a:latin typeface="+mn-lt"/>
              <a:ea typeface="+mn-ea"/>
              <a:cs typeface="+mn-cs"/>
            </a:rPr>
            <a:t>職員数と給与の適正化に取り組み、人件費の抑制に努める。</a:t>
          </a:r>
          <a:endParaRPr lang="ja-JP" altLang="ja-JP" sz="1100">
            <a:solidFill>
              <a:sysClr val="windowText" lastClr="000000"/>
            </a:solidFill>
            <a:effectLst/>
          </a:endParaRPr>
        </a:p>
        <a:p>
          <a:pPr eaLnBrk="1" fontAlgn="auto" latinLnBrk="0" hangingPunct="1"/>
          <a:r>
            <a:rPr kumimoji="1" lang="ja-JP" altLang="en-US" sz="1000">
              <a:solidFill>
                <a:schemeClr val="dk1"/>
              </a:solidFill>
              <a:effectLst/>
              <a:latin typeface="+mn-lt"/>
              <a:ea typeface="+mn-ea"/>
              <a:cs typeface="+mn-cs"/>
            </a:rPr>
            <a:t>　物件費については、会計年度任用職員への移行により、約</a:t>
          </a:r>
          <a:r>
            <a:rPr kumimoji="1" lang="en-US" altLang="ja-JP" sz="1000">
              <a:solidFill>
                <a:schemeClr val="dk1"/>
              </a:solidFill>
              <a:effectLst/>
              <a:latin typeface="+mn-lt"/>
              <a:ea typeface="+mn-ea"/>
              <a:cs typeface="+mn-cs"/>
            </a:rPr>
            <a:t>9.0</a:t>
          </a:r>
          <a:r>
            <a:rPr kumimoji="1" lang="ja-JP" altLang="en-US" sz="1000">
              <a:solidFill>
                <a:schemeClr val="dk1"/>
              </a:solidFill>
              <a:effectLst/>
              <a:latin typeface="+mn-lt"/>
              <a:ea typeface="+mn-ea"/>
              <a:cs typeface="+mn-cs"/>
            </a:rPr>
            <a:t>億円減少したため、住民</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人あたりの決算額は前年度と比べて</a:t>
          </a:r>
          <a:r>
            <a:rPr kumimoji="1" lang="en-US" altLang="ja-JP" sz="1000">
              <a:solidFill>
                <a:schemeClr val="dk1"/>
              </a:solidFill>
              <a:effectLst/>
              <a:latin typeface="+mn-lt"/>
              <a:ea typeface="+mn-ea"/>
              <a:cs typeface="+mn-cs"/>
            </a:rPr>
            <a:t>3,742</a:t>
          </a:r>
          <a:r>
            <a:rPr kumimoji="1" lang="ja-JP" altLang="en-US" sz="1000">
              <a:solidFill>
                <a:schemeClr val="dk1"/>
              </a:solidFill>
              <a:effectLst/>
              <a:latin typeface="+mn-lt"/>
              <a:ea typeface="+mn-ea"/>
              <a:cs typeface="+mn-cs"/>
            </a:rPr>
            <a:t>円の減となった。</a:t>
          </a:r>
          <a:r>
            <a:rPr kumimoji="1" lang="ja-JP" altLang="ja-JP" sz="1000">
              <a:solidFill>
                <a:schemeClr val="dk1"/>
              </a:solidFill>
              <a:effectLst/>
              <a:latin typeface="+mn-lt"/>
              <a:ea typeface="+mn-ea"/>
              <a:cs typeface="+mn-cs"/>
            </a:rPr>
            <a:t>補助費等については、</a:t>
          </a:r>
          <a:r>
            <a:rPr kumimoji="1" lang="ja-JP" altLang="en-US" sz="1000">
              <a:solidFill>
                <a:schemeClr val="dk1"/>
              </a:solidFill>
              <a:effectLst/>
              <a:latin typeface="+mn-lt"/>
              <a:ea typeface="+mn-ea"/>
              <a:cs typeface="+mn-cs"/>
            </a:rPr>
            <a:t>新型コロナウイルス感染症対策として特別定額給付金を実施し、約</a:t>
          </a:r>
          <a:r>
            <a:rPr kumimoji="1" lang="en-US" altLang="ja-JP" sz="1000">
              <a:solidFill>
                <a:schemeClr val="dk1"/>
              </a:solidFill>
              <a:effectLst/>
              <a:latin typeface="+mn-lt"/>
              <a:ea typeface="+mn-ea"/>
              <a:cs typeface="+mn-cs"/>
            </a:rPr>
            <a:t>241.5</a:t>
          </a:r>
          <a:r>
            <a:rPr kumimoji="1" lang="ja-JP" altLang="en-US" sz="1000">
              <a:solidFill>
                <a:schemeClr val="dk1"/>
              </a:solidFill>
              <a:effectLst/>
              <a:latin typeface="+mn-lt"/>
              <a:ea typeface="+mn-ea"/>
              <a:cs typeface="+mn-cs"/>
            </a:rPr>
            <a:t>億円と大幅な増となったため、</a:t>
          </a:r>
          <a:r>
            <a:rPr kumimoji="1" lang="ja-JP" altLang="ja-JP" sz="1000">
              <a:solidFill>
                <a:schemeClr val="dk1"/>
              </a:solidFill>
              <a:effectLst/>
              <a:latin typeface="+mn-lt"/>
              <a:ea typeface="+mn-ea"/>
              <a:cs typeface="+mn-cs"/>
            </a:rPr>
            <a:t>住民</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人あたりの決算額は前年度と比べて</a:t>
          </a:r>
          <a:r>
            <a:rPr kumimoji="1" lang="en-US" altLang="ja-JP" sz="1000">
              <a:solidFill>
                <a:schemeClr val="dk1"/>
              </a:solidFill>
              <a:effectLst/>
              <a:latin typeface="+mn-lt"/>
              <a:ea typeface="+mn-ea"/>
              <a:cs typeface="+mn-cs"/>
            </a:rPr>
            <a:t>103,507</a:t>
          </a:r>
          <a:r>
            <a:rPr kumimoji="1" lang="ja-JP" altLang="ja-JP" sz="1000">
              <a:solidFill>
                <a:schemeClr val="dk1"/>
              </a:solidFill>
              <a:effectLst/>
              <a:latin typeface="+mn-lt"/>
              <a:ea typeface="+mn-ea"/>
              <a:cs typeface="+mn-cs"/>
            </a:rPr>
            <a:t>円の増となった。</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普通建設事業費については、文化芸術センター・庭園整備事業</a:t>
          </a:r>
          <a:r>
            <a:rPr kumimoji="1" lang="ja-JP" altLang="en-US" sz="1000">
              <a:solidFill>
                <a:schemeClr val="dk1"/>
              </a:solidFill>
              <a:effectLst/>
              <a:latin typeface="+mn-lt"/>
              <a:ea typeface="+mn-ea"/>
              <a:cs typeface="+mn-cs"/>
            </a:rPr>
            <a:t>の施設整備が完了したこと</a:t>
          </a:r>
          <a:r>
            <a:rPr kumimoji="1" lang="ja-JP" altLang="ja-JP" sz="1000">
              <a:solidFill>
                <a:schemeClr val="dk1"/>
              </a:solidFill>
              <a:effectLst/>
              <a:latin typeface="+mn-lt"/>
              <a:ea typeface="+mn-ea"/>
              <a:cs typeface="+mn-cs"/>
            </a:rPr>
            <a:t>などに</a:t>
          </a:r>
          <a:r>
            <a:rPr kumimoji="1" lang="ja-JP" altLang="en-US" sz="1000">
              <a:solidFill>
                <a:schemeClr val="dk1"/>
              </a:solidFill>
              <a:effectLst/>
              <a:latin typeface="+mn-lt"/>
              <a:ea typeface="+mn-ea"/>
              <a:cs typeface="+mn-cs"/>
            </a:rPr>
            <a:t>より</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25.5</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したため、</a:t>
          </a:r>
          <a:r>
            <a:rPr kumimoji="1" lang="ja-JP" altLang="en-US" sz="1000">
              <a:solidFill>
                <a:schemeClr val="dk1"/>
              </a:solidFill>
              <a:effectLst/>
              <a:latin typeface="+mn-lt"/>
              <a:ea typeface="+mn-ea"/>
              <a:cs typeface="+mn-cs"/>
            </a:rPr>
            <a:t>住民</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人あたりの決算額は前年度と比べて</a:t>
          </a:r>
          <a:r>
            <a:rPr kumimoji="1" lang="en-US" altLang="ja-JP" sz="1000">
              <a:solidFill>
                <a:schemeClr val="dk1"/>
              </a:solidFill>
              <a:effectLst/>
              <a:latin typeface="+mn-lt"/>
              <a:ea typeface="+mn-ea"/>
              <a:cs typeface="+mn-cs"/>
            </a:rPr>
            <a:t>10,840</a:t>
          </a:r>
          <a:r>
            <a:rPr kumimoji="1" lang="ja-JP" altLang="ja-JP" sz="1000">
              <a:solidFill>
                <a:schemeClr val="dk1"/>
              </a:solidFill>
              <a:effectLst/>
              <a:latin typeface="+mn-lt"/>
              <a:ea typeface="+mn-ea"/>
              <a:cs typeface="+mn-cs"/>
            </a:rPr>
            <a:t>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100">
            <a:effectLst/>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繰出金については、特別会計介護保険事業などにおいて約</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億円増加したため、前年度と比べて増となっており、類似団体平均と比べても高い値となっている。今後も各特別会計への繰出金の抑制に努める。</a:t>
          </a:r>
          <a:endParaRPr lang="ja-JP" altLang="ja-JP" sz="11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扶助費については、施設型等給付事業</a:t>
          </a:r>
          <a:r>
            <a:rPr kumimoji="1" lang="ja-JP" altLang="en-US" sz="1000">
              <a:solidFill>
                <a:schemeClr val="dk1"/>
              </a:solidFill>
              <a:effectLst/>
              <a:latin typeface="+mn-lt"/>
              <a:ea typeface="+mn-ea"/>
              <a:cs typeface="+mn-cs"/>
            </a:rPr>
            <a:t>や子育て世帯臨時特別給付金給付事業</a:t>
          </a:r>
          <a:r>
            <a:rPr kumimoji="1" lang="ja-JP" altLang="ja-JP" sz="1000">
              <a:solidFill>
                <a:schemeClr val="dk1"/>
              </a:solidFill>
              <a:effectLst/>
              <a:latin typeface="+mn-lt"/>
              <a:ea typeface="+mn-ea"/>
              <a:cs typeface="+mn-cs"/>
            </a:rPr>
            <a:t>等</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となったため、住民</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人あたりの決算額は前年度と比べて</a:t>
          </a:r>
          <a:r>
            <a:rPr kumimoji="1" lang="en-US" altLang="ja-JP" sz="1000">
              <a:solidFill>
                <a:schemeClr val="dk1"/>
              </a:solidFill>
              <a:effectLst/>
              <a:latin typeface="+mn-lt"/>
              <a:ea typeface="+mn-ea"/>
              <a:cs typeface="+mn-cs"/>
            </a:rPr>
            <a:t>4,466</a:t>
          </a:r>
          <a:r>
            <a:rPr kumimoji="1" lang="ja-JP" altLang="en-US" sz="1000">
              <a:solidFill>
                <a:schemeClr val="dk1"/>
              </a:solidFill>
              <a:effectLst/>
              <a:latin typeface="+mn-lt"/>
              <a:ea typeface="+mn-ea"/>
              <a:cs typeface="+mn-cs"/>
            </a:rPr>
            <a:t>円の</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。今後も社会保障関連経費の増大が見込まれるが、引き続き抑制に努める。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233,499
230,401
101.80
104,419,961
102,443,168
1,512,526
45,282,358
72,020,777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5806</xdr:rowOff>
    </xdr:from>
    <xdr:to>
      <xdr:col>24</xdr:col>
      <xdr:colOff>63500</xdr:colOff>
      <xdr:row>34</xdr:row>
      <xdr:rowOff>80917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3510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5806</xdr:rowOff>
    </xdr:from>
    <xdr:to>
      <xdr:col>19</xdr:col>
      <xdr:colOff>177800</xdr:colOff>
      <xdr:row>35</xdr:row>
      <xdr:rowOff>10704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3510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82550</xdr:rowOff>
    </xdr:from>
    <xdr:to>
      <xdr:col>15</xdr:col>
      <xdr:colOff>50800</xdr:colOff>
      <xdr:row>35</xdr:row>
      <xdr:rowOff>10704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1850"/>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77651</xdr:rowOff>
    </xdr:from>
    <xdr:to>
      <xdr:col>10</xdr:col>
      <xdr:colOff>114300</xdr:colOff>
      <xdr:row>34</xdr:row>
      <xdr:rowOff>82550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3550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30117</xdr:rowOff>
    </xdr:from>
    <xdr:to>
      <xdr:col>24</xdr:col>
      <xdr:colOff>114300</xdr:colOff>
      <xdr:row>34</xdr:row>
      <xdr:rowOff>131717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52994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126456</xdr:rowOff>
    </xdr:from>
    <xdr:to>
      <xdr:col>20</xdr:col>
      <xdr:colOff>38100</xdr:colOff>
      <xdr:row>34</xdr:row>
      <xdr:rowOff>56606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73133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131354</xdr:rowOff>
    </xdr:from>
    <xdr:to>
      <xdr:col>15</xdr:col>
      <xdr:colOff>101600</xdr:colOff>
      <xdr:row>35</xdr:row>
      <xdr:rowOff>61504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52631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31750</xdr:rowOff>
    </xdr:from>
    <xdr:to>
      <xdr:col>10</xdr:col>
      <xdr:colOff>165100</xdr:colOff>
      <xdr:row>34</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124477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26851</xdr:rowOff>
    </xdr:from>
    <xdr:to>
      <xdr:col>6</xdr:col>
      <xdr:colOff>38100</xdr:colOff>
      <xdr:row>33</xdr:row>
      <xdr:rowOff>128451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144978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154733</xdr:rowOff>
    </xdr:from>
    <xdr:to>
      <xdr:col>24</xdr:col>
      <xdr:colOff>63500</xdr:colOff>
      <xdr:row>58</xdr:row>
      <xdr:rowOff>151925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070133"/>
          <a:ext cx="838200" cy="10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82559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882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151925</xdr:rowOff>
    </xdr:from>
    <xdr:to>
      <xdr:col>19</xdr:col>
      <xdr:colOff>177800</xdr:colOff>
      <xdr:row>59</xdr:row>
      <xdr:rowOff>43524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96025"/>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17714</xdr:rowOff>
    </xdr:from>
    <xdr:to>
      <xdr:col>15</xdr:col>
      <xdr:colOff>50800</xdr:colOff>
      <xdr:row>59</xdr:row>
      <xdr:rowOff>43524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133264"/>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17714</xdr:rowOff>
    </xdr:from>
    <xdr:to>
      <xdr:col>10</xdr:col>
      <xdr:colOff>114300</xdr:colOff>
      <xdr:row>59</xdr:row>
      <xdr:rowOff>19870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13326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103933</xdr:rowOff>
    </xdr:from>
    <xdr:to>
      <xdr:col>24</xdr:col>
      <xdr:colOff>114300</xdr:colOff>
      <xdr:row>53</xdr:row>
      <xdr:rowOff>34083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0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38110</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95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101125</xdr:rowOff>
    </xdr:from>
    <xdr:to>
      <xdr:col>20</xdr:col>
      <xdr:colOff>38100</xdr:colOff>
      <xdr:row>59</xdr:row>
      <xdr:rowOff>31275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47802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164174</xdr:rowOff>
    </xdr:from>
    <xdr:to>
      <xdr:col>15</xdr:col>
      <xdr:colOff>101600</xdr:colOff>
      <xdr:row>59</xdr:row>
      <xdr:rowOff>94324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85451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138364</xdr:rowOff>
    </xdr:from>
    <xdr:to>
      <xdr:col>10</xdr:col>
      <xdr:colOff>165100</xdr:colOff>
      <xdr:row>59</xdr:row>
      <xdr:rowOff>68514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85041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5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140520</xdr:rowOff>
    </xdr:from>
    <xdr:to>
      <xdr:col>6</xdr:col>
      <xdr:colOff>38100</xdr:colOff>
      <xdr:row>59</xdr:row>
      <xdr:rowOff>70670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87197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8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20657</xdr:rowOff>
    </xdr:from>
    <xdr:to>
      <xdr:col>24</xdr:col>
      <xdr:colOff>63500</xdr:colOff>
      <xdr:row>75</xdr:row>
      <xdr:rowOff>58718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79407"/>
          <a:ext cx="8382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58718</xdr:rowOff>
    </xdr:from>
    <xdr:to>
      <xdr:col>19</xdr:col>
      <xdr:colOff>177800</xdr:colOff>
      <xdr:row>76</xdr:row>
      <xdr:rowOff>2254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17468"/>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125794</xdr:rowOff>
    </xdr:from>
    <xdr:to>
      <xdr:col>15</xdr:col>
      <xdr:colOff>50800</xdr:colOff>
      <xdr:row>76</xdr:row>
      <xdr:rowOff>2254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984544"/>
          <a:ext cx="8890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125794</xdr:rowOff>
    </xdr:from>
    <xdr:to>
      <xdr:col>10</xdr:col>
      <xdr:colOff>114300</xdr:colOff>
      <xdr:row>75</xdr:row>
      <xdr:rowOff>142557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84544"/>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98169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159566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141307</xdr:rowOff>
    </xdr:from>
    <xdr:to>
      <xdr:col>24</xdr:col>
      <xdr:colOff>114300</xdr:colOff>
      <xdr:row>75</xdr:row>
      <xdr:rowOff>71457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164184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8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7918</xdr:rowOff>
    </xdr:from>
    <xdr:to>
      <xdr:col>20</xdr:col>
      <xdr:colOff>38100</xdr:colOff>
      <xdr:row>75</xdr:row>
      <xdr:rowOff>109518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126045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64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122904</xdr:rowOff>
    </xdr:from>
    <xdr:to>
      <xdr:col>15</xdr:col>
      <xdr:colOff>101600</xdr:colOff>
      <xdr:row>76</xdr:row>
      <xdr:rowOff>53054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69581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74994</xdr:rowOff>
    </xdr:from>
    <xdr:to>
      <xdr:col>10</xdr:col>
      <xdr:colOff>165100</xdr:colOff>
      <xdr:row>76</xdr:row>
      <xdr:rowOff>5144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21671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91757</xdr:rowOff>
    </xdr:from>
    <xdr:to>
      <xdr:col>6</xdr:col>
      <xdr:colOff>38100</xdr:colOff>
      <xdr:row>76</xdr:row>
      <xdr:rowOff>21907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38434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72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133038</xdr:rowOff>
    </xdr:from>
    <xdr:to>
      <xdr:col>24</xdr:col>
      <xdr:colOff>63500</xdr:colOff>
      <xdr:row>97</xdr:row>
      <xdr:rowOff>159424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592238"/>
          <a:ext cx="838200" cy="19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144011</xdr:rowOff>
    </xdr:from>
    <xdr:to>
      <xdr:col>19</xdr:col>
      <xdr:colOff>177800</xdr:colOff>
      <xdr:row>97</xdr:row>
      <xdr:rowOff>159424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74661"/>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124515</xdr:rowOff>
    </xdr:from>
    <xdr:to>
      <xdr:col>15</xdr:col>
      <xdr:colOff>50800</xdr:colOff>
      <xdr:row>97</xdr:row>
      <xdr:rowOff>144011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55165"/>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124515</xdr:rowOff>
    </xdr:from>
    <xdr:to>
      <xdr:col>10</xdr:col>
      <xdr:colOff>114300</xdr:colOff>
      <xdr:row>98</xdr:row>
      <xdr:rowOff>17954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55165"/>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82238</xdr:rowOff>
    </xdr:from>
    <xdr:to>
      <xdr:col>24</xdr:col>
      <xdr:colOff>114300</xdr:colOff>
      <xdr:row>97</xdr:row>
      <xdr:rowOff>12388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105115</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3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108624</xdr:rowOff>
    </xdr:from>
    <xdr:to>
      <xdr:col>20</xdr:col>
      <xdr:colOff>38100</xdr:colOff>
      <xdr:row>98</xdr:row>
      <xdr:rowOff>38774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93211</xdr:rowOff>
    </xdr:from>
    <xdr:to>
      <xdr:col>15</xdr:col>
      <xdr:colOff>101600</xdr:colOff>
      <xdr:row>98</xdr:row>
      <xdr:rowOff>23361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73715</xdr:rowOff>
    </xdr:from>
    <xdr:to>
      <xdr:col>10</xdr:col>
      <xdr:colOff>165100</xdr:colOff>
      <xdr:row>98</xdr:row>
      <xdr:rowOff>3865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166442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138604</xdr:rowOff>
    </xdr:from>
    <xdr:to>
      <xdr:col>6</xdr:col>
      <xdr:colOff>38100</xdr:colOff>
      <xdr:row>98</xdr:row>
      <xdr:rowOff>68754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59881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134366</xdr:rowOff>
    </xdr:from>
    <xdr:to>
      <xdr:col>55</xdr:col>
      <xdr:colOff>0</xdr:colOff>
      <xdr:row>37</xdr:row>
      <xdr:rowOff>157226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4780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157226</xdr:rowOff>
    </xdr:from>
    <xdr:to>
      <xdr:col>50</xdr:col>
      <xdr:colOff>114300</xdr:colOff>
      <xdr:row>37</xdr:row>
      <xdr:rowOff>162560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50087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162560</xdr:rowOff>
    </xdr:from>
    <xdr:to>
      <xdr:col>45</xdr:col>
      <xdr:colOff>177800</xdr:colOff>
      <xdr:row>38</xdr:row>
      <xdr:rowOff>9398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062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xdr:rowOff>
    </xdr:from>
    <xdr:to>
      <xdr:col>41</xdr:col>
      <xdr:colOff>50800</xdr:colOff>
      <xdr:row>38</xdr:row>
      <xdr:rowOff>9398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22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83566</xdr:rowOff>
    </xdr:from>
    <xdr:to>
      <xdr:col>55</xdr:col>
      <xdr:colOff>50800</xdr:colOff>
      <xdr:row>38</xdr:row>
      <xdr:rowOff>13715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61993</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0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106426</xdr:rowOff>
    </xdr:from>
    <xdr:to>
      <xdr:col>50</xdr:col>
      <xdr:colOff>165100</xdr:colOff>
      <xdr:row>38</xdr:row>
      <xdr:rowOff>36576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27703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4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111760</xdr:rowOff>
    </xdr:from>
    <xdr:to>
      <xdr:col>46</xdr:col>
      <xdr:colOff>38100</xdr:colOff>
      <xdr:row>38</xdr:row>
      <xdr:rowOff>41910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33037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130048</xdr:rowOff>
    </xdr:from>
    <xdr:to>
      <xdr:col>41</xdr:col>
      <xdr:colOff>101600</xdr:colOff>
      <xdr:row>38</xdr:row>
      <xdr:rowOff>60198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51325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127762</xdr:rowOff>
    </xdr:from>
    <xdr:to>
      <xdr:col>36</xdr:col>
      <xdr:colOff>165100</xdr:colOff>
      <xdr:row>38</xdr:row>
      <xdr:rowOff>57912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49039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81042</xdr:rowOff>
    </xdr:from>
    <xdr:to>
      <xdr:col>55</xdr:col>
      <xdr:colOff>0</xdr:colOff>
      <xdr:row>58</xdr:row>
      <xdr:rowOff>88402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25142"/>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87030</xdr:rowOff>
    </xdr:from>
    <xdr:to>
      <xdr:col>50</xdr:col>
      <xdr:colOff>114300</xdr:colOff>
      <xdr:row>58</xdr:row>
      <xdr:rowOff>88402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31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84470</xdr:rowOff>
    </xdr:from>
    <xdr:to>
      <xdr:col>45</xdr:col>
      <xdr:colOff>177800</xdr:colOff>
      <xdr:row>58</xdr:row>
      <xdr:rowOff>87030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2857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83282</xdr:rowOff>
    </xdr:from>
    <xdr:to>
      <xdr:col>41</xdr:col>
      <xdr:colOff>50800</xdr:colOff>
      <xdr:row>58</xdr:row>
      <xdr:rowOff>84470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2738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30242</xdr:rowOff>
    </xdr:from>
    <xdr:to>
      <xdr:col>55</xdr:col>
      <xdr:colOff>50800</xdr:colOff>
      <xdr:row>58</xdr:row>
      <xdr:rowOff>131842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116619</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37602</xdr:rowOff>
    </xdr:from>
    <xdr:to>
      <xdr:col>50</xdr:col>
      <xdr:colOff>165100</xdr:colOff>
      <xdr:row>58</xdr:row>
      <xdr:rowOff>139202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130329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36230</xdr:rowOff>
    </xdr:from>
    <xdr:to>
      <xdr:col>46</xdr:col>
      <xdr:colOff>38100</xdr:colOff>
      <xdr:row>58</xdr:row>
      <xdr:rowOff>137830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128957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33670</xdr:rowOff>
    </xdr:from>
    <xdr:to>
      <xdr:col>41</xdr:col>
      <xdr:colOff>101600</xdr:colOff>
      <xdr:row>58</xdr:row>
      <xdr:rowOff>135270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32482</xdr:rowOff>
    </xdr:from>
    <xdr:to>
      <xdr:col>36</xdr:col>
      <xdr:colOff>165100</xdr:colOff>
      <xdr:row>58</xdr:row>
      <xdr:rowOff>134082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125209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148975</xdr:rowOff>
    </xdr:from>
    <xdr:to>
      <xdr:col>55</xdr:col>
      <xdr:colOff>0</xdr:colOff>
      <xdr:row>79</xdr:row>
      <xdr:rowOff>6001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22075"/>
          <a:ext cx="8382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6001</xdr:rowOff>
    </xdr:from>
    <xdr:to>
      <xdr:col>50</xdr:col>
      <xdr:colOff>114300</xdr:colOff>
      <xdr:row>79</xdr:row>
      <xdr:rowOff>30886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50551"/>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23538</xdr:rowOff>
    </xdr:from>
    <xdr:to>
      <xdr:col>45</xdr:col>
      <xdr:colOff>177800</xdr:colOff>
      <xdr:row>79</xdr:row>
      <xdr:rowOff>30886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68088"/>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16714</xdr:rowOff>
    </xdr:from>
    <xdr:to>
      <xdr:col>41</xdr:col>
      <xdr:colOff>50800</xdr:colOff>
      <xdr:row>79</xdr:row>
      <xdr:rowOff>23538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61264"/>
          <a:ext cx="8890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98175</xdr:rowOff>
    </xdr:from>
    <xdr:to>
      <xdr:col>55</xdr:col>
      <xdr:colOff>50800</xdr:colOff>
      <xdr:row>79</xdr:row>
      <xdr:rowOff>28325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13102</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126651</xdr:rowOff>
    </xdr:from>
    <xdr:to>
      <xdr:col>50</xdr:col>
      <xdr:colOff>165100</xdr:colOff>
      <xdr:row>79</xdr:row>
      <xdr:rowOff>56801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47928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151536</xdr:rowOff>
    </xdr:from>
    <xdr:to>
      <xdr:col>46</xdr:col>
      <xdr:colOff>38100</xdr:colOff>
      <xdr:row>79</xdr:row>
      <xdr:rowOff>81686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72813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144188</xdr:rowOff>
    </xdr:from>
    <xdr:to>
      <xdr:col>41</xdr:col>
      <xdr:colOff>101600</xdr:colOff>
      <xdr:row>79</xdr:row>
      <xdr:rowOff>74338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65465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137364</xdr:rowOff>
    </xdr:from>
    <xdr:to>
      <xdr:col>36</xdr:col>
      <xdr:colOff>165100</xdr:colOff>
      <xdr:row>79</xdr:row>
      <xdr:rowOff>67514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58641</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0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48183</xdr:rowOff>
    </xdr:from>
    <xdr:to>
      <xdr:col>55</xdr:col>
      <xdr:colOff>0</xdr:colOff>
      <xdr:row>98</xdr:row>
      <xdr:rowOff>67481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850283"/>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48183</xdr:rowOff>
    </xdr:from>
    <xdr:to>
      <xdr:col>50</xdr:col>
      <xdr:colOff>114300</xdr:colOff>
      <xdr:row>98</xdr:row>
      <xdr:rowOff>81426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50283"/>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81426</xdr:rowOff>
    </xdr:from>
    <xdr:to>
      <xdr:col>45</xdr:col>
      <xdr:colOff>177800</xdr:colOff>
      <xdr:row>98</xdr:row>
      <xdr:rowOff>98724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8352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66777</xdr:rowOff>
    </xdr:from>
    <xdr:to>
      <xdr:col>41</xdr:col>
      <xdr:colOff>50800</xdr:colOff>
      <xdr:row>98</xdr:row>
      <xdr:rowOff>98724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868877"/>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16681</xdr:rowOff>
    </xdr:from>
    <xdr:to>
      <xdr:col>55</xdr:col>
      <xdr:colOff>50800</xdr:colOff>
      <xdr:row>98</xdr:row>
      <xdr:rowOff>118281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103058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168833</xdr:rowOff>
    </xdr:from>
    <xdr:to>
      <xdr:col>50</xdr:col>
      <xdr:colOff>165100</xdr:colOff>
      <xdr:row>98</xdr:row>
      <xdr:rowOff>98983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90110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30626</xdr:rowOff>
    </xdr:from>
    <xdr:to>
      <xdr:col>46</xdr:col>
      <xdr:colOff>38100</xdr:colOff>
      <xdr:row>98</xdr:row>
      <xdr:rowOff>132226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123353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47924</xdr:rowOff>
    </xdr:from>
    <xdr:to>
      <xdr:col>41</xdr:col>
      <xdr:colOff>101600</xdr:colOff>
      <xdr:row>98</xdr:row>
      <xdr:rowOff>149524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140651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15977</xdr:rowOff>
    </xdr:from>
    <xdr:to>
      <xdr:col>36</xdr:col>
      <xdr:colOff>165100</xdr:colOff>
      <xdr:row>98</xdr:row>
      <xdr:rowOff>117577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108704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19182</xdr:rowOff>
    </xdr:from>
    <xdr:to>
      <xdr:col>85</xdr:col>
      <xdr:colOff>127000</xdr:colOff>
      <xdr:row>38</xdr:row>
      <xdr:rowOff>72675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34282"/>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72675</xdr:rowOff>
    </xdr:from>
    <xdr:to>
      <xdr:col>81</xdr:col>
      <xdr:colOff>50800</xdr:colOff>
      <xdr:row>38</xdr:row>
      <xdr:rowOff>116200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87775"/>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116200</xdr:rowOff>
    </xdr:from>
    <xdr:to>
      <xdr:col>76</xdr:col>
      <xdr:colOff>114300</xdr:colOff>
      <xdr:row>38</xdr:row>
      <xdr:rowOff>168778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6313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168778</xdr:rowOff>
    </xdr:from>
    <xdr:to>
      <xdr:col>71</xdr:col>
      <xdr:colOff>177800</xdr:colOff>
      <xdr:row>39</xdr:row>
      <xdr:rowOff>41677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683878"/>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139832</xdr:rowOff>
    </xdr:from>
    <xdr:to>
      <xdr:col>85</xdr:col>
      <xdr:colOff>177800</xdr:colOff>
      <xdr:row>38</xdr:row>
      <xdr:rowOff>69982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118259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21875</xdr:rowOff>
    </xdr:from>
    <xdr:to>
      <xdr:col>81</xdr:col>
      <xdr:colOff>101600</xdr:colOff>
      <xdr:row>38</xdr:row>
      <xdr:rowOff>123475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114602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65400</xdr:rowOff>
    </xdr:from>
    <xdr:to>
      <xdr:col>76</xdr:col>
      <xdr:colOff>165100</xdr:colOff>
      <xdr:row>38</xdr:row>
      <xdr:rowOff>167000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158127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117978</xdr:rowOff>
    </xdr:from>
    <xdr:to>
      <xdr:col>72</xdr:col>
      <xdr:colOff>38100</xdr:colOff>
      <xdr:row>39</xdr:row>
      <xdr:rowOff>48128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6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39255</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68428" y="672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162327</xdr:rowOff>
    </xdr:from>
    <xdr:to>
      <xdr:col>67</xdr:col>
      <xdr:colOff>101600</xdr:colOff>
      <xdr:row>39</xdr:row>
      <xdr:rowOff>92477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6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83604</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79428" y="677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47379</xdr:rowOff>
    </xdr:from>
    <xdr:to>
      <xdr:col>85</xdr:col>
      <xdr:colOff>127000</xdr:colOff>
      <xdr:row>56</xdr:row>
      <xdr:rowOff>94633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648579"/>
          <a:ext cx="8382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24290</xdr:rowOff>
    </xdr:from>
    <xdr:to>
      <xdr:col>81</xdr:col>
      <xdr:colOff>50800</xdr:colOff>
      <xdr:row>56</xdr:row>
      <xdr:rowOff>94633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625490"/>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24290</xdr:rowOff>
    </xdr:from>
    <xdr:to>
      <xdr:col>76</xdr:col>
      <xdr:colOff>114300</xdr:colOff>
      <xdr:row>56</xdr:row>
      <xdr:rowOff>74581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625490"/>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74581</xdr:rowOff>
    </xdr:from>
    <xdr:to>
      <xdr:col>71</xdr:col>
      <xdr:colOff>177800</xdr:colOff>
      <xdr:row>57</xdr:row>
      <xdr:rowOff>64752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675781"/>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168029</xdr:rowOff>
    </xdr:from>
    <xdr:to>
      <xdr:col>85</xdr:col>
      <xdr:colOff>177800</xdr:colOff>
      <xdr:row>56</xdr:row>
      <xdr:rowOff>98179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146456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43833</xdr:rowOff>
    </xdr:from>
    <xdr:to>
      <xdr:col>81</xdr:col>
      <xdr:colOff>101600</xdr:colOff>
      <xdr:row>56</xdr:row>
      <xdr:rowOff>145433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6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136560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7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144940</xdr:rowOff>
    </xdr:from>
    <xdr:to>
      <xdr:col>76</xdr:col>
      <xdr:colOff>165100</xdr:colOff>
      <xdr:row>56</xdr:row>
      <xdr:rowOff>75090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66217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23781</xdr:rowOff>
    </xdr:from>
    <xdr:to>
      <xdr:col>72</xdr:col>
      <xdr:colOff>38100</xdr:colOff>
      <xdr:row>56</xdr:row>
      <xdr:rowOff>125381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6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116508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13952</xdr:rowOff>
    </xdr:from>
    <xdr:to>
      <xdr:col>67</xdr:col>
      <xdr:colOff>101600</xdr:colOff>
      <xdr:row>57</xdr:row>
      <xdr:rowOff>115552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7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106679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8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148653</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21753"/>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148653</xdr:rowOff>
    </xdr:from>
    <xdr:to>
      <xdr:col>81</xdr:col>
      <xdr:colOff>50800</xdr:colOff>
      <xdr:row>79</xdr:row>
      <xdr:rowOff>8446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2175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8446</xdr:rowOff>
    </xdr:from>
    <xdr:to>
      <xdr:col>76</xdr:col>
      <xdr:colOff>114300</xdr:colOff>
      <xdr:row>79</xdr:row>
      <xdr:rowOff>43498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5299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29020</xdr:rowOff>
    </xdr:from>
    <xdr:to>
      <xdr:col>71</xdr:col>
      <xdr:colOff>177800</xdr:colOff>
      <xdr:row>79</xdr:row>
      <xdr:rowOff>43498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73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97853</xdr:rowOff>
    </xdr:from>
    <xdr:to>
      <xdr:col>81</xdr:col>
      <xdr:colOff>101600</xdr:colOff>
      <xdr:row>79</xdr:row>
      <xdr:rowOff>28003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19130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56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129096</xdr:rowOff>
    </xdr:from>
    <xdr:to>
      <xdr:col>76</xdr:col>
      <xdr:colOff>165100</xdr:colOff>
      <xdr:row>79</xdr:row>
      <xdr:rowOff>59246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50373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59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85425</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29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149670</xdr:rowOff>
    </xdr:from>
    <xdr:to>
      <xdr:col>67</xdr:col>
      <xdr:colOff>101600</xdr:colOff>
      <xdr:row>79</xdr:row>
      <xdr:rowOff>79820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70947</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57333" y="1361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143587</xdr:rowOff>
    </xdr:from>
    <xdr:to>
      <xdr:col>85</xdr:col>
      <xdr:colOff>127000</xdr:colOff>
      <xdr:row>97</xdr:row>
      <xdr:rowOff>146741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74237"/>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136958</xdr:rowOff>
    </xdr:from>
    <xdr:to>
      <xdr:col>81</xdr:col>
      <xdr:colOff>50800</xdr:colOff>
      <xdr:row>97</xdr:row>
      <xdr:rowOff>146741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767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136958</xdr:rowOff>
    </xdr:from>
    <xdr:to>
      <xdr:col>76</xdr:col>
      <xdr:colOff>114300</xdr:colOff>
      <xdr:row>97</xdr:row>
      <xdr:rowOff>139036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767608"/>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81087</xdr:rowOff>
    </xdr:from>
    <xdr:to>
      <xdr:col>71</xdr:col>
      <xdr:colOff>177800</xdr:colOff>
      <xdr:row>97</xdr:row>
      <xdr:rowOff>139036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711737"/>
          <a:ext cx="889000" cy="5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92787</xdr:rowOff>
    </xdr:from>
    <xdr:to>
      <xdr:col>85</xdr:col>
      <xdr:colOff>177800</xdr:colOff>
      <xdr:row>98</xdr:row>
      <xdr:rowOff>22937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71214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95941</xdr:rowOff>
    </xdr:from>
    <xdr:to>
      <xdr:col>81</xdr:col>
      <xdr:colOff>101600</xdr:colOff>
      <xdr:row>98</xdr:row>
      <xdr:rowOff>26091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17218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86158</xdr:rowOff>
    </xdr:from>
    <xdr:to>
      <xdr:col>76</xdr:col>
      <xdr:colOff>165100</xdr:colOff>
      <xdr:row>98</xdr:row>
      <xdr:rowOff>16308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88236</xdr:rowOff>
    </xdr:from>
    <xdr:to>
      <xdr:col>72</xdr:col>
      <xdr:colOff>38100</xdr:colOff>
      <xdr:row>98</xdr:row>
      <xdr:rowOff>18386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9513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30287</xdr:rowOff>
    </xdr:from>
    <xdr:to>
      <xdr:col>67</xdr:col>
      <xdr:colOff>101600</xdr:colOff>
      <xdr:row>97</xdr:row>
      <xdr:rowOff>131887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123014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5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104322</xdr:rowOff>
    </xdr:from>
    <xdr:to>
      <xdr:col>116</xdr:col>
      <xdr:colOff>63500</xdr:colOff>
      <xdr:row>35</xdr:row>
      <xdr:rowOff>106499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10507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114136</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629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129358</xdr:rowOff>
    </xdr:from>
    <xdr:to>
      <xdr:col>111</xdr:col>
      <xdr:colOff>177800</xdr:colOff>
      <xdr:row>35</xdr:row>
      <xdr:rowOff>106499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5787208"/>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85289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771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129358</xdr:rowOff>
    </xdr:from>
    <xdr:to>
      <xdr:col>107</xdr:col>
      <xdr:colOff>50800</xdr:colOff>
      <xdr:row>33</xdr:row>
      <xdr:rowOff>131536</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9545300" y="57872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79846</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766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130447</xdr:rowOff>
    </xdr:from>
    <xdr:to>
      <xdr:col>102</xdr:col>
      <xdr:colOff>114300</xdr:colOff>
      <xdr:row>33</xdr:row>
      <xdr:rowOff>131536</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578829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36303</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72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106515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53522</xdr:rowOff>
    </xdr:from>
    <xdr:to>
      <xdr:col>116</xdr:col>
      <xdr:colOff>114300</xdr:colOff>
      <xdr:row>35</xdr:row>
      <xdr:rowOff>155122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0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76399</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905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55699</xdr:rowOff>
    </xdr:from>
    <xdr:to>
      <xdr:col>112</xdr:col>
      <xdr:colOff>38100</xdr:colOff>
      <xdr:row>35</xdr:row>
      <xdr:rowOff>157299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0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2376</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5831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78558</xdr:rowOff>
    </xdr:from>
    <xdr:to>
      <xdr:col>107</xdr:col>
      <xdr:colOff>101600</xdr:colOff>
      <xdr:row>34</xdr:row>
      <xdr:rowOff>8708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7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25235</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5511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80736</xdr:rowOff>
    </xdr:from>
    <xdr:to>
      <xdr:col>102</xdr:col>
      <xdr:colOff>165100</xdr:colOff>
      <xdr:row>34</xdr:row>
      <xdr:rowOff>10886</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27413</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6017" y="551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79647</xdr:rowOff>
    </xdr:from>
    <xdr:to>
      <xdr:col>98</xdr:col>
      <xdr:colOff>38100</xdr:colOff>
      <xdr:row>34</xdr:row>
      <xdr:rowOff>9797</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26324</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7017" y="551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総務費は、文化芸術センター・庭園整備事業</a:t>
          </a:r>
          <a:r>
            <a:rPr kumimoji="1" lang="ja-JP" altLang="en-US" sz="1100">
              <a:solidFill>
                <a:schemeClr val="dk1"/>
              </a:solidFill>
              <a:effectLst/>
              <a:latin typeface="+mn-lt"/>
              <a:ea typeface="+mn-ea"/>
              <a:cs typeface="+mn-cs"/>
            </a:rPr>
            <a:t>の施設整備完了に伴う減などにより</a:t>
          </a:r>
          <a:r>
            <a:rPr kumimoji="1" lang="ja-JP" altLang="ja-JP" sz="1100">
              <a:solidFill>
                <a:schemeClr val="dk1"/>
              </a:solidFill>
              <a:effectLst/>
              <a:latin typeface="+mn-lt"/>
              <a:ea typeface="+mn-ea"/>
              <a:cs typeface="+mn-cs"/>
            </a:rPr>
            <a:t>、前年度よりも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した。民生費は、施設型等給付事業</a:t>
          </a:r>
          <a:r>
            <a:rPr kumimoji="1" lang="ja-JP" altLang="en-US" sz="1100">
              <a:solidFill>
                <a:schemeClr val="dk1"/>
              </a:solidFill>
              <a:effectLst/>
              <a:latin typeface="+mn-lt"/>
              <a:ea typeface="+mn-ea"/>
              <a:cs typeface="+mn-cs"/>
            </a:rPr>
            <a:t>、子育て世帯臨時特別給付金給付事業</a:t>
          </a:r>
          <a:r>
            <a:rPr kumimoji="1" lang="ja-JP" altLang="ja-JP" sz="1100">
              <a:solidFill>
                <a:schemeClr val="dk1"/>
              </a:solidFill>
              <a:effectLst/>
              <a:latin typeface="+mn-lt"/>
              <a:ea typeface="+mn-ea"/>
              <a:cs typeface="+mn-cs"/>
            </a:rPr>
            <a:t>などの増に伴い、前年度よりも増加した。今後も社会保障関連経費の増大が見込まれるが、引き続き抑制に努める。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衛生費については、病院事業会計補助金などの増に伴い、前年度よりも増加した。商工費については、新型コロナウイルス感染症対策市内事業者支援事業などの増に伴い前年度よりも増加しているものの、類似団体平均よりも低い数値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小学校施設整備</a:t>
          </a:r>
          <a:r>
            <a:rPr kumimoji="1" lang="ja-JP" altLang="ja-JP" sz="1100">
              <a:solidFill>
                <a:schemeClr val="dk1"/>
              </a:solidFill>
              <a:effectLst/>
              <a:latin typeface="+mn-lt"/>
              <a:ea typeface="+mn-ea"/>
              <a:cs typeface="+mn-cs"/>
            </a:rPr>
            <a:t>事業、中</a:t>
          </a:r>
          <a:r>
            <a:rPr kumimoji="1" lang="ja-JP" altLang="en-US" sz="1100">
              <a:solidFill>
                <a:schemeClr val="dk1"/>
              </a:solidFill>
              <a:effectLst/>
              <a:latin typeface="+mn-lt"/>
              <a:ea typeface="+mn-ea"/>
              <a:cs typeface="+mn-cs"/>
            </a:rPr>
            <a:t>学校施設整備事業</a:t>
          </a:r>
          <a:r>
            <a:rPr kumimoji="1" lang="ja-JP" altLang="ja-JP" sz="1100">
              <a:solidFill>
                <a:schemeClr val="dk1"/>
              </a:solidFill>
              <a:effectLst/>
              <a:latin typeface="+mn-lt"/>
              <a:ea typeface="+mn-ea"/>
              <a:cs typeface="+mn-cs"/>
            </a:rPr>
            <a:t>などの減に伴い、前年度よりも減少した。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災害復旧費については、災害が発生しなかったため、前年度より減少した。</a:t>
          </a:r>
          <a:r>
            <a:rPr kumimoji="1" lang="ja-JP" altLang="ja-JP" sz="1100">
              <a:solidFill>
                <a:schemeClr val="dk1"/>
              </a:solidFill>
              <a:effectLst/>
              <a:latin typeface="+mn-lt"/>
              <a:ea typeface="+mn-ea"/>
              <a:cs typeface="+mn-cs"/>
            </a:rPr>
            <a:t>諸支出金については、前年度</a:t>
          </a:r>
          <a:r>
            <a:rPr kumimoji="1" lang="ja-JP" altLang="en-US" sz="1100">
              <a:solidFill>
                <a:schemeClr val="dk1"/>
              </a:solidFill>
              <a:effectLst/>
              <a:latin typeface="+mn-lt"/>
              <a:ea typeface="+mn-ea"/>
              <a:cs typeface="+mn-cs"/>
            </a:rPr>
            <a:t>並みである</a:t>
          </a:r>
          <a:r>
            <a:rPr kumimoji="1" lang="ja-JP" altLang="ja-JP" sz="1100">
              <a:solidFill>
                <a:schemeClr val="dk1"/>
              </a:solidFill>
              <a:effectLst/>
              <a:latin typeface="+mn-lt"/>
              <a:ea typeface="+mn-ea"/>
              <a:cs typeface="+mn-cs"/>
            </a:rPr>
            <a:t>ものの普通財産にかかる償還があるため、類似団体の中で最も高い割合となっている。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他にも労働費、農林水産業費、土木費、消防費などが類似団体平均よりも低い数値となっている。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実質収支比率の分子である実質収支額は、前年度に比べ約</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億円増の約</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億円となり、分母である標準財政規模は前年度に比べ約</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億円増の約</a:t>
          </a:r>
          <a:r>
            <a:rPr kumimoji="1" lang="en-US" altLang="ja-JP" sz="1100">
              <a:solidFill>
                <a:schemeClr val="dk1"/>
              </a:solidFill>
              <a:effectLst/>
              <a:latin typeface="+mn-lt"/>
              <a:ea typeface="+mn-ea"/>
              <a:cs typeface="+mn-cs"/>
            </a:rPr>
            <a:t>452.8</a:t>
          </a:r>
          <a:r>
            <a:rPr kumimoji="1" lang="ja-JP" altLang="ja-JP" sz="1100">
              <a:solidFill>
                <a:schemeClr val="dk1"/>
              </a:solidFill>
              <a:effectLst/>
              <a:latin typeface="+mn-lt"/>
              <a:ea typeface="+mn-ea"/>
              <a:cs typeface="+mn-cs"/>
            </a:rPr>
            <a:t>億円となり、標準財政規模比における比率は</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財政調整基金残高については、約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億円積立して決算における現在高が約</a:t>
          </a:r>
          <a:r>
            <a:rPr kumimoji="1" lang="en-US" altLang="ja-JP" sz="1100">
              <a:solidFill>
                <a:schemeClr val="dk1"/>
              </a:solidFill>
              <a:effectLst/>
              <a:latin typeface="+mn-lt"/>
              <a:ea typeface="+mn-ea"/>
              <a:cs typeface="+mn-cs"/>
            </a:rPr>
            <a:t>56.6</a:t>
          </a:r>
          <a:r>
            <a:rPr kumimoji="1" lang="ja-JP" altLang="ja-JP" sz="1100">
              <a:solidFill>
                <a:schemeClr val="dk1"/>
              </a:solidFill>
              <a:effectLst/>
              <a:latin typeface="+mn-lt"/>
              <a:ea typeface="+mn-ea"/>
              <a:cs typeface="+mn-cs"/>
            </a:rPr>
            <a:t>億円となったことなどから、標準財政規模比における比率は前年度に比べ</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ポイント増となった。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現在、資金不足額が発生している主な要因は、赤字経営が続いていたこと</a:t>
          </a:r>
          <a:r>
            <a:rPr kumimoji="1" lang="ja-JP" altLang="en-US" sz="1100">
              <a:solidFill>
                <a:schemeClr val="dk1"/>
              </a:solidFill>
              <a:effectLst/>
              <a:latin typeface="+mn-lt"/>
              <a:ea typeface="+mn-ea"/>
              <a:cs typeface="+mn-cs"/>
            </a:rPr>
            <a:t>等によるも</a:t>
          </a:r>
          <a:r>
            <a:rPr kumimoji="1" lang="ja-JP" altLang="ja-JP" sz="1100">
              <a:solidFill>
                <a:schemeClr val="dk1"/>
              </a:solidFill>
              <a:effectLst/>
              <a:latin typeface="+mn-lt"/>
              <a:ea typeface="+mn-ea"/>
              <a:cs typeface="+mn-cs"/>
            </a:rPr>
            <a:t>のだが、令和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年度においては、新型コロナウイルス対策に係る国庫補助金等の医業外収益等の増加に伴い流動負債が減少したこと等により、資金不足額が令和元年度から大幅に減少した。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今後も引き続き資金不足解消を図るため、地域連携による紹介入院患者増の取組や外科系診療科の手術件数増等による入院単価向上策等により、入院収益の向上を図り経営改善に取り組む。</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1_&#36001;&#25919;&#29366;&#27841;&#12398;&#20844;&#34920;/2022/05_&#36001;&#25919;&#29366;&#27841;&#36039;&#26009;&#38598;(&#20844;&#20250;&#35336;&#25351;&#27161;&#36861;&#21152;)/02_&#25285;&#24403;&#20316;&#26989;(&#20581;&#20840;&#21270;&#25285;&#24403;&#12539;&#22266;&#23450;&#36039;&#29987;&#21488;&#24115;&#25285;&#24403;)/&#12304;&#36001;&#25919;&#29366;&#27841;&#36039;&#26009;&#38598;&#12305;_282146_&#23453;&#22618;&#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30.8</v>
          </cell>
          <cell r="BX51">
            <v>30.2</v>
          </cell>
          <cell r="CF51">
            <v>22.1</v>
          </cell>
          <cell r="CN51">
            <v>22.6</v>
          </cell>
          <cell r="CV51">
            <v>18.899999999999999</v>
          </cell>
        </row>
        <row r="53">
          <cell r="BP53">
            <v>72</v>
          </cell>
          <cell r="BX53">
            <v>72.7</v>
          </cell>
          <cell r="CF53">
            <v>73.400000000000006</v>
          </cell>
          <cell r="CN53">
            <v>74.2</v>
          </cell>
          <cell r="CV53">
            <v>74.5</v>
          </cell>
        </row>
        <row r="55">
          <cell r="AN55" t="str">
            <v>類似団体内平均値</v>
          </cell>
          <cell r="BP55">
            <v>31</v>
          </cell>
          <cell r="BX55">
            <v>30</v>
          </cell>
          <cell r="CF55">
            <v>23.1</v>
          </cell>
          <cell r="CN55">
            <v>19</v>
          </cell>
          <cell r="CV55">
            <v>18</v>
          </cell>
        </row>
        <row r="57">
          <cell r="BP57">
            <v>57.4</v>
          </cell>
          <cell r="BX57">
            <v>58.3</v>
          </cell>
          <cell r="CF57">
            <v>60.4</v>
          </cell>
          <cell r="CN57">
            <v>60.9</v>
          </cell>
          <cell r="CV57">
            <v>61.9</v>
          </cell>
        </row>
        <row r="72">
          <cell r="BP72" t="str">
            <v>H28</v>
          </cell>
          <cell r="BX72" t="str">
            <v>H29</v>
          </cell>
          <cell r="CF72" t="str">
            <v>H30</v>
          </cell>
          <cell r="CN72" t="str">
            <v>R01</v>
          </cell>
          <cell r="CV72" t="str">
            <v>R02</v>
          </cell>
        </row>
        <row r="73">
          <cell r="AN73" t="str">
            <v>当該団体値</v>
          </cell>
          <cell r="BP73">
            <v>30.8</v>
          </cell>
          <cell r="BX73">
            <v>30.2</v>
          </cell>
          <cell r="CF73">
            <v>22.1</v>
          </cell>
          <cell r="CN73">
            <v>22.6</v>
          </cell>
          <cell r="CV73">
            <v>18.899999999999999</v>
          </cell>
        </row>
        <row r="75">
          <cell r="BP75">
            <v>4.4000000000000004</v>
          </cell>
          <cell r="BX75">
            <v>4.0999999999999996</v>
          </cell>
          <cell r="CF75">
            <v>3.7</v>
          </cell>
          <cell r="CN75">
            <v>3.6</v>
          </cell>
          <cell r="CV75">
            <v>3.7</v>
          </cell>
        </row>
        <row r="77">
          <cell r="AN77" t="str">
            <v>類似団体内平均値</v>
          </cell>
          <cell r="BP77">
            <v>31</v>
          </cell>
          <cell r="BX77">
            <v>30</v>
          </cell>
          <cell r="CF77">
            <v>23.1</v>
          </cell>
          <cell r="CN77">
            <v>19</v>
          </cell>
          <cell r="CV77">
            <v>18</v>
          </cell>
        </row>
        <row r="79">
          <cell r="BP79">
            <v>5.2</v>
          </cell>
          <cell r="BX79">
            <v>5</v>
          </cell>
          <cell r="CF79">
            <v>4.2</v>
          </cell>
          <cell r="CN79">
            <v>3.6</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104419961</v>
      </c>
      <c r="BO4" s="426"/>
      <c r="BP4" s="426"/>
      <c r="BQ4" s="426"/>
      <c r="BR4" s="426"/>
      <c r="BS4" s="426"/>
      <c r="BT4" s="426"/>
      <c r="BU4" s="427"/>
      <c r="BV4" s="425">
        <v>79404306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3.3</v>
      </c>
      <c r="CU4" s="610"/>
      <c r="CV4" s="610"/>
      <c r="CW4" s="610"/>
      <c r="CX4" s="610"/>
      <c r="CY4" s="610"/>
      <c r="CZ4" s="610"/>
      <c r="DA4" s="611"/>
      <c r="DB4" s="609">
        <v>1.1000000000000001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102443168</v>
      </c>
      <c r="BO5" s="431"/>
      <c r="BP5" s="431"/>
      <c r="BQ5" s="431"/>
      <c r="BR5" s="431"/>
      <c r="BS5" s="431"/>
      <c r="BT5" s="431"/>
      <c r="BU5" s="432"/>
      <c r="BV5" s="430">
        <v>78313220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95.4</v>
      </c>
      <c r="CU5" s="401"/>
      <c r="CV5" s="401"/>
      <c r="CW5" s="401"/>
      <c r="CX5" s="401"/>
      <c r="CY5" s="401"/>
      <c r="CZ5" s="401"/>
      <c r="DA5" s="402"/>
      <c r="DB5" s="400">
        <v>96.9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1976793</v>
      </c>
      <c r="BO6" s="431"/>
      <c r="BP6" s="431"/>
      <c r="BQ6" s="431"/>
      <c r="BR6" s="431"/>
      <c r="BS6" s="431"/>
      <c r="BT6" s="431"/>
      <c r="BU6" s="432"/>
      <c r="BV6" s="430">
        <v>1091086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101.8</v>
      </c>
      <c r="CU6" s="584"/>
      <c r="CV6" s="584"/>
      <c r="CW6" s="584"/>
      <c r="CX6" s="584"/>
      <c r="CY6" s="584"/>
      <c r="CZ6" s="584"/>
      <c r="DA6" s="585"/>
      <c r="DB6" s="583">
        <v>104.2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464267</v>
      </c>
      <c r="BO7" s="431"/>
      <c r="BP7" s="431"/>
      <c r="BQ7" s="431"/>
      <c r="BR7" s="431"/>
      <c r="BS7" s="431"/>
      <c r="BT7" s="431"/>
      <c r="BU7" s="432"/>
      <c r="BV7" s="430">
        <v>591984</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45282358</v>
      </c>
      <c r="CU7" s="431"/>
      <c r="CV7" s="431"/>
      <c r="CW7" s="431"/>
      <c r="CX7" s="431"/>
      <c r="CY7" s="431"/>
      <c r="CZ7" s="431"/>
      <c r="DA7" s="432"/>
      <c r="DB7" s="430">
        <v>44106083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1512526</v>
      </c>
      <c r="BO8" s="431"/>
      <c r="BP8" s="431"/>
      <c r="BQ8" s="431"/>
      <c r="BR8" s="431"/>
      <c r="BS8" s="431"/>
      <c r="BT8" s="431"/>
      <c r="BU8" s="432"/>
      <c r="BV8" s="430">
        <v>499102</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0.88</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226432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1013424</v>
      </c>
      <c r="BO9" s="431"/>
      <c r="BP9" s="431"/>
      <c r="BQ9" s="431"/>
      <c r="BR9" s="431"/>
      <c r="BS9" s="431"/>
      <c r="BT9" s="431"/>
      <c r="BU9" s="432"/>
      <c r="BV9" s="430">
        <v>122823</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11.8</v>
      </c>
      <c r="CU9" s="401"/>
      <c r="CV9" s="401"/>
      <c r="CW9" s="401"/>
      <c r="CX9" s="401"/>
      <c r="CY9" s="401"/>
      <c r="CZ9" s="401"/>
      <c r="DA9" s="402"/>
      <c r="DB9" s="400">
        <v>12.1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224903</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252140</v>
      </c>
      <c r="BO10" s="431"/>
      <c r="BP10" s="431"/>
      <c r="BQ10" s="431"/>
      <c r="BR10" s="431"/>
      <c r="BS10" s="431"/>
      <c r="BT10" s="431"/>
      <c r="BU10" s="432"/>
      <c r="BV10" s="430">
        <v>191029</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233499</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400000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230401</v>
      </c>
      <c r="S13" s="534"/>
      <c r="T13" s="534"/>
      <c r="U13" s="534"/>
      <c r="V13" s="535"/>
      <c r="W13" s="521" t="s">
        <v>137</v>
      </c>
      <c r="X13" s="443"/>
      <c r="Y13" s="443"/>
      <c r="Z13" s="443"/>
      <c r="AA13" s="443"/>
      <c r="AB13" s="444"/>
      <c r="AC13" s="406">
        <v>854</v>
      </c>
      <c r="AD13" s="407"/>
      <c r="AE13" s="407"/>
      <c r="AF13" s="407"/>
      <c r="AG13" s="408"/>
      <c r="AH13" s="406">
        <v>824</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1265564</v>
      </c>
      <c r="BO13" s="431"/>
      <c r="BP13" s="431"/>
      <c r="BQ13" s="431"/>
      <c r="BR13" s="431"/>
      <c r="BS13" s="431"/>
      <c r="BT13" s="431"/>
      <c r="BU13" s="432"/>
      <c r="BV13" s="430">
        <v>-86148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3.7</v>
      </c>
      <c r="CU13" s="401"/>
      <c r="CV13" s="401"/>
      <c r="CW13" s="401"/>
      <c r="CX13" s="401"/>
      <c r="CY13" s="401"/>
      <c r="CZ13" s="401"/>
      <c r="DA13" s="402"/>
      <c r="DB13" s="400">
        <v>3.6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234044</v>
      </c>
      <c r="S14" s="534"/>
      <c r="T14" s="534"/>
      <c r="U14" s="534"/>
      <c r="V14" s="535"/>
      <c r="W14" s="536"/>
      <c r="X14" s="446"/>
      <c r="Y14" s="446"/>
      <c r="Z14" s="446"/>
      <c r="AA14" s="446"/>
      <c r="AB14" s="447"/>
      <c r="AC14" s="526">
        <v>0.9</v>
      </c>
      <c r="AD14" s="527"/>
      <c r="AE14" s="527"/>
      <c r="AF14" s="527"/>
      <c r="AG14" s="528"/>
      <c r="AH14" s="526">
        <v>0.9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18.899999999999999</v>
      </c>
      <c r="CU14" s="538"/>
      <c r="CV14" s="538"/>
      <c r="CW14" s="538"/>
      <c r="CX14" s="538"/>
      <c r="CY14" s="538"/>
      <c r="CZ14" s="538"/>
      <c r="DA14" s="539"/>
      <c r="DB14" s="537">
        <v>22.6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230881</v>
      </c>
      <c r="S15" s="534"/>
      <c r="T15" s="534"/>
      <c r="U15" s="534"/>
      <c r="V15" s="535"/>
      <c r="W15" s="521" t="s">
        <v>145</v>
      </c>
      <c r="X15" s="443"/>
      <c r="Y15" s="443"/>
      <c r="Z15" s="443"/>
      <c r="AA15" s="443"/>
      <c r="AB15" s="444"/>
      <c r="AC15" s="406">
        <v>18010</v>
      </c>
      <c r="AD15" s="407"/>
      <c r="AE15" s="407"/>
      <c r="AF15" s="407"/>
      <c r="AG15" s="408"/>
      <c r="AH15" s="406">
        <v>17703</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29603903</v>
      </c>
      <c r="BO15" s="426"/>
      <c r="BP15" s="426"/>
      <c r="BQ15" s="426"/>
      <c r="BR15" s="426"/>
      <c r="BS15" s="426"/>
      <c r="BT15" s="426"/>
      <c r="BU15" s="427"/>
      <c r="BV15" s="425">
        <v>28434956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19.8</v>
      </c>
      <c r="AD16" s="527"/>
      <c r="AE16" s="527"/>
      <c r="AF16" s="527"/>
      <c r="AG16" s="528"/>
      <c r="AH16" s="526">
        <v>20</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33609257</v>
      </c>
      <c r="BO16" s="431"/>
      <c r="BP16" s="431"/>
      <c r="BQ16" s="431"/>
      <c r="BR16" s="431"/>
      <c r="BS16" s="431"/>
      <c r="BT16" s="431"/>
      <c r="BU16" s="432"/>
      <c r="BV16" s="430">
        <v>32330722</v>
      </c>
      <c r="BW16" s="431"/>
      <c r="BX16" s="431"/>
      <c r="BY16" s="431"/>
      <c r="BZ16" s="431"/>
      <c r="CA16" s="431"/>
      <c r="CB16" s="431"/>
      <c r="CC16" s="432"/>
      <c r="CD16" s="201"/>
      <c r="CE16" s="428" t="s">
        <v>151</v>
      </c>
      <c r="CF16" s="428"/>
      <c r="CG16" s="428"/>
      <c r="CH16" s="428"/>
      <c r="CI16" s="428"/>
      <c r="CJ16" s="428"/>
      <c r="CK16" s="428"/>
      <c r="CL16" s="428"/>
      <c r="CM16" s="428"/>
      <c r="CN16" s="428"/>
      <c r="CO16" s="428"/>
      <c r="CP16" s="428"/>
      <c r="CQ16" s="428"/>
      <c r="CR16" s="428"/>
      <c r="CS16" s="429"/>
      <c r="CT16" s="400">
        <v>8.4</v>
      </c>
      <c r="CU16" s="401"/>
      <c r="CV16" s="401"/>
      <c r="CW16" s="401"/>
      <c r="CX16" s="401"/>
      <c r="CY16" s="401"/>
      <c r="CZ16" s="401"/>
      <c r="DA16" s="402"/>
      <c r="DB16" s="400">
        <v>13.5</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149</v>
      </c>
      <c r="S17" s="519"/>
      <c r="T17" s="519"/>
      <c r="U17" s="519"/>
      <c r="V17" s="520"/>
      <c r="W17" s="521" t="s">
        <v>153</v>
      </c>
      <c r="X17" s="443"/>
      <c r="Y17" s="443"/>
      <c r="Z17" s="443"/>
      <c r="AA17" s="443"/>
      <c r="AB17" s="444"/>
      <c r="AC17" s="406">
        <v>72136</v>
      </c>
      <c r="AD17" s="407"/>
      <c r="AE17" s="407"/>
      <c r="AF17" s="407"/>
      <c r="AG17" s="408"/>
      <c r="AH17" s="406">
        <v>69947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38330301</v>
      </c>
      <c r="BO17" s="431"/>
      <c r="BP17" s="431"/>
      <c r="BQ17" s="431"/>
      <c r="BR17" s="431"/>
      <c r="BS17" s="431"/>
      <c r="BT17" s="431"/>
      <c r="BU17" s="432"/>
      <c r="BV17" s="430">
        <v>37044374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101.8</v>
      </c>
      <c r="M18" s="495"/>
      <c r="N18" s="495"/>
      <c r="O18" s="495"/>
      <c r="P18" s="495"/>
      <c r="Q18" s="495"/>
      <c r="R18" s="496"/>
      <c r="S18" s="496"/>
      <c r="T18" s="496"/>
      <c r="U18" s="496"/>
      <c r="V18" s="497"/>
      <c r="W18" s="511"/>
      <c r="X18" s="512"/>
      <c r="Y18" s="512"/>
      <c r="Z18" s="512"/>
      <c r="AA18" s="512"/>
      <c r="AB18" s="522"/>
      <c r="AC18" s="394">
        <v>79.3</v>
      </c>
      <c r="AD18" s="395"/>
      <c r="AE18" s="395"/>
      <c r="AF18" s="395"/>
      <c r="AG18" s="498"/>
      <c r="AH18" s="394">
        <v>79.099999999999994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44384192</v>
      </c>
      <c r="BO18" s="431"/>
      <c r="BP18" s="431"/>
      <c r="BQ18" s="431"/>
      <c r="BR18" s="431"/>
      <c r="BS18" s="431"/>
      <c r="BT18" s="431"/>
      <c r="BU18" s="432"/>
      <c r="BV18" s="430">
        <v>44275178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2224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52498015</v>
      </c>
      <c r="BO19" s="431"/>
      <c r="BP19" s="431"/>
      <c r="BQ19" s="431"/>
      <c r="BR19" s="431"/>
      <c r="BS19" s="431"/>
      <c r="BT19" s="431"/>
      <c r="BU19" s="432"/>
      <c r="BV19" s="430">
        <v>51244266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95465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72020777</v>
      </c>
      <c r="BO23" s="431"/>
      <c r="BP23" s="431"/>
      <c r="BQ23" s="431"/>
      <c r="BR23" s="431"/>
      <c r="BS23" s="431"/>
      <c r="BT23" s="431"/>
      <c r="BU23" s="432"/>
      <c r="BV23" s="430">
        <v>72956043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9780</v>
      </c>
      <c r="R24" s="407"/>
      <c r="S24" s="407"/>
      <c r="T24" s="407"/>
      <c r="U24" s="407"/>
      <c r="V24" s="408"/>
      <c r="W24" s="472"/>
      <c r="X24" s="463"/>
      <c r="Y24" s="464"/>
      <c r="Z24" s="403" t="s">
        <v>169</v>
      </c>
      <c r="AA24" s="404"/>
      <c r="AB24" s="404"/>
      <c r="AC24" s="404"/>
      <c r="AD24" s="404"/>
      <c r="AE24" s="404"/>
      <c r="AF24" s="404"/>
      <c r="AG24" s="405"/>
      <c r="AH24" s="406">
        <v>1421</v>
      </c>
      <c r="AI24" s="407"/>
      <c r="AJ24" s="407"/>
      <c r="AK24" s="407"/>
      <c r="AL24" s="408"/>
      <c r="AM24" s="406">
        <v>4454835</v>
      </c>
      <c r="AN24" s="407"/>
      <c r="AO24" s="407"/>
      <c r="AP24" s="407"/>
      <c r="AQ24" s="407"/>
      <c r="AR24" s="408"/>
      <c r="AS24" s="406">
        <v>3135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59878600</v>
      </c>
      <c r="BO24" s="431"/>
      <c r="BP24" s="431"/>
      <c r="BQ24" s="431"/>
      <c r="BR24" s="431"/>
      <c r="BS24" s="431"/>
      <c r="BT24" s="431"/>
      <c r="BU24" s="432"/>
      <c r="BV24" s="430">
        <v>60253402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7958</v>
      </c>
      <c r="R25" s="407"/>
      <c r="S25" s="407"/>
      <c r="T25" s="407"/>
      <c r="U25" s="407"/>
      <c r="V25" s="408"/>
      <c r="W25" s="472"/>
      <c r="X25" s="463"/>
      <c r="Y25" s="464"/>
      <c r="Z25" s="403" t="s">
        <v>172</v>
      </c>
      <c r="AA25" s="404"/>
      <c r="AB25" s="404"/>
      <c r="AC25" s="404"/>
      <c r="AD25" s="404"/>
      <c r="AE25" s="404"/>
      <c r="AF25" s="404"/>
      <c r="AG25" s="405"/>
      <c r="AH25" s="406">
        <v>238</v>
      </c>
      <c r="AI25" s="407"/>
      <c r="AJ25" s="407"/>
      <c r="AK25" s="407"/>
      <c r="AL25" s="408"/>
      <c r="AM25" s="406">
        <v>712810</v>
      </c>
      <c r="AN25" s="407"/>
      <c r="AO25" s="407"/>
      <c r="AP25" s="407"/>
      <c r="AQ25" s="407"/>
      <c r="AR25" s="408"/>
      <c r="AS25" s="406">
        <v>2995</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17021614</v>
      </c>
      <c r="BO25" s="426"/>
      <c r="BP25" s="426"/>
      <c r="BQ25" s="426"/>
      <c r="BR25" s="426"/>
      <c r="BS25" s="426"/>
      <c r="BT25" s="426"/>
      <c r="BU25" s="427"/>
      <c r="BV25" s="425">
        <v>15672535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6820</v>
      </c>
      <c r="R26" s="407"/>
      <c r="S26" s="407"/>
      <c r="T26" s="407"/>
      <c r="U26" s="407"/>
      <c r="V26" s="408"/>
      <c r="W26" s="472"/>
      <c r="X26" s="463"/>
      <c r="Y26" s="464"/>
      <c r="Z26" s="403" t="s">
        <v>175</v>
      </c>
      <c r="AA26" s="485"/>
      <c r="AB26" s="485"/>
      <c r="AC26" s="485"/>
      <c r="AD26" s="485"/>
      <c r="AE26" s="485"/>
      <c r="AF26" s="485"/>
      <c r="AG26" s="486"/>
      <c r="AH26" s="406">
        <v>190</v>
      </c>
      <c r="AI26" s="407"/>
      <c r="AJ26" s="407"/>
      <c r="AK26" s="407"/>
      <c r="AL26" s="408"/>
      <c r="AM26" s="406">
        <v>647330</v>
      </c>
      <c r="AN26" s="407"/>
      <c r="AO26" s="407"/>
      <c r="AP26" s="407"/>
      <c r="AQ26" s="407"/>
      <c r="AR26" s="408"/>
      <c r="AS26" s="406">
        <v>3407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7117</v>
      </c>
      <c r="R27" s="407"/>
      <c r="S27" s="407"/>
      <c r="T27" s="407"/>
      <c r="U27" s="407"/>
      <c r="V27" s="408"/>
      <c r="W27" s="472"/>
      <c r="X27" s="463"/>
      <c r="Y27" s="464"/>
      <c r="Z27" s="403" t="s">
        <v>179</v>
      </c>
      <c r="AA27" s="404"/>
      <c r="AB27" s="404"/>
      <c r="AC27" s="404"/>
      <c r="AD27" s="404"/>
      <c r="AE27" s="404"/>
      <c r="AF27" s="404"/>
      <c r="AG27" s="405"/>
      <c r="AH27" s="406">
        <v>88</v>
      </c>
      <c r="AI27" s="407"/>
      <c r="AJ27" s="407"/>
      <c r="AK27" s="407"/>
      <c r="AL27" s="408"/>
      <c r="AM27" s="406">
        <v>290649</v>
      </c>
      <c r="AN27" s="407"/>
      <c r="AO27" s="407"/>
      <c r="AP27" s="407"/>
      <c r="AQ27" s="407"/>
      <c r="AR27" s="408"/>
      <c r="AS27" s="406">
        <v>3303</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500000</v>
      </c>
      <c r="BO27" s="434"/>
      <c r="BP27" s="434"/>
      <c r="BQ27" s="434"/>
      <c r="BR27" s="434"/>
      <c r="BS27" s="434"/>
      <c r="BT27" s="434"/>
      <c r="BU27" s="435"/>
      <c r="BV27" s="433">
        <v>500000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6394</v>
      </c>
      <c r="R28" s="407"/>
      <c r="S28" s="407"/>
      <c r="T28" s="407"/>
      <c r="U28" s="407"/>
      <c r="V28" s="408"/>
      <c r="W28" s="472"/>
      <c r="X28" s="463"/>
      <c r="Y28" s="464"/>
      <c r="Z28" s="403" t="s">
        <v>182</v>
      </c>
      <c r="AA28" s="404"/>
      <c r="AB28" s="404"/>
      <c r="AC28" s="404"/>
      <c r="AD28" s="404"/>
      <c r="AE28" s="404"/>
      <c r="AF28" s="404"/>
      <c r="AG28" s="405"/>
      <c r="AH28" s="406" t="s">
        <v>126</v>
      </c>
      <c r="AI28" s="407"/>
      <c r="AJ28" s="407"/>
      <c r="AK28" s="407"/>
      <c r="AL28" s="408"/>
      <c r="AM28" s="406" t="s">
        <v>126</v>
      </c>
      <c r="AN28" s="407"/>
      <c r="AO28" s="407"/>
      <c r="AP28" s="407"/>
      <c r="AQ28" s="407"/>
      <c r="AR28" s="408"/>
      <c r="AS28" s="406" t="s">
        <v>126</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5660323</v>
      </c>
      <c r="BO28" s="426"/>
      <c r="BP28" s="426"/>
      <c r="BQ28" s="426"/>
      <c r="BR28" s="426"/>
      <c r="BS28" s="426"/>
      <c r="BT28" s="426"/>
      <c r="BU28" s="427"/>
      <c r="BV28" s="425">
        <v>5408183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24</v>
      </c>
      <c r="M29" s="407"/>
      <c r="N29" s="407"/>
      <c r="O29" s="407"/>
      <c r="P29" s="408"/>
      <c r="Q29" s="406">
        <v>5870</v>
      </c>
      <c r="R29" s="407"/>
      <c r="S29" s="407"/>
      <c r="T29" s="407"/>
      <c r="U29" s="407"/>
      <c r="V29" s="408"/>
      <c r="W29" s="473"/>
      <c r="X29" s="474"/>
      <c r="Y29" s="475"/>
      <c r="Z29" s="403" t="s">
        <v>185</v>
      </c>
      <c r="AA29" s="404"/>
      <c r="AB29" s="404"/>
      <c r="AC29" s="404"/>
      <c r="AD29" s="404"/>
      <c r="AE29" s="404"/>
      <c r="AF29" s="404"/>
      <c r="AG29" s="405"/>
      <c r="AH29" s="406">
        <v>1509</v>
      </c>
      <c r="AI29" s="407"/>
      <c r="AJ29" s="407"/>
      <c r="AK29" s="407"/>
      <c r="AL29" s="408"/>
      <c r="AM29" s="406">
        <v>4745484</v>
      </c>
      <c r="AN29" s="407"/>
      <c r="AO29" s="407"/>
      <c r="AP29" s="407"/>
      <c r="AQ29" s="407"/>
      <c r="AR29" s="408"/>
      <c r="AS29" s="406">
        <v>3145</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245907</v>
      </c>
      <c r="BO29" s="431"/>
      <c r="BP29" s="431"/>
      <c r="BQ29" s="431"/>
      <c r="BR29" s="431"/>
      <c r="BS29" s="431"/>
      <c r="BT29" s="431"/>
      <c r="BU29" s="432"/>
      <c r="BV29" s="430">
        <v>245835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4862760</v>
      </c>
      <c r="BO30" s="434"/>
      <c r="BP30" s="434"/>
      <c r="BQ30" s="434"/>
      <c r="BR30" s="434"/>
      <c r="BS30" s="434"/>
      <c r="BT30" s="434"/>
      <c r="BU30" s="435"/>
      <c r="BV30" s="433">
        <v>4372467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国民健康保険事業費</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兵庫県市町村職員退職手当組合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（公財）宝塚市スポーツ振興公社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宝塚市営霊園事業費</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国民健康保険診療施設費</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丹波少年自然の家事務組合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ソリオ宝塚都市開発（株）</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介護保険事業費</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兵庫県後期高齢者医療広域連合（一般会計）</v>
      </c>
      <c r="BZ36" s="388"/>
      <c r="CA36" s="388"/>
      <c r="CB36" s="388"/>
      <c r="CC36" s="388"/>
      <c r="CD36" s="388"/>
      <c r="CE36" s="388"/>
      <c r="CF36" s="388"/>
      <c r="CG36" s="388"/>
      <c r="CH36" s="388"/>
      <c r="CI36" s="388"/>
      <c r="CJ36" s="388"/>
      <c r="CK36" s="388"/>
      <c r="CL36" s="388"/>
      <c r="CM36" s="388"/>
      <c r="CN36" s="214"/>
      <c r="CO36" s="389">
        <f t="shared" si="3"/>
        <v>17</v>
      </c>
      <c r="CP36" s="389"/>
      <c r="CQ36" s="388" t="str">
        <f>IF('各会計、関係団体の財政状況及び健全化判断比率'!BS9="","",'各会計、関係団体の財政状況及び健全化判断比率'!BS9)</f>
        <v>（公財）宝塚市文化財団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後期高齢者医療事業費</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兵庫県後期高齢者医療広域連合（特別会計）</v>
      </c>
      <c r="BZ37" s="388"/>
      <c r="CA37" s="388"/>
      <c r="CB37" s="388"/>
      <c r="CC37" s="388"/>
      <c r="CD37" s="388"/>
      <c r="CE37" s="388"/>
      <c r="CF37" s="388"/>
      <c r="CG37" s="388"/>
      <c r="CH37" s="388"/>
      <c r="CI37" s="388"/>
      <c r="CJ37" s="388"/>
      <c r="CK37" s="388"/>
      <c r="CL37" s="388"/>
      <c r="CM37" s="388"/>
      <c r="CN37" s="214"/>
      <c r="CO37" s="389">
        <f t="shared" si="3"/>
        <v>18</v>
      </c>
      <c r="CP37" s="389"/>
      <c r="CQ37" s="388" t="str">
        <f>IF('各会計、関係団体の財政状況及び健全化判断比率'!BS10="","",'各会計、関係団体の財政状況及び健全化判断比率'!BS10)</f>
        <v>（一財）宝塚市保健福祉サービス公社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阪神水道企業団</v>
      </c>
      <c r="BZ38" s="388"/>
      <c r="CA38" s="388"/>
      <c r="CB38" s="388"/>
      <c r="CC38" s="388"/>
      <c r="CD38" s="388"/>
      <c r="CE38" s="388"/>
      <c r="CF38" s="388"/>
      <c r="CG38" s="388"/>
      <c r="CH38" s="388"/>
      <c r="CI38" s="388"/>
      <c r="CJ38" s="388"/>
      <c r="CK38" s="388"/>
      <c r="CL38" s="388"/>
      <c r="CM38" s="388"/>
      <c r="CN38" s="214"/>
      <c r="CO38" s="389">
        <f t="shared" si="3"/>
        <v>19</v>
      </c>
      <c r="CP38" s="389"/>
      <c r="CQ38" s="388" t="str">
        <f>IF('各会計、関係団体の財政状況及び健全化判断比率'!BS11="","",'各会計、関係団体の財政状況及び健全化判断比率'!BS11)</f>
        <v>宝塚都市環境サービス（株）</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20</v>
      </c>
      <c r="CP39" s="389"/>
      <c r="CQ39" s="388" t="str">
        <f>IF('各会計、関係団体の財政状況及び健全化判断比率'!BS12="","",'各会計、関係団体の財政状況及び健全化判断比率'!BS12)</f>
        <v>宝塚山本ガーデン・クリエイティブ（株）</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21</v>
      </c>
      <c r="CP40" s="389"/>
      <c r="CQ40" s="388" t="str">
        <f>IF('各会計、関係団体の財政状況及び健全化判断比率'!BS13="","",'各会計、関係団体の財政状況及び健全化判断比率'!BS13)</f>
        <v>（株）エフエム宝塚</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22</v>
      </c>
      <c r="CP41" s="389"/>
      <c r="CQ41" s="388" t="str">
        <f>IF('各会計、関係団体の財政状況及び健全化判断比率'!BS14="","",'各会計、関係団体の財政状況及び健全化判断比率'!BS14)</f>
        <v>宝塚市土地開発公社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23</v>
      </c>
      <c r="CP42" s="389"/>
      <c r="CQ42" s="388" t="str">
        <f>IF('各会計、関係団体の財政状況及び健全化判断比率'!BS15="","",'各会計、関係団体の財政状況及び健全化判断比率'!BS15)</f>
        <v>逆瀬川都市開発（株）</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24</v>
      </c>
      <c r="CP43" s="389"/>
      <c r="CQ43" s="388" t="str">
        <f>IF('各会計、関係団体の財政状況及び健全化判断比率'!BS16="","",'各会計、関係団体の財政状況及び健全化判断比率'!BS16)</f>
        <v>（公財）阪神北広域救急医療財団</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FNJUHf5GP3+RvF1jcfjroAl1joqtV6VGZUBMt1cFfB6Z918rAqSdBKU7iL6KIrey/4I6aqPJ8To05T80o92DQ==" saltValue="rRk9FoBBoJBGxW2gLX2y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verticalDpi="30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7" t="s">
        <v>557</v>
      </c>
      <c r="D34" s="1217"/>
      <c r="E34" s="1218"/>
      <c r="F34" s="32" t="s">
        <v>558</v>
      </c>
      <c r="G34" s="33" t="s">
        <v>559</v>
      </c>
      <c r="H34" s="33" t="s">
        <v>560</v>
      </c>
      <c r="I34" s="33" t="s">
        <v>561</v>
      </c>
      <c r="J34" s="34" t="s">
        <v>562</v>
      </c>
      <c r="K34" s="22"/>
      <c r="L34" s="22"/>
      <c r="M34" s="22"/>
      <c r="N34" s="22"/>
      <c r="O34" s="22"/>
      <c r="P34" s="22"/>
    </row>
    <row r="35" spans="1:16" ht="39" customHeight="1" x14ac:dyDescent="0.15">
      <c r="A35" s="22"/>
      <c r="B35" s="35"/>
      <c r="C35" s="1211" t="s">
        <v>563</v>
      </c>
      <c r="D35" s="1212"/>
      <c r="E35" s="1213"/>
      <c r="F35" s="36">
        <v>7.39</v>
      </c>
      <c r="G35" s="37">
        <v>6.99</v>
      </c>
      <c r="H35" s="37">
        <v>8.15</v>
      </c>
      <c r="I35" s="37">
        <v>8.9600000000000009</v>
      </c>
      <c r="J35" s="38">
        <v>8.73</v>
      </c>
      <c r="K35" s="22"/>
      <c r="L35" s="22"/>
      <c r="M35" s="22"/>
      <c r="N35" s="22"/>
      <c r="O35" s="22"/>
      <c r="P35" s="22"/>
    </row>
    <row r="36" spans="1:16" ht="39" customHeight="1" x14ac:dyDescent="0.15">
      <c r="A36" s="22"/>
      <c r="B36" s="35"/>
      <c r="C36" s="1211" t="s">
        <v>564</v>
      </c>
      <c r="D36" s="1212"/>
      <c r="E36" s="1213"/>
      <c r="F36" s="36">
        <v>0.5</v>
      </c>
      <c r="G36" s="37">
        <v>1.28</v>
      </c>
      <c r="H36" s="37">
        <v>0.85</v>
      </c>
      <c r="I36" s="37">
        <v>1.1299999999999999</v>
      </c>
      <c r="J36" s="38">
        <v>3.34</v>
      </c>
      <c r="K36" s="22"/>
      <c r="L36" s="22"/>
      <c r="M36" s="22"/>
      <c r="N36" s="22"/>
      <c r="O36" s="22"/>
      <c r="P36" s="22"/>
    </row>
    <row r="37" spans="1:16" ht="39" customHeight="1" x14ac:dyDescent="0.15">
      <c r="A37" s="22"/>
      <c r="B37" s="35"/>
      <c r="C37" s="1211" t="s">
        <v>565</v>
      </c>
      <c r="D37" s="1212"/>
      <c r="E37" s="1213"/>
      <c r="F37" s="36">
        <v>0.92</v>
      </c>
      <c r="G37" s="37">
        <v>1.24</v>
      </c>
      <c r="H37" s="37">
        <v>0.44</v>
      </c>
      <c r="I37" s="37">
        <v>0.91</v>
      </c>
      <c r="J37" s="38">
        <v>1.69</v>
      </c>
      <c r="K37" s="22"/>
      <c r="L37" s="22"/>
      <c r="M37" s="22"/>
      <c r="N37" s="22"/>
      <c r="O37" s="22"/>
      <c r="P37" s="22"/>
    </row>
    <row r="38" spans="1:16" ht="39" customHeight="1" x14ac:dyDescent="0.15">
      <c r="A38" s="22"/>
      <c r="B38" s="35"/>
      <c r="C38" s="1211" t="s">
        <v>566</v>
      </c>
      <c r="D38" s="1212"/>
      <c r="E38" s="1213"/>
      <c r="F38" s="36">
        <v>0.09</v>
      </c>
      <c r="G38" s="37">
        <v>2.97</v>
      </c>
      <c r="H38" s="37">
        <v>0.98</v>
      </c>
      <c r="I38" s="37">
        <v>1.05</v>
      </c>
      <c r="J38" s="38">
        <v>1.31</v>
      </c>
      <c r="K38" s="22"/>
      <c r="L38" s="22"/>
      <c r="M38" s="22"/>
      <c r="N38" s="22"/>
      <c r="O38" s="22"/>
      <c r="P38" s="22"/>
    </row>
    <row r="39" spans="1:16" ht="39" customHeight="1" x14ac:dyDescent="0.15">
      <c r="A39" s="22"/>
      <c r="B39" s="35"/>
      <c r="C39" s="1211" t="s">
        <v>567</v>
      </c>
      <c r="D39" s="1212"/>
      <c r="E39" s="1213"/>
      <c r="F39" s="36">
        <v>1.51</v>
      </c>
      <c r="G39" s="37">
        <v>0.65</v>
      </c>
      <c r="H39" s="37">
        <v>0.46</v>
      </c>
      <c r="I39" s="37">
        <v>1</v>
      </c>
      <c r="J39" s="38">
        <v>0.86</v>
      </c>
      <c r="K39" s="22"/>
      <c r="L39" s="22"/>
      <c r="M39" s="22"/>
      <c r="N39" s="22"/>
      <c r="O39" s="22"/>
      <c r="P39" s="22"/>
    </row>
    <row r="40" spans="1:16" ht="39" customHeight="1" x14ac:dyDescent="0.15">
      <c r="A40" s="22"/>
      <c r="B40" s="35"/>
      <c r="C40" s="1211" t="s">
        <v>568</v>
      </c>
      <c r="D40" s="1212"/>
      <c r="E40" s="1213"/>
      <c r="F40" s="36">
        <v>0.34</v>
      </c>
      <c r="G40" s="37">
        <v>0</v>
      </c>
      <c r="H40" s="37">
        <v>0</v>
      </c>
      <c r="I40" s="37">
        <v>0</v>
      </c>
      <c r="J40" s="38">
        <v>0</v>
      </c>
      <c r="K40" s="22"/>
      <c r="L40" s="22"/>
      <c r="M40" s="22"/>
      <c r="N40" s="22"/>
      <c r="O40" s="22"/>
      <c r="P40" s="22"/>
    </row>
    <row r="41" spans="1:16" ht="39" customHeight="1" x14ac:dyDescent="0.15">
      <c r="A41" s="22"/>
      <c r="B41" s="35"/>
      <c r="C41" s="1211" t="s">
        <v>569</v>
      </c>
      <c r="D41" s="1212"/>
      <c r="E41" s="1213"/>
      <c r="F41" s="36">
        <v>0</v>
      </c>
      <c r="G41" s="37">
        <v>0</v>
      </c>
      <c r="H41" s="37">
        <v>0</v>
      </c>
      <c r="I41" s="37">
        <v>0</v>
      </c>
      <c r="J41" s="38">
        <v>0</v>
      </c>
      <c r="K41" s="22"/>
      <c r="L41" s="22"/>
      <c r="M41" s="22"/>
      <c r="N41" s="22"/>
      <c r="O41" s="22"/>
      <c r="P41" s="22"/>
    </row>
    <row r="42" spans="1:16" ht="39" customHeight="1" x14ac:dyDescent="0.15">
      <c r="A42" s="22"/>
      <c r="B42" s="39"/>
      <c r="C42" s="1211" t="s">
        <v>570</v>
      </c>
      <c r="D42" s="1212"/>
      <c r="E42" s="1213"/>
      <c r="F42" s="36" t="s">
        <v>509</v>
      </c>
      <c r="G42" s="37" t="s">
        <v>509</v>
      </c>
      <c r="H42" s="37" t="s">
        <v>509</v>
      </c>
      <c r="I42" s="37" t="s">
        <v>509</v>
      </c>
      <c r="J42" s="38" t="s">
        <v>509</v>
      </c>
      <c r="K42" s="22"/>
      <c r="L42" s="22"/>
      <c r="M42" s="22"/>
      <c r="N42" s="22"/>
      <c r="O42" s="22"/>
      <c r="P42" s="22"/>
    </row>
    <row r="43" spans="1:16" ht="39" customHeight="1" thickBot="1" x14ac:dyDescent="0.2">
      <c r="A43" s="22"/>
      <c r="B43" s="40"/>
      <c r="C43" s="1214" t="s">
        <v>571</v>
      </c>
      <c r="D43" s="1215"/>
      <c r="E43" s="1216"/>
      <c r="F43" s="41">
        <v>0.32</v>
      </c>
      <c r="G43" s="42">
        <v>0.32</v>
      </c>
      <c r="H43" s="42">
        <v>0.33</v>
      </c>
      <c r="I43" s="42">
        <v>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esTq2SCKN8bxFx6+5Yc2IyIjtrf3df4BwmF7PqJRewQwbgGdxe2WwK2dAOiQ0wrbHRGFfg++zmqCcrdzFjAWg==" saltValue="rocrU+ZXceOAApw13/o7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6660</v>
      </c>
      <c r="L45" s="60">
        <v>6590</v>
      </c>
      <c r="M45" s="60">
        <v>6598</v>
      </c>
      <c r="N45" s="60">
        <v>6477</v>
      </c>
      <c r="O45" s="61">
        <v>6513</v>
      </c>
      <c r="P45" s="48"/>
      <c r="Q45" s="48"/>
      <c r="R45" s="48"/>
      <c r="S45" s="48"/>
      <c r="T45" s="48"/>
      <c r="U45" s="48"/>
    </row>
    <row r="46" spans="1:21" ht="30.75" customHeight="1" x14ac:dyDescent="0.15">
      <c r="A46" s="48"/>
      <c r="B46" s="1239"/>
      <c r="C46" s="1240"/>
      <c r="D46" s="62"/>
      <c r="E46" s="1221" t="s">
        <v>12</v>
      </c>
      <c r="F46" s="1221"/>
      <c r="G46" s="1221"/>
      <c r="H46" s="1221"/>
      <c r="I46" s="1221"/>
      <c r="J46" s="1222"/>
      <c r="K46" s="63" t="s">
        <v>509</v>
      </c>
      <c r="L46" s="64" t="s">
        <v>509</v>
      </c>
      <c r="M46" s="64" t="s">
        <v>509</v>
      </c>
      <c r="N46" s="64" t="s">
        <v>509</v>
      </c>
      <c r="O46" s="65" t="s">
        <v>509</v>
      </c>
      <c r="P46" s="48"/>
      <c r="Q46" s="48"/>
      <c r="R46" s="48"/>
      <c r="S46" s="48"/>
      <c r="T46" s="48"/>
      <c r="U46" s="48"/>
    </row>
    <row r="47" spans="1:21" ht="30.75" customHeight="1" x14ac:dyDescent="0.15">
      <c r="A47" s="48"/>
      <c r="B47" s="1239"/>
      <c r="C47" s="1240"/>
      <c r="D47" s="62"/>
      <c r="E47" s="1221" t="s">
        <v>13</v>
      </c>
      <c r="F47" s="1221"/>
      <c r="G47" s="1221"/>
      <c r="H47" s="1221"/>
      <c r="I47" s="1221"/>
      <c r="J47" s="1222"/>
      <c r="K47" s="63" t="s">
        <v>509</v>
      </c>
      <c r="L47" s="64" t="s">
        <v>509</v>
      </c>
      <c r="M47" s="64" t="s">
        <v>509</v>
      </c>
      <c r="N47" s="64" t="s">
        <v>509</v>
      </c>
      <c r="O47" s="65" t="s">
        <v>509</v>
      </c>
      <c r="P47" s="48"/>
      <c r="Q47" s="48"/>
      <c r="R47" s="48"/>
      <c r="S47" s="48"/>
      <c r="T47" s="48"/>
      <c r="U47" s="48"/>
    </row>
    <row r="48" spans="1:21" ht="30.75" customHeight="1" x14ac:dyDescent="0.15">
      <c r="A48" s="48"/>
      <c r="B48" s="1239"/>
      <c r="C48" s="1240"/>
      <c r="D48" s="62"/>
      <c r="E48" s="1221" t="s">
        <v>14</v>
      </c>
      <c r="F48" s="1221"/>
      <c r="G48" s="1221"/>
      <c r="H48" s="1221"/>
      <c r="I48" s="1221"/>
      <c r="J48" s="1222"/>
      <c r="K48" s="63">
        <v>1728</v>
      </c>
      <c r="L48" s="64">
        <v>1591</v>
      </c>
      <c r="M48" s="64">
        <v>1406</v>
      </c>
      <c r="N48" s="64">
        <v>1402</v>
      </c>
      <c r="O48" s="65">
        <v>1382</v>
      </c>
      <c r="P48" s="48"/>
      <c r="Q48" s="48"/>
      <c r="R48" s="48"/>
      <c r="S48" s="48"/>
      <c r="T48" s="48"/>
      <c r="U48" s="48"/>
    </row>
    <row r="49" spans="1:21" ht="30.75" customHeight="1" x14ac:dyDescent="0.15">
      <c r="A49" s="48"/>
      <c r="B49" s="1239"/>
      <c r="C49" s="1240"/>
      <c r="D49" s="62"/>
      <c r="E49" s="1221" t="s">
        <v>15</v>
      </c>
      <c r="F49" s="1221"/>
      <c r="G49" s="1221"/>
      <c r="H49" s="1221"/>
      <c r="I49" s="1221"/>
      <c r="J49" s="1222"/>
      <c r="K49" s="63">
        <v>3</v>
      </c>
      <c r="L49" s="64">
        <v>13</v>
      </c>
      <c r="M49" s="64">
        <v>14</v>
      </c>
      <c r="N49" s="64">
        <v>11</v>
      </c>
      <c r="O49" s="65">
        <v>10</v>
      </c>
      <c r="P49" s="48"/>
      <c r="Q49" s="48"/>
      <c r="R49" s="48"/>
      <c r="S49" s="48"/>
      <c r="T49" s="48"/>
      <c r="U49" s="48"/>
    </row>
    <row r="50" spans="1:21" ht="30.75" customHeight="1" x14ac:dyDescent="0.15">
      <c r="A50" s="48"/>
      <c r="B50" s="1239"/>
      <c r="C50" s="1240"/>
      <c r="D50" s="62"/>
      <c r="E50" s="1221" t="s">
        <v>16</v>
      </c>
      <c r="F50" s="1221"/>
      <c r="G50" s="1221"/>
      <c r="H50" s="1221"/>
      <c r="I50" s="1221"/>
      <c r="J50" s="1222"/>
      <c r="K50" s="63">
        <v>436</v>
      </c>
      <c r="L50" s="64">
        <v>436</v>
      </c>
      <c r="M50" s="64">
        <v>436</v>
      </c>
      <c r="N50" s="64">
        <v>435</v>
      </c>
      <c r="O50" s="65">
        <v>379</v>
      </c>
      <c r="P50" s="48"/>
      <c r="Q50" s="48"/>
      <c r="R50" s="48"/>
      <c r="S50" s="48"/>
      <c r="T50" s="48"/>
      <c r="U50" s="48"/>
    </row>
    <row r="51" spans="1:21" ht="30.75" customHeight="1" x14ac:dyDescent="0.15">
      <c r="A51" s="48"/>
      <c r="B51" s="1241"/>
      <c r="C51" s="1242"/>
      <c r="D51" s="66"/>
      <c r="E51" s="1221" t="s">
        <v>17</v>
      </c>
      <c r="F51" s="1221"/>
      <c r="G51" s="1221"/>
      <c r="H51" s="1221"/>
      <c r="I51" s="1221"/>
      <c r="J51" s="1222"/>
      <c r="K51" s="63">
        <v>0</v>
      </c>
      <c r="L51" s="64">
        <v>2</v>
      </c>
      <c r="M51" s="64">
        <v>1</v>
      </c>
      <c r="N51" s="64">
        <v>1</v>
      </c>
      <c r="O51" s="65">
        <v>1</v>
      </c>
      <c r="P51" s="48"/>
      <c r="Q51" s="48"/>
      <c r="R51" s="48"/>
      <c r="S51" s="48"/>
      <c r="T51" s="48"/>
      <c r="U51" s="48"/>
    </row>
    <row r="52" spans="1:21" ht="30.75" customHeight="1" x14ac:dyDescent="0.15">
      <c r="A52" s="48"/>
      <c r="B52" s="1219" t="s">
        <v>18</v>
      </c>
      <c r="C52" s="1220"/>
      <c r="D52" s="66"/>
      <c r="E52" s="1221" t="s">
        <v>19</v>
      </c>
      <c r="F52" s="1221"/>
      <c r="G52" s="1221"/>
      <c r="H52" s="1221"/>
      <c r="I52" s="1221"/>
      <c r="J52" s="1222"/>
      <c r="K52" s="63">
        <v>7304</v>
      </c>
      <c r="L52" s="64">
        <v>7149</v>
      </c>
      <c r="M52" s="64">
        <v>7110</v>
      </c>
      <c r="N52" s="64">
        <v>6845</v>
      </c>
      <c r="O52" s="65">
        <v>6628</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1523</v>
      </c>
      <c r="L53" s="69">
        <v>1483</v>
      </c>
      <c r="M53" s="69">
        <v>1345</v>
      </c>
      <c r="N53" s="69">
        <v>1481</v>
      </c>
      <c r="O53" s="70">
        <v>1657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7" t="s">
        <v>24</v>
      </c>
      <c r="C57" s="1228"/>
      <c r="D57" s="1231" t="s">
        <v>25</v>
      </c>
      <c r="E57" s="1232"/>
      <c r="F57" s="1232"/>
      <c r="G57" s="1232"/>
      <c r="H57" s="1232"/>
      <c r="I57" s="1232"/>
      <c r="J57" s="1233"/>
      <c r="K57" s="83">
        <v>0</v>
      </c>
      <c r="L57" s="84">
        <v>0</v>
      </c>
      <c r="M57" s="84">
        <v>0</v>
      </c>
      <c r="N57" s="84">
        <v>0</v>
      </c>
      <c r="O57" s="85">
        <v>0</v>
      </c>
    </row>
    <row r="58" spans="1:21" ht="31.5" customHeight="1" thickBot="1" x14ac:dyDescent="0.2">
      <c r="B58" s="1229"/>
      <c r="C58" s="1230"/>
      <c r="D58" s="1234" t="s">
        <v>26</v>
      </c>
      <c r="E58" s="1235"/>
      <c r="F58" s="1235"/>
      <c r="G58" s="1235"/>
      <c r="H58" s="1235"/>
      <c r="I58" s="1235"/>
      <c r="J58" s="1236"/>
      <c r="K58" s="86">
        <v>0</v>
      </c>
      <c r="L58" s="87">
        <v>0</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Z1sokdPEqvnZdC3NAwB27z2ld/7E7euvOsrIv+eaiojipu+OXi6KrPPWt5h848KjC76gQeO5ztbatJdJB7JSg==" saltValue="Ru9GJyRraxqxStMACxt+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8"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57" t="s">
        <v>29</v>
      </c>
      <c r="C41" s="1258"/>
      <c r="D41" s="102"/>
      <c r="E41" s="1259" t="s">
        <v>30</v>
      </c>
      <c r="F41" s="1259"/>
      <c r="G41" s="1259"/>
      <c r="H41" s="1260"/>
      <c r="I41" s="103">
        <v>73128</v>
      </c>
      <c r="J41" s="104">
        <v>73016</v>
      </c>
      <c r="K41" s="104">
        <v>72866</v>
      </c>
      <c r="L41" s="104">
        <v>73644</v>
      </c>
      <c r="M41" s="105">
        <v>72599</v>
      </c>
    </row>
    <row r="42" spans="2:13" ht="27.75" customHeight="1" x14ac:dyDescent="0.15">
      <c r="B42" s="1247"/>
      <c r="C42" s="1248"/>
      <c r="D42" s="106"/>
      <c r="E42" s="1251" t="s">
        <v>31</v>
      </c>
      <c r="F42" s="1251"/>
      <c r="G42" s="1251"/>
      <c r="H42" s="1252"/>
      <c r="I42" s="107">
        <v>4700</v>
      </c>
      <c r="J42" s="108">
        <v>3578</v>
      </c>
      <c r="K42" s="108">
        <v>3232</v>
      </c>
      <c r="L42" s="108">
        <v>3169</v>
      </c>
      <c r="M42" s="109">
        <v>2932</v>
      </c>
    </row>
    <row r="43" spans="2:13" ht="27.75" customHeight="1" x14ac:dyDescent="0.15">
      <c r="B43" s="1247"/>
      <c r="C43" s="1248"/>
      <c r="D43" s="106"/>
      <c r="E43" s="1251" t="s">
        <v>32</v>
      </c>
      <c r="F43" s="1251"/>
      <c r="G43" s="1251"/>
      <c r="H43" s="1252"/>
      <c r="I43" s="107">
        <v>16336</v>
      </c>
      <c r="J43" s="108">
        <v>16003</v>
      </c>
      <c r="K43" s="108">
        <v>14278</v>
      </c>
      <c r="L43" s="108">
        <v>12861</v>
      </c>
      <c r="M43" s="109">
        <v>11361</v>
      </c>
    </row>
    <row r="44" spans="2:13" ht="27.75" customHeight="1" x14ac:dyDescent="0.15">
      <c r="B44" s="1247"/>
      <c r="C44" s="1248"/>
      <c r="D44" s="106"/>
      <c r="E44" s="1251" t="s">
        <v>33</v>
      </c>
      <c r="F44" s="1251"/>
      <c r="G44" s="1251"/>
      <c r="H44" s="1252"/>
      <c r="I44" s="107">
        <v>53</v>
      </c>
      <c r="J44" s="108">
        <v>49</v>
      </c>
      <c r="K44" s="108">
        <v>36</v>
      </c>
      <c r="L44" s="108">
        <v>25</v>
      </c>
      <c r="M44" s="109">
        <v>15</v>
      </c>
    </row>
    <row r="45" spans="2:13" ht="27.75" customHeight="1" x14ac:dyDescent="0.15">
      <c r="B45" s="1247"/>
      <c r="C45" s="1248"/>
      <c r="D45" s="106"/>
      <c r="E45" s="1251" t="s">
        <v>34</v>
      </c>
      <c r="F45" s="1251"/>
      <c r="G45" s="1251"/>
      <c r="H45" s="1252"/>
      <c r="I45" s="107">
        <v>8074</v>
      </c>
      <c r="J45" s="108">
        <v>6885</v>
      </c>
      <c r="K45" s="108">
        <v>6287</v>
      </c>
      <c r="L45" s="108">
        <v>6059</v>
      </c>
      <c r="M45" s="109">
        <v>5826</v>
      </c>
    </row>
    <row r="46" spans="2:13" ht="27.75" customHeight="1" x14ac:dyDescent="0.15">
      <c r="B46" s="1247"/>
      <c r="C46" s="1248"/>
      <c r="D46" s="110"/>
      <c r="E46" s="1251" t="s">
        <v>35</v>
      </c>
      <c r="F46" s="1251"/>
      <c r="G46" s="1251"/>
      <c r="H46" s="1252"/>
      <c r="I46" s="107">
        <v>2207</v>
      </c>
      <c r="J46" s="108">
        <v>2159</v>
      </c>
      <c r="K46" s="108">
        <v>2092</v>
      </c>
      <c r="L46" s="108">
        <v>2103</v>
      </c>
      <c r="M46" s="109">
        <v>2079</v>
      </c>
    </row>
    <row r="47" spans="2:13" ht="27.75" customHeight="1" x14ac:dyDescent="0.15">
      <c r="B47" s="1247"/>
      <c r="C47" s="1248"/>
      <c r="D47" s="111"/>
      <c r="E47" s="1261" t="s">
        <v>36</v>
      </c>
      <c r="F47" s="1262"/>
      <c r="G47" s="1262"/>
      <c r="H47" s="1263"/>
      <c r="I47" s="107" t="s">
        <v>509</v>
      </c>
      <c r="J47" s="108" t="s">
        <v>509</v>
      </c>
      <c r="K47" s="108" t="s">
        <v>509</v>
      </c>
      <c r="L47" s="108" t="s">
        <v>509</v>
      </c>
      <c r="M47" s="109" t="s">
        <v>509</v>
      </c>
    </row>
    <row r="48" spans="2:13" ht="27.75" customHeight="1" x14ac:dyDescent="0.15">
      <c r="B48" s="1247"/>
      <c r="C48" s="1248"/>
      <c r="D48" s="106"/>
      <c r="E48" s="1251" t="s">
        <v>37</v>
      </c>
      <c r="F48" s="1251"/>
      <c r="G48" s="1251"/>
      <c r="H48" s="1252"/>
      <c r="I48" s="107" t="s">
        <v>509</v>
      </c>
      <c r="J48" s="108" t="s">
        <v>509</v>
      </c>
      <c r="K48" s="108" t="s">
        <v>509</v>
      </c>
      <c r="L48" s="108" t="s">
        <v>509</v>
      </c>
      <c r="M48" s="109" t="s">
        <v>509</v>
      </c>
    </row>
    <row r="49" spans="2:13" ht="27.75" customHeight="1" x14ac:dyDescent="0.15">
      <c r="B49" s="1249"/>
      <c r="C49" s="1250"/>
      <c r="D49" s="106"/>
      <c r="E49" s="1251" t="s">
        <v>38</v>
      </c>
      <c r="F49" s="1251"/>
      <c r="G49" s="1251"/>
      <c r="H49" s="1252"/>
      <c r="I49" s="107" t="s">
        <v>509</v>
      </c>
      <c r="J49" s="108" t="s">
        <v>509</v>
      </c>
      <c r="K49" s="108" t="s">
        <v>509</v>
      </c>
      <c r="L49" s="108" t="s">
        <v>509</v>
      </c>
      <c r="M49" s="109" t="s">
        <v>509</v>
      </c>
    </row>
    <row r="50" spans="2:13" ht="27.75" customHeight="1" x14ac:dyDescent="0.15">
      <c r="B50" s="1245" t="s">
        <v>39</v>
      </c>
      <c r="C50" s="1246"/>
      <c r="D50" s="112"/>
      <c r="E50" s="1251" t="s">
        <v>40</v>
      </c>
      <c r="F50" s="1251"/>
      <c r="G50" s="1251"/>
      <c r="H50" s="1252"/>
      <c r="I50" s="107">
        <v>10514</v>
      </c>
      <c r="J50" s="108">
        <v>11117</v>
      </c>
      <c r="K50" s="108">
        <v>13064</v>
      </c>
      <c r="L50" s="108">
        <v>13330</v>
      </c>
      <c r="M50" s="109">
        <v>14186</v>
      </c>
    </row>
    <row r="51" spans="2:13" ht="27.75" customHeight="1" x14ac:dyDescent="0.15">
      <c r="B51" s="1247"/>
      <c r="C51" s="1248"/>
      <c r="D51" s="106"/>
      <c r="E51" s="1251" t="s">
        <v>41</v>
      </c>
      <c r="F51" s="1251"/>
      <c r="G51" s="1251"/>
      <c r="H51" s="1252"/>
      <c r="I51" s="107">
        <v>21815</v>
      </c>
      <c r="J51" s="108">
        <v>20935</v>
      </c>
      <c r="K51" s="108">
        <v>18769</v>
      </c>
      <c r="L51" s="108">
        <v>17461</v>
      </c>
      <c r="M51" s="109">
        <v>15215</v>
      </c>
    </row>
    <row r="52" spans="2:13" ht="27.75" customHeight="1" x14ac:dyDescent="0.15">
      <c r="B52" s="1249"/>
      <c r="C52" s="1250"/>
      <c r="D52" s="106"/>
      <c r="E52" s="1251" t="s">
        <v>42</v>
      </c>
      <c r="F52" s="1251"/>
      <c r="G52" s="1251"/>
      <c r="H52" s="1252"/>
      <c r="I52" s="107">
        <v>60313</v>
      </c>
      <c r="J52" s="108">
        <v>57916</v>
      </c>
      <c r="K52" s="108">
        <v>58309</v>
      </c>
      <c r="L52" s="108">
        <v>58215</v>
      </c>
      <c r="M52" s="109">
        <v>57750</v>
      </c>
    </row>
    <row r="53" spans="2:13" ht="27.75" customHeight="1" thickBot="1" x14ac:dyDescent="0.2">
      <c r="B53" s="1253" t="s">
        <v>43</v>
      </c>
      <c r="C53" s="1254"/>
      <c r="D53" s="113"/>
      <c r="E53" s="1255" t="s">
        <v>44</v>
      </c>
      <c r="F53" s="1255"/>
      <c r="G53" s="1255"/>
      <c r="H53" s="1256"/>
      <c r="I53" s="114">
        <v>11855</v>
      </c>
      <c r="J53" s="115">
        <v>11722</v>
      </c>
      <c r="K53" s="115">
        <v>8649</v>
      </c>
      <c r="L53" s="115">
        <v>8855</v>
      </c>
      <c r="M53" s="116">
        <v>7661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YcEjrqAEzX1xbzEkOZsxY8zNvFVaIefJzA/O/Z5CGZe3MmbnnqJ1/oME7czP0THB1C46d+CKGm4ziVDQJkpAQ==" saltValue="Vta0BOwxOV7bjEvIUIgp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72" t="s">
        <v>47</v>
      </c>
      <c r="D55" s="1272"/>
      <c r="E55" s="1273"/>
      <c r="F55" s="128">
        <v>5617</v>
      </c>
      <c r="G55" s="128">
        <v>5408</v>
      </c>
      <c r="H55" s="129">
        <v>5660</v>
      </c>
    </row>
    <row r="56" spans="2:8" ht="52.5" customHeight="1" x14ac:dyDescent="0.15">
      <c r="B56" s="130"/>
      <c r="C56" s="1274" t="s">
        <v>48</v>
      </c>
      <c r="D56" s="1274"/>
      <c r="E56" s="1275"/>
      <c r="F56" s="131">
        <v>246</v>
      </c>
      <c r="G56" s="131">
        <v>246</v>
      </c>
      <c r="H56" s="132">
        <v>246</v>
      </c>
    </row>
    <row r="57" spans="2:8" ht="53.25" customHeight="1" x14ac:dyDescent="0.15">
      <c r="B57" s="130"/>
      <c r="C57" s="1276" t="s">
        <v>49</v>
      </c>
      <c r="D57" s="1276"/>
      <c r="E57" s="1277"/>
      <c r="F57" s="133">
        <v>4157</v>
      </c>
      <c r="G57" s="133">
        <v>4372</v>
      </c>
      <c r="H57" s="134">
        <v>4863</v>
      </c>
    </row>
    <row r="58" spans="2:8" ht="45.75" customHeight="1" x14ac:dyDescent="0.15">
      <c r="B58" s="135"/>
      <c r="C58" s="1264" t="s">
        <v>578</v>
      </c>
      <c r="D58" s="1265"/>
      <c r="E58" s="1266"/>
      <c r="F58" s="136">
        <v>1299</v>
      </c>
      <c r="G58" s="136">
        <v>1399</v>
      </c>
      <c r="H58" s="137">
        <v>1728</v>
      </c>
    </row>
    <row r="59" spans="2:8" ht="45.75" customHeight="1" x14ac:dyDescent="0.15">
      <c r="B59" s="135"/>
      <c r="C59" s="1264" t="s">
        <v>579</v>
      </c>
      <c r="D59" s="1265"/>
      <c r="E59" s="1266"/>
      <c r="F59" s="136">
        <v>150</v>
      </c>
      <c r="G59" s="136">
        <v>399</v>
      </c>
      <c r="H59" s="137">
        <v>646</v>
      </c>
    </row>
    <row r="60" spans="2:8" ht="45.75" customHeight="1" x14ac:dyDescent="0.15">
      <c r="B60" s="135"/>
      <c r="C60" s="1264" t="s">
        <v>580</v>
      </c>
      <c r="D60" s="1265"/>
      <c r="E60" s="1266"/>
      <c r="F60" s="136">
        <v>629</v>
      </c>
      <c r="G60" s="136">
        <v>560</v>
      </c>
      <c r="H60" s="137">
        <v>473</v>
      </c>
    </row>
    <row r="61" spans="2:8" ht="45.75" customHeight="1" x14ac:dyDescent="0.15">
      <c r="B61" s="135"/>
      <c r="C61" s="1264" t="s">
        <v>581</v>
      </c>
      <c r="D61" s="1265"/>
      <c r="E61" s="1266"/>
      <c r="F61" s="136">
        <v>605</v>
      </c>
      <c r="G61" s="136">
        <v>385</v>
      </c>
      <c r="H61" s="137">
        <v>395</v>
      </c>
    </row>
    <row r="62" spans="2:8" ht="45.75" customHeight="1" thickBot="1" x14ac:dyDescent="0.2">
      <c r="B62" s="138"/>
      <c r="C62" s="1267" t="s">
        <v>582</v>
      </c>
      <c r="D62" s="1268"/>
      <c r="E62" s="1269"/>
      <c r="F62" s="139">
        <v>331</v>
      </c>
      <c r="G62" s="139">
        <v>330</v>
      </c>
      <c r="H62" s="140">
        <v>326</v>
      </c>
    </row>
    <row r="63" spans="2:8" ht="52.5" customHeight="1" thickBot="1" x14ac:dyDescent="0.2">
      <c r="B63" s="141"/>
      <c r="C63" s="1270" t="s">
        <v>50</v>
      </c>
      <c r="D63" s="1270"/>
      <c r="E63" s="1271"/>
      <c r="F63" s="142">
        <v>10020</v>
      </c>
      <c r="G63" s="142">
        <v>10026</v>
      </c>
      <c r="H63" s="143">
        <v>10769</v>
      </c>
    </row>
    <row r="64" spans="2:8" ht="15" customHeight="1" x14ac:dyDescent="0.15"/>
  </sheetData>
  <sheetProtection algorithmName="SHA-512" hashValue="W3VCIfUZh4Bx1xElAI2bk3F7hr/YZTVT6RYPtcMT75JmJ5GE27Ih44GhKANtcgo1uaIijhF7QiTaplqtj5IPNQ==" saltValue="RN0OZgKmKI6kcafYOEAT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D449-177F-4873-9DCE-04450EDB4547}">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80" customWidth="1"/>
    <col min="2" max="107" width="2.5" style="1280" customWidth="1"/>
    <col min="108" max="108" width="6.125" style="1290" customWidth="1"/>
    <col min="109" max="109" width="5.875" style="1289" customWidth="1"/>
    <col min="110" max="110" width="19.125" style="1280" hidden="1"/>
    <col min="111" max="115" width="12.625" style="1280" hidden="1"/>
    <col min="116" max="349" width="8.625" style="1280" hidden="1"/>
    <col min="350" max="355" width="14.875" style="1280" hidden="1"/>
    <col min="356" max="357" width="15.875" style="1280" hidden="1"/>
    <col min="358" max="363" width="16.125" style="1280" hidden="1"/>
    <col min="364" max="364" width="6.125" style="1280" hidden="1"/>
    <col min="365" max="365" width="3" style="1280" hidden="1"/>
    <col min="366" max="605" width="8.625" style="1280" hidden="1"/>
    <col min="606" max="611" width="14.875" style="1280" hidden="1"/>
    <col min="612" max="613" width="15.875" style="1280" hidden="1"/>
    <col min="614" max="619" width="16.125" style="1280" hidden="1"/>
    <col min="620" max="620" width="6.125" style="1280" hidden="1"/>
    <col min="621" max="621" width="3" style="1280" hidden="1"/>
    <col min="622" max="861" width="8.625" style="1280" hidden="1"/>
    <col min="862" max="867" width="14.875" style="1280" hidden="1"/>
    <col min="868" max="869" width="15.875" style="1280" hidden="1"/>
    <col min="870" max="875" width="16.125" style="1280" hidden="1"/>
    <col min="876" max="876" width="6.125" style="1280" hidden="1"/>
    <col min="877" max="877" width="3" style="1280" hidden="1"/>
    <col min="878" max="1117" width="8.625" style="1280" hidden="1"/>
    <col min="1118" max="1123" width="14.875" style="1280" hidden="1"/>
    <col min="1124" max="1125" width="15.875" style="1280" hidden="1"/>
    <col min="1126" max="1131" width="16.125" style="1280" hidden="1"/>
    <col min="1132" max="1132" width="6.125" style="1280" hidden="1"/>
    <col min="1133" max="1133" width="3" style="1280" hidden="1"/>
    <col min="1134" max="1373" width="8.625" style="1280" hidden="1"/>
    <col min="1374" max="1379" width="14.875" style="1280" hidden="1"/>
    <col min="1380" max="1381" width="15.875" style="1280" hidden="1"/>
    <col min="1382" max="1387" width="16.125" style="1280" hidden="1"/>
    <col min="1388" max="1388" width="6.125" style="1280" hidden="1"/>
    <col min="1389" max="1389" width="3" style="1280" hidden="1"/>
    <col min="1390" max="1629" width="8.625" style="1280" hidden="1"/>
    <col min="1630" max="1635" width="14.875" style="1280" hidden="1"/>
    <col min="1636" max="1637" width="15.875" style="1280" hidden="1"/>
    <col min="1638" max="1643" width="16.125" style="1280" hidden="1"/>
    <col min="1644" max="1644" width="6.125" style="1280" hidden="1"/>
    <col min="1645" max="1645" width="3" style="1280" hidden="1"/>
    <col min="1646" max="1885" width="8.625" style="1280" hidden="1"/>
    <col min="1886" max="1891" width="14.875" style="1280" hidden="1"/>
    <col min="1892" max="1893" width="15.875" style="1280" hidden="1"/>
    <col min="1894" max="1899" width="16.125" style="1280" hidden="1"/>
    <col min="1900" max="1900" width="6.125" style="1280" hidden="1"/>
    <col min="1901" max="1901" width="3" style="1280" hidden="1"/>
    <col min="1902" max="2141" width="8.625" style="1280" hidden="1"/>
    <col min="2142" max="2147" width="14.875" style="1280" hidden="1"/>
    <col min="2148" max="2149" width="15.875" style="1280" hidden="1"/>
    <col min="2150" max="2155" width="16.125" style="1280" hidden="1"/>
    <col min="2156" max="2156" width="6.125" style="1280" hidden="1"/>
    <col min="2157" max="2157" width="3" style="1280" hidden="1"/>
    <col min="2158" max="2397" width="8.625" style="1280" hidden="1"/>
    <col min="2398" max="2403" width="14.875" style="1280" hidden="1"/>
    <col min="2404" max="2405" width="15.875" style="1280" hidden="1"/>
    <col min="2406" max="2411" width="16.125" style="1280" hidden="1"/>
    <col min="2412" max="2412" width="6.125" style="1280" hidden="1"/>
    <col min="2413" max="2413" width="3" style="1280" hidden="1"/>
    <col min="2414" max="2653" width="8.625" style="1280" hidden="1"/>
    <col min="2654" max="2659" width="14.875" style="1280" hidden="1"/>
    <col min="2660" max="2661" width="15.875" style="1280" hidden="1"/>
    <col min="2662" max="2667" width="16.125" style="1280" hidden="1"/>
    <col min="2668" max="2668" width="6.125" style="1280" hidden="1"/>
    <col min="2669" max="2669" width="3" style="1280" hidden="1"/>
    <col min="2670" max="2909" width="8.625" style="1280" hidden="1"/>
    <col min="2910" max="2915" width="14.875" style="1280" hidden="1"/>
    <col min="2916" max="2917" width="15.875" style="1280" hidden="1"/>
    <col min="2918" max="2923" width="16.125" style="1280" hidden="1"/>
    <col min="2924" max="2924" width="6.125" style="1280" hidden="1"/>
    <col min="2925" max="2925" width="3" style="1280" hidden="1"/>
    <col min="2926" max="3165" width="8.625" style="1280" hidden="1"/>
    <col min="3166" max="3171" width="14.875" style="1280" hidden="1"/>
    <col min="3172" max="3173" width="15.875" style="1280" hidden="1"/>
    <col min="3174" max="3179" width="16.125" style="1280" hidden="1"/>
    <col min="3180" max="3180" width="6.125" style="1280" hidden="1"/>
    <col min="3181" max="3181" width="3" style="1280" hidden="1"/>
    <col min="3182" max="3421" width="8.625" style="1280" hidden="1"/>
    <col min="3422" max="3427" width="14.875" style="1280" hidden="1"/>
    <col min="3428" max="3429" width="15.875" style="1280" hidden="1"/>
    <col min="3430" max="3435" width="16.125" style="1280" hidden="1"/>
    <col min="3436" max="3436" width="6.125" style="1280" hidden="1"/>
    <col min="3437" max="3437" width="3" style="1280" hidden="1"/>
    <col min="3438" max="3677" width="8.625" style="1280" hidden="1"/>
    <col min="3678" max="3683" width="14.875" style="1280" hidden="1"/>
    <col min="3684" max="3685" width="15.875" style="1280" hidden="1"/>
    <col min="3686" max="3691" width="16.125" style="1280" hidden="1"/>
    <col min="3692" max="3692" width="6.125" style="1280" hidden="1"/>
    <col min="3693" max="3693" width="3" style="1280" hidden="1"/>
    <col min="3694" max="3933" width="8.625" style="1280" hidden="1"/>
    <col min="3934" max="3939" width="14.875" style="1280" hidden="1"/>
    <col min="3940" max="3941" width="15.875" style="1280" hidden="1"/>
    <col min="3942" max="3947" width="16.125" style="1280" hidden="1"/>
    <col min="3948" max="3948" width="6.125" style="1280" hidden="1"/>
    <col min="3949" max="3949" width="3" style="1280" hidden="1"/>
    <col min="3950" max="4189" width="8.625" style="1280" hidden="1"/>
    <col min="4190" max="4195" width="14.875" style="1280" hidden="1"/>
    <col min="4196" max="4197" width="15.875" style="1280" hidden="1"/>
    <col min="4198" max="4203" width="16.125" style="1280" hidden="1"/>
    <col min="4204" max="4204" width="6.125" style="1280" hidden="1"/>
    <col min="4205" max="4205" width="3" style="1280" hidden="1"/>
    <col min="4206" max="4445" width="8.625" style="1280" hidden="1"/>
    <col min="4446" max="4451" width="14.875" style="1280" hidden="1"/>
    <col min="4452" max="4453" width="15.875" style="1280" hidden="1"/>
    <col min="4454" max="4459" width="16.125" style="1280" hidden="1"/>
    <col min="4460" max="4460" width="6.125" style="1280" hidden="1"/>
    <col min="4461" max="4461" width="3" style="1280" hidden="1"/>
    <col min="4462" max="4701" width="8.625" style="1280" hidden="1"/>
    <col min="4702" max="4707" width="14.875" style="1280" hidden="1"/>
    <col min="4708" max="4709" width="15.875" style="1280" hidden="1"/>
    <col min="4710" max="4715" width="16.125" style="1280" hidden="1"/>
    <col min="4716" max="4716" width="6.125" style="1280" hidden="1"/>
    <col min="4717" max="4717" width="3" style="1280" hidden="1"/>
    <col min="4718" max="4957" width="8.625" style="1280" hidden="1"/>
    <col min="4958" max="4963" width="14.875" style="1280" hidden="1"/>
    <col min="4964" max="4965" width="15.875" style="1280" hidden="1"/>
    <col min="4966" max="4971" width="16.125" style="1280" hidden="1"/>
    <col min="4972" max="4972" width="6.125" style="1280" hidden="1"/>
    <col min="4973" max="4973" width="3" style="1280" hidden="1"/>
    <col min="4974" max="5213" width="8.625" style="1280" hidden="1"/>
    <col min="5214" max="5219" width="14.875" style="1280" hidden="1"/>
    <col min="5220" max="5221" width="15.875" style="1280" hidden="1"/>
    <col min="5222" max="5227" width="16.125" style="1280" hidden="1"/>
    <col min="5228" max="5228" width="6.125" style="1280" hidden="1"/>
    <col min="5229" max="5229" width="3" style="1280" hidden="1"/>
    <col min="5230" max="5469" width="8.625" style="1280" hidden="1"/>
    <col min="5470" max="5475" width="14.875" style="1280" hidden="1"/>
    <col min="5476" max="5477" width="15.875" style="1280" hidden="1"/>
    <col min="5478" max="5483" width="16.125" style="1280" hidden="1"/>
    <col min="5484" max="5484" width="6.125" style="1280" hidden="1"/>
    <col min="5485" max="5485" width="3" style="1280" hidden="1"/>
    <col min="5486" max="5725" width="8.625" style="1280" hidden="1"/>
    <col min="5726" max="5731" width="14.875" style="1280" hidden="1"/>
    <col min="5732" max="5733" width="15.875" style="1280" hidden="1"/>
    <col min="5734" max="5739" width="16.125" style="1280" hidden="1"/>
    <col min="5740" max="5740" width="6.125" style="1280" hidden="1"/>
    <col min="5741" max="5741" width="3" style="1280" hidden="1"/>
    <col min="5742" max="5981" width="8.625" style="1280" hidden="1"/>
    <col min="5982" max="5987" width="14.875" style="1280" hidden="1"/>
    <col min="5988" max="5989" width="15.875" style="1280" hidden="1"/>
    <col min="5990" max="5995" width="16.125" style="1280" hidden="1"/>
    <col min="5996" max="5996" width="6.125" style="1280" hidden="1"/>
    <col min="5997" max="5997" width="3" style="1280" hidden="1"/>
    <col min="5998" max="6237" width="8.625" style="1280" hidden="1"/>
    <col min="6238" max="6243" width="14.875" style="1280" hidden="1"/>
    <col min="6244" max="6245" width="15.875" style="1280" hidden="1"/>
    <col min="6246" max="6251" width="16.125" style="1280" hidden="1"/>
    <col min="6252" max="6252" width="6.125" style="1280" hidden="1"/>
    <col min="6253" max="6253" width="3" style="1280" hidden="1"/>
    <col min="6254" max="6493" width="8.625" style="1280" hidden="1"/>
    <col min="6494" max="6499" width="14.875" style="1280" hidden="1"/>
    <col min="6500" max="6501" width="15.875" style="1280" hidden="1"/>
    <col min="6502" max="6507" width="16.125" style="1280" hidden="1"/>
    <col min="6508" max="6508" width="6.125" style="1280" hidden="1"/>
    <col min="6509" max="6509" width="3" style="1280" hidden="1"/>
    <col min="6510" max="6749" width="8.625" style="1280" hidden="1"/>
    <col min="6750" max="6755" width="14.875" style="1280" hidden="1"/>
    <col min="6756" max="6757" width="15.875" style="1280" hidden="1"/>
    <col min="6758" max="6763" width="16.125" style="1280" hidden="1"/>
    <col min="6764" max="6764" width="6.125" style="1280" hidden="1"/>
    <col min="6765" max="6765" width="3" style="1280" hidden="1"/>
    <col min="6766" max="7005" width="8.625" style="1280" hidden="1"/>
    <col min="7006" max="7011" width="14.875" style="1280" hidden="1"/>
    <col min="7012" max="7013" width="15.875" style="1280" hidden="1"/>
    <col min="7014" max="7019" width="16.125" style="1280" hidden="1"/>
    <col min="7020" max="7020" width="6.125" style="1280" hidden="1"/>
    <col min="7021" max="7021" width="3" style="1280" hidden="1"/>
    <col min="7022" max="7261" width="8.625" style="1280" hidden="1"/>
    <col min="7262" max="7267" width="14.875" style="1280" hidden="1"/>
    <col min="7268" max="7269" width="15.875" style="1280" hidden="1"/>
    <col min="7270" max="7275" width="16.125" style="1280" hidden="1"/>
    <col min="7276" max="7276" width="6.125" style="1280" hidden="1"/>
    <col min="7277" max="7277" width="3" style="1280" hidden="1"/>
    <col min="7278" max="7517" width="8.625" style="1280" hidden="1"/>
    <col min="7518" max="7523" width="14.875" style="1280" hidden="1"/>
    <col min="7524" max="7525" width="15.875" style="1280" hidden="1"/>
    <col min="7526" max="7531" width="16.125" style="1280" hidden="1"/>
    <col min="7532" max="7532" width="6.125" style="1280" hidden="1"/>
    <col min="7533" max="7533" width="3" style="1280" hidden="1"/>
    <col min="7534" max="7773" width="8.625" style="1280" hidden="1"/>
    <col min="7774" max="7779" width="14.875" style="1280" hidden="1"/>
    <col min="7780" max="7781" width="15.875" style="1280" hidden="1"/>
    <col min="7782" max="7787" width="16.125" style="1280" hidden="1"/>
    <col min="7788" max="7788" width="6.125" style="1280" hidden="1"/>
    <col min="7789" max="7789" width="3" style="1280" hidden="1"/>
    <col min="7790" max="8029" width="8.625" style="1280" hidden="1"/>
    <col min="8030" max="8035" width="14.875" style="1280" hidden="1"/>
    <col min="8036" max="8037" width="15.875" style="1280" hidden="1"/>
    <col min="8038" max="8043" width="16.125" style="1280" hidden="1"/>
    <col min="8044" max="8044" width="6.125" style="1280" hidden="1"/>
    <col min="8045" max="8045" width="3" style="1280" hidden="1"/>
    <col min="8046" max="8285" width="8.625" style="1280" hidden="1"/>
    <col min="8286" max="8291" width="14.875" style="1280" hidden="1"/>
    <col min="8292" max="8293" width="15.875" style="1280" hidden="1"/>
    <col min="8294" max="8299" width="16.125" style="1280" hidden="1"/>
    <col min="8300" max="8300" width="6.125" style="1280" hidden="1"/>
    <col min="8301" max="8301" width="3" style="1280" hidden="1"/>
    <col min="8302" max="8541" width="8.625" style="1280" hidden="1"/>
    <col min="8542" max="8547" width="14.875" style="1280" hidden="1"/>
    <col min="8548" max="8549" width="15.875" style="1280" hidden="1"/>
    <col min="8550" max="8555" width="16.125" style="1280" hidden="1"/>
    <col min="8556" max="8556" width="6.125" style="1280" hidden="1"/>
    <col min="8557" max="8557" width="3" style="1280" hidden="1"/>
    <col min="8558" max="8797" width="8.625" style="1280" hidden="1"/>
    <col min="8798" max="8803" width="14.875" style="1280" hidden="1"/>
    <col min="8804" max="8805" width="15.875" style="1280" hidden="1"/>
    <col min="8806" max="8811" width="16.125" style="1280" hidden="1"/>
    <col min="8812" max="8812" width="6.125" style="1280" hidden="1"/>
    <col min="8813" max="8813" width="3" style="1280" hidden="1"/>
    <col min="8814" max="9053" width="8.625" style="1280" hidden="1"/>
    <col min="9054" max="9059" width="14.875" style="1280" hidden="1"/>
    <col min="9060" max="9061" width="15.875" style="1280" hidden="1"/>
    <col min="9062" max="9067" width="16.125" style="1280" hidden="1"/>
    <col min="9068" max="9068" width="6.125" style="1280" hidden="1"/>
    <col min="9069" max="9069" width="3" style="1280" hidden="1"/>
    <col min="9070" max="9309" width="8.625" style="1280" hidden="1"/>
    <col min="9310" max="9315" width="14.875" style="1280" hidden="1"/>
    <col min="9316" max="9317" width="15.875" style="1280" hidden="1"/>
    <col min="9318" max="9323" width="16.125" style="1280" hidden="1"/>
    <col min="9324" max="9324" width="6.125" style="1280" hidden="1"/>
    <col min="9325" max="9325" width="3" style="1280" hidden="1"/>
    <col min="9326" max="9565" width="8.625" style="1280" hidden="1"/>
    <col min="9566" max="9571" width="14.875" style="1280" hidden="1"/>
    <col min="9572" max="9573" width="15.875" style="1280" hidden="1"/>
    <col min="9574" max="9579" width="16.125" style="1280" hidden="1"/>
    <col min="9580" max="9580" width="6.125" style="1280" hidden="1"/>
    <col min="9581" max="9581" width="3" style="1280" hidden="1"/>
    <col min="9582" max="9821" width="8.625" style="1280" hidden="1"/>
    <col min="9822" max="9827" width="14.875" style="1280" hidden="1"/>
    <col min="9828" max="9829" width="15.875" style="1280" hidden="1"/>
    <col min="9830" max="9835" width="16.125" style="1280" hidden="1"/>
    <col min="9836" max="9836" width="6.125" style="1280" hidden="1"/>
    <col min="9837" max="9837" width="3" style="1280" hidden="1"/>
    <col min="9838" max="10077" width="8.625" style="1280" hidden="1"/>
    <col min="10078" max="10083" width="14.875" style="1280" hidden="1"/>
    <col min="10084" max="10085" width="15.875" style="1280" hidden="1"/>
    <col min="10086" max="10091" width="16.125" style="1280" hidden="1"/>
    <col min="10092" max="10092" width="6.125" style="1280" hidden="1"/>
    <col min="10093" max="10093" width="3" style="1280" hidden="1"/>
    <col min="10094" max="10333" width="8.625" style="1280" hidden="1"/>
    <col min="10334" max="10339" width="14.875" style="1280" hidden="1"/>
    <col min="10340" max="10341" width="15.875" style="1280" hidden="1"/>
    <col min="10342" max="10347" width="16.125" style="1280" hidden="1"/>
    <col min="10348" max="10348" width="6.125" style="1280" hidden="1"/>
    <col min="10349" max="10349" width="3" style="1280" hidden="1"/>
    <col min="10350" max="10589" width="8.625" style="1280" hidden="1"/>
    <col min="10590" max="10595" width="14.875" style="1280" hidden="1"/>
    <col min="10596" max="10597" width="15.875" style="1280" hidden="1"/>
    <col min="10598" max="10603" width="16.125" style="1280" hidden="1"/>
    <col min="10604" max="10604" width="6.125" style="1280" hidden="1"/>
    <col min="10605" max="10605" width="3" style="1280" hidden="1"/>
    <col min="10606" max="10845" width="8.625" style="1280" hidden="1"/>
    <col min="10846" max="10851" width="14.875" style="1280" hidden="1"/>
    <col min="10852" max="10853" width="15.875" style="1280" hidden="1"/>
    <col min="10854" max="10859" width="16.125" style="1280" hidden="1"/>
    <col min="10860" max="10860" width="6.125" style="1280" hidden="1"/>
    <col min="10861" max="10861" width="3" style="1280" hidden="1"/>
    <col min="10862" max="11101" width="8.625" style="1280" hidden="1"/>
    <col min="11102" max="11107" width="14.875" style="1280" hidden="1"/>
    <col min="11108" max="11109" width="15.875" style="1280" hidden="1"/>
    <col min="11110" max="11115" width="16.125" style="1280" hidden="1"/>
    <col min="11116" max="11116" width="6.125" style="1280" hidden="1"/>
    <col min="11117" max="11117" width="3" style="1280" hidden="1"/>
    <col min="11118" max="11357" width="8.625" style="1280" hidden="1"/>
    <col min="11358" max="11363" width="14.875" style="1280" hidden="1"/>
    <col min="11364" max="11365" width="15.875" style="1280" hidden="1"/>
    <col min="11366" max="11371" width="16.125" style="1280" hidden="1"/>
    <col min="11372" max="11372" width="6.125" style="1280" hidden="1"/>
    <col min="11373" max="11373" width="3" style="1280" hidden="1"/>
    <col min="11374" max="11613" width="8.625" style="1280" hidden="1"/>
    <col min="11614" max="11619" width="14.875" style="1280" hidden="1"/>
    <col min="11620" max="11621" width="15.875" style="1280" hidden="1"/>
    <col min="11622" max="11627" width="16.125" style="1280" hidden="1"/>
    <col min="11628" max="11628" width="6.125" style="1280" hidden="1"/>
    <col min="11629" max="11629" width="3" style="1280" hidden="1"/>
    <col min="11630" max="11869" width="8.625" style="1280" hidden="1"/>
    <col min="11870" max="11875" width="14.875" style="1280" hidden="1"/>
    <col min="11876" max="11877" width="15.875" style="1280" hidden="1"/>
    <col min="11878" max="11883" width="16.125" style="1280" hidden="1"/>
    <col min="11884" max="11884" width="6.125" style="1280" hidden="1"/>
    <col min="11885" max="11885" width="3" style="1280" hidden="1"/>
    <col min="11886" max="12125" width="8.625" style="1280" hidden="1"/>
    <col min="12126" max="12131" width="14.875" style="1280" hidden="1"/>
    <col min="12132" max="12133" width="15.875" style="1280" hidden="1"/>
    <col min="12134" max="12139" width="16.125" style="1280" hidden="1"/>
    <col min="12140" max="12140" width="6.125" style="1280" hidden="1"/>
    <col min="12141" max="12141" width="3" style="1280" hidden="1"/>
    <col min="12142" max="12381" width="8.625" style="1280" hidden="1"/>
    <col min="12382" max="12387" width="14.875" style="1280" hidden="1"/>
    <col min="12388" max="12389" width="15.875" style="1280" hidden="1"/>
    <col min="12390" max="12395" width="16.125" style="1280" hidden="1"/>
    <col min="12396" max="12396" width="6.125" style="1280" hidden="1"/>
    <col min="12397" max="12397" width="3" style="1280" hidden="1"/>
    <col min="12398" max="12637" width="8.625" style="1280" hidden="1"/>
    <col min="12638" max="12643" width="14.875" style="1280" hidden="1"/>
    <col min="12644" max="12645" width="15.875" style="1280" hidden="1"/>
    <col min="12646" max="12651" width="16.125" style="1280" hidden="1"/>
    <col min="12652" max="12652" width="6.125" style="1280" hidden="1"/>
    <col min="12653" max="12653" width="3" style="1280" hidden="1"/>
    <col min="12654" max="12893" width="8.625" style="1280" hidden="1"/>
    <col min="12894" max="12899" width="14.875" style="1280" hidden="1"/>
    <col min="12900" max="12901" width="15.875" style="1280" hidden="1"/>
    <col min="12902" max="12907" width="16.125" style="1280" hidden="1"/>
    <col min="12908" max="12908" width="6.125" style="1280" hidden="1"/>
    <col min="12909" max="12909" width="3" style="1280" hidden="1"/>
    <col min="12910" max="13149" width="8.625" style="1280" hidden="1"/>
    <col min="13150" max="13155" width="14.875" style="1280" hidden="1"/>
    <col min="13156" max="13157" width="15.875" style="1280" hidden="1"/>
    <col min="13158" max="13163" width="16.125" style="1280" hidden="1"/>
    <col min="13164" max="13164" width="6.125" style="1280" hidden="1"/>
    <col min="13165" max="13165" width="3" style="1280" hidden="1"/>
    <col min="13166" max="13405" width="8.625" style="1280" hidden="1"/>
    <col min="13406" max="13411" width="14.875" style="1280" hidden="1"/>
    <col min="13412" max="13413" width="15.875" style="1280" hidden="1"/>
    <col min="13414" max="13419" width="16.125" style="1280" hidden="1"/>
    <col min="13420" max="13420" width="6.125" style="1280" hidden="1"/>
    <col min="13421" max="13421" width="3" style="1280" hidden="1"/>
    <col min="13422" max="13661" width="8.625" style="1280" hidden="1"/>
    <col min="13662" max="13667" width="14.875" style="1280" hidden="1"/>
    <col min="13668" max="13669" width="15.875" style="1280" hidden="1"/>
    <col min="13670" max="13675" width="16.125" style="1280" hidden="1"/>
    <col min="13676" max="13676" width="6.125" style="1280" hidden="1"/>
    <col min="13677" max="13677" width="3" style="1280" hidden="1"/>
    <col min="13678" max="13917" width="8.625" style="1280" hidden="1"/>
    <col min="13918" max="13923" width="14.875" style="1280" hidden="1"/>
    <col min="13924" max="13925" width="15.875" style="1280" hidden="1"/>
    <col min="13926" max="13931" width="16.125" style="1280" hidden="1"/>
    <col min="13932" max="13932" width="6.125" style="1280" hidden="1"/>
    <col min="13933" max="13933" width="3" style="1280" hidden="1"/>
    <col min="13934" max="14173" width="8.625" style="1280" hidden="1"/>
    <col min="14174" max="14179" width="14.875" style="1280" hidden="1"/>
    <col min="14180" max="14181" width="15.875" style="1280" hidden="1"/>
    <col min="14182" max="14187" width="16.125" style="1280" hidden="1"/>
    <col min="14188" max="14188" width="6.125" style="1280" hidden="1"/>
    <col min="14189" max="14189" width="3" style="1280" hidden="1"/>
    <col min="14190" max="14429" width="8.625" style="1280" hidden="1"/>
    <col min="14430" max="14435" width="14.875" style="1280" hidden="1"/>
    <col min="14436" max="14437" width="15.875" style="1280" hidden="1"/>
    <col min="14438" max="14443" width="16.125" style="1280" hidden="1"/>
    <col min="14444" max="14444" width="6.125" style="1280" hidden="1"/>
    <col min="14445" max="14445" width="3" style="1280" hidden="1"/>
    <col min="14446" max="14685" width="8.625" style="1280" hidden="1"/>
    <col min="14686" max="14691" width="14.875" style="1280" hidden="1"/>
    <col min="14692" max="14693" width="15.875" style="1280" hidden="1"/>
    <col min="14694" max="14699" width="16.125" style="1280" hidden="1"/>
    <col min="14700" max="14700" width="6.125" style="1280" hidden="1"/>
    <col min="14701" max="14701" width="3" style="1280" hidden="1"/>
    <col min="14702" max="14941" width="8.625" style="1280" hidden="1"/>
    <col min="14942" max="14947" width="14.875" style="1280" hidden="1"/>
    <col min="14948" max="14949" width="15.875" style="1280" hidden="1"/>
    <col min="14950" max="14955" width="16.125" style="1280" hidden="1"/>
    <col min="14956" max="14956" width="6.125" style="1280" hidden="1"/>
    <col min="14957" max="14957" width="3" style="1280" hidden="1"/>
    <col min="14958" max="15197" width="8.625" style="1280" hidden="1"/>
    <col min="15198" max="15203" width="14.875" style="1280" hidden="1"/>
    <col min="15204" max="15205" width="15.875" style="1280" hidden="1"/>
    <col min="15206" max="15211" width="16.125" style="1280" hidden="1"/>
    <col min="15212" max="15212" width="6.125" style="1280" hidden="1"/>
    <col min="15213" max="15213" width="3" style="1280" hidden="1"/>
    <col min="15214" max="15453" width="8.625" style="1280" hidden="1"/>
    <col min="15454" max="15459" width="14.875" style="1280" hidden="1"/>
    <col min="15460" max="15461" width="15.875" style="1280" hidden="1"/>
    <col min="15462" max="15467" width="16.125" style="1280" hidden="1"/>
    <col min="15468" max="15468" width="6.125" style="1280" hidden="1"/>
    <col min="15469" max="15469" width="3" style="1280" hidden="1"/>
    <col min="15470" max="15709" width="8.625" style="1280" hidden="1"/>
    <col min="15710" max="15715" width="14.875" style="1280" hidden="1"/>
    <col min="15716" max="15717" width="15.875" style="1280" hidden="1"/>
    <col min="15718" max="15723" width="16.125" style="1280" hidden="1"/>
    <col min="15724" max="15724" width="6.125" style="1280" hidden="1"/>
    <col min="15725" max="15725" width="3" style="1280" hidden="1"/>
    <col min="15726" max="15965" width="8.625" style="1280" hidden="1"/>
    <col min="15966" max="15971" width="14.875" style="1280" hidden="1"/>
    <col min="15972" max="15973" width="15.875" style="1280" hidden="1"/>
    <col min="15974" max="15979" width="16.125" style="1280" hidden="1"/>
    <col min="15980" max="15980" width="6.125" style="1280" hidden="1"/>
    <col min="15981" max="15981" width="3" style="1280" hidden="1"/>
    <col min="15982" max="16221" width="8.625" style="1280" hidden="1"/>
    <col min="16222" max="16227" width="14.875" style="1280" hidden="1"/>
    <col min="16228" max="16229" width="15.875" style="1280" hidden="1"/>
    <col min="16230" max="16235" width="16.125" style="1280" hidden="1"/>
    <col min="16236" max="16236" width="6.125" style="1280" hidden="1"/>
    <col min="16237" max="16237" width="3" style="1280" hidden="1"/>
    <col min="16238" max="16384" width="8.625" style="1280" hidden="1"/>
  </cols>
  <sheetData>
    <row r="1" spans="1:143" ht="42.75" customHeight="1" x14ac:dyDescent="0.15">
      <c r="A1" s="1278"/>
      <c r="B1" s="1279"/>
      <c r="DD1" s="1280"/>
      <c r="DE1" s="1280"/>
    </row>
    <row r="2" spans="1:143" ht="25.5" customHeight="1" x14ac:dyDescent="0.15">
      <c r="A2" s="1281"/>
      <c r="C2" s="1281"/>
      <c r="O2" s="1281"/>
      <c r="P2" s="1281"/>
      <c r="Q2" s="1281"/>
      <c r="R2" s="1281"/>
      <c r="S2" s="1281"/>
      <c r="T2" s="1281"/>
      <c r="U2" s="1281"/>
      <c r="V2" s="1281"/>
      <c r="W2" s="1281"/>
      <c r="X2" s="1281"/>
      <c r="Y2" s="1281"/>
      <c r="Z2" s="1281"/>
      <c r="AA2" s="1281"/>
      <c r="AB2" s="1281"/>
      <c r="AC2" s="1281"/>
      <c r="AD2" s="1281"/>
      <c r="AE2" s="1281"/>
      <c r="AF2" s="1281"/>
      <c r="AG2" s="1281"/>
      <c r="AH2" s="1281"/>
      <c r="AI2" s="1281"/>
      <c r="AU2" s="1281"/>
      <c r="BG2" s="1281"/>
      <c r="BS2" s="1281"/>
      <c r="CE2" s="1281"/>
      <c r="CQ2" s="1281"/>
      <c r="DD2" s="1280"/>
      <c r="DE2" s="1280"/>
    </row>
    <row r="3" spans="1:143" ht="25.5" customHeight="1" x14ac:dyDescent="0.15">
      <c r="A3" s="1281"/>
      <c r="C3" s="1281"/>
      <c r="O3" s="1281"/>
      <c r="P3" s="1281"/>
      <c r="Q3" s="1281"/>
      <c r="R3" s="1281"/>
      <c r="S3" s="1281"/>
      <c r="T3" s="1281"/>
      <c r="U3" s="1281"/>
      <c r="V3" s="1281"/>
      <c r="W3" s="1281"/>
      <c r="X3" s="1281"/>
      <c r="Y3" s="1281"/>
      <c r="Z3" s="1281"/>
      <c r="AA3" s="1281"/>
      <c r="AB3" s="1281"/>
      <c r="AC3" s="1281"/>
      <c r="AD3" s="1281"/>
      <c r="AE3" s="1281"/>
      <c r="AF3" s="1281"/>
      <c r="AG3" s="1281"/>
      <c r="AH3" s="1281"/>
      <c r="AI3" s="1281"/>
      <c r="AU3" s="1281"/>
      <c r="BG3" s="1281"/>
      <c r="BS3" s="1281"/>
      <c r="CE3" s="1281"/>
      <c r="CQ3" s="1281"/>
      <c r="DD3" s="1280"/>
      <c r="DE3" s="1280"/>
    </row>
    <row r="4" spans="1:143" s="1283" customFormat="1" x14ac:dyDescent="0.15">
      <c r="A4" s="1281"/>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c r="AN4" s="1281"/>
      <c r="AO4" s="1281"/>
      <c r="AP4" s="1281"/>
      <c r="AQ4" s="1281"/>
      <c r="AR4" s="1281"/>
      <c r="AS4" s="1281"/>
      <c r="AT4" s="1281"/>
      <c r="AU4" s="1281"/>
      <c r="AV4" s="1281"/>
      <c r="AW4" s="1281"/>
      <c r="AX4" s="1281"/>
      <c r="AY4" s="1281"/>
      <c r="AZ4" s="1281"/>
      <c r="BA4" s="1281"/>
      <c r="BB4" s="1281"/>
      <c r="BC4" s="1281"/>
      <c r="BD4" s="1281"/>
      <c r="BE4" s="1281"/>
      <c r="BF4" s="1281"/>
      <c r="BG4" s="1281"/>
      <c r="BH4" s="1281"/>
      <c r="BI4" s="1281"/>
      <c r="BJ4" s="1281"/>
      <c r="BK4" s="1281"/>
      <c r="BL4" s="1281"/>
      <c r="BM4" s="1281"/>
      <c r="BN4" s="1281"/>
      <c r="BO4" s="1281"/>
      <c r="BP4" s="1281"/>
      <c r="BQ4" s="1281"/>
      <c r="BR4" s="1281"/>
      <c r="BS4" s="1281"/>
      <c r="BT4" s="1281"/>
      <c r="BU4" s="1281"/>
      <c r="BV4" s="1281"/>
      <c r="BW4" s="1281"/>
      <c r="BX4" s="1281"/>
      <c r="BY4" s="1281"/>
      <c r="BZ4" s="1281"/>
      <c r="CA4" s="1281"/>
      <c r="CB4" s="1281"/>
      <c r="CC4" s="1281"/>
      <c r="CD4" s="1281"/>
      <c r="CE4" s="1281"/>
      <c r="CF4" s="1281"/>
      <c r="CG4" s="1281"/>
      <c r="CH4" s="1281"/>
      <c r="CI4" s="1281"/>
      <c r="CJ4" s="1281"/>
      <c r="CK4" s="1281"/>
      <c r="CL4" s="1281"/>
      <c r="CM4" s="1281"/>
      <c r="CN4" s="1281"/>
      <c r="CO4" s="1281"/>
      <c r="CP4" s="1281"/>
      <c r="CQ4" s="1281"/>
      <c r="CR4" s="1281"/>
      <c r="CS4" s="1281"/>
      <c r="CT4" s="1281"/>
      <c r="CU4" s="1281"/>
      <c r="CV4" s="1281"/>
      <c r="CW4" s="1281"/>
      <c r="CX4" s="1281"/>
      <c r="CY4" s="1281"/>
      <c r="CZ4" s="1281"/>
      <c r="DA4" s="1281"/>
      <c r="DB4" s="1281"/>
      <c r="DC4" s="1281"/>
      <c r="DD4" s="1281"/>
      <c r="DE4" s="1281"/>
      <c r="DF4" s="1282"/>
      <c r="DG4" s="1282"/>
      <c r="DH4" s="1282"/>
      <c r="DI4" s="1282"/>
      <c r="DJ4" s="1282"/>
      <c r="DK4" s="1282"/>
      <c r="DL4" s="1282"/>
      <c r="DM4" s="1282"/>
      <c r="DN4" s="1282"/>
      <c r="DO4" s="1282"/>
      <c r="DP4" s="1282"/>
      <c r="DQ4" s="1282"/>
      <c r="DR4" s="1282"/>
      <c r="DS4" s="1282"/>
      <c r="DT4" s="1282"/>
      <c r="DU4" s="1282"/>
      <c r="DV4" s="1282"/>
      <c r="DW4" s="1282"/>
    </row>
    <row r="5" spans="1:143" s="1283" customFormat="1" x14ac:dyDescent="0.15">
      <c r="A5" s="1281"/>
      <c r="B5" s="1281"/>
      <c r="C5" s="1281"/>
      <c r="D5" s="1281"/>
      <c r="E5" s="1281"/>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1281"/>
      <c r="BD5" s="1281"/>
      <c r="BE5" s="1281"/>
      <c r="BF5" s="1281"/>
      <c r="BG5" s="1281"/>
      <c r="BH5" s="1281"/>
      <c r="BI5" s="1281"/>
      <c r="BJ5" s="1281"/>
      <c r="BK5" s="1281"/>
      <c r="BL5" s="1281"/>
      <c r="BM5" s="1281"/>
      <c r="BN5" s="1281"/>
      <c r="BO5" s="1281"/>
      <c r="BP5" s="1281"/>
      <c r="BQ5" s="1281"/>
      <c r="BR5" s="1281"/>
      <c r="BS5" s="1281"/>
      <c r="BT5" s="1281"/>
      <c r="BU5" s="1281"/>
      <c r="BV5" s="1281"/>
      <c r="BW5" s="1281"/>
      <c r="BX5" s="1281"/>
      <c r="BY5" s="1281"/>
      <c r="BZ5" s="1281"/>
      <c r="CA5" s="1281"/>
      <c r="CB5" s="1281"/>
      <c r="CC5" s="1281"/>
      <c r="CD5" s="1281"/>
      <c r="CE5" s="1281"/>
      <c r="CF5" s="1281"/>
      <c r="CG5" s="1281"/>
      <c r="CH5" s="1281"/>
      <c r="CI5" s="1281"/>
      <c r="CJ5" s="1281"/>
      <c r="CK5" s="1281"/>
      <c r="CL5" s="1281"/>
      <c r="CM5" s="1281"/>
      <c r="CN5" s="1281"/>
      <c r="CO5" s="1281"/>
      <c r="CP5" s="1281"/>
      <c r="CQ5" s="1281"/>
      <c r="CR5" s="1281"/>
      <c r="CS5" s="1281"/>
      <c r="CT5" s="1281"/>
      <c r="CU5" s="1281"/>
      <c r="CV5" s="1281"/>
      <c r="CW5" s="1281"/>
      <c r="CX5" s="1281"/>
      <c r="CY5" s="1281"/>
      <c r="CZ5" s="1281"/>
      <c r="DA5" s="1281"/>
      <c r="DB5" s="1281"/>
      <c r="DC5" s="1281"/>
      <c r="DD5" s="1281"/>
      <c r="DE5" s="1281"/>
      <c r="DF5" s="1282"/>
      <c r="DG5" s="1282"/>
      <c r="DH5" s="1282"/>
      <c r="DI5" s="1282"/>
      <c r="DJ5" s="1282"/>
      <c r="DK5" s="1282"/>
      <c r="DL5" s="1282"/>
      <c r="DM5" s="1282"/>
      <c r="DN5" s="1282"/>
      <c r="DO5" s="1282"/>
      <c r="DP5" s="1282"/>
      <c r="DQ5" s="1282"/>
      <c r="DR5" s="1282"/>
      <c r="DS5" s="1282"/>
      <c r="DT5" s="1282"/>
      <c r="DU5" s="1282"/>
      <c r="DV5" s="1282"/>
      <c r="DW5" s="1282"/>
    </row>
    <row r="6" spans="1:143" s="1283" customFormat="1" x14ac:dyDescent="0.15">
      <c r="A6" s="1281"/>
      <c r="B6" s="1281"/>
      <c r="C6" s="1281"/>
      <c r="D6" s="1281"/>
      <c r="E6" s="1281"/>
      <c r="F6" s="1281"/>
      <c r="G6" s="1281"/>
      <c r="H6" s="1281"/>
      <c r="I6" s="1281"/>
      <c r="J6" s="1281"/>
      <c r="K6" s="1281"/>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1281"/>
      <c r="BD6" s="1281"/>
      <c r="BE6" s="1281"/>
      <c r="BF6" s="1281"/>
      <c r="BG6" s="1281"/>
      <c r="BH6" s="1281"/>
      <c r="BI6" s="1281"/>
      <c r="BJ6" s="1281"/>
      <c r="BK6" s="1281"/>
      <c r="BL6" s="1281"/>
      <c r="BM6" s="1281"/>
      <c r="BN6" s="1281"/>
      <c r="BO6" s="1281"/>
      <c r="BP6" s="1281"/>
      <c r="BQ6" s="1281"/>
      <c r="BR6" s="1281"/>
      <c r="BS6" s="1281"/>
      <c r="BT6" s="1281"/>
      <c r="BU6" s="1281"/>
      <c r="BV6" s="1281"/>
      <c r="BW6" s="1281"/>
      <c r="BX6" s="1281"/>
      <c r="BY6" s="1281"/>
      <c r="BZ6" s="1281"/>
      <c r="CA6" s="1281"/>
      <c r="CB6" s="1281"/>
      <c r="CC6" s="1281"/>
      <c r="CD6" s="1281"/>
      <c r="CE6" s="1281"/>
      <c r="CF6" s="1281"/>
      <c r="CG6" s="1281"/>
      <c r="CH6" s="1281"/>
      <c r="CI6" s="1281"/>
      <c r="CJ6" s="1281"/>
      <c r="CK6" s="1281"/>
      <c r="CL6" s="1281"/>
      <c r="CM6" s="1281"/>
      <c r="CN6" s="1281"/>
      <c r="CO6" s="1281"/>
      <c r="CP6" s="1281"/>
      <c r="CQ6" s="1281"/>
      <c r="CR6" s="1281"/>
      <c r="CS6" s="1281"/>
      <c r="CT6" s="1281"/>
      <c r="CU6" s="1281"/>
      <c r="CV6" s="1281"/>
      <c r="CW6" s="1281"/>
      <c r="CX6" s="1281"/>
      <c r="CY6" s="1281"/>
      <c r="CZ6" s="1281"/>
      <c r="DA6" s="1281"/>
      <c r="DB6" s="1281"/>
      <c r="DC6" s="1281"/>
      <c r="DD6" s="1281"/>
      <c r="DE6" s="1281"/>
      <c r="DF6" s="1282"/>
      <c r="DG6" s="1282"/>
      <c r="DH6" s="1282"/>
      <c r="DI6" s="1282"/>
      <c r="DJ6" s="1282"/>
      <c r="DK6" s="1282"/>
      <c r="DL6" s="1282"/>
      <c r="DM6" s="1282"/>
      <c r="DN6" s="1282"/>
      <c r="DO6" s="1282"/>
      <c r="DP6" s="1282"/>
      <c r="DQ6" s="1282"/>
      <c r="DR6" s="1282"/>
      <c r="DS6" s="1282"/>
      <c r="DT6" s="1282"/>
      <c r="DU6" s="1282"/>
      <c r="DV6" s="1282"/>
      <c r="DW6" s="1282"/>
    </row>
    <row r="7" spans="1:143" s="1283" customFormat="1" x14ac:dyDescent="0.15">
      <c r="A7" s="1281"/>
      <c r="B7" s="1281"/>
      <c r="C7" s="1281"/>
      <c r="D7" s="1281"/>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c r="AP7" s="1281"/>
      <c r="AQ7" s="1281"/>
      <c r="AR7" s="1281"/>
      <c r="AS7" s="1281"/>
      <c r="AT7" s="1281"/>
      <c r="AU7" s="1281"/>
      <c r="AV7" s="1281"/>
      <c r="AW7" s="1281"/>
      <c r="AX7" s="1281"/>
      <c r="AY7" s="1281"/>
      <c r="AZ7" s="1281"/>
      <c r="BA7" s="1281"/>
      <c r="BB7" s="1281"/>
      <c r="BC7" s="1281"/>
      <c r="BD7" s="1281"/>
      <c r="BE7" s="1281"/>
      <c r="BF7" s="1281"/>
      <c r="BG7" s="1281"/>
      <c r="BH7" s="1281"/>
      <c r="BI7" s="1281"/>
      <c r="BJ7" s="1281"/>
      <c r="BK7" s="1281"/>
      <c r="BL7" s="1281"/>
      <c r="BM7" s="1281"/>
      <c r="BN7" s="1281"/>
      <c r="BO7" s="1281"/>
      <c r="BP7" s="1281"/>
      <c r="BQ7" s="1281"/>
      <c r="BR7" s="1281"/>
      <c r="BS7" s="1281"/>
      <c r="BT7" s="1281"/>
      <c r="BU7" s="1281"/>
      <c r="BV7" s="1281"/>
      <c r="BW7" s="1281"/>
      <c r="BX7" s="1281"/>
      <c r="BY7" s="1281"/>
      <c r="BZ7" s="1281"/>
      <c r="CA7" s="1281"/>
      <c r="CB7" s="1281"/>
      <c r="CC7" s="1281"/>
      <c r="CD7" s="1281"/>
      <c r="CE7" s="1281"/>
      <c r="CF7" s="1281"/>
      <c r="CG7" s="1281"/>
      <c r="CH7" s="1281"/>
      <c r="CI7" s="1281"/>
      <c r="CJ7" s="1281"/>
      <c r="CK7" s="1281"/>
      <c r="CL7" s="1281"/>
      <c r="CM7" s="1281"/>
      <c r="CN7" s="1281"/>
      <c r="CO7" s="1281"/>
      <c r="CP7" s="1281"/>
      <c r="CQ7" s="1281"/>
      <c r="CR7" s="1281"/>
      <c r="CS7" s="1281"/>
      <c r="CT7" s="1281"/>
      <c r="CU7" s="1281"/>
      <c r="CV7" s="1281"/>
      <c r="CW7" s="1281"/>
      <c r="CX7" s="1281"/>
      <c r="CY7" s="1281"/>
      <c r="CZ7" s="1281"/>
      <c r="DA7" s="1281"/>
      <c r="DB7" s="1281"/>
      <c r="DC7" s="1281"/>
      <c r="DD7" s="1281"/>
      <c r="DE7" s="1281"/>
      <c r="DF7" s="1282"/>
      <c r="DG7" s="1282"/>
      <c r="DH7" s="1282"/>
      <c r="DI7" s="1282"/>
      <c r="DJ7" s="1282"/>
      <c r="DK7" s="1282"/>
      <c r="DL7" s="1282"/>
      <c r="DM7" s="1282"/>
      <c r="DN7" s="1282"/>
      <c r="DO7" s="1282"/>
      <c r="DP7" s="1282"/>
      <c r="DQ7" s="1282"/>
      <c r="DR7" s="1282"/>
      <c r="DS7" s="1282"/>
      <c r="DT7" s="1282"/>
      <c r="DU7" s="1282"/>
      <c r="DV7" s="1282"/>
      <c r="DW7" s="1282"/>
    </row>
    <row r="8" spans="1:143" s="1283" customFormat="1" x14ac:dyDescent="0.15">
      <c r="A8" s="1281"/>
      <c r="B8" s="1281"/>
      <c r="C8" s="1281"/>
      <c r="D8" s="1281"/>
      <c r="E8" s="1281"/>
      <c r="F8" s="1281"/>
      <c r="G8" s="1281"/>
      <c r="H8" s="1281"/>
      <c r="I8" s="1281"/>
      <c r="J8" s="1281"/>
      <c r="K8" s="1281"/>
      <c r="L8" s="1281"/>
      <c r="M8" s="1281"/>
      <c r="N8" s="1281"/>
      <c r="O8" s="1281"/>
      <c r="P8" s="1281"/>
      <c r="Q8" s="1281"/>
      <c r="R8" s="1281"/>
      <c r="S8" s="1281"/>
      <c r="T8" s="1281"/>
      <c r="U8" s="1281"/>
      <c r="V8" s="1281"/>
      <c r="W8" s="1281"/>
      <c r="X8" s="1281"/>
      <c r="Y8" s="1281"/>
      <c r="Z8" s="1281"/>
      <c r="AA8" s="1281"/>
      <c r="AB8" s="1281"/>
      <c r="AC8" s="1281"/>
      <c r="AD8" s="1281"/>
      <c r="AE8" s="1281"/>
      <c r="AF8" s="1281"/>
      <c r="AG8" s="1281"/>
      <c r="AH8" s="1281"/>
      <c r="AI8" s="1281"/>
      <c r="AJ8" s="1281"/>
      <c r="AK8" s="1281"/>
      <c r="AL8" s="1281"/>
      <c r="AM8" s="1281"/>
      <c r="AN8" s="1281"/>
      <c r="AO8" s="1281"/>
      <c r="AP8" s="1281"/>
      <c r="AQ8" s="1281"/>
      <c r="AR8" s="1281"/>
      <c r="AS8" s="1281"/>
      <c r="AT8" s="1281"/>
      <c r="AU8" s="1281"/>
      <c r="AV8" s="1281"/>
      <c r="AW8" s="1281"/>
      <c r="AX8" s="1281"/>
      <c r="AY8" s="1281"/>
      <c r="AZ8" s="1281"/>
      <c r="BA8" s="1281"/>
      <c r="BB8" s="1281"/>
      <c r="BC8" s="1281"/>
      <c r="BD8" s="1281"/>
      <c r="BE8" s="1281"/>
      <c r="BF8" s="1281"/>
      <c r="BG8" s="1281"/>
      <c r="BH8" s="1281"/>
      <c r="BI8" s="1281"/>
      <c r="BJ8" s="1281"/>
      <c r="BK8" s="1281"/>
      <c r="BL8" s="1281"/>
      <c r="BM8" s="1281"/>
      <c r="BN8" s="1281"/>
      <c r="BO8" s="1281"/>
      <c r="BP8" s="1281"/>
      <c r="BQ8" s="1281"/>
      <c r="BR8" s="1281"/>
      <c r="BS8" s="1281"/>
      <c r="BT8" s="1281"/>
      <c r="BU8" s="1281"/>
      <c r="BV8" s="1281"/>
      <c r="BW8" s="1281"/>
      <c r="BX8" s="1281"/>
      <c r="BY8" s="1281"/>
      <c r="BZ8" s="1281"/>
      <c r="CA8" s="1281"/>
      <c r="CB8" s="1281"/>
      <c r="CC8" s="1281"/>
      <c r="CD8" s="1281"/>
      <c r="CE8" s="1281"/>
      <c r="CF8" s="1281"/>
      <c r="CG8" s="1281"/>
      <c r="CH8" s="1281"/>
      <c r="CI8" s="1281"/>
      <c r="CJ8" s="1281"/>
      <c r="CK8" s="1281"/>
      <c r="CL8" s="1281"/>
      <c r="CM8" s="1281"/>
      <c r="CN8" s="1281"/>
      <c r="CO8" s="1281"/>
      <c r="CP8" s="1281"/>
      <c r="CQ8" s="1281"/>
      <c r="CR8" s="1281"/>
      <c r="CS8" s="1281"/>
      <c r="CT8" s="1281"/>
      <c r="CU8" s="1281"/>
      <c r="CV8" s="1281"/>
      <c r="CW8" s="1281"/>
      <c r="CX8" s="1281"/>
      <c r="CY8" s="1281"/>
      <c r="CZ8" s="1281"/>
      <c r="DA8" s="1281"/>
      <c r="DB8" s="1281"/>
      <c r="DC8" s="1281"/>
      <c r="DD8" s="1281"/>
      <c r="DE8" s="1281"/>
      <c r="DF8" s="1282"/>
      <c r="DG8" s="1282"/>
      <c r="DH8" s="1282"/>
      <c r="DI8" s="1282"/>
      <c r="DJ8" s="1282"/>
      <c r="DK8" s="1282"/>
      <c r="DL8" s="1282"/>
      <c r="DM8" s="1282"/>
      <c r="DN8" s="1282"/>
      <c r="DO8" s="1282"/>
      <c r="DP8" s="1282"/>
      <c r="DQ8" s="1282"/>
      <c r="DR8" s="1282"/>
      <c r="DS8" s="1282"/>
      <c r="DT8" s="1282"/>
      <c r="DU8" s="1282"/>
      <c r="DV8" s="1282"/>
      <c r="DW8" s="1282"/>
    </row>
    <row r="9" spans="1:143" s="1283" customFormat="1" x14ac:dyDescent="0.15">
      <c r="A9" s="1281"/>
      <c r="B9" s="1281"/>
      <c r="C9" s="1281"/>
      <c r="D9" s="1281"/>
      <c r="E9" s="1281"/>
      <c r="F9" s="1281"/>
      <c r="G9" s="1281"/>
      <c r="H9" s="1281"/>
      <c r="I9" s="1281"/>
      <c r="J9" s="1281"/>
      <c r="K9" s="1281"/>
      <c r="L9" s="1281"/>
      <c r="M9" s="1281"/>
      <c r="N9" s="1281"/>
      <c r="O9" s="1281"/>
      <c r="P9" s="1281"/>
      <c r="Q9" s="1281"/>
      <c r="R9" s="1281"/>
      <c r="S9" s="1281"/>
      <c r="T9" s="1281"/>
      <c r="U9" s="1281"/>
      <c r="V9" s="1281"/>
      <c r="W9" s="1281"/>
      <c r="X9" s="1281"/>
      <c r="Y9" s="1281"/>
      <c r="Z9" s="1281"/>
      <c r="AA9" s="1281"/>
      <c r="AB9" s="1281"/>
      <c r="AC9" s="1281"/>
      <c r="AD9" s="1281"/>
      <c r="AE9" s="1281"/>
      <c r="AF9" s="1281"/>
      <c r="AG9" s="1281"/>
      <c r="AH9" s="1281"/>
      <c r="AI9" s="1281"/>
      <c r="AJ9" s="1281"/>
      <c r="AK9" s="1281"/>
      <c r="AL9" s="1281"/>
      <c r="AM9" s="1281"/>
      <c r="AN9" s="1281"/>
      <c r="AO9" s="1281"/>
      <c r="AP9" s="1281"/>
      <c r="AQ9" s="1281"/>
      <c r="AR9" s="1281"/>
      <c r="AS9" s="1281"/>
      <c r="AT9" s="1281"/>
      <c r="AU9" s="1281"/>
      <c r="AV9" s="1281"/>
      <c r="AW9" s="1281"/>
      <c r="AX9" s="1281"/>
      <c r="AY9" s="1281"/>
      <c r="AZ9" s="1281"/>
      <c r="BA9" s="1281"/>
      <c r="BB9" s="1281"/>
      <c r="BC9" s="1281"/>
      <c r="BD9" s="1281"/>
      <c r="BE9" s="1281"/>
      <c r="BF9" s="1281"/>
      <c r="BG9" s="1281"/>
      <c r="BH9" s="1281"/>
      <c r="BI9" s="1281"/>
      <c r="BJ9" s="1281"/>
      <c r="BK9" s="1281"/>
      <c r="BL9" s="1281"/>
      <c r="BM9" s="1281"/>
      <c r="BN9" s="1281"/>
      <c r="BO9" s="1281"/>
      <c r="BP9" s="1281"/>
      <c r="BQ9" s="1281"/>
      <c r="BR9" s="1281"/>
      <c r="BS9" s="1281"/>
      <c r="BT9" s="1281"/>
      <c r="BU9" s="1281"/>
      <c r="BV9" s="1281"/>
      <c r="BW9" s="1281"/>
      <c r="BX9" s="1281"/>
      <c r="BY9" s="1281"/>
      <c r="BZ9" s="1281"/>
      <c r="CA9" s="1281"/>
      <c r="CB9" s="1281"/>
      <c r="CC9" s="1281"/>
      <c r="CD9" s="1281"/>
      <c r="CE9" s="1281"/>
      <c r="CF9" s="1281"/>
      <c r="CG9" s="1281"/>
      <c r="CH9" s="1281"/>
      <c r="CI9" s="1281"/>
      <c r="CJ9" s="1281"/>
      <c r="CK9" s="1281"/>
      <c r="CL9" s="1281"/>
      <c r="CM9" s="1281"/>
      <c r="CN9" s="1281"/>
      <c r="CO9" s="1281"/>
      <c r="CP9" s="1281"/>
      <c r="CQ9" s="1281"/>
      <c r="CR9" s="1281"/>
      <c r="CS9" s="1281"/>
      <c r="CT9" s="1281"/>
      <c r="CU9" s="1281"/>
      <c r="CV9" s="1281"/>
      <c r="CW9" s="1281"/>
      <c r="CX9" s="1281"/>
      <c r="CY9" s="1281"/>
      <c r="CZ9" s="1281"/>
      <c r="DA9" s="1281"/>
      <c r="DB9" s="1281"/>
      <c r="DC9" s="1281"/>
      <c r="DD9" s="1281"/>
      <c r="DE9" s="1281"/>
      <c r="DF9" s="1282"/>
      <c r="DG9" s="1282"/>
      <c r="DH9" s="1282"/>
      <c r="DI9" s="1282"/>
      <c r="DJ9" s="1282"/>
      <c r="DK9" s="1282"/>
      <c r="DL9" s="1282"/>
      <c r="DM9" s="1282"/>
      <c r="DN9" s="1282"/>
      <c r="DO9" s="1282"/>
      <c r="DP9" s="1282"/>
      <c r="DQ9" s="1282"/>
      <c r="DR9" s="1282"/>
      <c r="DS9" s="1282"/>
      <c r="DT9" s="1282"/>
      <c r="DU9" s="1282"/>
      <c r="DV9" s="1282"/>
      <c r="DW9" s="1282"/>
    </row>
    <row r="10" spans="1:143" s="1283" customFormat="1" x14ac:dyDescent="0.15">
      <c r="A10" s="1281"/>
      <c r="B10" s="1281"/>
      <c r="C10" s="1281"/>
      <c r="D10" s="1281"/>
      <c r="E10" s="1281"/>
      <c r="F10" s="1281"/>
      <c r="G10" s="1281"/>
      <c r="H10" s="1281"/>
      <c r="I10" s="1281"/>
      <c r="J10" s="128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281"/>
      <c r="AK10" s="1281"/>
      <c r="AL10" s="1281"/>
      <c r="AM10" s="1281"/>
      <c r="AN10" s="1281"/>
      <c r="AO10" s="1281"/>
      <c r="AP10" s="1281"/>
      <c r="AQ10" s="1281"/>
      <c r="AR10" s="1281"/>
      <c r="AS10" s="1281"/>
      <c r="AT10" s="1281"/>
      <c r="AU10" s="1281"/>
      <c r="AV10" s="1281"/>
      <c r="AW10" s="1281"/>
      <c r="AX10" s="1281"/>
      <c r="AY10" s="1281"/>
      <c r="AZ10" s="1281"/>
      <c r="BA10" s="1281"/>
      <c r="BB10" s="1281"/>
      <c r="BC10" s="1281"/>
      <c r="BD10" s="1281"/>
      <c r="BE10" s="1281"/>
      <c r="BF10" s="1281"/>
      <c r="BG10" s="1281"/>
      <c r="BH10" s="1281"/>
      <c r="BI10" s="1281"/>
      <c r="BJ10" s="1281"/>
      <c r="BK10" s="1281"/>
      <c r="BL10" s="1281"/>
      <c r="BM10" s="1281"/>
      <c r="BN10" s="1281"/>
      <c r="BO10" s="1281"/>
      <c r="BP10" s="1281"/>
      <c r="BQ10" s="1281"/>
      <c r="BR10" s="1281"/>
      <c r="BS10" s="1281"/>
      <c r="BT10" s="1281"/>
      <c r="BU10" s="1281"/>
      <c r="BV10" s="1281"/>
      <c r="BW10" s="1281"/>
      <c r="BX10" s="1281"/>
      <c r="BY10" s="1281"/>
      <c r="BZ10" s="1281"/>
      <c r="CA10" s="1281"/>
      <c r="CB10" s="1281"/>
      <c r="CC10" s="1281"/>
      <c r="CD10" s="1281"/>
      <c r="CE10" s="1281"/>
      <c r="CF10" s="1281"/>
      <c r="CG10" s="1281"/>
      <c r="CH10" s="1281"/>
      <c r="CI10" s="1281"/>
      <c r="CJ10" s="1281"/>
      <c r="CK10" s="1281"/>
      <c r="CL10" s="1281"/>
      <c r="CM10" s="1281"/>
      <c r="CN10" s="1281"/>
      <c r="CO10" s="1281"/>
      <c r="CP10" s="1281"/>
      <c r="CQ10" s="1281"/>
      <c r="CR10" s="1281"/>
      <c r="CS10" s="1281"/>
      <c r="CT10" s="1281"/>
      <c r="CU10" s="1281"/>
      <c r="CV10" s="1281"/>
      <c r="CW10" s="1281"/>
      <c r="CX10" s="1281"/>
      <c r="CY10" s="1281"/>
      <c r="CZ10" s="1281"/>
      <c r="DA10" s="1281"/>
      <c r="DB10" s="1281"/>
      <c r="DC10" s="1281"/>
      <c r="DD10" s="1281"/>
      <c r="DE10" s="1281"/>
      <c r="DF10" s="1282"/>
      <c r="DG10" s="1282"/>
      <c r="DH10" s="1282"/>
      <c r="DI10" s="1282"/>
      <c r="DJ10" s="1282"/>
      <c r="DK10" s="1282"/>
      <c r="DL10" s="1282"/>
      <c r="DM10" s="1282"/>
      <c r="DN10" s="1282"/>
      <c r="DO10" s="1282"/>
      <c r="DP10" s="1282"/>
      <c r="DQ10" s="1282"/>
      <c r="DR10" s="1282"/>
      <c r="DS10" s="1282"/>
      <c r="DT10" s="1282"/>
      <c r="DU10" s="1282"/>
      <c r="DV10" s="1282"/>
      <c r="DW10" s="1282"/>
      <c r="EM10" s="1283" t="s">
        <v>600</v>
      </c>
    </row>
    <row r="11" spans="1:143" s="1283" customFormat="1" x14ac:dyDescent="0.15">
      <c r="A11" s="1281"/>
      <c r="B11" s="1281"/>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1"/>
      <c r="Y11" s="1281"/>
      <c r="Z11" s="1281"/>
      <c r="AA11" s="1281"/>
      <c r="AB11" s="1281"/>
      <c r="AC11" s="1281"/>
      <c r="AD11" s="1281"/>
      <c r="AE11" s="1281"/>
      <c r="AF11" s="1281"/>
      <c r="AG11" s="1281"/>
      <c r="AH11" s="1281"/>
      <c r="AI11" s="1281"/>
      <c r="AJ11" s="1281"/>
      <c r="AK11" s="1281"/>
      <c r="AL11" s="1281"/>
      <c r="AM11" s="1281"/>
      <c r="AN11" s="1281"/>
      <c r="AO11" s="1281"/>
      <c r="AP11" s="1281"/>
      <c r="AQ11" s="1281"/>
      <c r="AR11" s="1281"/>
      <c r="AS11" s="1281"/>
      <c r="AT11" s="1281"/>
      <c r="AU11" s="1281"/>
      <c r="AV11" s="1281"/>
      <c r="AW11" s="1281"/>
      <c r="AX11" s="1281"/>
      <c r="AY11" s="1281"/>
      <c r="AZ11" s="1281"/>
      <c r="BA11" s="1281"/>
      <c r="BB11" s="1281"/>
      <c r="BC11" s="1281"/>
      <c r="BD11" s="1281"/>
      <c r="BE11" s="1281"/>
      <c r="BF11" s="1281"/>
      <c r="BG11" s="1281"/>
      <c r="BH11" s="1281"/>
      <c r="BI11" s="1281"/>
      <c r="BJ11" s="1281"/>
      <c r="BK11" s="1281"/>
      <c r="BL11" s="1281"/>
      <c r="BM11" s="1281"/>
      <c r="BN11" s="1281"/>
      <c r="BO11" s="1281"/>
      <c r="BP11" s="1281"/>
      <c r="BQ11" s="1281"/>
      <c r="BR11" s="1281"/>
      <c r="BS11" s="1281"/>
      <c r="BT11" s="1281"/>
      <c r="BU11" s="1281"/>
      <c r="BV11" s="1281"/>
      <c r="BW11" s="1281"/>
      <c r="BX11" s="1281"/>
      <c r="BY11" s="1281"/>
      <c r="BZ11" s="1281"/>
      <c r="CA11" s="1281"/>
      <c r="CB11" s="1281"/>
      <c r="CC11" s="1281"/>
      <c r="CD11" s="1281"/>
      <c r="CE11" s="1281"/>
      <c r="CF11" s="1281"/>
      <c r="CG11" s="1281"/>
      <c r="CH11" s="1281"/>
      <c r="CI11" s="1281"/>
      <c r="CJ11" s="1281"/>
      <c r="CK11" s="1281"/>
      <c r="CL11" s="1281"/>
      <c r="CM11" s="1281"/>
      <c r="CN11" s="1281"/>
      <c r="CO11" s="1281"/>
      <c r="CP11" s="1281"/>
      <c r="CQ11" s="1281"/>
      <c r="CR11" s="1281"/>
      <c r="CS11" s="1281"/>
      <c r="CT11" s="1281"/>
      <c r="CU11" s="1281"/>
      <c r="CV11" s="1281"/>
      <c r="CW11" s="1281"/>
      <c r="CX11" s="1281"/>
      <c r="CY11" s="1281"/>
      <c r="CZ11" s="1281"/>
      <c r="DA11" s="1281"/>
      <c r="DB11" s="1281"/>
      <c r="DC11" s="1281"/>
      <c r="DD11" s="1281"/>
      <c r="DE11" s="1281"/>
      <c r="DF11" s="1282"/>
      <c r="DG11" s="1282"/>
      <c r="DH11" s="1282"/>
      <c r="DI11" s="1282"/>
      <c r="DJ11" s="1282"/>
      <c r="DK11" s="1282"/>
      <c r="DL11" s="1282"/>
      <c r="DM11" s="1282"/>
      <c r="DN11" s="1282"/>
      <c r="DO11" s="1282"/>
      <c r="DP11" s="1282"/>
      <c r="DQ11" s="1282"/>
      <c r="DR11" s="1282"/>
      <c r="DS11" s="1282"/>
      <c r="DT11" s="1282"/>
      <c r="DU11" s="1282"/>
      <c r="DV11" s="1282"/>
      <c r="DW11" s="1282"/>
    </row>
    <row r="12" spans="1:143" s="1283" customFormat="1" x14ac:dyDescent="0.15">
      <c r="A12" s="1281"/>
      <c r="B12" s="1281"/>
      <c r="C12" s="1281"/>
      <c r="D12" s="1281"/>
      <c r="E12" s="1281"/>
      <c r="F12" s="1281"/>
      <c r="G12" s="1281"/>
      <c r="H12" s="1281"/>
      <c r="I12" s="1281"/>
      <c r="J12" s="1281"/>
      <c r="K12" s="1281"/>
      <c r="L12" s="1281"/>
      <c r="M12" s="1281"/>
      <c r="N12" s="1281"/>
      <c r="O12" s="1281"/>
      <c r="P12" s="1281"/>
      <c r="Q12" s="1281"/>
      <c r="R12" s="1281"/>
      <c r="S12" s="1281"/>
      <c r="T12" s="1281"/>
      <c r="U12" s="1281"/>
      <c r="V12" s="1281"/>
      <c r="W12" s="1281"/>
      <c r="X12" s="1281"/>
      <c r="Y12" s="1281"/>
      <c r="Z12" s="1281"/>
      <c r="AA12" s="1281"/>
      <c r="AB12" s="1281"/>
      <c r="AC12" s="1281"/>
      <c r="AD12" s="1281"/>
      <c r="AE12" s="1281"/>
      <c r="AF12" s="1281"/>
      <c r="AG12" s="1281"/>
      <c r="AH12" s="1281"/>
      <c r="AI12" s="1281"/>
      <c r="AJ12" s="1281"/>
      <c r="AK12" s="1281"/>
      <c r="AL12" s="1281"/>
      <c r="AM12" s="1281"/>
      <c r="AN12" s="1281"/>
      <c r="AO12" s="1281"/>
      <c r="AP12" s="1281"/>
      <c r="AQ12" s="1281"/>
      <c r="AR12" s="1281"/>
      <c r="AS12" s="1281"/>
      <c r="AT12" s="1281"/>
      <c r="AU12" s="1281"/>
      <c r="AV12" s="1281"/>
      <c r="AW12" s="1281"/>
      <c r="AX12" s="1281"/>
      <c r="AY12" s="1281"/>
      <c r="AZ12" s="1281"/>
      <c r="BA12" s="1281"/>
      <c r="BB12" s="1281"/>
      <c r="BC12" s="1281"/>
      <c r="BD12" s="1281"/>
      <c r="BE12" s="1281"/>
      <c r="BF12" s="1281"/>
      <c r="BG12" s="1281"/>
      <c r="BH12" s="1281"/>
      <c r="BI12" s="1281"/>
      <c r="BJ12" s="1281"/>
      <c r="BK12" s="1281"/>
      <c r="BL12" s="1281"/>
      <c r="BM12" s="1281"/>
      <c r="BN12" s="1281"/>
      <c r="BO12" s="1281"/>
      <c r="BP12" s="1281"/>
      <c r="BQ12" s="1281"/>
      <c r="BR12" s="1281"/>
      <c r="BS12" s="1281"/>
      <c r="BT12" s="1281"/>
      <c r="BU12" s="1281"/>
      <c r="BV12" s="1281"/>
      <c r="BW12" s="1281"/>
      <c r="BX12" s="1281"/>
      <c r="BY12" s="1281"/>
      <c r="BZ12" s="1281"/>
      <c r="CA12" s="1281"/>
      <c r="CB12" s="1281"/>
      <c r="CC12" s="1281"/>
      <c r="CD12" s="1281"/>
      <c r="CE12" s="1281"/>
      <c r="CF12" s="1281"/>
      <c r="CG12" s="1281"/>
      <c r="CH12" s="1281"/>
      <c r="CI12" s="1281"/>
      <c r="CJ12" s="1281"/>
      <c r="CK12" s="1281"/>
      <c r="CL12" s="1281"/>
      <c r="CM12" s="1281"/>
      <c r="CN12" s="1281"/>
      <c r="CO12" s="1281"/>
      <c r="CP12" s="1281"/>
      <c r="CQ12" s="1281"/>
      <c r="CR12" s="1281"/>
      <c r="CS12" s="1281"/>
      <c r="CT12" s="1281"/>
      <c r="CU12" s="1281"/>
      <c r="CV12" s="1281"/>
      <c r="CW12" s="1281"/>
      <c r="CX12" s="1281"/>
      <c r="CY12" s="1281"/>
      <c r="CZ12" s="1281"/>
      <c r="DA12" s="1281"/>
      <c r="DB12" s="1281"/>
      <c r="DC12" s="1281"/>
      <c r="DD12" s="1281"/>
      <c r="DE12" s="1281"/>
      <c r="DF12" s="1282"/>
      <c r="DG12" s="1282"/>
      <c r="DH12" s="1282"/>
      <c r="DI12" s="1282"/>
      <c r="DJ12" s="1282"/>
      <c r="DK12" s="1282"/>
      <c r="DL12" s="1282"/>
      <c r="DM12" s="1282"/>
      <c r="DN12" s="1282"/>
      <c r="DO12" s="1282"/>
      <c r="DP12" s="1282"/>
      <c r="DQ12" s="1282"/>
      <c r="DR12" s="1282"/>
      <c r="DS12" s="1282"/>
      <c r="DT12" s="1282"/>
      <c r="DU12" s="1282"/>
      <c r="DV12" s="1282"/>
      <c r="DW12" s="1282"/>
      <c r="EM12" s="1283" t="s">
        <v>600</v>
      </c>
    </row>
    <row r="13" spans="1:143" s="1283" customFormat="1" x14ac:dyDescent="0.15">
      <c r="A13" s="1281"/>
      <c r="B13" s="1281"/>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1"/>
      <c r="AI13" s="1281"/>
      <c r="AJ13" s="1281"/>
      <c r="AK13" s="1281"/>
      <c r="AL13" s="1281"/>
      <c r="AM13" s="1281"/>
      <c r="AN13" s="1281"/>
      <c r="AO13" s="1281"/>
      <c r="AP13" s="1281"/>
      <c r="AQ13" s="1281"/>
      <c r="AR13" s="1281"/>
      <c r="AS13" s="1281"/>
      <c r="AT13" s="1281"/>
      <c r="AU13" s="1281"/>
      <c r="AV13" s="1281"/>
      <c r="AW13" s="1281"/>
      <c r="AX13" s="1281"/>
      <c r="AY13" s="1281"/>
      <c r="AZ13" s="1281"/>
      <c r="BA13" s="1281"/>
      <c r="BB13" s="1281"/>
      <c r="BC13" s="1281"/>
      <c r="BD13" s="1281"/>
      <c r="BE13" s="1281"/>
      <c r="BF13" s="1281"/>
      <c r="BG13" s="1281"/>
      <c r="BH13" s="1281"/>
      <c r="BI13" s="1281"/>
      <c r="BJ13" s="1281"/>
      <c r="BK13" s="1281"/>
      <c r="BL13" s="1281"/>
      <c r="BM13" s="1281"/>
      <c r="BN13" s="1281"/>
      <c r="BO13" s="1281"/>
      <c r="BP13" s="1281"/>
      <c r="BQ13" s="1281"/>
      <c r="BR13" s="1281"/>
      <c r="BS13" s="1281"/>
      <c r="BT13" s="1281"/>
      <c r="BU13" s="1281"/>
      <c r="BV13" s="1281"/>
      <c r="BW13" s="1281"/>
      <c r="BX13" s="1281"/>
      <c r="BY13" s="1281"/>
      <c r="BZ13" s="1281"/>
      <c r="CA13" s="1281"/>
      <c r="CB13" s="1281"/>
      <c r="CC13" s="1281"/>
      <c r="CD13" s="1281"/>
      <c r="CE13" s="1281"/>
      <c r="CF13" s="1281"/>
      <c r="CG13" s="1281"/>
      <c r="CH13" s="1281"/>
      <c r="CI13" s="1281"/>
      <c r="CJ13" s="1281"/>
      <c r="CK13" s="1281"/>
      <c r="CL13" s="1281"/>
      <c r="CM13" s="1281"/>
      <c r="CN13" s="1281"/>
      <c r="CO13" s="1281"/>
      <c r="CP13" s="1281"/>
      <c r="CQ13" s="1281"/>
      <c r="CR13" s="1281"/>
      <c r="CS13" s="1281"/>
      <c r="CT13" s="1281"/>
      <c r="CU13" s="1281"/>
      <c r="CV13" s="1281"/>
      <c r="CW13" s="1281"/>
      <c r="CX13" s="1281"/>
      <c r="CY13" s="1281"/>
      <c r="CZ13" s="1281"/>
      <c r="DA13" s="1281"/>
      <c r="DB13" s="1281"/>
      <c r="DC13" s="1281"/>
      <c r="DD13" s="1281"/>
      <c r="DE13" s="1281"/>
      <c r="DF13" s="1282"/>
      <c r="DG13" s="1282"/>
      <c r="DH13" s="1282"/>
      <c r="DI13" s="1282"/>
      <c r="DJ13" s="1282"/>
      <c r="DK13" s="1282"/>
      <c r="DL13" s="1282"/>
      <c r="DM13" s="1282"/>
      <c r="DN13" s="1282"/>
      <c r="DO13" s="1282"/>
      <c r="DP13" s="1282"/>
      <c r="DQ13" s="1282"/>
      <c r="DR13" s="1282"/>
      <c r="DS13" s="1282"/>
      <c r="DT13" s="1282"/>
      <c r="DU13" s="1282"/>
      <c r="DV13" s="1282"/>
      <c r="DW13" s="1282"/>
    </row>
    <row r="14" spans="1:143" s="1283" customFormat="1" x14ac:dyDescent="0.15">
      <c r="A14" s="1281"/>
      <c r="B14" s="1281"/>
      <c r="C14" s="1281"/>
      <c r="D14" s="1281"/>
      <c r="E14" s="1281"/>
      <c r="F14" s="1281"/>
      <c r="G14" s="1281"/>
      <c r="H14" s="1281"/>
      <c r="I14" s="1281"/>
      <c r="J14" s="1281"/>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281"/>
      <c r="AK14" s="1281"/>
      <c r="AL14" s="1281"/>
      <c r="AM14" s="1281"/>
      <c r="AN14" s="1281"/>
      <c r="AO14" s="1281"/>
      <c r="AP14" s="1281"/>
      <c r="AQ14" s="1281"/>
      <c r="AR14" s="1281"/>
      <c r="AS14" s="1281"/>
      <c r="AT14" s="1281"/>
      <c r="AU14" s="1281"/>
      <c r="AV14" s="1281"/>
      <c r="AW14" s="1281"/>
      <c r="AX14" s="1281"/>
      <c r="AY14" s="1281"/>
      <c r="AZ14" s="1281"/>
      <c r="BA14" s="1281"/>
      <c r="BB14" s="1281"/>
      <c r="BC14" s="1281"/>
      <c r="BD14" s="1281"/>
      <c r="BE14" s="1281"/>
      <c r="BF14" s="1281"/>
      <c r="BG14" s="1281"/>
      <c r="BH14" s="1281"/>
      <c r="BI14" s="1281"/>
      <c r="BJ14" s="1281"/>
      <c r="BK14" s="1281"/>
      <c r="BL14" s="1281"/>
      <c r="BM14" s="1281"/>
      <c r="BN14" s="1281"/>
      <c r="BO14" s="1281"/>
      <c r="BP14" s="1281"/>
      <c r="BQ14" s="1281"/>
      <c r="BR14" s="1281"/>
      <c r="BS14" s="1281"/>
      <c r="BT14" s="1281"/>
      <c r="BU14" s="1281"/>
      <c r="BV14" s="1281"/>
      <c r="BW14" s="1281"/>
      <c r="BX14" s="1281"/>
      <c r="BY14" s="1281"/>
      <c r="BZ14" s="1281"/>
      <c r="CA14" s="1281"/>
      <c r="CB14" s="1281"/>
      <c r="CC14" s="1281"/>
      <c r="CD14" s="1281"/>
      <c r="CE14" s="1281"/>
      <c r="CF14" s="1281"/>
      <c r="CG14" s="1281"/>
      <c r="CH14" s="1281"/>
      <c r="CI14" s="1281"/>
      <c r="CJ14" s="1281"/>
      <c r="CK14" s="1281"/>
      <c r="CL14" s="1281"/>
      <c r="CM14" s="1281"/>
      <c r="CN14" s="1281"/>
      <c r="CO14" s="1281"/>
      <c r="CP14" s="1281"/>
      <c r="CQ14" s="1281"/>
      <c r="CR14" s="1281"/>
      <c r="CS14" s="1281"/>
      <c r="CT14" s="1281"/>
      <c r="CU14" s="1281"/>
      <c r="CV14" s="1281"/>
      <c r="CW14" s="1281"/>
      <c r="CX14" s="1281"/>
      <c r="CY14" s="1281"/>
      <c r="CZ14" s="1281"/>
      <c r="DA14" s="1281"/>
      <c r="DB14" s="1281"/>
      <c r="DC14" s="1281"/>
      <c r="DD14" s="1281"/>
      <c r="DE14" s="1281"/>
      <c r="DF14" s="1282"/>
      <c r="DG14" s="1282"/>
      <c r="DH14" s="1282"/>
      <c r="DI14" s="1282"/>
      <c r="DJ14" s="1282"/>
      <c r="DK14" s="1282"/>
      <c r="DL14" s="1282"/>
      <c r="DM14" s="1282"/>
      <c r="DN14" s="1282"/>
      <c r="DO14" s="1282"/>
      <c r="DP14" s="1282"/>
      <c r="DQ14" s="1282"/>
      <c r="DR14" s="1282"/>
      <c r="DS14" s="1282"/>
      <c r="DT14" s="1282"/>
      <c r="DU14" s="1282"/>
      <c r="DV14" s="1282"/>
      <c r="DW14" s="1282"/>
    </row>
    <row r="15" spans="1:143" s="1283" customFormat="1" x14ac:dyDescent="0.15">
      <c r="A15" s="1280"/>
      <c r="B15" s="1281"/>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1"/>
      <c r="AM15" s="1281"/>
      <c r="AN15" s="1281"/>
      <c r="AO15" s="1281"/>
      <c r="AP15" s="1281"/>
      <c r="AQ15" s="1281"/>
      <c r="AR15" s="1281"/>
      <c r="AS15" s="1281"/>
      <c r="AT15" s="1281"/>
      <c r="AU15" s="1281"/>
      <c r="AV15" s="1281"/>
      <c r="AW15" s="1281"/>
      <c r="AX15" s="1281"/>
      <c r="AY15" s="1281"/>
      <c r="AZ15" s="1281"/>
      <c r="BA15" s="1281"/>
      <c r="BB15" s="1281"/>
      <c r="BC15" s="1281"/>
      <c r="BD15" s="1281"/>
      <c r="BE15" s="1281"/>
      <c r="BF15" s="1281"/>
      <c r="BG15" s="1281"/>
      <c r="BH15" s="1281"/>
      <c r="BI15" s="1281"/>
      <c r="BJ15" s="1281"/>
      <c r="BK15" s="1281"/>
      <c r="BL15" s="1281"/>
      <c r="BM15" s="1281"/>
      <c r="BN15" s="1281"/>
      <c r="BO15" s="1281"/>
      <c r="BP15" s="1281"/>
      <c r="BQ15" s="1281"/>
      <c r="BR15" s="1281"/>
      <c r="BS15" s="1281"/>
      <c r="BT15" s="1281"/>
      <c r="BU15" s="1281"/>
      <c r="BV15" s="1281"/>
      <c r="BW15" s="1281"/>
      <c r="BX15" s="1281"/>
      <c r="BY15" s="1281"/>
      <c r="BZ15" s="1281"/>
      <c r="CA15" s="1281"/>
      <c r="CB15" s="1281"/>
      <c r="CC15" s="1281"/>
      <c r="CD15" s="1281"/>
      <c r="CE15" s="1281"/>
      <c r="CF15" s="1281"/>
      <c r="CG15" s="1281"/>
      <c r="CH15" s="1281"/>
      <c r="CI15" s="1281"/>
      <c r="CJ15" s="1281"/>
      <c r="CK15" s="1281"/>
      <c r="CL15" s="1281"/>
      <c r="CM15" s="1281"/>
      <c r="CN15" s="1281"/>
      <c r="CO15" s="1281"/>
      <c r="CP15" s="1281"/>
      <c r="CQ15" s="1281"/>
      <c r="CR15" s="1281"/>
      <c r="CS15" s="1281"/>
      <c r="CT15" s="1281"/>
      <c r="CU15" s="1281"/>
      <c r="CV15" s="1281"/>
      <c r="CW15" s="1281"/>
      <c r="CX15" s="1281"/>
      <c r="CY15" s="1281"/>
      <c r="CZ15" s="1281"/>
      <c r="DA15" s="1281"/>
      <c r="DB15" s="1281"/>
      <c r="DC15" s="1281"/>
      <c r="DD15" s="1281"/>
      <c r="DE15" s="1281"/>
      <c r="DF15" s="1282"/>
      <c r="DG15" s="1282"/>
      <c r="DH15" s="1282"/>
      <c r="DI15" s="1282"/>
      <c r="DJ15" s="1282"/>
      <c r="DK15" s="1282"/>
      <c r="DL15" s="1282"/>
      <c r="DM15" s="1282"/>
      <c r="DN15" s="1282"/>
      <c r="DO15" s="1282"/>
      <c r="DP15" s="1282"/>
      <c r="DQ15" s="1282"/>
      <c r="DR15" s="1282"/>
      <c r="DS15" s="1282"/>
      <c r="DT15" s="1282"/>
      <c r="DU15" s="1282"/>
      <c r="DV15" s="1282"/>
      <c r="DW15" s="1282"/>
    </row>
    <row r="16" spans="1:143" s="1283" customFormat="1" x14ac:dyDescent="0.15">
      <c r="A16" s="1280"/>
      <c r="B16" s="1281"/>
      <c r="C16" s="1281"/>
      <c r="D16" s="1281"/>
      <c r="E16" s="1281"/>
      <c r="F16" s="1281"/>
      <c r="G16" s="1281"/>
      <c r="H16" s="1281"/>
      <c r="I16" s="1281"/>
      <c r="J16" s="1281"/>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281"/>
      <c r="AK16" s="1281"/>
      <c r="AL16" s="1281"/>
      <c r="AM16" s="1281"/>
      <c r="AN16" s="1281"/>
      <c r="AO16" s="1281"/>
      <c r="AP16" s="1281"/>
      <c r="AQ16" s="1281"/>
      <c r="AR16" s="1281"/>
      <c r="AS16" s="1281"/>
      <c r="AT16" s="1281"/>
      <c r="AU16" s="1281"/>
      <c r="AV16" s="1281"/>
      <c r="AW16" s="1281"/>
      <c r="AX16" s="1281"/>
      <c r="AY16" s="1281"/>
      <c r="AZ16" s="1281"/>
      <c r="BA16" s="1281"/>
      <c r="BB16" s="1281"/>
      <c r="BC16" s="1281"/>
      <c r="BD16" s="1281"/>
      <c r="BE16" s="1281"/>
      <c r="BF16" s="1281"/>
      <c r="BG16" s="1281"/>
      <c r="BH16" s="1281"/>
      <c r="BI16" s="1281"/>
      <c r="BJ16" s="1281"/>
      <c r="BK16" s="1281"/>
      <c r="BL16" s="1281"/>
      <c r="BM16" s="1281"/>
      <c r="BN16" s="1281"/>
      <c r="BO16" s="1281"/>
      <c r="BP16" s="1281"/>
      <c r="BQ16" s="1281"/>
      <c r="BR16" s="1281"/>
      <c r="BS16" s="1281"/>
      <c r="BT16" s="1281"/>
      <c r="BU16" s="1281"/>
      <c r="BV16" s="1281"/>
      <c r="BW16" s="1281"/>
      <c r="BX16" s="1281"/>
      <c r="BY16" s="1281"/>
      <c r="BZ16" s="1281"/>
      <c r="CA16" s="1281"/>
      <c r="CB16" s="1281"/>
      <c r="CC16" s="1281"/>
      <c r="CD16" s="1281"/>
      <c r="CE16" s="1281"/>
      <c r="CF16" s="1281"/>
      <c r="CG16" s="1281"/>
      <c r="CH16" s="1281"/>
      <c r="CI16" s="1281"/>
      <c r="CJ16" s="1281"/>
      <c r="CK16" s="1281"/>
      <c r="CL16" s="1281"/>
      <c r="CM16" s="1281"/>
      <c r="CN16" s="1281"/>
      <c r="CO16" s="1281"/>
      <c r="CP16" s="1281"/>
      <c r="CQ16" s="1281"/>
      <c r="CR16" s="1281"/>
      <c r="CS16" s="1281"/>
      <c r="CT16" s="1281"/>
      <c r="CU16" s="1281"/>
      <c r="CV16" s="1281"/>
      <c r="CW16" s="1281"/>
      <c r="CX16" s="1281"/>
      <c r="CY16" s="1281"/>
      <c r="CZ16" s="1281"/>
      <c r="DA16" s="1281"/>
      <c r="DB16" s="1281"/>
      <c r="DC16" s="1281"/>
      <c r="DD16" s="1281"/>
      <c r="DE16" s="1281"/>
      <c r="DF16" s="1282"/>
      <c r="DG16" s="1282"/>
      <c r="DH16" s="1282"/>
      <c r="DI16" s="1282"/>
      <c r="DJ16" s="1282"/>
      <c r="DK16" s="1282"/>
      <c r="DL16" s="1282"/>
      <c r="DM16" s="1282"/>
      <c r="DN16" s="1282"/>
      <c r="DO16" s="1282"/>
      <c r="DP16" s="1282"/>
      <c r="DQ16" s="1282"/>
      <c r="DR16" s="1282"/>
      <c r="DS16" s="1282"/>
      <c r="DT16" s="1282"/>
      <c r="DU16" s="1282"/>
      <c r="DV16" s="1282"/>
      <c r="DW16" s="1282"/>
    </row>
    <row r="17" spans="1:351" s="1283" customFormat="1" x14ac:dyDescent="0.15">
      <c r="A17" s="1280"/>
      <c r="B17" s="1281"/>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281"/>
      <c r="AK17" s="1281"/>
      <c r="AL17" s="1281"/>
      <c r="AM17" s="1281"/>
      <c r="AN17" s="1281"/>
      <c r="AO17" s="1281"/>
      <c r="AP17" s="1281"/>
      <c r="AQ17" s="1281"/>
      <c r="AR17" s="1281"/>
      <c r="AS17" s="1281"/>
      <c r="AT17" s="1281"/>
      <c r="AU17" s="1281"/>
      <c r="AV17" s="1281"/>
      <c r="AW17" s="1281"/>
      <c r="AX17" s="1281"/>
      <c r="AY17" s="1281"/>
      <c r="AZ17" s="1281"/>
      <c r="BA17" s="1281"/>
      <c r="BB17" s="1281"/>
      <c r="BC17" s="1281"/>
      <c r="BD17" s="1281"/>
      <c r="BE17" s="1281"/>
      <c r="BF17" s="1281"/>
      <c r="BG17" s="1281"/>
      <c r="BH17" s="1281"/>
      <c r="BI17" s="1281"/>
      <c r="BJ17" s="1281"/>
      <c r="BK17" s="1281"/>
      <c r="BL17" s="1281"/>
      <c r="BM17" s="1281"/>
      <c r="BN17" s="1281"/>
      <c r="BO17" s="1281"/>
      <c r="BP17" s="1281"/>
      <c r="BQ17" s="1281"/>
      <c r="BR17" s="1281"/>
      <c r="BS17" s="1281"/>
      <c r="BT17" s="1281"/>
      <c r="BU17" s="1281"/>
      <c r="BV17" s="1281"/>
      <c r="BW17" s="1281"/>
      <c r="BX17" s="1281"/>
      <c r="BY17" s="1281"/>
      <c r="BZ17" s="1281"/>
      <c r="CA17" s="1281"/>
      <c r="CB17" s="1281"/>
      <c r="CC17" s="1281"/>
      <c r="CD17" s="1281"/>
      <c r="CE17" s="1281"/>
      <c r="CF17" s="1281"/>
      <c r="CG17" s="1281"/>
      <c r="CH17" s="1281"/>
      <c r="CI17" s="1281"/>
      <c r="CJ17" s="1281"/>
      <c r="CK17" s="1281"/>
      <c r="CL17" s="1281"/>
      <c r="CM17" s="1281"/>
      <c r="CN17" s="1281"/>
      <c r="CO17" s="1281"/>
      <c r="CP17" s="1281"/>
      <c r="CQ17" s="1281"/>
      <c r="CR17" s="1281"/>
      <c r="CS17" s="1281"/>
      <c r="CT17" s="1281"/>
      <c r="CU17" s="1281"/>
      <c r="CV17" s="1281"/>
      <c r="CW17" s="1281"/>
      <c r="CX17" s="1281"/>
      <c r="CY17" s="1281"/>
      <c r="CZ17" s="1281"/>
      <c r="DA17" s="1281"/>
      <c r="DB17" s="1281"/>
      <c r="DC17" s="1281"/>
      <c r="DD17" s="1281"/>
      <c r="DE17" s="1281"/>
      <c r="DF17" s="1282"/>
      <c r="DG17" s="1282"/>
      <c r="DH17" s="1282"/>
      <c r="DI17" s="1282"/>
      <c r="DJ17" s="1282"/>
      <c r="DK17" s="1282"/>
      <c r="DL17" s="1282"/>
      <c r="DM17" s="1282"/>
      <c r="DN17" s="1282"/>
      <c r="DO17" s="1282"/>
      <c r="DP17" s="1282"/>
      <c r="DQ17" s="1282"/>
      <c r="DR17" s="1282"/>
      <c r="DS17" s="1282"/>
      <c r="DT17" s="1282"/>
      <c r="DU17" s="1282"/>
      <c r="DV17" s="1282"/>
      <c r="DW17" s="1282"/>
    </row>
    <row r="18" spans="1:351" s="1283" customFormat="1" x14ac:dyDescent="0.15">
      <c r="A18" s="1280"/>
      <c r="B18" s="1281"/>
      <c r="C18" s="1281"/>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1"/>
      <c r="AL18" s="1281"/>
      <c r="AM18" s="1281"/>
      <c r="AN18" s="1281"/>
      <c r="AO18" s="1281"/>
      <c r="AP18" s="1281"/>
      <c r="AQ18" s="1281"/>
      <c r="AR18" s="1281"/>
      <c r="AS18" s="1281"/>
      <c r="AT18" s="1281"/>
      <c r="AU18" s="1281"/>
      <c r="AV18" s="1281"/>
      <c r="AW18" s="1281"/>
      <c r="AX18" s="1281"/>
      <c r="AY18" s="1281"/>
      <c r="AZ18" s="1281"/>
      <c r="BA18" s="1281"/>
      <c r="BB18" s="1281"/>
      <c r="BC18" s="1281"/>
      <c r="BD18" s="1281"/>
      <c r="BE18" s="1281"/>
      <c r="BF18" s="1281"/>
      <c r="BG18" s="1281"/>
      <c r="BH18" s="1281"/>
      <c r="BI18" s="1281"/>
      <c r="BJ18" s="1281"/>
      <c r="BK18" s="1281"/>
      <c r="BL18" s="1281"/>
      <c r="BM18" s="1281"/>
      <c r="BN18" s="1281"/>
      <c r="BO18" s="1281"/>
      <c r="BP18" s="1281"/>
      <c r="BQ18" s="1281"/>
      <c r="BR18" s="1281"/>
      <c r="BS18" s="1281"/>
      <c r="BT18" s="1281"/>
      <c r="BU18" s="1281"/>
      <c r="BV18" s="1281"/>
      <c r="BW18" s="1281"/>
      <c r="BX18" s="1281"/>
      <c r="BY18" s="1281"/>
      <c r="BZ18" s="1281"/>
      <c r="CA18" s="1281"/>
      <c r="CB18" s="1281"/>
      <c r="CC18" s="1281"/>
      <c r="CD18" s="1281"/>
      <c r="CE18" s="1281"/>
      <c r="CF18" s="1281"/>
      <c r="CG18" s="1281"/>
      <c r="CH18" s="1281"/>
      <c r="CI18" s="1281"/>
      <c r="CJ18" s="1281"/>
      <c r="CK18" s="1281"/>
      <c r="CL18" s="1281"/>
      <c r="CM18" s="1281"/>
      <c r="CN18" s="1281"/>
      <c r="CO18" s="1281"/>
      <c r="CP18" s="1281"/>
      <c r="CQ18" s="1281"/>
      <c r="CR18" s="1281"/>
      <c r="CS18" s="1281"/>
      <c r="CT18" s="1281"/>
      <c r="CU18" s="1281"/>
      <c r="CV18" s="1281"/>
      <c r="CW18" s="1281"/>
      <c r="CX18" s="1281"/>
      <c r="CY18" s="1281"/>
      <c r="CZ18" s="1281"/>
      <c r="DA18" s="1281"/>
      <c r="DB18" s="1281"/>
      <c r="DC18" s="1281"/>
      <c r="DD18" s="1281"/>
      <c r="DE18" s="1281"/>
      <c r="DF18" s="1282"/>
      <c r="DG18" s="1282"/>
      <c r="DH18" s="1282"/>
      <c r="DI18" s="1282"/>
      <c r="DJ18" s="1282"/>
      <c r="DK18" s="1282"/>
      <c r="DL18" s="1282"/>
      <c r="DM18" s="1282"/>
      <c r="DN18" s="1282"/>
      <c r="DO18" s="1282"/>
      <c r="DP18" s="1282"/>
      <c r="DQ18" s="1282"/>
      <c r="DR18" s="1282"/>
      <c r="DS18" s="1282"/>
      <c r="DT18" s="1282"/>
      <c r="DU18" s="1282"/>
      <c r="DV18" s="1282"/>
      <c r="DW18" s="1282"/>
    </row>
    <row r="19" spans="1:351" x14ac:dyDescent="0.15">
      <c r="DD19" s="1280"/>
      <c r="DE19" s="1280"/>
    </row>
    <row r="20" spans="1:351" x14ac:dyDescent="0.15">
      <c r="DD20" s="1280"/>
      <c r="DE20" s="1280"/>
    </row>
    <row r="21" spans="1:351" ht="17.25" x14ac:dyDescent="0.15">
      <c r="B21" s="1284"/>
      <c r="C21" s="1285"/>
      <c r="D21" s="1285"/>
      <c r="E21" s="1285"/>
      <c r="F21" s="1285"/>
      <c r="G21" s="1285"/>
      <c r="H21" s="1285"/>
      <c r="I21" s="1285"/>
      <c r="J21" s="1285"/>
      <c r="K21" s="1285"/>
      <c r="L21" s="1285"/>
      <c r="M21" s="1285"/>
      <c r="N21" s="1286"/>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6"/>
      <c r="AU21" s="1285"/>
      <c r="AV21" s="1285"/>
      <c r="AW21" s="1285"/>
      <c r="AX21" s="1285"/>
      <c r="AY21" s="1285"/>
      <c r="AZ21" s="1285"/>
      <c r="BA21" s="1285"/>
      <c r="BB21" s="1285"/>
      <c r="BC21" s="1285"/>
      <c r="BD21" s="1285"/>
      <c r="BE21" s="1285"/>
      <c r="BF21" s="1286"/>
      <c r="BG21" s="1285"/>
      <c r="BH21" s="1285"/>
      <c r="BI21" s="1285"/>
      <c r="BJ21" s="1285"/>
      <c r="BK21" s="1285"/>
      <c r="BL21" s="1285"/>
      <c r="BM21" s="1285"/>
      <c r="BN21" s="1285"/>
      <c r="BO21" s="1285"/>
      <c r="BP21" s="1285"/>
      <c r="BQ21" s="1285"/>
      <c r="BR21" s="1286"/>
      <c r="BS21" s="1285"/>
      <c r="BT21" s="1285"/>
      <c r="BU21" s="1285"/>
      <c r="BV21" s="1285"/>
      <c r="BW21" s="1285"/>
      <c r="BX21" s="1285"/>
      <c r="BY21" s="1285"/>
      <c r="BZ21" s="1285"/>
      <c r="CA21" s="1285"/>
      <c r="CB21" s="1285"/>
      <c r="CC21" s="1285"/>
      <c r="CD21" s="1286"/>
      <c r="CE21" s="1285"/>
      <c r="CF21" s="1285"/>
      <c r="CG21" s="1285"/>
      <c r="CH21" s="1285"/>
      <c r="CI21" s="1285"/>
      <c r="CJ21" s="1285"/>
      <c r="CK21" s="1285"/>
      <c r="CL21" s="1285"/>
      <c r="CM21" s="1285"/>
      <c r="CN21" s="1285"/>
      <c r="CO21" s="1285"/>
      <c r="CP21" s="1286"/>
      <c r="CQ21" s="1285"/>
      <c r="CR21" s="1285"/>
      <c r="CS21" s="1285"/>
      <c r="CT21" s="1285"/>
      <c r="CU21" s="1285"/>
      <c r="CV21" s="1285"/>
      <c r="CW21" s="1285"/>
      <c r="CX21" s="1285"/>
      <c r="CY21" s="1285"/>
      <c r="CZ21" s="1285"/>
      <c r="DA21" s="1285"/>
      <c r="DB21" s="1286"/>
      <c r="DC21" s="1285"/>
      <c r="DD21" s="1287"/>
      <c r="DE21" s="1280"/>
      <c r="MM21" s="1288"/>
    </row>
    <row r="22" spans="1:351" ht="17.25" x14ac:dyDescent="0.15">
      <c r="B22" s="1289"/>
      <c r="MM22" s="1288"/>
    </row>
    <row r="23" spans="1:351" x14ac:dyDescent="0.15">
      <c r="B23" s="1289"/>
    </row>
    <row r="24" spans="1:351" x14ac:dyDescent="0.15">
      <c r="B24" s="1289"/>
    </row>
    <row r="25" spans="1:351" x14ac:dyDescent="0.15">
      <c r="B25" s="1289"/>
    </row>
    <row r="26" spans="1:351" x14ac:dyDescent="0.15">
      <c r="B26" s="1289"/>
    </row>
    <row r="27" spans="1:351" x14ac:dyDescent="0.15">
      <c r="B27" s="1289"/>
    </row>
    <row r="28" spans="1:351" x14ac:dyDescent="0.15">
      <c r="B28" s="1289"/>
    </row>
    <row r="29" spans="1:351" x14ac:dyDescent="0.15">
      <c r="B29" s="1289"/>
    </row>
    <row r="30" spans="1:351" x14ac:dyDescent="0.15">
      <c r="B30" s="1289"/>
    </row>
    <row r="31" spans="1:351" x14ac:dyDescent="0.15">
      <c r="B31" s="1289"/>
    </row>
    <row r="32" spans="1:351" x14ac:dyDescent="0.15">
      <c r="B32" s="1289"/>
    </row>
    <row r="33" spans="2:109" x14ac:dyDescent="0.15">
      <c r="B33" s="1289"/>
    </row>
    <row r="34" spans="2:109" x14ac:dyDescent="0.15">
      <c r="B34" s="1289"/>
    </row>
    <row r="35" spans="2:109" x14ac:dyDescent="0.15">
      <c r="B35" s="1289"/>
    </row>
    <row r="36" spans="2:109" x14ac:dyDescent="0.15">
      <c r="B36" s="1289"/>
    </row>
    <row r="37" spans="2:109" x14ac:dyDescent="0.15">
      <c r="B37" s="1289"/>
    </row>
    <row r="38" spans="2:109" x14ac:dyDescent="0.15">
      <c r="B38" s="1289"/>
    </row>
    <row r="39" spans="2:109" x14ac:dyDescent="0.15">
      <c r="B39" s="1291"/>
      <c r="C39" s="1292"/>
      <c r="D39" s="1292"/>
      <c r="E39" s="1292"/>
      <c r="F39" s="1292"/>
      <c r="G39" s="1292"/>
      <c r="H39" s="1292"/>
      <c r="I39" s="1292"/>
      <c r="J39" s="1292"/>
      <c r="K39" s="1292"/>
      <c r="L39" s="1292"/>
      <c r="M39" s="1292"/>
      <c r="N39" s="1292"/>
      <c r="O39" s="1292"/>
      <c r="P39" s="1292"/>
      <c r="Q39" s="1292"/>
      <c r="R39" s="1292"/>
      <c r="S39" s="1292"/>
      <c r="T39" s="1292"/>
      <c r="U39" s="1292"/>
      <c r="V39" s="1292"/>
      <c r="W39" s="1292"/>
      <c r="X39" s="1292"/>
      <c r="Y39" s="1292"/>
      <c r="Z39" s="1292"/>
      <c r="AA39" s="1292"/>
      <c r="AB39" s="1292"/>
      <c r="AC39" s="1292"/>
      <c r="AD39" s="1292"/>
      <c r="AE39" s="1292"/>
      <c r="AF39" s="1292"/>
      <c r="AG39" s="1292"/>
      <c r="AH39" s="1292"/>
      <c r="AI39" s="1292"/>
      <c r="AJ39" s="1292"/>
      <c r="AK39" s="1292"/>
      <c r="AL39" s="1292"/>
      <c r="AM39" s="1292"/>
      <c r="AN39" s="1292"/>
      <c r="AO39" s="1292"/>
      <c r="AP39" s="1292"/>
      <c r="AQ39" s="1292"/>
      <c r="AR39" s="1292"/>
      <c r="AS39" s="1292"/>
      <c r="AT39" s="1292"/>
      <c r="AU39" s="1292"/>
      <c r="AV39" s="1292"/>
      <c r="AW39" s="1292"/>
      <c r="AX39" s="1292"/>
      <c r="AY39" s="1292"/>
      <c r="AZ39" s="1292"/>
      <c r="BA39" s="1292"/>
      <c r="BB39" s="1292"/>
      <c r="BC39" s="1292"/>
      <c r="BD39" s="1292"/>
      <c r="BE39" s="1292"/>
      <c r="BF39" s="1292"/>
      <c r="BG39" s="1292"/>
      <c r="BH39" s="1292"/>
      <c r="BI39" s="1292"/>
      <c r="BJ39" s="1292"/>
      <c r="BK39" s="1292"/>
      <c r="BL39" s="1292"/>
      <c r="BM39" s="1292"/>
      <c r="BN39" s="1292"/>
      <c r="BO39" s="1292"/>
      <c r="BP39" s="1292"/>
      <c r="BQ39" s="1292"/>
      <c r="BR39" s="1292"/>
      <c r="BS39" s="1292"/>
      <c r="BT39" s="1292"/>
      <c r="BU39" s="1292"/>
      <c r="BV39" s="1292"/>
      <c r="BW39" s="1292"/>
      <c r="BX39" s="1292"/>
      <c r="BY39" s="1292"/>
      <c r="BZ39" s="1292"/>
      <c r="CA39" s="1292"/>
      <c r="CB39" s="1292"/>
      <c r="CC39" s="1292"/>
      <c r="CD39" s="1292"/>
      <c r="CE39" s="1292"/>
      <c r="CF39" s="1292"/>
      <c r="CG39" s="1292"/>
      <c r="CH39" s="1292"/>
      <c r="CI39" s="1292"/>
      <c r="CJ39" s="1292"/>
      <c r="CK39" s="1292"/>
      <c r="CL39" s="1292"/>
      <c r="CM39" s="1292"/>
      <c r="CN39" s="1292"/>
      <c r="CO39" s="1292"/>
      <c r="CP39" s="1292"/>
      <c r="CQ39" s="1292"/>
      <c r="CR39" s="1292"/>
      <c r="CS39" s="1292"/>
      <c r="CT39" s="1292"/>
      <c r="CU39" s="1292"/>
      <c r="CV39" s="1292"/>
      <c r="CW39" s="1292"/>
      <c r="CX39" s="1292"/>
      <c r="CY39" s="1292"/>
      <c r="CZ39" s="1292"/>
      <c r="DA39" s="1292"/>
      <c r="DB39" s="1292"/>
      <c r="DC39" s="1292"/>
      <c r="DD39" s="1293"/>
    </row>
    <row r="40" spans="2:109" x14ac:dyDescent="0.15">
      <c r="B40" s="1294"/>
      <c r="DD40" s="1294"/>
      <c r="DE40" s="1280"/>
    </row>
    <row r="41" spans="2:109" ht="17.25" x14ac:dyDescent="0.15">
      <c r="B41" s="1295" t="s">
        <v>601</v>
      </c>
      <c r="C41" s="1285"/>
      <c r="D41" s="1285"/>
      <c r="E41" s="1285"/>
      <c r="F41" s="1285"/>
      <c r="G41" s="1285"/>
      <c r="H41" s="1285"/>
      <c r="I41" s="1285"/>
      <c r="J41" s="1285"/>
      <c r="K41" s="1285"/>
      <c r="L41" s="1285"/>
      <c r="M41" s="1285"/>
      <c r="N41" s="1285"/>
      <c r="O41" s="1285"/>
      <c r="P41" s="1285"/>
      <c r="Q41" s="1285"/>
      <c r="R41" s="1285"/>
      <c r="S41" s="1285"/>
      <c r="T41" s="1285"/>
      <c r="U41" s="1285"/>
      <c r="V41" s="1285"/>
      <c r="W41" s="1285"/>
      <c r="X41" s="1285"/>
      <c r="Y41" s="1285"/>
      <c r="Z41" s="1285"/>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285"/>
      <c r="CL41" s="1285"/>
      <c r="CM41" s="1285"/>
      <c r="CN41" s="1285"/>
      <c r="CO41" s="1285"/>
      <c r="CP41" s="1285"/>
      <c r="CQ41" s="1285"/>
      <c r="CR41" s="1285"/>
      <c r="CS41" s="1285"/>
      <c r="CT41" s="1285"/>
      <c r="CU41" s="1285"/>
      <c r="CV41" s="1285"/>
      <c r="CW41" s="1285"/>
      <c r="CX41" s="1285"/>
      <c r="CY41" s="1285"/>
      <c r="CZ41" s="1285"/>
      <c r="DA41" s="1285"/>
      <c r="DB41" s="1285"/>
      <c r="DC41" s="1285"/>
      <c r="DD41" s="1287"/>
    </row>
    <row r="42" spans="2:109" x14ac:dyDescent="0.15">
      <c r="B42" s="1289"/>
      <c r="G42" s="1296"/>
      <c r="I42" s="1297"/>
      <c r="J42" s="1297"/>
      <c r="K42" s="1297"/>
      <c r="AM42" s="1296"/>
      <c r="AN42" s="1296" t="s">
        <v>602</v>
      </c>
      <c r="AP42" s="1297"/>
      <c r="AQ42" s="1297"/>
      <c r="AR42" s="1297"/>
      <c r="AY42" s="1296"/>
      <c r="BA42" s="1297"/>
      <c r="BB42" s="1297"/>
      <c r="BC42" s="1297"/>
      <c r="BK42" s="1296"/>
      <c r="BM42" s="1297"/>
      <c r="BN42" s="1297"/>
      <c r="BO42" s="1297"/>
      <c r="BW42" s="1296"/>
      <c r="BY42" s="1297"/>
      <c r="BZ42" s="1297"/>
      <c r="CA42" s="1297"/>
      <c r="CI42" s="1296"/>
      <c r="CK42" s="1297"/>
      <c r="CL42" s="1297"/>
      <c r="CM42" s="1297"/>
      <c r="CU42" s="1296"/>
      <c r="CW42" s="1297"/>
      <c r="CX42" s="1297"/>
      <c r="CY42" s="1297"/>
    </row>
    <row r="43" spans="2:109" ht="13.5" customHeight="1" x14ac:dyDescent="0.15">
      <c r="B43" s="1289"/>
      <c r="AN43" s="1298" t="s">
        <v>603</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1289"/>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1289"/>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1289"/>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1289"/>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1289"/>
      <c r="H48" s="1307"/>
      <c r="I48" s="1307"/>
      <c r="J48" s="1307"/>
      <c r="AN48" s="1307"/>
      <c r="AO48" s="1307"/>
      <c r="AP48" s="1307"/>
      <c r="AZ48" s="1307"/>
      <c r="BA48" s="1307"/>
      <c r="BB48" s="1307"/>
      <c r="BL48" s="1307"/>
      <c r="BM48" s="1307"/>
      <c r="BN48" s="1307"/>
      <c r="BX48" s="1307"/>
      <c r="BY48" s="1307"/>
      <c r="BZ48" s="1307"/>
      <c r="CJ48" s="1307"/>
      <c r="CK48" s="1307"/>
      <c r="CL48" s="1307"/>
      <c r="CV48" s="1307"/>
      <c r="CW48" s="1307"/>
      <c r="CX48" s="1307"/>
    </row>
    <row r="49" spans="1:109" x14ac:dyDescent="0.15">
      <c r="B49" s="1289"/>
      <c r="AN49" s="1280" t="s">
        <v>604</v>
      </c>
    </row>
    <row r="50" spans="1:109" x14ac:dyDescent="0.15">
      <c r="B50" s="1289"/>
      <c r="G50" s="1308"/>
      <c r="H50" s="1308"/>
      <c r="I50" s="1308"/>
      <c r="J50" s="1308"/>
      <c r="K50" s="1309"/>
      <c r="L50" s="1309"/>
      <c r="M50" s="1310"/>
      <c r="N50" s="1310"/>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1289"/>
      <c r="G51" s="1315"/>
      <c r="H51" s="1315"/>
      <c r="I51" s="1316"/>
      <c r="J51" s="1316"/>
      <c r="K51" s="1317"/>
      <c r="L51" s="1317"/>
      <c r="M51" s="1317"/>
      <c r="N51" s="1317"/>
      <c r="AM51" s="1307"/>
      <c r="AN51" s="1318" t="s">
        <v>605</v>
      </c>
      <c r="AO51" s="1318"/>
      <c r="AP51" s="1318"/>
      <c r="AQ51" s="1318"/>
      <c r="AR51" s="1318"/>
      <c r="AS51" s="1318"/>
      <c r="AT51" s="1318"/>
      <c r="AU51" s="1318"/>
      <c r="AV51" s="1318"/>
      <c r="AW51" s="1318"/>
      <c r="AX51" s="1318"/>
      <c r="AY51" s="1318"/>
      <c r="AZ51" s="1318"/>
      <c r="BA51" s="1318"/>
      <c r="BB51" s="1318" t="s">
        <v>606</v>
      </c>
      <c r="BC51" s="1318"/>
      <c r="BD51" s="1318"/>
      <c r="BE51" s="1318"/>
      <c r="BF51" s="1318"/>
      <c r="BG51" s="1318"/>
      <c r="BH51" s="1318"/>
      <c r="BI51" s="1318"/>
      <c r="BJ51" s="1318"/>
      <c r="BK51" s="1318"/>
      <c r="BL51" s="1318"/>
      <c r="BM51" s="1318"/>
      <c r="BN51" s="1318"/>
      <c r="BO51" s="1318"/>
      <c r="BP51" s="1319">
        <v>30.8</v>
      </c>
      <c r="BQ51" s="1319"/>
      <c r="BR51" s="1319"/>
      <c r="BS51" s="1319"/>
      <c r="BT51" s="1319"/>
      <c r="BU51" s="1319"/>
      <c r="BV51" s="1319"/>
      <c r="BW51" s="1319"/>
      <c r="BX51" s="1319">
        <v>30.2</v>
      </c>
      <c r="BY51" s="1319"/>
      <c r="BZ51" s="1319"/>
      <c r="CA51" s="1319"/>
      <c r="CB51" s="1319"/>
      <c r="CC51" s="1319"/>
      <c r="CD51" s="1319"/>
      <c r="CE51" s="1319"/>
      <c r="CF51" s="1319">
        <v>22.1</v>
      </c>
      <c r="CG51" s="1319"/>
      <c r="CH51" s="1319"/>
      <c r="CI51" s="1319"/>
      <c r="CJ51" s="1319"/>
      <c r="CK51" s="1319"/>
      <c r="CL51" s="1319"/>
      <c r="CM51" s="1319"/>
      <c r="CN51" s="1319">
        <v>22.6</v>
      </c>
      <c r="CO51" s="1319"/>
      <c r="CP51" s="1319"/>
      <c r="CQ51" s="1319"/>
      <c r="CR51" s="1319"/>
      <c r="CS51" s="1319"/>
      <c r="CT51" s="1319"/>
      <c r="CU51" s="1319"/>
      <c r="CV51" s="1319">
        <v>18.899999999999999</v>
      </c>
      <c r="CW51" s="1319"/>
      <c r="CX51" s="1319"/>
      <c r="CY51" s="1319"/>
      <c r="CZ51" s="1319"/>
      <c r="DA51" s="1319"/>
      <c r="DB51" s="1319"/>
      <c r="DC51" s="1319"/>
    </row>
    <row r="52" spans="1:109" x14ac:dyDescent="0.15">
      <c r="B52" s="1289"/>
      <c r="G52" s="1315"/>
      <c r="H52" s="1315"/>
      <c r="I52" s="1316"/>
      <c r="J52" s="1316"/>
      <c r="K52" s="1317"/>
      <c r="L52" s="1317"/>
      <c r="M52" s="1317"/>
      <c r="N52" s="1317"/>
      <c r="AM52" s="1307"/>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1297"/>
      <c r="B53" s="1289"/>
      <c r="G53" s="1315"/>
      <c r="H53" s="1315"/>
      <c r="I53" s="1308"/>
      <c r="J53" s="1308"/>
      <c r="K53" s="1317"/>
      <c r="L53" s="1317"/>
      <c r="M53" s="1317"/>
      <c r="N53" s="1317"/>
      <c r="AM53" s="1307"/>
      <c r="AN53" s="1318"/>
      <c r="AO53" s="1318"/>
      <c r="AP53" s="1318"/>
      <c r="AQ53" s="1318"/>
      <c r="AR53" s="1318"/>
      <c r="AS53" s="1318"/>
      <c r="AT53" s="1318"/>
      <c r="AU53" s="1318"/>
      <c r="AV53" s="1318"/>
      <c r="AW53" s="1318"/>
      <c r="AX53" s="1318"/>
      <c r="AY53" s="1318"/>
      <c r="AZ53" s="1318"/>
      <c r="BA53" s="1318"/>
      <c r="BB53" s="1318" t="s">
        <v>607</v>
      </c>
      <c r="BC53" s="1318"/>
      <c r="BD53" s="1318"/>
      <c r="BE53" s="1318"/>
      <c r="BF53" s="1318"/>
      <c r="BG53" s="1318"/>
      <c r="BH53" s="1318"/>
      <c r="BI53" s="1318"/>
      <c r="BJ53" s="1318"/>
      <c r="BK53" s="1318"/>
      <c r="BL53" s="1318"/>
      <c r="BM53" s="1318"/>
      <c r="BN53" s="1318"/>
      <c r="BO53" s="1318"/>
      <c r="BP53" s="1319">
        <v>72</v>
      </c>
      <c r="BQ53" s="1319"/>
      <c r="BR53" s="1319"/>
      <c r="BS53" s="1319"/>
      <c r="BT53" s="1319"/>
      <c r="BU53" s="1319"/>
      <c r="BV53" s="1319"/>
      <c r="BW53" s="1319"/>
      <c r="BX53" s="1319">
        <v>72.7</v>
      </c>
      <c r="BY53" s="1319"/>
      <c r="BZ53" s="1319"/>
      <c r="CA53" s="1319"/>
      <c r="CB53" s="1319"/>
      <c r="CC53" s="1319"/>
      <c r="CD53" s="1319"/>
      <c r="CE53" s="1319"/>
      <c r="CF53" s="1319">
        <v>73.400000000000006</v>
      </c>
      <c r="CG53" s="1319"/>
      <c r="CH53" s="1319"/>
      <c r="CI53" s="1319"/>
      <c r="CJ53" s="1319"/>
      <c r="CK53" s="1319"/>
      <c r="CL53" s="1319"/>
      <c r="CM53" s="1319"/>
      <c r="CN53" s="1319">
        <v>74.2</v>
      </c>
      <c r="CO53" s="1319"/>
      <c r="CP53" s="1319"/>
      <c r="CQ53" s="1319"/>
      <c r="CR53" s="1319"/>
      <c r="CS53" s="1319"/>
      <c r="CT53" s="1319"/>
      <c r="CU53" s="1319"/>
      <c r="CV53" s="1319">
        <v>74.5</v>
      </c>
      <c r="CW53" s="1319"/>
      <c r="CX53" s="1319"/>
      <c r="CY53" s="1319"/>
      <c r="CZ53" s="1319"/>
      <c r="DA53" s="1319"/>
      <c r="DB53" s="1319"/>
      <c r="DC53" s="1319"/>
    </row>
    <row r="54" spans="1:109" x14ac:dyDescent="0.15">
      <c r="A54" s="1297"/>
      <c r="B54" s="1289"/>
      <c r="G54" s="1315"/>
      <c r="H54" s="1315"/>
      <c r="I54" s="1308"/>
      <c r="J54" s="1308"/>
      <c r="K54" s="1317"/>
      <c r="L54" s="1317"/>
      <c r="M54" s="1317"/>
      <c r="N54" s="1317"/>
      <c r="AM54" s="1307"/>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1297"/>
      <c r="B55" s="1289"/>
      <c r="G55" s="1308"/>
      <c r="H55" s="1308"/>
      <c r="I55" s="1308"/>
      <c r="J55" s="1308"/>
      <c r="K55" s="1317"/>
      <c r="L55" s="1317"/>
      <c r="M55" s="1317"/>
      <c r="N55" s="1317"/>
      <c r="AN55" s="1314" t="s">
        <v>608</v>
      </c>
      <c r="AO55" s="1314"/>
      <c r="AP55" s="1314"/>
      <c r="AQ55" s="1314"/>
      <c r="AR55" s="1314"/>
      <c r="AS55" s="1314"/>
      <c r="AT55" s="1314"/>
      <c r="AU55" s="1314"/>
      <c r="AV55" s="1314"/>
      <c r="AW55" s="1314"/>
      <c r="AX55" s="1314"/>
      <c r="AY55" s="1314"/>
      <c r="AZ55" s="1314"/>
      <c r="BA55" s="1314"/>
      <c r="BB55" s="1318" t="s">
        <v>606</v>
      </c>
      <c r="BC55" s="1318"/>
      <c r="BD55" s="1318"/>
      <c r="BE55" s="1318"/>
      <c r="BF55" s="1318"/>
      <c r="BG55" s="1318"/>
      <c r="BH55" s="1318"/>
      <c r="BI55" s="1318"/>
      <c r="BJ55" s="1318"/>
      <c r="BK55" s="1318"/>
      <c r="BL55" s="1318"/>
      <c r="BM55" s="1318"/>
      <c r="BN55" s="1318"/>
      <c r="BO55" s="1318"/>
      <c r="BP55" s="1319">
        <v>31</v>
      </c>
      <c r="BQ55" s="1319"/>
      <c r="BR55" s="1319"/>
      <c r="BS55" s="1319"/>
      <c r="BT55" s="1319"/>
      <c r="BU55" s="1319"/>
      <c r="BV55" s="1319"/>
      <c r="BW55" s="1319"/>
      <c r="BX55" s="1319">
        <v>30</v>
      </c>
      <c r="BY55" s="1319"/>
      <c r="BZ55" s="1319"/>
      <c r="CA55" s="1319"/>
      <c r="CB55" s="1319"/>
      <c r="CC55" s="1319"/>
      <c r="CD55" s="1319"/>
      <c r="CE55" s="1319"/>
      <c r="CF55" s="1319">
        <v>23.1</v>
      </c>
      <c r="CG55" s="1319"/>
      <c r="CH55" s="1319"/>
      <c r="CI55" s="1319"/>
      <c r="CJ55" s="1319"/>
      <c r="CK55" s="1319"/>
      <c r="CL55" s="1319"/>
      <c r="CM55" s="1319"/>
      <c r="CN55" s="1319">
        <v>19</v>
      </c>
      <c r="CO55" s="1319"/>
      <c r="CP55" s="1319"/>
      <c r="CQ55" s="1319"/>
      <c r="CR55" s="1319"/>
      <c r="CS55" s="1319"/>
      <c r="CT55" s="1319"/>
      <c r="CU55" s="1319"/>
      <c r="CV55" s="1319">
        <v>18</v>
      </c>
      <c r="CW55" s="1319"/>
      <c r="CX55" s="1319"/>
      <c r="CY55" s="1319"/>
      <c r="CZ55" s="1319"/>
      <c r="DA55" s="1319"/>
      <c r="DB55" s="1319"/>
      <c r="DC55" s="1319"/>
    </row>
    <row r="56" spans="1:109" x14ac:dyDescent="0.15">
      <c r="A56" s="1297"/>
      <c r="B56" s="1289"/>
      <c r="G56" s="1308"/>
      <c r="H56" s="1308"/>
      <c r="I56" s="1308"/>
      <c r="J56" s="1308"/>
      <c r="K56" s="1317"/>
      <c r="L56" s="1317"/>
      <c r="M56" s="1317"/>
      <c r="N56" s="1317"/>
      <c r="AN56" s="1314"/>
      <c r="AO56" s="1314"/>
      <c r="AP56" s="1314"/>
      <c r="AQ56" s="1314"/>
      <c r="AR56" s="1314"/>
      <c r="AS56" s="1314"/>
      <c r="AT56" s="1314"/>
      <c r="AU56" s="1314"/>
      <c r="AV56" s="1314"/>
      <c r="AW56" s="1314"/>
      <c r="AX56" s="1314"/>
      <c r="AY56" s="1314"/>
      <c r="AZ56" s="1314"/>
      <c r="BA56" s="1314"/>
      <c r="BB56" s="1318"/>
      <c r="BC56" s="1318"/>
      <c r="BD56" s="1318"/>
      <c r="BE56" s="1318"/>
      <c r="BF56" s="1318"/>
      <c r="BG56" s="1318"/>
      <c r="BH56" s="1318"/>
      <c r="BI56" s="1318"/>
      <c r="BJ56" s="1318"/>
      <c r="BK56" s="1318"/>
      <c r="BL56" s="1318"/>
      <c r="BM56" s="1318"/>
      <c r="BN56" s="1318"/>
      <c r="BO56" s="1318"/>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1297" customFormat="1" x14ac:dyDescent="0.15">
      <c r="B57" s="1320"/>
      <c r="G57" s="1308"/>
      <c r="H57" s="1308"/>
      <c r="I57" s="1321"/>
      <c r="J57" s="1321"/>
      <c r="K57" s="1317"/>
      <c r="L57" s="1317"/>
      <c r="M57" s="1317"/>
      <c r="N57" s="1317"/>
      <c r="AM57" s="1280"/>
      <c r="AN57" s="1314"/>
      <c r="AO57" s="1314"/>
      <c r="AP57" s="1314"/>
      <c r="AQ57" s="1314"/>
      <c r="AR57" s="1314"/>
      <c r="AS57" s="1314"/>
      <c r="AT57" s="1314"/>
      <c r="AU57" s="1314"/>
      <c r="AV57" s="1314"/>
      <c r="AW57" s="1314"/>
      <c r="AX57" s="1314"/>
      <c r="AY57" s="1314"/>
      <c r="AZ57" s="1314"/>
      <c r="BA57" s="1314"/>
      <c r="BB57" s="1318" t="s">
        <v>607</v>
      </c>
      <c r="BC57" s="1318"/>
      <c r="BD57" s="1318"/>
      <c r="BE57" s="1318"/>
      <c r="BF57" s="1318"/>
      <c r="BG57" s="1318"/>
      <c r="BH57" s="1318"/>
      <c r="BI57" s="1318"/>
      <c r="BJ57" s="1318"/>
      <c r="BK57" s="1318"/>
      <c r="BL57" s="1318"/>
      <c r="BM57" s="1318"/>
      <c r="BN57" s="1318"/>
      <c r="BO57" s="1318"/>
      <c r="BP57" s="1319">
        <v>57.4</v>
      </c>
      <c r="BQ57" s="1319"/>
      <c r="BR57" s="1319"/>
      <c r="BS57" s="1319"/>
      <c r="BT57" s="1319"/>
      <c r="BU57" s="1319"/>
      <c r="BV57" s="1319"/>
      <c r="BW57" s="1319"/>
      <c r="BX57" s="1319">
        <v>58.3</v>
      </c>
      <c r="BY57" s="1319"/>
      <c r="BZ57" s="1319"/>
      <c r="CA57" s="1319"/>
      <c r="CB57" s="1319"/>
      <c r="CC57" s="1319"/>
      <c r="CD57" s="1319"/>
      <c r="CE57" s="1319"/>
      <c r="CF57" s="1319">
        <v>60.4</v>
      </c>
      <c r="CG57" s="1319"/>
      <c r="CH57" s="1319"/>
      <c r="CI57" s="1319"/>
      <c r="CJ57" s="1319"/>
      <c r="CK57" s="1319"/>
      <c r="CL57" s="1319"/>
      <c r="CM57" s="1319"/>
      <c r="CN57" s="1319">
        <v>60.9</v>
      </c>
      <c r="CO57" s="1319"/>
      <c r="CP57" s="1319"/>
      <c r="CQ57" s="1319"/>
      <c r="CR57" s="1319"/>
      <c r="CS57" s="1319"/>
      <c r="CT57" s="1319"/>
      <c r="CU57" s="1319"/>
      <c r="CV57" s="1319">
        <v>61.9</v>
      </c>
      <c r="CW57" s="1319"/>
      <c r="CX57" s="1319"/>
      <c r="CY57" s="1319"/>
      <c r="CZ57" s="1319"/>
      <c r="DA57" s="1319"/>
      <c r="DB57" s="1319"/>
      <c r="DC57" s="1319"/>
      <c r="DD57" s="1322"/>
      <c r="DE57" s="1320"/>
    </row>
    <row r="58" spans="1:109" s="1297" customFormat="1" x14ac:dyDescent="0.15">
      <c r="A58" s="1280"/>
      <c r="B58" s="1320"/>
      <c r="G58" s="1308"/>
      <c r="H58" s="1308"/>
      <c r="I58" s="1321"/>
      <c r="J58" s="1321"/>
      <c r="K58" s="1317"/>
      <c r="L58" s="1317"/>
      <c r="M58" s="1317"/>
      <c r="N58" s="1317"/>
      <c r="AM58" s="1280"/>
      <c r="AN58" s="1314"/>
      <c r="AO58" s="1314"/>
      <c r="AP58" s="1314"/>
      <c r="AQ58" s="1314"/>
      <c r="AR58" s="1314"/>
      <c r="AS58" s="1314"/>
      <c r="AT58" s="1314"/>
      <c r="AU58" s="1314"/>
      <c r="AV58" s="1314"/>
      <c r="AW58" s="1314"/>
      <c r="AX58" s="1314"/>
      <c r="AY58" s="1314"/>
      <c r="AZ58" s="1314"/>
      <c r="BA58" s="1314"/>
      <c r="BB58" s="1318"/>
      <c r="BC58" s="1318"/>
      <c r="BD58" s="1318"/>
      <c r="BE58" s="1318"/>
      <c r="BF58" s="1318"/>
      <c r="BG58" s="1318"/>
      <c r="BH58" s="1318"/>
      <c r="BI58" s="1318"/>
      <c r="BJ58" s="1318"/>
      <c r="BK58" s="1318"/>
      <c r="BL58" s="1318"/>
      <c r="BM58" s="1318"/>
      <c r="BN58" s="1318"/>
      <c r="BO58" s="1318"/>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1322"/>
      <c r="DE58" s="1320"/>
    </row>
    <row r="59" spans="1:109" s="1297" customFormat="1" x14ac:dyDescent="0.15">
      <c r="A59" s="1280"/>
      <c r="B59" s="1320"/>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20"/>
    </row>
    <row r="60" spans="1:109" s="1297" customFormat="1" x14ac:dyDescent="0.15">
      <c r="A60" s="1280"/>
      <c r="B60" s="1320"/>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20"/>
    </row>
    <row r="61" spans="1:109" s="1297" customFormat="1" x14ac:dyDescent="0.15">
      <c r="A61" s="1280"/>
      <c r="B61" s="1324"/>
      <c r="C61" s="1325"/>
      <c r="D61" s="1325"/>
      <c r="E61" s="1325"/>
      <c r="F61" s="1325"/>
      <c r="G61" s="1325"/>
      <c r="H61" s="1325"/>
      <c r="I61" s="1325"/>
      <c r="J61" s="1325"/>
      <c r="K61" s="1325"/>
      <c r="L61" s="1325"/>
      <c r="M61" s="1326"/>
      <c r="N61" s="1326"/>
      <c r="O61" s="1325"/>
      <c r="P61" s="1325"/>
      <c r="Q61" s="1325"/>
      <c r="R61" s="1325"/>
      <c r="S61" s="1325"/>
      <c r="T61" s="1325"/>
      <c r="U61" s="1325"/>
      <c r="V61" s="1325"/>
      <c r="W61" s="1325"/>
      <c r="X61" s="1325"/>
      <c r="Y61" s="1325"/>
      <c r="Z61" s="1325"/>
      <c r="AA61" s="1325"/>
      <c r="AB61" s="1325"/>
      <c r="AC61" s="1325"/>
      <c r="AD61" s="1325"/>
      <c r="AE61" s="1325"/>
      <c r="AF61" s="1325"/>
      <c r="AG61" s="1325"/>
      <c r="AH61" s="1325"/>
      <c r="AI61" s="1325"/>
      <c r="AJ61" s="1325"/>
      <c r="AK61" s="1325"/>
      <c r="AL61" s="1325"/>
      <c r="AM61" s="1325"/>
      <c r="AN61" s="1325"/>
      <c r="AO61" s="1325"/>
      <c r="AP61" s="1325"/>
      <c r="AQ61" s="1325"/>
      <c r="AR61" s="1325"/>
      <c r="AS61" s="1326"/>
      <c r="AT61" s="1326"/>
      <c r="AU61" s="1325"/>
      <c r="AV61" s="1325"/>
      <c r="AW61" s="1325"/>
      <c r="AX61" s="1325"/>
      <c r="AY61" s="1325"/>
      <c r="AZ61" s="1325"/>
      <c r="BA61" s="1325"/>
      <c r="BB61" s="1325"/>
      <c r="BC61" s="1325"/>
      <c r="BD61" s="1325"/>
      <c r="BE61" s="1326"/>
      <c r="BF61" s="1326"/>
      <c r="BG61" s="1325"/>
      <c r="BH61" s="1325"/>
      <c r="BI61" s="1325"/>
      <c r="BJ61" s="1325"/>
      <c r="BK61" s="1325"/>
      <c r="BL61" s="1325"/>
      <c r="BM61" s="1325"/>
      <c r="BN61" s="1325"/>
      <c r="BO61" s="1325"/>
      <c r="BP61" s="1325"/>
      <c r="BQ61" s="1326"/>
      <c r="BR61" s="1326"/>
      <c r="BS61" s="1325"/>
      <c r="BT61" s="1325"/>
      <c r="BU61" s="1325"/>
      <c r="BV61" s="1325"/>
      <c r="BW61" s="1325"/>
      <c r="BX61" s="1325"/>
      <c r="BY61" s="1325"/>
      <c r="BZ61" s="1325"/>
      <c r="CA61" s="1325"/>
      <c r="CB61" s="1325"/>
      <c r="CC61" s="1326"/>
      <c r="CD61" s="1326"/>
      <c r="CE61" s="1325"/>
      <c r="CF61" s="1325"/>
      <c r="CG61" s="1325"/>
      <c r="CH61" s="1325"/>
      <c r="CI61" s="1325"/>
      <c r="CJ61" s="1325"/>
      <c r="CK61" s="1325"/>
      <c r="CL61" s="1325"/>
      <c r="CM61" s="1325"/>
      <c r="CN61" s="1325"/>
      <c r="CO61" s="1326"/>
      <c r="CP61" s="1326"/>
      <c r="CQ61" s="1325"/>
      <c r="CR61" s="1325"/>
      <c r="CS61" s="1325"/>
      <c r="CT61" s="1325"/>
      <c r="CU61" s="1325"/>
      <c r="CV61" s="1325"/>
      <c r="CW61" s="1325"/>
      <c r="CX61" s="1325"/>
      <c r="CY61" s="1325"/>
      <c r="CZ61" s="1325"/>
      <c r="DA61" s="1326"/>
      <c r="DB61" s="1326"/>
      <c r="DC61" s="1326"/>
      <c r="DD61" s="1327"/>
      <c r="DE61" s="1320"/>
    </row>
    <row r="62" spans="1:109" x14ac:dyDescent="0.15">
      <c r="B62" s="1294"/>
      <c r="C62" s="1294"/>
      <c r="D62" s="1294"/>
      <c r="E62" s="1294"/>
      <c r="F62" s="1294"/>
      <c r="G62" s="1294"/>
      <c r="H62" s="1294"/>
      <c r="I62" s="1294"/>
      <c r="J62" s="1294"/>
      <c r="K62" s="1294"/>
      <c r="L62" s="1294"/>
      <c r="M62" s="1294"/>
      <c r="N62" s="1294"/>
      <c r="O62" s="1294"/>
      <c r="P62" s="1294"/>
      <c r="Q62" s="1294"/>
      <c r="R62" s="1294"/>
      <c r="S62" s="1294"/>
      <c r="T62" s="1294"/>
      <c r="U62" s="1294"/>
      <c r="V62" s="1294"/>
      <c r="W62" s="1294"/>
      <c r="X62" s="1294"/>
      <c r="Y62" s="1294"/>
      <c r="Z62" s="1294"/>
      <c r="AA62" s="1294"/>
      <c r="AB62" s="1294"/>
      <c r="AC62" s="1294"/>
      <c r="AD62" s="1294"/>
      <c r="AE62" s="1294"/>
      <c r="AF62" s="1294"/>
      <c r="AG62" s="1294"/>
      <c r="AH62" s="1294"/>
      <c r="AI62" s="1294"/>
      <c r="AJ62" s="1294"/>
      <c r="AK62" s="1294"/>
      <c r="AL62" s="1294"/>
      <c r="AM62" s="1294"/>
      <c r="AN62" s="1294"/>
      <c r="AO62" s="1294"/>
      <c r="AP62" s="1294"/>
      <c r="AQ62" s="1294"/>
      <c r="AR62" s="1294"/>
      <c r="AS62" s="1294"/>
      <c r="AT62" s="1294"/>
      <c r="AU62" s="1294"/>
      <c r="AV62" s="1294"/>
      <c r="AW62" s="1294"/>
      <c r="AX62" s="1294"/>
      <c r="AY62" s="1294"/>
      <c r="AZ62" s="1294"/>
      <c r="BA62" s="1294"/>
      <c r="BB62" s="1294"/>
      <c r="BC62" s="1294"/>
      <c r="BD62" s="1294"/>
      <c r="BE62" s="1294"/>
      <c r="BF62" s="1294"/>
      <c r="BG62" s="1294"/>
      <c r="BH62" s="1294"/>
      <c r="BI62" s="1294"/>
      <c r="BJ62" s="1294"/>
      <c r="BK62" s="1294"/>
      <c r="BL62" s="1294"/>
      <c r="BM62" s="1294"/>
      <c r="BN62" s="1294"/>
      <c r="BO62" s="1294"/>
      <c r="BP62" s="1294"/>
      <c r="BQ62" s="1294"/>
      <c r="BR62" s="1294"/>
      <c r="BS62" s="1294"/>
      <c r="BT62" s="1294"/>
      <c r="BU62" s="1294"/>
      <c r="BV62" s="1294"/>
      <c r="BW62" s="1294"/>
      <c r="BX62" s="1294"/>
      <c r="BY62" s="1294"/>
      <c r="BZ62" s="1294"/>
      <c r="CA62" s="1294"/>
      <c r="CB62" s="1294"/>
      <c r="CC62" s="1294"/>
      <c r="CD62" s="1294"/>
      <c r="CE62" s="1294"/>
      <c r="CF62" s="1294"/>
      <c r="CG62" s="1294"/>
      <c r="CH62" s="1294"/>
      <c r="CI62" s="1294"/>
      <c r="CJ62" s="1294"/>
      <c r="CK62" s="1294"/>
      <c r="CL62" s="1294"/>
      <c r="CM62" s="1294"/>
      <c r="CN62" s="1294"/>
      <c r="CO62" s="1294"/>
      <c r="CP62" s="1294"/>
      <c r="CQ62" s="1294"/>
      <c r="CR62" s="1294"/>
      <c r="CS62" s="1294"/>
      <c r="CT62" s="1294"/>
      <c r="CU62" s="1294"/>
      <c r="CV62" s="1294"/>
      <c r="CW62" s="1294"/>
      <c r="CX62" s="1294"/>
      <c r="CY62" s="1294"/>
      <c r="CZ62" s="1294"/>
      <c r="DA62" s="1294"/>
      <c r="DB62" s="1294"/>
      <c r="DC62" s="1294"/>
      <c r="DD62" s="1294"/>
      <c r="DE62" s="1280"/>
    </row>
    <row r="63" spans="1:109" ht="17.25" x14ac:dyDescent="0.15">
      <c r="B63" s="1328" t="s">
        <v>609</v>
      </c>
    </row>
    <row r="64" spans="1:109" x14ac:dyDescent="0.15">
      <c r="B64" s="1289"/>
      <c r="G64" s="1296"/>
      <c r="I64" s="1329"/>
      <c r="J64" s="1329"/>
      <c r="K64" s="1329"/>
      <c r="L64" s="1329"/>
      <c r="M64" s="1329"/>
      <c r="N64" s="1330"/>
      <c r="AM64" s="1296"/>
      <c r="AN64" s="1296" t="s">
        <v>602</v>
      </c>
      <c r="AP64" s="1297"/>
      <c r="AQ64" s="1297"/>
      <c r="AR64" s="1297"/>
      <c r="AY64" s="1296"/>
      <c r="BA64" s="1297"/>
      <c r="BB64" s="1297"/>
      <c r="BC64" s="1297"/>
      <c r="BK64" s="1296"/>
      <c r="BM64" s="1297"/>
      <c r="BN64" s="1297"/>
      <c r="BO64" s="1297"/>
      <c r="BW64" s="1296"/>
      <c r="BY64" s="1297"/>
      <c r="BZ64" s="1297"/>
      <c r="CA64" s="1297"/>
      <c r="CI64" s="1296"/>
      <c r="CK64" s="1297"/>
      <c r="CL64" s="1297"/>
      <c r="CM64" s="1297"/>
      <c r="CU64" s="1296"/>
      <c r="CW64" s="1297"/>
      <c r="CX64" s="1297"/>
      <c r="CY64" s="1297"/>
    </row>
    <row r="65" spans="2:107" x14ac:dyDescent="0.15">
      <c r="B65" s="1289"/>
      <c r="AN65" s="1331" t="s">
        <v>610</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1289"/>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1289"/>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1289"/>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1289"/>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1289"/>
      <c r="H70" s="1332"/>
      <c r="I70" s="1332"/>
      <c r="J70" s="1333"/>
      <c r="K70" s="1333"/>
      <c r="L70" s="1334"/>
      <c r="M70" s="1333"/>
      <c r="N70" s="1334"/>
      <c r="AN70" s="1307"/>
      <c r="AO70" s="1307"/>
      <c r="AP70" s="1307"/>
      <c r="AZ70" s="1307"/>
      <c r="BA70" s="1307"/>
      <c r="BB70" s="1307"/>
      <c r="BL70" s="1307"/>
      <c r="BM70" s="1307"/>
      <c r="BN70" s="1307"/>
      <c r="BX70" s="1307"/>
      <c r="BY70" s="1307"/>
      <c r="BZ70" s="1307"/>
      <c r="CJ70" s="1307"/>
      <c r="CK70" s="1307"/>
      <c r="CL70" s="1307"/>
      <c r="CV70" s="1307"/>
      <c r="CW70" s="1307"/>
      <c r="CX70" s="1307"/>
    </row>
    <row r="71" spans="2:107" x14ac:dyDescent="0.15">
      <c r="B71" s="1289"/>
      <c r="G71" s="1335"/>
      <c r="I71" s="1336"/>
      <c r="J71" s="1333"/>
      <c r="K71" s="1333"/>
      <c r="L71" s="1334"/>
      <c r="M71" s="1333"/>
      <c r="N71" s="1334"/>
      <c r="AM71" s="1335"/>
      <c r="AN71" s="1280" t="s">
        <v>604</v>
      </c>
    </row>
    <row r="72" spans="2:107" x14ac:dyDescent="0.15">
      <c r="B72" s="1289"/>
      <c r="G72" s="1308"/>
      <c r="H72" s="1308"/>
      <c r="I72" s="1308"/>
      <c r="J72" s="1308"/>
      <c r="K72" s="1309"/>
      <c r="L72" s="1309"/>
      <c r="M72" s="1310"/>
      <c r="N72" s="1310"/>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1289"/>
      <c r="G73" s="1315"/>
      <c r="H73" s="1315"/>
      <c r="I73" s="1315"/>
      <c r="J73" s="1315"/>
      <c r="K73" s="1337"/>
      <c r="L73" s="1337"/>
      <c r="M73" s="1337"/>
      <c r="N73" s="1337"/>
      <c r="AM73" s="1307"/>
      <c r="AN73" s="1318" t="s">
        <v>605</v>
      </c>
      <c r="AO73" s="1318"/>
      <c r="AP73" s="1318"/>
      <c r="AQ73" s="1318"/>
      <c r="AR73" s="1318"/>
      <c r="AS73" s="1318"/>
      <c r="AT73" s="1318"/>
      <c r="AU73" s="1318"/>
      <c r="AV73" s="1318"/>
      <c r="AW73" s="1318"/>
      <c r="AX73" s="1318"/>
      <c r="AY73" s="1318"/>
      <c r="AZ73" s="1318"/>
      <c r="BA73" s="1318"/>
      <c r="BB73" s="1318" t="s">
        <v>606</v>
      </c>
      <c r="BC73" s="1318"/>
      <c r="BD73" s="1318"/>
      <c r="BE73" s="1318"/>
      <c r="BF73" s="1318"/>
      <c r="BG73" s="1318"/>
      <c r="BH73" s="1318"/>
      <c r="BI73" s="1318"/>
      <c r="BJ73" s="1318"/>
      <c r="BK73" s="1318"/>
      <c r="BL73" s="1318"/>
      <c r="BM73" s="1318"/>
      <c r="BN73" s="1318"/>
      <c r="BO73" s="1318"/>
      <c r="BP73" s="1319">
        <v>30.8</v>
      </c>
      <c r="BQ73" s="1319"/>
      <c r="BR73" s="1319"/>
      <c r="BS73" s="1319"/>
      <c r="BT73" s="1319"/>
      <c r="BU73" s="1319"/>
      <c r="BV73" s="1319"/>
      <c r="BW73" s="1319"/>
      <c r="BX73" s="1319">
        <v>30.2</v>
      </c>
      <c r="BY73" s="1319"/>
      <c r="BZ73" s="1319"/>
      <c r="CA73" s="1319"/>
      <c r="CB73" s="1319"/>
      <c r="CC73" s="1319"/>
      <c r="CD73" s="1319"/>
      <c r="CE73" s="1319"/>
      <c r="CF73" s="1319">
        <v>22.1</v>
      </c>
      <c r="CG73" s="1319"/>
      <c r="CH73" s="1319"/>
      <c r="CI73" s="1319"/>
      <c r="CJ73" s="1319"/>
      <c r="CK73" s="1319"/>
      <c r="CL73" s="1319"/>
      <c r="CM73" s="1319"/>
      <c r="CN73" s="1319">
        <v>22.6</v>
      </c>
      <c r="CO73" s="1319"/>
      <c r="CP73" s="1319"/>
      <c r="CQ73" s="1319"/>
      <c r="CR73" s="1319"/>
      <c r="CS73" s="1319"/>
      <c r="CT73" s="1319"/>
      <c r="CU73" s="1319"/>
      <c r="CV73" s="1319">
        <v>18.899999999999999</v>
      </c>
      <c r="CW73" s="1319"/>
      <c r="CX73" s="1319"/>
      <c r="CY73" s="1319"/>
      <c r="CZ73" s="1319"/>
      <c r="DA73" s="1319"/>
      <c r="DB73" s="1319"/>
      <c r="DC73" s="1319"/>
    </row>
    <row r="74" spans="2:107" x14ac:dyDescent="0.15">
      <c r="B74" s="1289"/>
      <c r="G74" s="1315"/>
      <c r="H74" s="1315"/>
      <c r="I74" s="1315"/>
      <c r="J74" s="1315"/>
      <c r="K74" s="1337"/>
      <c r="L74" s="1337"/>
      <c r="M74" s="1337"/>
      <c r="N74" s="1337"/>
      <c r="AM74" s="1307"/>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1289"/>
      <c r="G75" s="1315"/>
      <c r="H75" s="1315"/>
      <c r="I75" s="1308"/>
      <c r="J75" s="1308"/>
      <c r="K75" s="1317"/>
      <c r="L75" s="1317"/>
      <c r="M75" s="1317"/>
      <c r="N75" s="1317"/>
      <c r="AM75" s="1307"/>
      <c r="AN75" s="1318"/>
      <c r="AO75" s="1318"/>
      <c r="AP75" s="1318"/>
      <c r="AQ75" s="1318"/>
      <c r="AR75" s="1318"/>
      <c r="AS75" s="1318"/>
      <c r="AT75" s="1318"/>
      <c r="AU75" s="1318"/>
      <c r="AV75" s="1318"/>
      <c r="AW75" s="1318"/>
      <c r="AX75" s="1318"/>
      <c r="AY75" s="1318"/>
      <c r="AZ75" s="1318"/>
      <c r="BA75" s="1318"/>
      <c r="BB75" s="1318" t="s">
        <v>611</v>
      </c>
      <c r="BC75" s="1318"/>
      <c r="BD75" s="1318"/>
      <c r="BE75" s="1318"/>
      <c r="BF75" s="1318"/>
      <c r="BG75" s="1318"/>
      <c r="BH75" s="1318"/>
      <c r="BI75" s="1318"/>
      <c r="BJ75" s="1318"/>
      <c r="BK75" s="1318"/>
      <c r="BL75" s="1318"/>
      <c r="BM75" s="1318"/>
      <c r="BN75" s="1318"/>
      <c r="BO75" s="1318"/>
      <c r="BP75" s="1319">
        <v>4.4000000000000004</v>
      </c>
      <c r="BQ75" s="1319"/>
      <c r="BR75" s="1319"/>
      <c r="BS75" s="1319"/>
      <c r="BT75" s="1319"/>
      <c r="BU75" s="1319"/>
      <c r="BV75" s="1319"/>
      <c r="BW75" s="1319"/>
      <c r="BX75" s="1319">
        <v>4.0999999999999996</v>
      </c>
      <c r="BY75" s="1319"/>
      <c r="BZ75" s="1319"/>
      <c r="CA75" s="1319"/>
      <c r="CB75" s="1319"/>
      <c r="CC75" s="1319"/>
      <c r="CD75" s="1319"/>
      <c r="CE75" s="1319"/>
      <c r="CF75" s="1319">
        <v>3.7</v>
      </c>
      <c r="CG75" s="1319"/>
      <c r="CH75" s="1319"/>
      <c r="CI75" s="1319"/>
      <c r="CJ75" s="1319"/>
      <c r="CK75" s="1319"/>
      <c r="CL75" s="1319"/>
      <c r="CM75" s="1319"/>
      <c r="CN75" s="1319">
        <v>3.6</v>
      </c>
      <c r="CO75" s="1319"/>
      <c r="CP75" s="1319"/>
      <c r="CQ75" s="1319"/>
      <c r="CR75" s="1319"/>
      <c r="CS75" s="1319"/>
      <c r="CT75" s="1319"/>
      <c r="CU75" s="1319"/>
      <c r="CV75" s="1319">
        <v>3.7</v>
      </c>
      <c r="CW75" s="1319"/>
      <c r="CX75" s="1319"/>
      <c r="CY75" s="1319"/>
      <c r="CZ75" s="1319"/>
      <c r="DA75" s="1319"/>
      <c r="DB75" s="1319"/>
      <c r="DC75" s="1319"/>
    </row>
    <row r="76" spans="2:107" x14ac:dyDescent="0.15">
      <c r="B76" s="1289"/>
      <c r="G76" s="1315"/>
      <c r="H76" s="1315"/>
      <c r="I76" s="1308"/>
      <c r="J76" s="1308"/>
      <c r="K76" s="1317"/>
      <c r="L76" s="1317"/>
      <c r="M76" s="1317"/>
      <c r="N76" s="1317"/>
      <c r="AM76" s="1307"/>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1289"/>
      <c r="G77" s="1308"/>
      <c r="H77" s="1308"/>
      <c r="I77" s="1308"/>
      <c r="J77" s="1308"/>
      <c r="K77" s="1337"/>
      <c r="L77" s="1337"/>
      <c r="M77" s="1337"/>
      <c r="N77" s="1337"/>
      <c r="AN77" s="1314" t="s">
        <v>608</v>
      </c>
      <c r="AO77" s="1314"/>
      <c r="AP77" s="1314"/>
      <c r="AQ77" s="1314"/>
      <c r="AR77" s="1314"/>
      <c r="AS77" s="1314"/>
      <c r="AT77" s="1314"/>
      <c r="AU77" s="1314"/>
      <c r="AV77" s="1314"/>
      <c r="AW77" s="1314"/>
      <c r="AX77" s="1314"/>
      <c r="AY77" s="1314"/>
      <c r="AZ77" s="1314"/>
      <c r="BA77" s="1314"/>
      <c r="BB77" s="1318" t="s">
        <v>606</v>
      </c>
      <c r="BC77" s="1318"/>
      <c r="BD77" s="1318"/>
      <c r="BE77" s="1318"/>
      <c r="BF77" s="1318"/>
      <c r="BG77" s="1318"/>
      <c r="BH77" s="1318"/>
      <c r="BI77" s="1318"/>
      <c r="BJ77" s="1318"/>
      <c r="BK77" s="1318"/>
      <c r="BL77" s="1318"/>
      <c r="BM77" s="1318"/>
      <c r="BN77" s="1318"/>
      <c r="BO77" s="1318"/>
      <c r="BP77" s="1319">
        <v>31</v>
      </c>
      <c r="BQ77" s="1319"/>
      <c r="BR77" s="1319"/>
      <c r="BS77" s="1319"/>
      <c r="BT77" s="1319"/>
      <c r="BU77" s="1319"/>
      <c r="BV77" s="1319"/>
      <c r="BW77" s="1319"/>
      <c r="BX77" s="1319">
        <v>30</v>
      </c>
      <c r="BY77" s="1319"/>
      <c r="BZ77" s="1319"/>
      <c r="CA77" s="1319"/>
      <c r="CB77" s="1319"/>
      <c r="CC77" s="1319"/>
      <c r="CD77" s="1319"/>
      <c r="CE77" s="1319"/>
      <c r="CF77" s="1319">
        <v>23.1</v>
      </c>
      <c r="CG77" s="1319"/>
      <c r="CH77" s="1319"/>
      <c r="CI77" s="1319"/>
      <c r="CJ77" s="1319"/>
      <c r="CK77" s="1319"/>
      <c r="CL77" s="1319"/>
      <c r="CM77" s="1319"/>
      <c r="CN77" s="1319">
        <v>19</v>
      </c>
      <c r="CO77" s="1319"/>
      <c r="CP77" s="1319"/>
      <c r="CQ77" s="1319"/>
      <c r="CR77" s="1319"/>
      <c r="CS77" s="1319"/>
      <c r="CT77" s="1319"/>
      <c r="CU77" s="1319"/>
      <c r="CV77" s="1319">
        <v>18</v>
      </c>
      <c r="CW77" s="1319"/>
      <c r="CX77" s="1319"/>
      <c r="CY77" s="1319"/>
      <c r="CZ77" s="1319"/>
      <c r="DA77" s="1319"/>
      <c r="DB77" s="1319"/>
      <c r="DC77" s="1319"/>
    </row>
    <row r="78" spans="2:107" x14ac:dyDescent="0.15">
      <c r="B78" s="1289"/>
      <c r="G78" s="1308"/>
      <c r="H78" s="1308"/>
      <c r="I78" s="1308"/>
      <c r="J78" s="1308"/>
      <c r="K78" s="1337"/>
      <c r="L78" s="1337"/>
      <c r="M78" s="1337"/>
      <c r="N78" s="1337"/>
      <c r="AN78" s="1314"/>
      <c r="AO78" s="1314"/>
      <c r="AP78" s="1314"/>
      <c r="AQ78" s="1314"/>
      <c r="AR78" s="1314"/>
      <c r="AS78" s="1314"/>
      <c r="AT78" s="1314"/>
      <c r="AU78" s="1314"/>
      <c r="AV78" s="1314"/>
      <c r="AW78" s="1314"/>
      <c r="AX78" s="1314"/>
      <c r="AY78" s="1314"/>
      <c r="AZ78" s="1314"/>
      <c r="BA78" s="1314"/>
      <c r="BB78" s="1318"/>
      <c r="BC78" s="1318"/>
      <c r="BD78" s="1318"/>
      <c r="BE78" s="1318"/>
      <c r="BF78" s="1318"/>
      <c r="BG78" s="1318"/>
      <c r="BH78" s="1318"/>
      <c r="BI78" s="1318"/>
      <c r="BJ78" s="1318"/>
      <c r="BK78" s="1318"/>
      <c r="BL78" s="1318"/>
      <c r="BM78" s="1318"/>
      <c r="BN78" s="1318"/>
      <c r="BO78" s="1318"/>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1289"/>
      <c r="G79" s="1308"/>
      <c r="H79" s="1308"/>
      <c r="I79" s="1321"/>
      <c r="J79" s="1321"/>
      <c r="K79" s="1338"/>
      <c r="L79" s="1338"/>
      <c r="M79" s="1338"/>
      <c r="N79" s="1338"/>
      <c r="AN79" s="1314"/>
      <c r="AO79" s="1314"/>
      <c r="AP79" s="1314"/>
      <c r="AQ79" s="1314"/>
      <c r="AR79" s="1314"/>
      <c r="AS79" s="1314"/>
      <c r="AT79" s="1314"/>
      <c r="AU79" s="1314"/>
      <c r="AV79" s="1314"/>
      <c r="AW79" s="1314"/>
      <c r="AX79" s="1314"/>
      <c r="AY79" s="1314"/>
      <c r="AZ79" s="1314"/>
      <c r="BA79" s="1314"/>
      <c r="BB79" s="1318" t="s">
        <v>611</v>
      </c>
      <c r="BC79" s="1318"/>
      <c r="BD79" s="1318"/>
      <c r="BE79" s="1318"/>
      <c r="BF79" s="1318"/>
      <c r="BG79" s="1318"/>
      <c r="BH79" s="1318"/>
      <c r="BI79" s="1318"/>
      <c r="BJ79" s="1318"/>
      <c r="BK79" s="1318"/>
      <c r="BL79" s="1318"/>
      <c r="BM79" s="1318"/>
      <c r="BN79" s="1318"/>
      <c r="BO79" s="1318"/>
      <c r="BP79" s="1319">
        <v>5.2</v>
      </c>
      <c r="BQ79" s="1319"/>
      <c r="BR79" s="1319"/>
      <c r="BS79" s="1319"/>
      <c r="BT79" s="1319"/>
      <c r="BU79" s="1319"/>
      <c r="BV79" s="1319"/>
      <c r="BW79" s="1319"/>
      <c r="BX79" s="1319">
        <v>5</v>
      </c>
      <c r="BY79" s="1319"/>
      <c r="BZ79" s="1319"/>
      <c r="CA79" s="1319"/>
      <c r="CB79" s="1319"/>
      <c r="CC79" s="1319"/>
      <c r="CD79" s="1319"/>
      <c r="CE79" s="1319"/>
      <c r="CF79" s="1319">
        <v>4.2</v>
      </c>
      <c r="CG79" s="1319"/>
      <c r="CH79" s="1319"/>
      <c r="CI79" s="1319"/>
      <c r="CJ79" s="1319"/>
      <c r="CK79" s="1319"/>
      <c r="CL79" s="1319"/>
      <c r="CM79" s="1319"/>
      <c r="CN79" s="1319">
        <v>3.6</v>
      </c>
      <c r="CO79" s="1319"/>
      <c r="CP79" s="1319"/>
      <c r="CQ79" s="1319"/>
      <c r="CR79" s="1319"/>
      <c r="CS79" s="1319"/>
      <c r="CT79" s="1319"/>
      <c r="CU79" s="1319"/>
      <c r="CV79" s="1319">
        <v>3.5</v>
      </c>
      <c r="CW79" s="1319"/>
      <c r="CX79" s="1319"/>
      <c r="CY79" s="1319"/>
      <c r="CZ79" s="1319"/>
      <c r="DA79" s="1319"/>
      <c r="DB79" s="1319"/>
      <c r="DC79" s="1319"/>
    </row>
    <row r="80" spans="2:107" x14ac:dyDescent="0.15">
      <c r="B80" s="1289"/>
      <c r="G80" s="1308"/>
      <c r="H80" s="1308"/>
      <c r="I80" s="1321"/>
      <c r="J80" s="1321"/>
      <c r="K80" s="1338"/>
      <c r="L80" s="1338"/>
      <c r="M80" s="1338"/>
      <c r="N80" s="1338"/>
      <c r="AN80" s="1314"/>
      <c r="AO80" s="1314"/>
      <c r="AP80" s="1314"/>
      <c r="AQ80" s="1314"/>
      <c r="AR80" s="1314"/>
      <c r="AS80" s="1314"/>
      <c r="AT80" s="1314"/>
      <c r="AU80" s="1314"/>
      <c r="AV80" s="1314"/>
      <c r="AW80" s="1314"/>
      <c r="AX80" s="1314"/>
      <c r="AY80" s="1314"/>
      <c r="AZ80" s="1314"/>
      <c r="BA80" s="1314"/>
      <c r="BB80" s="1318"/>
      <c r="BC80" s="1318"/>
      <c r="BD80" s="1318"/>
      <c r="BE80" s="1318"/>
      <c r="BF80" s="1318"/>
      <c r="BG80" s="1318"/>
      <c r="BH80" s="1318"/>
      <c r="BI80" s="1318"/>
      <c r="BJ80" s="1318"/>
      <c r="BK80" s="1318"/>
      <c r="BL80" s="1318"/>
      <c r="BM80" s="1318"/>
      <c r="BN80" s="1318"/>
      <c r="BO80" s="1318"/>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1289"/>
    </row>
    <row r="82" spans="2:109" ht="17.25" x14ac:dyDescent="0.15">
      <c r="B82" s="1289"/>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91"/>
      <c r="C83" s="1292"/>
      <c r="D83" s="1292"/>
      <c r="E83" s="1292"/>
      <c r="F83" s="1292"/>
      <c r="G83" s="1292"/>
      <c r="H83" s="1292"/>
      <c r="I83" s="1292"/>
      <c r="J83" s="1292"/>
      <c r="K83" s="1292"/>
      <c r="L83" s="1292"/>
      <c r="M83" s="1292"/>
      <c r="N83" s="1292"/>
      <c r="O83" s="1292"/>
      <c r="P83" s="1292"/>
      <c r="Q83" s="1292"/>
      <c r="R83" s="1292"/>
      <c r="S83" s="1292"/>
      <c r="T83" s="1292"/>
      <c r="U83" s="1292"/>
      <c r="V83" s="1292"/>
      <c r="W83" s="1292"/>
      <c r="X83" s="1292"/>
      <c r="Y83" s="1292"/>
      <c r="Z83" s="1292"/>
      <c r="AA83" s="1292"/>
      <c r="AB83" s="1292"/>
      <c r="AC83" s="1292"/>
      <c r="AD83" s="1292"/>
      <c r="AE83" s="1292"/>
      <c r="AF83" s="1292"/>
      <c r="AG83" s="1292"/>
      <c r="AH83" s="1292"/>
      <c r="AI83" s="1292"/>
      <c r="AJ83" s="1292"/>
      <c r="AK83" s="1292"/>
      <c r="AL83" s="1292"/>
      <c r="AM83" s="1292"/>
      <c r="AN83" s="1292"/>
      <c r="AO83" s="1292"/>
      <c r="AP83" s="1292"/>
      <c r="AQ83" s="1292"/>
      <c r="AR83" s="1292"/>
      <c r="AS83" s="1292"/>
      <c r="AT83" s="1292"/>
      <c r="AU83" s="1292"/>
      <c r="AV83" s="1292"/>
      <c r="AW83" s="1292"/>
      <c r="AX83" s="1292"/>
      <c r="AY83" s="1292"/>
      <c r="AZ83" s="1292"/>
      <c r="BA83" s="1292"/>
      <c r="BB83" s="1292"/>
      <c r="BC83" s="1292"/>
      <c r="BD83" s="1292"/>
      <c r="BE83" s="1292"/>
      <c r="BF83" s="1292"/>
      <c r="BG83" s="1292"/>
      <c r="BH83" s="1292"/>
      <c r="BI83" s="1292"/>
      <c r="BJ83" s="1292"/>
      <c r="BK83" s="1292"/>
      <c r="BL83" s="1292"/>
      <c r="BM83" s="1292"/>
      <c r="BN83" s="1292"/>
      <c r="BO83" s="1292"/>
      <c r="BP83" s="1292"/>
      <c r="BQ83" s="1292"/>
      <c r="BR83" s="1292"/>
      <c r="BS83" s="1292"/>
      <c r="BT83" s="1292"/>
      <c r="BU83" s="1292"/>
      <c r="BV83" s="1292"/>
      <c r="BW83" s="1292"/>
      <c r="BX83" s="1292"/>
      <c r="BY83" s="1292"/>
      <c r="BZ83" s="1292"/>
      <c r="CA83" s="1292"/>
      <c r="CB83" s="1292"/>
      <c r="CC83" s="1292"/>
      <c r="CD83" s="1292"/>
      <c r="CE83" s="1292"/>
      <c r="CF83" s="1292"/>
      <c r="CG83" s="1292"/>
      <c r="CH83" s="1292"/>
      <c r="CI83" s="1292"/>
      <c r="CJ83" s="1292"/>
      <c r="CK83" s="1292"/>
      <c r="CL83" s="1292"/>
      <c r="CM83" s="1292"/>
      <c r="CN83" s="1292"/>
      <c r="CO83" s="1292"/>
      <c r="CP83" s="1292"/>
      <c r="CQ83" s="1292"/>
      <c r="CR83" s="1292"/>
      <c r="CS83" s="1292"/>
      <c r="CT83" s="1292"/>
      <c r="CU83" s="1292"/>
      <c r="CV83" s="1292"/>
      <c r="CW83" s="1292"/>
      <c r="CX83" s="1292"/>
      <c r="CY83" s="1292"/>
      <c r="CZ83" s="1292"/>
      <c r="DA83" s="1292"/>
      <c r="DB83" s="1292"/>
      <c r="DC83" s="1292"/>
      <c r="DD83" s="1293"/>
    </row>
    <row r="84" spans="2:109" x14ac:dyDescent="0.15">
      <c r="DD84" s="1280"/>
      <c r="DE84" s="1280"/>
    </row>
    <row r="85" spans="2:109" x14ac:dyDescent="0.15">
      <c r="DD85" s="1280"/>
      <c r="DE85" s="1280"/>
    </row>
    <row r="86" spans="2:109" hidden="1" x14ac:dyDescent="0.15">
      <c r="DD86" s="1280"/>
      <c r="DE86" s="1280"/>
    </row>
    <row r="87" spans="2:109" hidden="1" x14ac:dyDescent="0.15">
      <c r="K87" s="1340"/>
      <c r="AQ87" s="1340"/>
      <c r="BC87" s="1340"/>
      <c r="BO87" s="1340"/>
      <c r="CA87" s="1340"/>
      <c r="CM87" s="1340"/>
      <c r="CY87" s="1340"/>
      <c r="DD87" s="1280"/>
      <c r="DE87" s="1280"/>
    </row>
    <row r="88" spans="2:109" hidden="1" x14ac:dyDescent="0.15">
      <c r="DD88" s="1280"/>
      <c r="DE88" s="1280"/>
    </row>
    <row r="89" spans="2:109" hidden="1" x14ac:dyDescent="0.15">
      <c r="DD89" s="1280"/>
      <c r="DE89" s="1280"/>
    </row>
    <row r="90" spans="2:109" hidden="1" x14ac:dyDescent="0.15">
      <c r="DD90" s="1280"/>
      <c r="DE90" s="1280"/>
    </row>
    <row r="91" spans="2:109" hidden="1" x14ac:dyDescent="0.15">
      <c r="DD91" s="1280"/>
      <c r="DE91" s="1280"/>
    </row>
    <row r="92" spans="2:109" ht="13.5" hidden="1" customHeight="1" x14ac:dyDescent="0.15">
      <c r="DD92" s="1280"/>
      <c r="DE92" s="1280"/>
    </row>
    <row r="93" spans="2:109" ht="13.5" hidden="1" customHeight="1" x14ac:dyDescent="0.15">
      <c r="DD93" s="1280"/>
      <c r="DE93" s="1280"/>
    </row>
    <row r="94" spans="2:109" ht="13.5" hidden="1" customHeight="1" x14ac:dyDescent="0.15">
      <c r="DD94" s="1280"/>
      <c r="DE94" s="1280"/>
    </row>
    <row r="95" spans="2:109" ht="13.5" hidden="1" customHeight="1" x14ac:dyDescent="0.15">
      <c r="DD95" s="1280"/>
      <c r="DE95" s="1280"/>
    </row>
    <row r="96" spans="2:109" ht="13.5" hidden="1" customHeight="1" x14ac:dyDescent="0.15">
      <c r="DD96" s="1280"/>
      <c r="DE96" s="1280"/>
    </row>
    <row r="97" s="1280" customFormat="1" ht="13.5" hidden="1" customHeight="1" x14ac:dyDescent="0.15"/>
    <row r="98" s="1280" customFormat="1" ht="13.5" hidden="1" customHeight="1" x14ac:dyDescent="0.15"/>
    <row r="99" s="1280" customFormat="1" ht="13.5" hidden="1" customHeight="1" x14ac:dyDescent="0.15"/>
    <row r="100" s="1280" customFormat="1" ht="13.5" hidden="1" customHeight="1" x14ac:dyDescent="0.15"/>
    <row r="101" s="1280" customFormat="1" ht="13.5" hidden="1" customHeight="1" x14ac:dyDescent="0.15"/>
    <row r="102" s="1280" customFormat="1" ht="13.5" hidden="1" customHeight="1" x14ac:dyDescent="0.15"/>
    <row r="103" s="1280" customFormat="1" ht="13.5" hidden="1" customHeight="1" x14ac:dyDescent="0.15"/>
    <row r="104" s="1280" customFormat="1" ht="13.5" hidden="1" customHeight="1" x14ac:dyDescent="0.15"/>
    <row r="105" s="1280" customFormat="1" ht="13.5" hidden="1" customHeight="1" x14ac:dyDescent="0.15"/>
    <row r="106" s="1280" customFormat="1" ht="13.5" hidden="1" customHeight="1" x14ac:dyDescent="0.15"/>
    <row r="107" s="1280" customFormat="1" ht="13.5" hidden="1" customHeight="1" x14ac:dyDescent="0.15"/>
    <row r="108" s="1280" customFormat="1" ht="13.5" hidden="1" customHeight="1" x14ac:dyDescent="0.15"/>
    <row r="109" s="1280" customFormat="1" ht="13.5" hidden="1" customHeight="1" x14ac:dyDescent="0.15"/>
    <row r="110" s="1280" customFormat="1" ht="13.5" hidden="1" customHeight="1" x14ac:dyDescent="0.15"/>
    <row r="111" s="1280" customFormat="1" ht="13.5" hidden="1" customHeight="1" x14ac:dyDescent="0.15"/>
    <row r="112" s="1280" customFormat="1" ht="13.5" hidden="1" customHeight="1" x14ac:dyDescent="0.15"/>
    <row r="113" s="1280" customFormat="1" ht="13.5" hidden="1" customHeight="1" x14ac:dyDescent="0.15"/>
    <row r="114" s="1280" customFormat="1" ht="13.5" hidden="1" customHeight="1" x14ac:dyDescent="0.15"/>
    <row r="115" s="1280" customFormat="1" ht="13.5" hidden="1" customHeight="1" x14ac:dyDescent="0.15"/>
    <row r="116" s="1280" customFormat="1" ht="13.5" hidden="1" customHeight="1" x14ac:dyDescent="0.15"/>
    <row r="117" s="1280" customFormat="1" ht="13.5" hidden="1" customHeight="1" x14ac:dyDescent="0.15"/>
    <row r="118" s="1280" customFormat="1" ht="13.5" hidden="1" customHeight="1" x14ac:dyDescent="0.15"/>
    <row r="119" s="1280" customFormat="1" ht="13.5" hidden="1" customHeight="1" x14ac:dyDescent="0.15"/>
    <row r="120" s="1280" customFormat="1" ht="13.5" hidden="1" customHeight="1" x14ac:dyDescent="0.15"/>
    <row r="121" s="1280" customFormat="1" ht="13.5" hidden="1" customHeight="1" x14ac:dyDescent="0.15"/>
    <row r="122" s="1280" customFormat="1" ht="13.5" hidden="1" customHeight="1" x14ac:dyDescent="0.15"/>
    <row r="123" s="1280" customFormat="1" ht="13.5" hidden="1" customHeight="1" x14ac:dyDescent="0.15"/>
    <row r="124" s="1280" customFormat="1" ht="13.5" hidden="1" customHeight="1" x14ac:dyDescent="0.15"/>
    <row r="125" s="1280" customFormat="1" ht="13.5" hidden="1" customHeight="1" x14ac:dyDescent="0.15"/>
    <row r="126" s="1280" customFormat="1" ht="13.5" hidden="1" customHeight="1" x14ac:dyDescent="0.15"/>
    <row r="127" s="1280" customFormat="1" ht="13.5" hidden="1" customHeight="1" x14ac:dyDescent="0.15"/>
    <row r="128" s="1280" customFormat="1" ht="13.5" hidden="1" customHeight="1" x14ac:dyDescent="0.15"/>
    <row r="129" s="1280" customFormat="1" ht="13.5" hidden="1" customHeight="1" x14ac:dyDescent="0.15"/>
    <row r="130" s="1280" customFormat="1" ht="13.5" hidden="1" customHeight="1" x14ac:dyDescent="0.15"/>
    <row r="131" s="1280" customFormat="1" ht="13.5" hidden="1" customHeight="1" x14ac:dyDescent="0.15"/>
    <row r="132" s="1280" customFormat="1" ht="13.5" hidden="1" customHeight="1" x14ac:dyDescent="0.15"/>
    <row r="133" s="1280" customFormat="1" ht="13.5" hidden="1" customHeight="1" x14ac:dyDescent="0.15"/>
    <row r="134" s="1280" customFormat="1" ht="13.5" hidden="1" customHeight="1" x14ac:dyDescent="0.15"/>
    <row r="135" s="1280" customFormat="1" ht="13.5" hidden="1" customHeight="1" x14ac:dyDescent="0.15"/>
    <row r="136" s="1280" customFormat="1" ht="13.5" hidden="1" customHeight="1" x14ac:dyDescent="0.15"/>
    <row r="137" s="1280" customFormat="1" ht="13.5" hidden="1" customHeight="1" x14ac:dyDescent="0.15"/>
    <row r="138" s="1280" customFormat="1" ht="13.5" hidden="1" customHeight="1" x14ac:dyDescent="0.15"/>
    <row r="139" s="1280" customFormat="1" ht="13.5" hidden="1" customHeight="1" x14ac:dyDescent="0.15"/>
    <row r="140" s="1280" customFormat="1" ht="13.5" hidden="1" customHeight="1" x14ac:dyDescent="0.15"/>
    <row r="141" s="1280" customFormat="1" ht="13.5" hidden="1" customHeight="1" x14ac:dyDescent="0.15"/>
    <row r="142" s="1280" customFormat="1" ht="13.5" hidden="1" customHeight="1" x14ac:dyDescent="0.15"/>
    <row r="143" s="1280" customFormat="1" ht="13.5" hidden="1" customHeight="1" x14ac:dyDescent="0.15"/>
    <row r="144" s="1280" customFormat="1" ht="13.5" hidden="1" customHeight="1" x14ac:dyDescent="0.15"/>
    <row r="145" s="1280" customFormat="1" ht="13.5" hidden="1" customHeight="1" x14ac:dyDescent="0.15"/>
    <row r="146" s="1280" customFormat="1" ht="13.5" hidden="1" customHeight="1" x14ac:dyDescent="0.15"/>
    <row r="147" s="1280" customFormat="1" ht="13.5" hidden="1" customHeight="1" x14ac:dyDescent="0.15"/>
    <row r="148" s="1280" customFormat="1" ht="13.5" hidden="1" customHeight="1" x14ac:dyDescent="0.15"/>
    <row r="149" s="1280" customFormat="1" ht="13.5" hidden="1" customHeight="1" x14ac:dyDescent="0.15"/>
    <row r="150" s="1280" customFormat="1" ht="13.5" hidden="1" customHeight="1" x14ac:dyDescent="0.15"/>
    <row r="151" s="1280" customFormat="1" ht="13.5" hidden="1" customHeight="1" x14ac:dyDescent="0.15"/>
    <row r="152" s="1280" customFormat="1" ht="13.5" hidden="1" customHeight="1" x14ac:dyDescent="0.15"/>
    <row r="153" s="1280" customFormat="1" ht="13.5" hidden="1" customHeight="1" x14ac:dyDescent="0.15"/>
    <row r="154" s="1280" customFormat="1" ht="13.5" hidden="1" customHeight="1" x14ac:dyDescent="0.15"/>
    <row r="155" s="1280" customFormat="1" ht="13.5" hidden="1" customHeight="1" x14ac:dyDescent="0.15"/>
    <row r="156" s="1280" customFormat="1" ht="13.5" hidden="1" customHeight="1" x14ac:dyDescent="0.15"/>
    <row r="157" s="1280" customFormat="1" ht="13.5" hidden="1" customHeight="1" x14ac:dyDescent="0.15"/>
    <row r="158" s="1280" customFormat="1" ht="13.5" hidden="1" customHeight="1" x14ac:dyDescent="0.15"/>
    <row r="159" s="1280" customFormat="1" ht="13.5" hidden="1" customHeight="1" x14ac:dyDescent="0.15"/>
    <row r="160" s="1280" customFormat="1" ht="13.5" hidden="1" customHeight="1" x14ac:dyDescent="0.15"/>
  </sheetData>
  <sheetProtection algorithmName="SHA-512" hashValue="sotrYp6kQIwNXUxQTqtqZh1l/0MkbOgfSgeq/+NNbX+nSuvlclbspyrhoeGXtJQpvUAA9kXYaaj9Cw/WA2E2Wg==" saltValue="IQ8VlbgnxC4grzB8io0l2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7391-BD90-44B7-B3A7-12D7D06826B5}">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lQjiXUP5tuTlEnaC3ANZ39TUiqRLRUUXry1WY5k5GAYTK/iznfuUdIWzAopCwZmHVwePwJx4LTDD6zxcNmgt9w==" saltValue="hs8vi57WWrVCEFuwOXrR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75FF-9B91-41C6-A579-ED631F2AB7A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Q7/dN0qJPq9QrCWKv1QL0bYWH+h/D53E95zG4s2niXuGVoGlPnDW/K9Q7myy0I6UqnTFBOIAZuzHif80jIyLUA==" saltValue="XyNjZwtJloFT/eFZk+VZq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24773</v>
      </c>
      <c r="E3" s="162"/>
      <c r="F3" s="163">
        <v>42581</v>
      </c>
      <c r="G3" s="164"/>
      <c r="H3" s="165"/>
    </row>
    <row r="4" spans="1:8" x14ac:dyDescent="0.15">
      <c r="A4" s="166"/>
      <c r="B4" s="167"/>
      <c r="C4" s="168"/>
      <c r="D4" s="169">
        <v>15058</v>
      </c>
      <c r="E4" s="170"/>
      <c r="F4" s="171">
        <v>24354</v>
      </c>
      <c r="G4" s="172"/>
      <c r="H4" s="173"/>
    </row>
    <row r="5" spans="1:8" x14ac:dyDescent="0.15">
      <c r="A5" s="154" t="s">
        <v>542</v>
      </c>
      <c r="B5" s="159"/>
      <c r="C5" s="160"/>
      <c r="D5" s="161">
        <v>30071</v>
      </c>
      <c r="E5" s="162"/>
      <c r="F5" s="163">
        <v>45426</v>
      </c>
      <c r="G5" s="164"/>
      <c r="H5" s="165"/>
    </row>
    <row r="6" spans="1:8" x14ac:dyDescent="0.15">
      <c r="A6" s="166"/>
      <c r="B6" s="167"/>
      <c r="C6" s="168"/>
      <c r="D6" s="169">
        <v>16002</v>
      </c>
      <c r="E6" s="170"/>
      <c r="F6" s="171">
        <v>24508</v>
      </c>
      <c r="G6" s="172"/>
      <c r="H6" s="173"/>
    </row>
    <row r="7" spans="1:8" x14ac:dyDescent="0.15">
      <c r="A7" s="154" t="s">
        <v>543</v>
      </c>
      <c r="B7" s="159"/>
      <c r="C7" s="160"/>
      <c r="D7" s="161">
        <v>29131</v>
      </c>
      <c r="E7" s="162"/>
      <c r="F7" s="163">
        <v>45022</v>
      </c>
      <c r="G7" s="164"/>
      <c r="H7" s="165"/>
    </row>
    <row r="8" spans="1:8" x14ac:dyDescent="0.15">
      <c r="A8" s="166"/>
      <c r="B8" s="167"/>
      <c r="C8" s="168"/>
      <c r="D8" s="169">
        <v>14118</v>
      </c>
      <c r="E8" s="170"/>
      <c r="F8" s="171">
        <v>25247</v>
      </c>
      <c r="G8" s="172"/>
      <c r="H8" s="173"/>
    </row>
    <row r="9" spans="1:8" x14ac:dyDescent="0.15">
      <c r="A9" s="154" t="s">
        <v>544</v>
      </c>
      <c r="B9" s="159"/>
      <c r="C9" s="160"/>
      <c r="D9" s="161">
        <v>33836</v>
      </c>
      <c r="E9" s="162"/>
      <c r="F9" s="163">
        <v>46035</v>
      </c>
      <c r="G9" s="164"/>
      <c r="H9" s="165"/>
    </row>
    <row r="10" spans="1:8" x14ac:dyDescent="0.15">
      <c r="A10" s="166"/>
      <c r="B10" s="167"/>
      <c r="C10" s="168"/>
      <c r="D10" s="169">
        <v>14690</v>
      </c>
      <c r="E10" s="170"/>
      <c r="F10" s="171">
        <v>25158</v>
      </c>
      <c r="G10" s="172"/>
      <c r="H10" s="173"/>
    </row>
    <row r="11" spans="1:8" x14ac:dyDescent="0.15">
      <c r="A11" s="154" t="s">
        <v>545</v>
      </c>
      <c r="B11" s="159"/>
      <c r="C11" s="160"/>
      <c r="D11" s="161">
        <v>22996</v>
      </c>
      <c r="E11" s="162"/>
      <c r="F11" s="163">
        <v>43261</v>
      </c>
      <c r="G11" s="164"/>
      <c r="H11" s="165"/>
    </row>
    <row r="12" spans="1:8" x14ac:dyDescent="0.15">
      <c r="A12" s="166"/>
      <c r="B12" s="167"/>
      <c r="C12" s="174"/>
      <c r="D12" s="169">
        <v>11087</v>
      </c>
      <c r="E12" s="170"/>
      <c r="F12" s="171">
        <v>24721</v>
      </c>
      <c r="G12" s="172"/>
      <c r="H12" s="173"/>
    </row>
    <row r="13" spans="1:8" x14ac:dyDescent="0.15">
      <c r="A13" s="154"/>
      <c r="B13" s="159"/>
      <c r="C13" s="175"/>
      <c r="D13" s="176">
        <v>28161</v>
      </c>
      <c r="E13" s="177"/>
      <c r="F13" s="178">
        <v>44465</v>
      </c>
      <c r="G13" s="179"/>
      <c r="H13" s="165"/>
    </row>
    <row r="14" spans="1:8" x14ac:dyDescent="0.15">
      <c r="A14" s="166"/>
      <c r="B14" s="167"/>
      <c r="C14" s="168"/>
      <c r="D14" s="169">
        <v>14191</v>
      </c>
      <c r="E14" s="170"/>
      <c r="F14" s="171">
        <v>24798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0.85</v>
      </c>
      <c r="C19" s="180">
        <f>ROUND(VALUE(SUBSTITUTE(実質収支比率等に係る経年分析!G$48,"▲","-")),2)</f>
        <v>1.29</v>
      </c>
      <c r="D19" s="180">
        <f>ROUND(VALUE(SUBSTITUTE(実質収支比率等に係る経年分析!H$48,"▲","-")),2)</f>
        <v>0.86</v>
      </c>
      <c r="E19" s="180">
        <f>ROUND(VALUE(SUBSTITUTE(実質収支比率等に係る経年分析!I$48,"▲","-")),2)</f>
        <v>1.1299999999999999</v>
      </c>
      <c r="F19" s="180">
        <f>ROUND(VALUE(SUBSTITUTE(実質収支比率等に係る経年分析!J$48,"▲","-")),2)</f>
        <v>3.34</v>
      </c>
    </row>
    <row r="20" spans="1:11" x14ac:dyDescent="0.15">
      <c r="A20" s="180" t="s">
        <v>54</v>
      </c>
      <c r="B20" s="180">
        <f>ROUND(VALUE(SUBSTITUTE(実質収支比率等に係る経年分析!F$47,"▲","-")),2)</f>
        <v>11.93</v>
      </c>
      <c r="C20" s="180">
        <f>ROUND(VALUE(SUBSTITUTE(実質収支比率等に係る経年分析!G$47,"▲","-")),2)</f>
        <v>12.2</v>
      </c>
      <c r="D20" s="180">
        <f>ROUND(VALUE(SUBSTITUTE(実質収支比率等に係る経年分析!H$47,"▲","-")),2)</f>
        <v>12.77</v>
      </c>
      <c r="E20" s="180">
        <f>ROUND(VALUE(SUBSTITUTE(実質収支比率等に係る経年分析!I$47,"▲","-")),2)</f>
        <v>12.26</v>
      </c>
      <c r="F20" s="180">
        <f>ROUND(VALUE(SUBSTITUTE(実質収支比率等に係る経年分析!J$47,"▲","-")),2)</f>
        <v>12.5</v>
      </c>
    </row>
    <row r="21" spans="1:11" x14ac:dyDescent="0.15">
      <c r="A21" s="180" t="s">
        <v>55</v>
      </c>
      <c r="B21" s="180">
        <f>IF(ISNUMBER(VALUE(SUBSTITUTE(実質収支比率等に係る経年分析!F$49,"▲","-"))),ROUND(VALUE(SUBSTITUTE(実質収支比率等に係る経年分析!F$49,"▲","-")),2),NA())</f>
        <v>0</v>
      </c>
      <c r="C21" s="180">
        <f>IF(ISNUMBER(VALUE(SUBSTITUTE(実質収支比率等に係る経年分析!G$49,"▲","-"))),ROUND(VALUE(SUBSTITUTE(実質収支比率等に係る経年分析!G$49,"▲","-")),2),NA())</f>
        <v>0.8</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2.79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国民健康保険診療施設費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宝塚市営霊園事業費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0.86</v>
      </c>
    </row>
    <row r="32" spans="1:11" x14ac:dyDescent="0.15">
      <c r="A32" s="181" t="str">
        <f>IF(連結実質赤字比率に係る赤字・黒字の構成分析!C$38="",NA(),連結実質赤字比率に係る赤字・黒字の構成分析!C$38)</f>
        <v>国民健康保険事業費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1.31</v>
      </c>
    </row>
    <row r="33" spans="1:16" x14ac:dyDescent="0.15">
      <c r="A33" s="181" t="str">
        <f>IF(連結実質赤字比率に係る赤字・黒字の構成分析!C$37="",NA(),連結実質赤字比率に係る赤字・黒字の構成分析!C$37)</f>
        <v>介護保険事業費</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8.73</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2.98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2.75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1.99</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7304</v>
      </c>
      <c r="E42" s="182"/>
      <c r="F42" s="182"/>
      <c r="G42" s="182">
        <f>'実質公債費比率（分子）の構造'!L$52</f>
        <v>7149</v>
      </c>
      <c r="H42" s="182"/>
      <c r="I42" s="182"/>
      <c r="J42" s="182">
        <f>'実質公債費比率（分子）の構造'!M$52</f>
        <v>7110</v>
      </c>
      <c r="K42" s="182"/>
      <c r="L42" s="182"/>
      <c r="M42" s="182">
        <f>'実質公債費比率（分子）の構造'!N$52</f>
        <v>6845</v>
      </c>
      <c r="N42" s="182"/>
      <c r="O42" s="182"/>
      <c r="P42" s="182">
        <f>'実質公債費比率（分子）の構造'!O$52</f>
        <v>6628</v>
      </c>
    </row>
    <row r="43" spans="1:16" x14ac:dyDescent="0.15">
      <c r="A43" s="182" t="s">
        <v>63</v>
      </c>
      <c r="B43" s="182">
        <f>'実質公債費比率（分子）の構造'!K$51</f>
        <v>0</v>
      </c>
      <c r="C43" s="182"/>
      <c r="D43" s="182"/>
      <c r="E43" s="182">
        <f>'実質公債費比率（分子）の構造'!L$51</f>
        <v>2</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64</v>
      </c>
      <c r="B44" s="182">
        <f>'実質公債費比率（分子）の構造'!K$50</f>
        <v>436</v>
      </c>
      <c r="C44" s="182"/>
      <c r="D44" s="182"/>
      <c r="E44" s="182">
        <f>'実質公債費比率（分子）の構造'!L$50</f>
        <v>436</v>
      </c>
      <c r="F44" s="182"/>
      <c r="G44" s="182"/>
      <c r="H44" s="182">
        <f>'実質公債費比率（分子）の構造'!M$50</f>
        <v>436</v>
      </c>
      <c r="I44" s="182"/>
      <c r="J44" s="182"/>
      <c r="K44" s="182">
        <f>'実質公債費比率（分子）の構造'!N$50</f>
        <v>435</v>
      </c>
      <c r="L44" s="182"/>
      <c r="M44" s="182"/>
      <c r="N44" s="182">
        <f>'実質公債費比率（分子）の構造'!O$50</f>
        <v>379</v>
      </c>
      <c r="O44" s="182"/>
      <c r="P44" s="182"/>
    </row>
    <row r="45" spans="1:16" x14ac:dyDescent="0.15">
      <c r="A45" s="182" t="s">
        <v>65</v>
      </c>
      <c r="B45" s="182">
        <f>'実質公債費比率（分子）の構造'!K$49</f>
        <v>3</v>
      </c>
      <c r="C45" s="182"/>
      <c r="D45" s="182"/>
      <c r="E45" s="182">
        <f>'実質公債費比率（分子）の構造'!L$49</f>
        <v>13</v>
      </c>
      <c r="F45" s="182"/>
      <c r="G45" s="182"/>
      <c r="H45" s="182">
        <f>'実質公債費比率（分子）の構造'!M$49</f>
        <v>14</v>
      </c>
      <c r="I45" s="182"/>
      <c r="J45" s="182"/>
      <c r="K45" s="182">
        <f>'実質公債費比率（分子）の構造'!N$49</f>
        <v>11</v>
      </c>
      <c r="L45" s="182"/>
      <c r="M45" s="182"/>
      <c r="N45" s="182">
        <f>'実質公債費比率（分子）の構造'!O$49</f>
        <v>10</v>
      </c>
      <c r="O45" s="182"/>
      <c r="P45" s="182"/>
    </row>
    <row r="46" spans="1:16" x14ac:dyDescent="0.15">
      <c r="A46" s="182" t="s">
        <v>66</v>
      </c>
      <c r="B46" s="182">
        <f>'実質公債費比率（分子）の構造'!K$48</f>
        <v>1728</v>
      </c>
      <c r="C46" s="182"/>
      <c r="D46" s="182"/>
      <c r="E46" s="182">
        <f>'実質公債費比率（分子）の構造'!L$48</f>
        <v>1591</v>
      </c>
      <c r="F46" s="182"/>
      <c r="G46" s="182"/>
      <c r="H46" s="182">
        <f>'実質公債費比率（分子）の構造'!M$48</f>
        <v>1406</v>
      </c>
      <c r="I46" s="182"/>
      <c r="J46" s="182"/>
      <c r="K46" s="182">
        <f>'実質公債費比率（分子）の構造'!N$48</f>
        <v>1402</v>
      </c>
      <c r="L46" s="182"/>
      <c r="M46" s="182"/>
      <c r="N46" s="182">
        <f>'実質公債費比率（分子）の構造'!O$48</f>
        <v>1382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6660</v>
      </c>
      <c r="C49" s="182"/>
      <c r="D49" s="182"/>
      <c r="E49" s="182">
        <f>'実質公債費比率（分子）の構造'!L$45</f>
        <v>6590</v>
      </c>
      <c r="F49" s="182"/>
      <c r="G49" s="182"/>
      <c r="H49" s="182">
        <f>'実質公債費比率（分子）の構造'!M$45</f>
        <v>6598</v>
      </c>
      <c r="I49" s="182"/>
      <c r="J49" s="182"/>
      <c r="K49" s="182">
        <f>'実質公債費比率（分子）の構造'!N$45</f>
        <v>6477</v>
      </c>
      <c r="L49" s="182"/>
      <c r="M49" s="182"/>
      <c r="N49" s="182">
        <f>'実質公債費比率（分子）の構造'!O$45</f>
        <v>6513</v>
      </c>
      <c r="O49" s="182"/>
      <c r="P49" s="182"/>
    </row>
    <row r="50" spans="1:16" x14ac:dyDescent="0.15">
      <c r="A50" s="182" t="s">
        <v>70</v>
      </c>
      <c r="B50" s="182" t="e">
        <f>NA()</f>
        <v>#N/A</v>
      </c>
      <c r="C50" s="182">
        <f>IF(ISNUMBER('実質公債費比率（分子）の構造'!K$53),'実質公債費比率（分子）の構造'!K$53,NA())</f>
        <v>1523</v>
      </c>
      <c r="D50" s="182" t="e">
        <f>NA()</f>
        <v>#N/A</v>
      </c>
      <c r="E50" s="182" t="e">
        <f>NA()</f>
        <v>#N/A</v>
      </c>
      <c r="F50" s="182">
        <f>IF(ISNUMBER('実質公債費比率（分子）の構造'!L$53),'実質公債費比率（分子）の構造'!L$53,NA())</f>
        <v>1483</v>
      </c>
      <c r="G50" s="182" t="e">
        <f>NA()</f>
        <v>#N/A</v>
      </c>
      <c r="H50" s="182" t="e">
        <f>NA()</f>
        <v>#N/A</v>
      </c>
      <c r="I50" s="182">
        <f>IF(ISNUMBER('実質公債費比率（分子）の構造'!M$53),'実質公債費比率（分子）の構造'!M$53,NA())</f>
        <v>1345</v>
      </c>
      <c r="J50" s="182" t="e">
        <f>NA()</f>
        <v>#N/A</v>
      </c>
      <c r="K50" s="182" t="e">
        <f>NA()</f>
        <v>#N/A</v>
      </c>
      <c r="L50" s="182">
        <f>IF(ISNUMBER('実質公債費比率（分子）の構造'!N$53),'実質公債費比率（分子）の構造'!N$53,NA())</f>
        <v>1481</v>
      </c>
      <c r="M50" s="182" t="e">
        <f>NA()</f>
        <v>#N/A</v>
      </c>
      <c r="N50" s="182" t="e">
        <f>NA()</f>
        <v>#N/A</v>
      </c>
      <c r="O50" s="182">
        <f>IF(ISNUMBER('実質公債費比率（分子）の構造'!O$53),'実質公債費比率（分子）の構造'!O$53,NA())</f>
        <v>1657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60313</v>
      </c>
      <c r="E56" s="181"/>
      <c r="F56" s="181"/>
      <c r="G56" s="181">
        <f>'将来負担比率（分子）の構造'!J$52</f>
        <v>57916</v>
      </c>
      <c r="H56" s="181"/>
      <c r="I56" s="181"/>
      <c r="J56" s="181">
        <f>'将来負担比率（分子）の構造'!K$52</f>
        <v>58309</v>
      </c>
      <c r="K56" s="181"/>
      <c r="L56" s="181"/>
      <c r="M56" s="181">
        <f>'将来負担比率（分子）の構造'!L$52</f>
        <v>58215</v>
      </c>
      <c r="N56" s="181"/>
      <c r="O56" s="181"/>
      <c r="P56" s="181">
        <f>'将来負担比率（分子）の構造'!M$52</f>
        <v>57750</v>
      </c>
    </row>
    <row r="57" spans="1:16" x14ac:dyDescent="0.15">
      <c r="A57" s="181" t="s">
        <v>41</v>
      </c>
      <c r="B57" s="181"/>
      <c r="C57" s="181"/>
      <c r="D57" s="181">
        <f>'将来負担比率（分子）の構造'!I$51</f>
        <v>21815</v>
      </c>
      <c r="E57" s="181"/>
      <c r="F57" s="181"/>
      <c r="G57" s="181">
        <f>'将来負担比率（分子）の構造'!J$51</f>
        <v>20935</v>
      </c>
      <c r="H57" s="181"/>
      <c r="I57" s="181"/>
      <c r="J57" s="181">
        <f>'将来負担比率（分子）の構造'!K$51</f>
        <v>18769</v>
      </c>
      <c r="K57" s="181"/>
      <c r="L57" s="181"/>
      <c r="M57" s="181">
        <f>'将来負担比率（分子）の構造'!L$51</f>
        <v>17461</v>
      </c>
      <c r="N57" s="181"/>
      <c r="O57" s="181"/>
      <c r="P57" s="181">
        <f>'将来負担比率（分子）の構造'!M$51</f>
        <v>15215</v>
      </c>
    </row>
    <row r="58" spans="1:16" x14ac:dyDescent="0.15">
      <c r="A58" s="181" t="s">
        <v>40</v>
      </c>
      <c r="B58" s="181"/>
      <c r="C58" s="181"/>
      <c r="D58" s="181">
        <f>'将来負担比率（分子）の構造'!I$50</f>
        <v>10514</v>
      </c>
      <c r="E58" s="181"/>
      <c r="F58" s="181"/>
      <c r="G58" s="181">
        <f>'将来負担比率（分子）の構造'!J$50</f>
        <v>11117</v>
      </c>
      <c r="H58" s="181"/>
      <c r="I58" s="181"/>
      <c r="J58" s="181">
        <f>'将来負担比率（分子）の構造'!K$50</f>
        <v>13064</v>
      </c>
      <c r="K58" s="181"/>
      <c r="L58" s="181"/>
      <c r="M58" s="181">
        <f>'将来負担比率（分子）の構造'!L$50</f>
        <v>13330</v>
      </c>
      <c r="N58" s="181"/>
      <c r="O58" s="181"/>
      <c r="P58" s="181">
        <f>'将来負担比率（分子）の構造'!M$50</f>
        <v>14186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2207</v>
      </c>
      <c r="C61" s="181"/>
      <c r="D61" s="181"/>
      <c r="E61" s="181">
        <f>'将来負担比率（分子）の構造'!J$46</f>
        <v>2159</v>
      </c>
      <c r="F61" s="181"/>
      <c r="G61" s="181"/>
      <c r="H61" s="181">
        <f>'将来負担比率（分子）の構造'!K$46</f>
        <v>2092</v>
      </c>
      <c r="I61" s="181"/>
      <c r="J61" s="181"/>
      <c r="K61" s="181">
        <f>'将来負担比率（分子）の構造'!L$46</f>
        <v>2103</v>
      </c>
      <c r="L61" s="181"/>
      <c r="M61" s="181"/>
      <c r="N61" s="181">
        <f>'将来負担比率（分子）の構造'!M$46</f>
        <v>2079</v>
      </c>
      <c r="O61" s="181"/>
      <c r="P61" s="181"/>
    </row>
    <row r="62" spans="1:16" x14ac:dyDescent="0.15">
      <c r="A62" s="181" t="s">
        <v>34</v>
      </c>
      <c r="B62" s="181">
        <f>'将来負担比率（分子）の構造'!I$45</f>
        <v>8074</v>
      </c>
      <c r="C62" s="181"/>
      <c r="D62" s="181"/>
      <c r="E62" s="181">
        <f>'将来負担比率（分子）の構造'!J$45</f>
        <v>6885</v>
      </c>
      <c r="F62" s="181"/>
      <c r="G62" s="181"/>
      <c r="H62" s="181">
        <f>'将来負担比率（分子）の構造'!K$45</f>
        <v>6287</v>
      </c>
      <c r="I62" s="181"/>
      <c r="J62" s="181"/>
      <c r="K62" s="181">
        <f>'将来負担比率（分子）の構造'!L$45</f>
        <v>6059</v>
      </c>
      <c r="L62" s="181"/>
      <c r="M62" s="181"/>
      <c r="N62" s="181">
        <f>'将来負担比率（分子）の構造'!M$45</f>
        <v>5826</v>
      </c>
      <c r="O62" s="181"/>
      <c r="P62" s="181"/>
    </row>
    <row r="63" spans="1:16" x14ac:dyDescent="0.15">
      <c r="A63" s="181" t="s">
        <v>33</v>
      </c>
      <c r="B63" s="181">
        <f>'将来負担比率（分子）の構造'!I$44</f>
        <v>53</v>
      </c>
      <c r="C63" s="181"/>
      <c r="D63" s="181"/>
      <c r="E63" s="181">
        <f>'将来負担比率（分子）の構造'!J$44</f>
        <v>49</v>
      </c>
      <c r="F63" s="181"/>
      <c r="G63" s="181"/>
      <c r="H63" s="181">
        <f>'将来負担比率（分子）の構造'!K$44</f>
        <v>36</v>
      </c>
      <c r="I63" s="181"/>
      <c r="J63" s="181"/>
      <c r="K63" s="181">
        <f>'将来負担比率（分子）の構造'!L$44</f>
        <v>25</v>
      </c>
      <c r="L63" s="181"/>
      <c r="M63" s="181"/>
      <c r="N63" s="181">
        <f>'将来負担比率（分子）の構造'!M$44</f>
        <v>15</v>
      </c>
      <c r="O63" s="181"/>
      <c r="P63" s="181"/>
    </row>
    <row r="64" spans="1:16" x14ac:dyDescent="0.15">
      <c r="A64" s="181" t="s">
        <v>32</v>
      </c>
      <c r="B64" s="181">
        <f>'将来負担比率（分子）の構造'!I$43</f>
        <v>16336</v>
      </c>
      <c r="C64" s="181"/>
      <c r="D64" s="181"/>
      <c r="E64" s="181">
        <f>'将来負担比率（分子）の構造'!J$43</f>
        <v>16003</v>
      </c>
      <c r="F64" s="181"/>
      <c r="G64" s="181"/>
      <c r="H64" s="181">
        <f>'将来負担比率（分子）の構造'!K$43</f>
        <v>14278</v>
      </c>
      <c r="I64" s="181"/>
      <c r="J64" s="181"/>
      <c r="K64" s="181">
        <f>'将来負担比率（分子）の構造'!L$43</f>
        <v>12861</v>
      </c>
      <c r="L64" s="181"/>
      <c r="M64" s="181"/>
      <c r="N64" s="181">
        <f>'将来負担比率（分子）の構造'!M$43</f>
        <v>11361</v>
      </c>
      <c r="O64" s="181"/>
      <c r="P64" s="181"/>
    </row>
    <row r="65" spans="1:16" x14ac:dyDescent="0.15">
      <c r="A65" s="181" t="s">
        <v>31</v>
      </c>
      <c r="B65" s="181">
        <f>'将来負担比率（分子）の構造'!I$42</f>
        <v>4700</v>
      </c>
      <c r="C65" s="181"/>
      <c r="D65" s="181"/>
      <c r="E65" s="181">
        <f>'将来負担比率（分子）の構造'!J$42</f>
        <v>3578</v>
      </c>
      <c r="F65" s="181"/>
      <c r="G65" s="181"/>
      <c r="H65" s="181">
        <f>'将来負担比率（分子）の構造'!K$42</f>
        <v>3232</v>
      </c>
      <c r="I65" s="181"/>
      <c r="J65" s="181"/>
      <c r="K65" s="181">
        <f>'将来負担比率（分子）の構造'!L$42</f>
        <v>3169</v>
      </c>
      <c r="L65" s="181"/>
      <c r="M65" s="181"/>
      <c r="N65" s="181">
        <f>'将来負担比率（分子）の構造'!M$42</f>
        <v>2932</v>
      </c>
      <c r="O65" s="181"/>
      <c r="P65" s="181"/>
    </row>
    <row r="66" spans="1:16" x14ac:dyDescent="0.15">
      <c r="A66" s="181" t="s">
        <v>30</v>
      </c>
      <c r="B66" s="181">
        <f>'将来負担比率（分子）の構造'!I$41</f>
        <v>73128</v>
      </c>
      <c r="C66" s="181"/>
      <c r="D66" s="181"/>
      <c r="E66" s="181">
        <f>'将来負担比率（分子）の構造'!J$41</f>
        <v>73016</v>
      </c>
      <c r="F66" s="181"/>
      <c r="G66" s="181"/>
      <c r="H66" s="181">
        <f>'将来負担比率（分子）の構造'!K$41</f>
        <v>72866</v>
      </c>
      <c r="I66" s="181"/>
      <c r="J66" s="181"/>
      <c r="K66" s="181">
        <f>'将来負担比率（分子）の構造'!L$41</f>
        <v>73644</v>
      </c>
      <c r="L66" s="181"/>
      <c r="M66" s="181"/>
      <c r="N66" s="181">
        <f>'将来負担比率（分子）の構造'!M$41</f>
        <v>72599</v>
      </c>
      <c r="O66" s="181"/>
      <c r="P66" s="181"/>
    </row>
    <row r="67" spans="1:16" x14ac:dyDescent="0.15">
      <c r="A67" s="181" t="s">
        <v>74</v>
      </c>
      <c r="B67" s="181" t="e">
        <f>NA()</f>
        <v>#N/A</v>
      </c>
      <c r="C67" s="181">
        <f>IF(ISNUMBER('将来負担比率（分子）の構造'!I$53), IF('将来負担比率（分子）の構造'!I$53 &lt; 0, 0, '将来負担比率（分子）の構造'!I$53), NA())</f>
        <v>11855</v>
      </c>
      <c r="D67" s="181" t="e">
        <f>NA()</f>
        <v>#N/A</v>
      </c>
      <c r="E67" s="181" t="e">
        <f>NA()</f>
        <v>#N/A</v>
      </c>
      <c r="F67" s="181">
        <f>IF(ISNUMBER('将来負担比率（分子）の構造'!J$53), IF('将来負担比率（分子）の構造'!J$53 &lt; 0, 0, '将来負担比率（分子）の構造'!J$53), NA())</f>
        <v>11722</v>
      </c>
      <c r="G67" s="181" t="e">
        <f>NA()</f>
        <v>#N/A</v>
      </c>
      <c r="H67" s="181" t="e">
        <f>NA()</f>
        <v>#N/A</v>
      </c>
      <c r="I67" s="181">
        <f>IF(ISNUMBER('将来負担比率（分子）の構造'!K$53), IF('将来負担比率（分子）の構造'!K$53 &lt; 0, 0, '将来負担比率（分子）の構造'!K$53), NA())</f>
        <v>8649</v>
      </c>
      <c r="J67" s="181" t="e">
        <f>NA()</f>
        <v>#N/A</v>
      </c>
      <c r="K67" s="181" t="e">
        <f>NA()</f>
        <v>#N/A</v>
      </c>
      <c r="L67" s="181">
        <f>IF(ISNUMBER('将来負担比率（分子）の構造'!L$53), IF('将来負担比率（分子）の構造'!L$53 &lt; 0, 0, '将来負担比率（分子）の構造'!L$53), NA())</f>
        <v>8855</v>
      </c>
      <c r="M67" s="181" t="e">
        <f>NA()</f>
        <v>#N/A</v>
      </c>
      <c r="N67" s="181" t="e">
        <f>NA()</f>
        <v>#N/A</v>
      </c>
      <c r="O67" s="181">
        <f>IF(ISNUMBER('将来負担比率（分子）の構造'!M$53), IF('将来負担比率（分子）の構造'!M$53 &lt; 0, 0, '将来負担比率（分子）の構造'!M$53), NA())</f>
        <v>7661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5617</v>
      </c>
      <c r="C72" s="185">
        <f>基金残高に係る経年分析!G55</f>
        <v>5408</v>
      </c>
      <c r="D72" s="185">
        <f>基金残高に係る経年分析!H55</f>
        <v>5660</v>
      </c>
    </row>
    <row r="73" spans="1:16" x14ac:dyDescent="0.15">
      <c r="A73" s="184" t="s">
        <v>77</v>
      </c>
      <c r="B73" s="185">
        <f>基金残高に係る経年分析!F56</f>
        <v>246</v>
      </c>
      <c r="C73" s="185">
        <f>基金残高に係る経年分析!G56</f>
        <v>246</v>
      </c>
      <c r="D73" s="185">
        <f>基金残高に係る経年分析!H56</f>
        <v>246</v>
      </c>
    </row>
    <row r="74" spans="1:16" x14ac:dyDescent="0.15">
      <c r="A74" s="184" t="s">
        <v>78</v>
      </c>
      <c r="B74" s="185">
        <f>基金残高に係る経年分析!F57</f>
        <v>4157</v>
      </c>
      <c r="C74" s="185">
        <f>基金残高に係る経年分析!G57</f>
        <v>4372</v>
      </c>
      <c r="D74" s="185">
        <f>基金残高に係る経年分析!H57</f>
        <v>4863</v>
      </c>
    </row>
  </sheetData>
  <sheetProtection algorithmName="SHA-512" hashValue="eRUIDhxlEOQcRVi0QKjHVs1mM37pa2pbRlAIP9QcJlko/hx5V8LMcpA8iFA5MAEaa/bjHHD6tS7sOoB1pVLE8w==" saltValue="EBYKuNrR0ZFJSQb3iERp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36186790</v>
      </c>
      <c r="S5" s="698"/>
      <c r="T5" s="698"/>
      <c r="U5" s="698"/>
      <c r="V5" s="698"/>
      <c r="W5" s="698"/>
      <c r="X5" s="698"/>
      <c r="Y5" s="741"/>
      <c r="Z5" s="759">
        <v>34.700000000000003</v>
      </c>
      <c r="AA5" s="759"/>
      <c r="AB5" s="759"/>
      <c r="AC5" s="759"/>
      <c r="AD5" s="760">
        <v>32970387</v>
      </c>
      <c r="AE5" s="760"/>
      <c r="AF5" s="760"/>
      <c r="AG5" s="760"/>
      <c r="AH5" s="760"/>
      <c r="AI5" s="760"/>
      <c r="AJ5" s="760"/>
      <c r="AK5" s="760"/>
      <c r="AL5" s="742">
        <v>75.599999999999994</v>
      </c>
      <c r="AM5" s="713"/>
      <c r="AN5" s="713"/>
      <c r="AO5" s="743"/>
      <c r="AP5" s="708" t="s">
        <v>225</v>
      </c>
      <c r="AQ5" s="709"/>
      <c r="AR5" s="709"/>
      <c r="AS5" s="709"/>
      <c r="AT5" s="709"/>
      <c r="AU5" s="709"/>
      <c r="AV5" s="709"/>
      <c r="AW5" s="709"/>
      <c r="AX5" s="709"/>
      <c r="AY5" s="709"/>
      <c r="AZ5" s="709"/>
      <c r="BA5" s="709"/>
      <c r="BB5" s="709"/>
      <c r="BC5" s="709"/>
      <c r="BD5" s="709"/>
      <c r="BE5" s="709"/>
      <c r="BF5" s="710"/>
      <c r="BG5" s="642">
        <v>32958675</v>
      </c>
      <c r="BH5" s="643"/>
      <c r="BI5" s="643"/>
      <c r="BJ5" s="643"/>
      <c r="BK5" s="643"/>
      <c r="BL5" s="643"/>
      <c r="BM5" s="643"/>
      <c r="BN5" s="644"/>
      <c r="BO5" s="675">
        <v>91.1</v>
      </c>
      <c r="BP5" s="675"/>
      <c r="BQ5" s="675"/>
      <c r="BR5" s="675"/>
      <c r="BS5" s="676">
        <v>210497</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411633</v>
      </c>
      <c r="S6" s="643"/>
      <c r="T6" s="643"/>
      <c r="U6" s="643"/>
      <c r="V6" s="643"/>
      <c r="W6" s="643"/>
      <c r="X6" s="643"/>
      <c r="Y6" s="644"/>
      <c r="Z6" s="675">
        <v>0.4</v>
      </c>
      <c r="AA6" s="675"/>
      <c r="AB6" s="675"/>
      <c r="AC6" s="675"/>
      <c r="AD6" s="676">
        <v>411633</v>
      </c>
      <c r="AE6" s="676"/>
      <c r="AF6" s="676"/>
      <c r="AG6" s="676"/>
      <c r="AH6" s="676"/>
      <c r="AI6" s="676"/>
      <c r="AJ6" s="676"/>
      <c r="AK6" s="676"/>
      <c r="AL6" s="645">
        <v>0.9</v>
      </c>
      <c r="AM6" s="646"/>
      <c r="AN6" s="646"/>
      <c r="AO6" s="677"/>
      <c r="AP6" s="639" t="s">
        <v>230</v>
      </c>
      <c r="AQ6" s="640"/>
      <c r="AR6" s="640"/>
      <c r="AS6" s="640"/>
      <c r="AT6" s="640"/>
      <c r="AU6" s="640"/>
      <c r="AV6" s="640"/>
      <c r="AW6" s="640"/>
      <c r="AX6" s="640"/>
      <c r="AY6" s="640"/>
      <c r="AZ6" s="640"/>
      <c r="BA6" s="640"/>
      <c r="BB6" s="640"/>
      <c r="BC6" s="640"/>
      <c r="BD6" s="640"/>
      <c r="BE6" s="640"/>
      <c r="BF6" s="641"/>
      <c r="BG6" s="642">
        <v>32958675</v>
      </c>
      <c r="BH6" s="643"/>
      <c r="BI6" s="643"/>
      <c r="BJ6" s="643"/>
      <c r="BK6" s="643"/>
      <c r="BL6" s="643"/>
      <c r="BM6" s="643"/>
      <c r="BN6" s="644"/>
      <c r="BO6" s="675">
        <v>91.1</v>
      </c>
      <c r="BP6" s="675"/>
      <c r="BQ6" s="675"/>
      <c r="BR6" s="675"/>
      <c r="BS6" s="676">
        <v>210497</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452116</v>
      </c>
      <c r="CS6" s="643"/>
      <c r="CT6" s="643"/>
      <c r="CU6" s="643"/>
      <c r="CV6" s="643"/>
      <c r="CW6" s="643"/>
      <c r="CX6" s="643"/>
      <c r="CY6" s="644"/>
      <c r="CZ6" s="742">
        <v>0.4</v>
      </c>
      <c r="DA6" s="713"/>
      <c r="DB6" s="713"/>
      <c r="DC6" s="745"/>
      <c r="DD6" s="648" t="s">
        <v>232</v>
      </c>
      <c r="DE6" s="643"/>
      <c r="DF6" s="643"/>
      <c r="DG6" s="643"/>
      <c r="DH6" s="643"/>
      <c r="DI6" s="643"/>
      <c r="DJ6" s="643"/>
      <c r="DK6" s="643"/>
      <c r="DL6" s="643"/>
      <c r="DM6" s="643"/>
      <c r="DN6" s="643"/>
      <c r="DO6" s="643"/>
      <c r="DP6" s="644"/>
      <c r="DQ6" s="648">
        <v>452053</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50587</v>
      </c>
      <c r="S7" s="643"/>
      <c r="T7" s="643"/>
      <c r="U7" s="643"/>
      <c r="V7" s="643"/>
      <c r="W7" s="643"/>
      <c r="X7" s="643"/>
      <c r="Y7" s="644"/>
      <c r="Z7" s="675">
        <v>0</v>
      </c>
      <c r="AA7" s="675"/>
      <c r="AB7" s="675"/>
      <c r="AC7" s="675"/>
      <c r="AD7" s="676">
        <v>50587</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18200781</v>
      </c>
      <c r="BH7" s="643"/>
      <c r="BI7" s="643"/>
      <c r="BJ7" s="643"/>
      <c r="BK7" s="643"/>
      <c r="BL7" s="643"/>
      <c r="BM7" s="643"/>
      <c r="BN7" s="644"/>
      <c r="BO7" s="675">
        <v>50.3</v>
      </c>
      <c r="BP7" s="675"/>
      <c r="BQ7" s="675"/>
      <c r="BR7" s="675"/>
      <c r="BS7" s="676">
        <v>210497</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31550179</v>
      </c>
      <c r="CS7" s="643"/>
      <c r="CT7" s="643"/>
      <c r="CU7" s="643"/>
      <c r="CV7" s="643"/>
      <c r="CW7" s="643"/>
      <c r="CX7" s="643"/>
      <c r="CY7" s="644"/>
      <c r="CZ7" s="675">
        <v>30.8</v>
      </c>
      <c r="DA7" s="675"/>
      <c r="DB7" s="675"/>
      <c r="DC7" s="675"/>
      <c r="DD7" s="648">
        <v>523473</v>
      </c>
      <c r="DE7" s="643"/>
      <c r="DF7" s="643"/>
      <c r="DG7" s="643"/>
      <c r="DH7" s="643"/>
      <c r="DI7" s="643"/>
      <c r="DJ7" s="643"/>
      <c r="DK7" s="643"/>
      <c r="DL7" s="643"/>
      <c r="DM7" s="643"/>
      <c r="DN7" s="643"/>
      <c r="DO7" s="643"/>
      <c r="DP7" s="644"/>
      <c r="DQ7" s="648">
        <v>6445444</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283429</v>
      </c>
      <c r="S8" s="643"/>
      <c r="T8" s="643"/>
      <c r="U8" s="643"/>
      <c r="V8" s="643"/>
      <c r="W8" s="643"/>
      <c r="X8" s="643"/>
      <c r="Y8" s="644"/>
      <c r="Z8" s="675">
        <v>0.3</v>
      </c>
      <c r="AA8" s="675"/>
      <c r="AB8" s="675"/>
      <c r="AC8" s="675"/>
      <c r="AD8" s="676">
        <v>283429</v>
      </c>
      <c r="AE8" s="676"/>
      <c r="AF8" s="676"/>
      <c r="AG8" s="676"/>
      <c r="AH8" s="676"/>
      <c r="AI8" s="676"/>
      <c r="AJ8" s="676"/>
      <c r="AK8" s="676"/>
      <c r="AL8" s="645">
        <v>0.7</v>
      </c>
      <c r="AM8" s="646"/>
      <c r="AN8" s="646"/>
      <c r="AO8" s="677"/>
      <c r="AP8" s="639" t="s">
        <v>237</v>
      </c>
      <c r="AQ8" s="640"/>
      <c r="AR8" s="640"/>
      <c r="AS8" s="640"/>
      <c r="AT8" s="640"/>
      <c r="AU8" s="640"/>
      <c r="AV8" s="640"/>
      <c r="AW8" s="640"/>
      <c r="AX8" s="640"/>
      <c r="AY8" s="640"/>
      <c r="AZ8" s="640"/>
      <c r="BA8" s="640"/>
      <c r="BB8" s="640"/>
      <c r="BC8" s="640"/>
      <c r="BD8" s="640"/>
      <c r="BE8" s="640"/>
      <c r="BF8" s="641"/>
      <c r="BG8" s="642">
        <v>394983</v>
      </c>
      <c r="BH8" s="643"/>
      <c r="BI8" s="643"/>
      <c r="BJ8" s="643"/>
      <c r="BK8" s="643"/>
      <c r="BL8" s="643"/>
      <c r="BM8" s="643"/>
      <c r="BN8" s="644"/>
      <c r="BO8" s="675">
        <v>1.1000000000000001</v>
      </c>
      <c r="BP8" s="675"/>
      <c r="BQ8" s="675"/>
      <c r="BR8" s="675"/>
      <c r="BS8" s="648" t="s">
        <v>232</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36717570</v>
      </c>
      <c r="CS8" s="643"/>
      <c r="CT8" s="643"/>
      <c r="CU8" s="643"/>
      <c r="CV8" s="643"/>
      <c r="CW8" s="643"/>
      <c r="CX8" s="643"/>
      <c r="CY8" s="644"/>
      <c r="CZ8" s="675">
        <v>35.799999999999997</v>
      </c>
      <c r="DA8" s="675"/>
      <c r="DB8" s="675"/>
      <c r="DC8" s="675"/>
      <c r="DD8" s="648">
        <v>368253</v>
      </c>
      <c r="DE8" s="643"/>
      <c r="DF8" s="643"/>
      <c r="DG8" s="643"/>
      <c r="DH8" s="643"/>
      <c r="DI8" s="643"/>
      <c r="DJ8" s="643"/>
      <c r="DK8" s="643"/>
      <c r="DL8" s="643"/>
      <c r="DM8" s="643"/>
      <c r="DN8" s="643"/>
      <c r="DO8" s="643"/>
      <c r="DP8" s="644"/>
      <c r="DQ8" s="648">
        <v>18023671</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327366</v>
      </c>
      <c r="S9" s="643"/>
      <c r="T9" s="643"/>
      <c r="U9" s="643"/>
      <c r="V9" s="643"/>
      <c r="W9" s="643"/>
      <c r="X9" s="643"/>
      <c r="Y9" s="644"/>
      <c r="Z9" s="675">
        <v>0.3</v>
      </c>
      <c r="AA9" s="675"/>
      <c r="AB9" s="675"/>
      <c r="AC9" s="675"/>
      <c r="AD9" s="676">
        <v>327366</v>
      </c>
      <c r="AE9" s="676"/>
      <c r="AF9" s="676"/>
      <c r="AG9" s="676"/>
      <c r="AH9" s="676"/>
      <c r="AI9" s="676"/>
      <c r="AJ9" s="676"/>
      <c r="AK9" s="676"/>
      <c r="AL9" s="645">
        <v>0.8</v>
      </c>
      <c r="AM9" s="646"/>
      <c r="AN9" s="646"/>
      <c r="AO9" s="677"/>
      <c r="AP9" s="639" t="s">
        <v>240</v>
      </c>
      <c r="AQ9" s="640"/>
      <c r="AR9" s="640"/>
      <c r="AS9" s="640"/>
      <c r="AT9" s="640"/>
      <c r="AU9" s="640"/>
      <c r="AV9" s="640"/>
      <c r="AW9" s="640"/>
      <c r="AX9" s="640"/>
      <c r="AY9" s="640"/>
      <c r="AZ9" s="640"/>
      <c r="BA9" s="640"/>
      <c r="BB9" s="640"/>
      <c r="BC9" s="640"/>
      <c r="BD9" s="640"/>
      <c r="BE9" s="640"/>
      <c r="BF9" s="641"/>
      <c r="BG9" s="642">
        <v>16647125</v>
      </c>
      <c r="BH9" s="643"/>
      <c r="BI9" s="643"/>
      <c r="BJ9" s="643"/>
      <c r="BK9" s="643"/>
      <c r="BL9" s="643"/>
      <c r="BM9" s="643"/>
      <c r="BN9" s="644"/>
      <c r="BO9" s="675">
        <v>46</v>
      </c>
      <c r="BP9" s="675"/>
      <c r="BQ9" s="675"/>
      <c r="BR9" s="675"/>
      <c r="BS9" s="648" t="s">
        <v>126</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8103405</v>
      </c>
      <c r="CS9" s="643"/>
      <c r="CT9" s="643"/>
      <c r="CU9" s="643"/>
      <c r="CV9" s="643"/>
      <c r="CW9" s="643"/>
      <c r="CX9" s="643"/>
      <c r="CY9" s="644"/>
      <c r="CZ9" s="675">
        <v>7.9</v>
      </c>
      <c r="DA9" s="675"/>
      <c r="DB9" s="675"/>
      <c r="DC9" s="675"/>
      <c r="DD9" s="648">
        <v>149542</v>
      </c>
      <c r="DE9" s="643"/>
      <c r="DF9" s="643"/>
      <c r="DG9" s="643"/>
      <c r="DH9" s="643"/>
      <c r="DI9" s="643"/>
      <c r="DJ9" s="643"/>
      <c r="DK9" s="643"/>
      <c r="DL9" s="643"/>
      <c r="DM9" s="643"/>
      <c r="DN9" s="643"/>
      <c r="DO9" s="643"/>
      <c r="DP9" s="644"/>
      <c r="DQ9" s="648">
        <v>6427110</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126</v>
      </c>
      <c r="AA10" s="675"/>
      <c r="AB10" s="675"/>
      <c r="AC10" s="675"/>
      <c r="AD10" s="676" t="s">
        <v>126</v>
      </c>
      <c r="AE10" s="676"/>
      <c r="AF10" s="676"/>
      <c r="AG10" s="676"/>
      <c r="AH10" s="676"/>
      <c r="AI10" s="676"/>
      <c r="AJ10" s="676"/>
      <c r="AK10" s="676"/>
      <c r="AL10" s="645" t="s">
        <v>126</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466475</v>
      </c>
      <c r="BH10" s="643"/>
      <c r="BI10" s="643"/>
      <c r="BJ10" s="643"/>
      <c r="BK10" s="643"/>
      <c r="BL10" s="643"/>
      <c r="BM10" s="643"/>
      <c r="BN10" s="644"/>
      <c r="BO10" s="675">
        <v>1.3</v>
      </c>
      <c r="BP10" s="675"/>
      <c r="BQ10" s="675"/>
      <c r="BR10" s="675"/>
      <c r="BS10" s="648">
        <v>77113</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77620</v>
      </c>
      <c r="CS10" s="643"/>
      <c r="CT10" s="643"/>
      <c r="CU10" s="643"/>
      <c r="CV10" s="643"/>
      <c r="CW10" s="643"/>
      <c r="CX10" s="643"/>
      <c r="CY10" s="644"/>
      <c r="CZ10" s="675">
        <v>0.1</v>
      </c>
      <c r="DA10" s="675"/>
      <c r="DB10" s="675"/>
      <c r="DC10" s="675"/>
      <c r="DD10" s="648" t="s">
        <v>126</v>
      </c>
      <c r="DE10" s="643"/>
      <c r="DF10" s="643"/>
      <c r="DG10" s="643"/>
      <c r="DH10" s="643"/>
      <c r="DI10" s="643"/>
      <c r="DJ10" s="643"/>
      <c r="DK10" s="643"/>
      <c r="DL10" s="643"/>
      <c r="DM10" s="643"/>
      <c r="DN10" s="643"/>
      <c r="DO10" s="643"/>
      <c r="DP10" s="644"/>
      <c r="DQ10" s="648">
        <v>71754</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4192296</v>
      </c>
      <c r="S11" s="643"/>
      <c r="T11" s="643"/>
      <c r="U11" s="643"/>
      <c r="V11" s="643"/>
      <c r="W11" s="643"/>
      <c r="X11" s="643"/>
      <c r="Y11" s="644"/>
      <c r="Z11" s="645">
        <v>4</v>
      </c>
      <c r="AA11" s="646"/>
      <c r="AB11" s="646"/>
      <c r="AC11" s="647"/>
      <c r="AD11" s="648">
        <v>4192296</v>
      </c>
      <c r="AE11" s="643"/>
      <c r="AF11" s="643"/>
      <c r="AG11" s="643"/>
      <c r="AH11" s="643"/>
      <c r="AI11" s="643"/>
      <c r="AJ11" s="643"/>
      <c r="AK11" s="644"/>
      <c r="AL11" s="645">
        <v>9.6</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692198</v>
      </c>
      <c r="BH11" s="643"/>
      <c r="BI11" s="643"/>
      <c r="BJ11" s="643"/>
      <c r="BK11" s="643"/>
      <c r="BL11" s="643"/>
      <c r="BM11" s="643"/>
      <c r="BN11" s="644"/>
      <c r="BO11" s="675">
        <v>1.9</v>
      </c>
      <c r="BP11" s="675"/>
      <c r="BQ11" s="675"/>
      <c r="BR11" s="675"/>
      <c r="BS11" s="648">
        <v>133384</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299571</v>
      </c>
      <c r="CS11" s="643"/>
      <c r="CT11" s="643"/>
      <c r="CU11" s="643"/>
      <c r="CV11" s="643"/>
      <c r="CW11" s="643"/>
      <c r="CX11" s="643"/>
      <c r="CY11" s="644"/>
      <c r="CZ11" s="675">
        <v>0.3</v>
      </c>
      <c r="DA11" s="675"/>
      <c r="DB11" s="675"/>
      <c r="DC11" s="675"/>
      <c r="DD11" s="648">
        <v>75798</v>
      </c>
      <c r="DE11" s="643"/>
      <c r="DF11" s="643"/>
      <c r="DG11" s="643"/>
      <c r="DH11" s="643"/>
      <c r="DI11" s="643"/>
      <c r="DJ11" s="643"/>
      <c r="DK11" s="643"/>
      <c r="DL11" s="643"/>
      <c r="DM11" s="643"/>
      <c r="DN11" s="643"/>
      <c r="DO11" s="643"/>
      <c r="DP11" s="644"/>
      <c r="DQ11" s="648">
        <v>182167</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164720</v>
      </c>
      <c r="S12" s="643"/>
      <c r="T12" s="643"/>
      <c r="U12" s="643"/>
      <c r="V12" s="643"/>
      <c r="W12" s="643"/>
      <c r="X12" s="643"/>
      <c r="Y12" s="644"/>
      <c r="Z12" s="675">
        <v>0.2</v>
      </c>
      <c r="AA12" s="675"/>
      <c r="AB12" s="675"/>
      <c r="AC12" s="675"/>
      <c r="AD12" s="676">
        <v>164720</v>
      </c>
      <c r="AE12" s="676"/>
      <c r="AF12" s="676"/>
      <c r="AG12" s="676"/>
      <c r="AH12" s="676"/>
      <c r="AI12" s="676"/>
      <c r="AJ12" s="676"/>
      <c r="AK12" s="676"/>
      <c r="AL12" s="645">
        <v>0.4</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13661403</v>
      </c>
      <c r="BH12" s="643"/>
      <c r="BI12" s="643"/>
      <c r="BJ12" s="643"/>
      <c r="BK12" s="643"/>
      <c r="BL12" s="643"/>
      <c r="BM12" s="643"/>
      <c r="BN12" s="644"/>
      <c r="BO12" s="675">
        <v>37.799999999999997</v>
      </c>
      <c r="BP12" s="675"/>
      <c r="BQ12" s="675"/>
      <c r="BR12" s="675"/>
      <c r="BS12" s="648" t="s">
        <v>126</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867591</v>
      </c>
      <c r="CS12" s="643"/>
      <c r="CT12" s="643"/>
      <c r="CU12" s="643"/>
      <c r="CV12" s="643"/>
      <c r="CW12" s="643"/>
      <c r="CX12" s="643"/>
      <c r="CY12" s="644"/>
      <c r="CZ12" s="675">
        <v>0.8</v>
      </c>
      <c r="DA12" s="675"/>
      <c r="DB12" s="675"/>
      <c r="DC12" s="675"/>
      <c r="DD12" s="648">
        <v>17753</v>
      </c>
      <c r="DE12" s="643"/>
      <c r="DF12" s="643"/>
      <c r="DG12" s="643"/>
      <c r="DH12" s="643"/>
      <c r="DI12" s="643"/>
      <c r="DJ12" s="643"/>
      <c r="DK12" s="643"/>
      <c r="DL12" s="643"/>
      <c r="DM12" s="643"/>
      <c r="DN12" s="643"/>
      <c r="DO12" s="643"/>
      <c r="DP12" s="644"/>
      <c r="DQ12" s="648">
        <v>316740</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126</v>
      </c>
      <c r="AA13" s="675"/>
      <c r="AB13" s="675"/>
      <c r="AC13" s="675"/>
      <c r="AD13" s="676" t="s">
        <v>232</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13586999</v>
      </c>
      <c r="BH13" s="643"/>
      <c r="BI13" s="643"/>
      <c r="BJ13" s="643"/>
      <c r="BK13" s="643"/>
      <c r="BL13" s="643"/>
      <c r="BM13" s="643"/>
      <c r="BN13" s="644"/>
      <c r="BO13" s="675">
        <v>37.5</v>
      </c>
      <c r="BP13" s="675"/>
      <c r="BQ13" s="675"/>
      <c r="BR13" s="675"/>
      <c r="BS13" s="648" t="s">
        <v>232</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6489082</v>
      </c>
      <c r="CS13" s="643"/>
      <c r="CT13" s="643"/>
      <c r="CU13" s="643"/>
      <c r="CV13" s="643"/>
      <c r="CW13" s="643"/>
      <c r="CX13" s="643"/>
      <c r="CY13" s="644"/>
      <c r="CZ13" s="675">
        <v>6.3</v>
      </c>
      <c r="DA13" s="675"/>
      <c r="DB13" s="675"/>
      <c r="DC13" s="675"/>
      <c r="DD13" s="648">
        <v>2463635</v>
      </c>
      <c r="DE13" s="643"/>
      <c r="DF13" s="643"/>
      <c r="DG13" s="643"/>
      <c r="DH13" s="643"/>
      <c r="DI13" s="643"/>
      <c r="DJ13" s="643"/>
      <c r="DK13" s="643"/>
      <c r="DL13" s="643"/>
      <c r="DM13" s="643"/>
      <c r="DN13" s="643"/>
      <c r="DO13" s="643"/>
      <c r="DP13" s="644"/>
      <c r="DQ13" s="648">
        <v>4356889</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25</v>
      </c>
      <c r="S14" s="643"/>
      <c r="T14" s="643"/>
      <c r="U14" s="643"/>
      <c r="V14" s="643"/>
      <c r="W14" s="643"/>
      <c r="X14" s="643"/>
      <c r="Y14" s="644"/>
      <c r="Z14" s="675">
        <v>0</v>
      </c>
      <c r="AA14" s="675"/>
      <c r="AB14" s="675"/>
      <c r="AC14" s="675"/>
      <c r="AD14" s="676">
        <v>25</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243845</v>
      </c>
      <c r="BH14" s="643"/>
      <c r="BI14" s="643"/>
      <c r="BJ14" s="643"/>
      <c r="BK14" s="643"/>
      <c r="BL14" s="643"/>
      <c r="BM14" s="643"/>
      <c r="BN14" s="644"/>
      <c r="BO14" s="675">
        <v>0.7</v>
      </c>
      <c r="BP14" s="675"/>
      <c r="BQ14" s="675"/>
      <c r="BR14" s="675"/>
      <c r="BS14" s="648" t="s">
        <v>126</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2642785</v>
      </c>
      <c r="CS14" s="643"/>
      <c r="CT14" s="643"/>
      <c r="CU14" s="643"/>
      <c r="CV14" s="643"/>
      <c r="CW14" s="643"/>
      <c r="CX14" s="643"/>
      <c r="CY14" s="644"/>
      <c r="CZ14" s="675">
        <v>2.6</v>
      </c>
      <c r="DA14" s="675"/>
      <c r="DB14" s="675"/>
      <c r="DC14" s="675"/>
      <c r="DD14" s="648">
        <v>422888</v>
      </c>
      <c r="DE14" s="643"/>
      <c r="DF14" s="643"/>
      <c r="DG14" s="643"/>
      <c r="DH14" s="643"/>
      <c r="DI14" s="643"/>
      <c r="DJ14" s="643"/>
      <c r="DK14" s="643"/>
      <c r="DL14" s="643"/>
      <c r="DM14" s="643"/>
      <c r="DN14" s="643"/>
      <c r="DO14" s="643"/>
      <c r="DP14" s="644"/>
      <c r="DQ14" s="648">
        <v>2143013</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232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852646</v>
      </c>
      <c r="BH15" s="643"/>
      <c r="BI15" s="643"/>
      <c r="BJ15" s="643"/>
      <c r="BK15" s="643"/>
      <c r="BL15" s="643"/>
      <c r="BM15" s="643"/>
      <c r="BN15" s="644"/>
      <c r="BO15" s="675">
        <v>2.4</v>
      </c>
      <c r="BP15" s="675"/>
      <c r="BQ15" s="675"/>
      <c r="BR15" s="675"/>
      <c r="BS15" s="648" t="s">
        <v>126</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8715856</v>
      </c>
      <c r="CS15" s="643"/>
      <c r="CT15" s="643"/>
      <c r="CU15" s="643"/>
      <c r="CV15" s="643"/>
      <c r="CW15" s="643"/>
      <c r="CX15" s="643"/>
      <c r="CY15" s="644"/>
      <c r="CZ15" s="675">
        <v>8.5</v>
      </c>
      <c r="DA15" s="675"/>
      <c r="DB15" s="675"/>
      <c r="DC15" s="675"/>
      <c r="DD15" s="648">
        <v>1202380</v>
      </c>
      <c r="DE15" s="643"/>
      <c r="DF15" s="643"/>
      <c r="DG15" s="643"/>
      <c r="DH15" s="643"/>
      <c r="DI15" s="643"/>
      <c r="DJ15" s="643"/>
      <c r="DK15" s="643"/>
      <c r="DL15" s="643"/>
      <c r="DM15" s="643"/>
      <c r="DN15" s="643"/>
      <c r="DO15" s="643"/>
      <c r="DP15" s="644"/>
      <c r="DQ15" s="648">
        <v>5749896</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47411</v>
      </c>
      <c r="S16" s="643"/>
      <c r="T16" s="643"/>
      <c r="U16" s="643"/>
      <c r="V16" s="643"/>
      <c r="W16" s="643"/>
      <c r="X16" s="643"/>
      <c r="Y16" s="644"/>
      <c r="Z16" s="675">
        <v>0</v>
      </c>
      <c r="AA16" s="675"/>
      <c r="AB16" s="675"/>
      <c r="AC16" s="675"/>
      <c r="AD16" s="676">
        <v>47411</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126</v>
      </c>
      <c r="BH16" s="643"/>
      <c r="BI16" s="643"/>
      <c r="BJ16" s="643"/>
      <c r="BK16" s="643"/>
      <c r="BL16" s="643"/>
      <c r="BM16" s="643"/>
      <c r="BN16" s="644"/>
      <c r="BO16" s="675" t="s">
        <v>126</v>
      </c>
      <c r="BP16" s="675"/>
      <c r="BQ16" s="675"/>
      <c r="BR16" s="675"/>
      <c r="BS16" s="648" t="s">
        <v>232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126</v>
      </c>
      <c r="CS16" s="643"/>
      <c r="CT16" s="643"/>
      <c r="CU16" s="643"/>
      <c r="CV16" s="643"/>
      <c r="CW16" s="643"/>
      <c r="CX16" s="643"/>
      <c r="CY16" s="644"/>
      <c r="CZ16" s="675" t="s">
        <v>126</v>
      </c>
      <c r="DA16" s="675"/>
      <c r="DB16" s="675"/>
      <c r="DC16" s="675"/>
      <c r="DD16" s="648" t="s">
        <v>232</v>
      </c>
      <c r="DE16" s="643"/>
      <c r="DF16" s="643"/>
      <c r="DG16" s="643"/>
      <c r="DH16" s="643"/>
      <c r="DI16" s="643"/>
      <c r="DJ16" s="643"/>
      <c r="DK16" s="643"/>
      <c r="DL16" s="643"/>
      <c r="DM16" s="643"/>
      <c r="DN16" s="643"/>
      <c r="DO16" s="643"/>
      <c r="DP16" s="644"/>
      <c r="DQ16" s="648" t="s">
        <v>263</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80224</v>
      </c>
      <c r="S17" s="643"/>
      <c r="T17" s="643"/>
      <c r="U17" s="643"/>
      <c r="V17" s="643"/>
      <c r="W17" s="643"/>
      <c r="X17" s="643"/>
      <c r="Y17" s="644"/>
      <c r="Z17" s="675">
        <v>0.1</v>
      </c>
      <c r="AA17" s="675"/>
      <c r="AB17" s="675"/>
      <c r="AC17" s="675"/>
      <c r="AD17" s="676">
        <v>80224</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126</v>
      </c>
      <c r="BP17" s="675"/>
      <c r="BQ17" s="675"/>
      <c r="BR17" s="675"/>
      <c r="BS17" s="648" t="s">
        <v>232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6381529</v>
      </c>
      <c r="CS17" s="643"/>
      <c r="CT17" s="643"/>
      <c r="CU17" s="643"/>
      <c r="CV17" s="643"/>
      <c r="CW17" s="643"/>
      <c r="CX17" s="643"/>
      <c r="CY17" s="644"/>
      <c r="CZ17" s="675">
        <v>6.2</v>
      </c>
      <c r="DA17" s="675"/>
      <c r="DB17" s="675"/>
      <c r="DC17" s="675"/>
      <c r="DD17" s="648" t="s">
        <v>232</v>
      </c>
      <c r="DE17" s="643"/>
      <c r="DF17" s="643"/>
      <c r="DG17" s="643"/>
      <c r="DH17" s="643"/>
      <c r="DI17" s="643"/>
      <c r="DJ17" s="643"/>
      <c r="DK17" s="643"/>
      <c r="DL17" s="643"/>
      <c r="DM17" s="643"/>
      <c r="DN17" s="643"/>
      <c r="DO17" s="643"/>
      <c r="DP17" s="644"/>
      <c r="DQ17" s="648">
        <v>6207484</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234326</v>
      </c>
      <c r="S18" s="643"/>
      <c r="T18" s="643"/>
      <c r="U18" s="643"/>
      <c r="V18" s="643"/>
      <c r="W18" s="643"/>
      <c r="X18" s="643"/>
      <c r="Y18" s="644"/>
      <c r="Z18" s="675">
        <v>0.2</v>
      </c>
      <c r="AA18" s="675"/>
      <c r="AB18" s="675"/>
      <c r="AC18" s="675"/>
      <c r="AD18" s="676">
        <v>234326</v>
      </c>
      <c r="AE18" s="676"/>
      <c r="AF18" s="676"/>
      <c r="AG18" s="676"/>
      <c r="AH18" s="676"/>
      <c r="AI18" s="676"/>
      <c r="AJ18" s="676"/>
      <c r="AK18" s="676"/>
      <c r="AL18" s="645">
        <v>0.5</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126</v>
      </c>
      <c r="BP18" s="675"/>
      <c r="BQ18" s="675"/>
      <c r="BR18" s="675"/>
      <c r="BS18" s="648" t="s">
        <v>263</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v>145864</v>
      </c>
      <c r="CS18" s="643"/>
      <c r="CT18" s="643"/>
      <c r="CU18" s="643"/>
      <c r="CV18" s="643"/>
      <c r="CW18" s="643"/>
      <c r="CX18" s="643"/>
      <c r="CY18" s="644"/>
      <c r="CZ18" s="675">
        <v>0.1</v>
      </c>
      <c r="DA18" s="675"/>
      <c r="DB18" s="675"/>
      <c r="DC18" s="675"/>
      <c r="DD18" s="648">
        <v>145864</v>
      </c>
      <c r="DE18" s="643"/>
      <c r="DF18" s="643"/>
      <c r="DG18" s="643"/>
      <c r="DH18" s="643"/>
      <c r="DI18" s="643"/>
      <c r="DJ18" s="643"/>
      <c r="DK18" s="643"/>
      <c r="DL18" s="643"/>
      <c r="DM18" s="643"/>
      <c r="DN18" s="643"/>
      <c r="DO18" s="643"/>
      <c r="DP18" s="644"/>
      <c r="DQ18" s="648">
        <v>145864</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205911</v>
      </c>
      <c r="S19" s="643"/>
      <c r="T19" s="643"/>
      <c r="U19" s="643"/>
      <c r="V19" s="643"/>
      <c r="W19" s="643"/>
      <c r="X19" s="643"/>
      <c r="Y19" s="644"/>
      <c r="Z19" s="675">
        <v>0.2</v>
      </c>
      <c r="AA19" s="675"/>
      <c r="AB19" s="675"/>
      <c r="AC19" s="675"/>
      <c r="AD19" s="676">
        <v>205911</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3228115</v>
      </c>
      <c r="BH19" s="643"/>
      <c r="BI19" s="643"/>
      <c r="BJ19" s="643"/>
      <c r="BK19" s="643"/>
      <c r="BL19" s="643"/>
      <c r="BM19" s="643"/>
      <c r="BN19" s="644"/>
      <c r="BO19" s="675">
        <v>8.9</v>
      </c>
      <c r="BP19" s="675"/>
      <c r="BQ19" s="675"/>
      <c r="BR19" s="675"/>
      <c r="BS19" s="648" t="s">
        <v>126</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126</v>
      </c>
      <c r="DA19" s="675"/>
      <c r="DB19" s="675"/>
      <c r="DC19" s="675"/>
      <c r="DD19" s="648" t="s">
        <v>232</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22148</v>
      </c>
      <c r="S20" s="643"/>
      <c r="T20" s="643"/>
      <c r="U20" s="643"/>
      <c r="V20" s="643"/>
      <c r="W20" s="643"/>
      <c r="X20" s="643"/>
      <c r="Y20" s="644"/>
      <c r="Z20" s="675">
        <v>0</v>
      </c>
      <c r="AA20" s="675"/>
      <c r="AB20" s="675"/>
      <c r="AC20" s="675"/>
      <c r="AD20" s="676">
        <v>22148</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3228115</v>
      </c>
      <c r="BH20" s="643"/>
      <c r="BI20" s="643"/>
      <c r="BJ20" s="643"/>
      <c r="BK20" s="643"/>
      <c r="BL20" s="643"/>
      <c r="BM20" s="643"/>
      <c r="BN20" s="644"/>
      <c r="BO20" s="675">
        <v>8.9</v>
      </c>
      <c r="BP20" s="675"/>
      <c r="BQ20" s="675"/>
      <c r="BR20" s="675"/>
      <c r="BS20" s="648" t="s">
        <v>126</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102443168</v>
      </c>
      <c r="CS20" s="643"/>
      <c r="CT20" s="643"/>
      <c r="CU20" s="643"/>
      <c r="CV20" s="643"/>
      <c r="CW20" s="643"/>
      <c r="CX20" s="643"/>
      <c r="CY20" s="644"/>
      <c r="CZ20" s="675">
        <v>100</v>
      </c>
      <c r="DA20" s="675"/>
      <c r="DB20" s="675"/>
      <c r="DC20" s="675"/>
      <c r="DD20" s="648">
        <v>5369586</v>
      </c>
      <c r="DE20" s="643"/>
      <c r="DF20" s="643"/>
      <c r="DG20" s="643"/>
      <c r="DH20" s="643"/>
      <c r="DI20" s="643"/>
      <c r="DJ20" s="643"/>
      <c r="DK20" s="643"/>
      <c r="DL20" s="643"/>
      <c r="DM20" s="643"/>
      <c r="DN20" s="643"/>
      <c r="DO20" s="643"/>
      <c r="DP20" s="644"/>
      <c r="DQ20" s="648">
        <v>50522085</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6267</v>
      </c>
      <c r="S21" s="643"/>
      <c r="T21" s="643"/>
      <c r="U21" s="643"/>
      <c r="V21" s="643"/>
      <c r="W21" s="643"/>
      <c r="X21" s="643"/>
      <c r="Y21" s="644"/>
      <c r="Z21" s="675">
        <v>0</v>
      </c>
      <c r="AA21" s="675"/>
      <c r="AB21" s="675"/>
      <c r="AC21" s="675"/>
      <c r="AD21" s="676">
        <v>6267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11712</v>
      </c>
      <c r="BH21" s="643"/>
      <c r="BI21" s="643"/>
      <c r="BJ21" s="643"/>
      <c r="BK21" s="643"/>
      <c r="BL21" s="643"/>
      <c r="BM21" s="643"/>
      <c r="BN21" s="644"/>
      <c r="BO21" s="675">
        <v>0</v>
      </c>
      <c r="BP21" s="675"/>
      <c r="BQ21" s="675"/>
      <c r="BR21" s="675"/>
      <c r="BS21" s="648" t="s">
        <v>232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4361333</v>
      </c>
      <c r="S22" s="643"/>
      <c r="T22" s="643"/>
      <c r="U22" s="643"/>
      <c r="V22" s="643"/>
      <c r="W22" s="643"/>
      <c r="X22" s="643"/>
      <c r="Y22" s="644"/>
      <c r="Z22" s="675">
        <v>4.2</v>
      </c>
      <c r="AA22" s="675"/>
      <c r="AB22" s="675"/>
      <c r="AC22" s="675"/>
      <c r="AD22" s="676">
        <v>4033610</v>
      </c>
      <c r="AE22" s="676"/>
      <c r="AF22" s="676"/>
      <c r="AG22" s="676"/>
      <c r="AH22" s="676"/>
      <c r="AI22" s="676"/>
      <c r="AJ22" s="676"/>
      <c r="AK22" s="676"/>
      <c r="AL22" s="645">
        <v>9.3000000000000007</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126</v>
      </c>
      <c r="BP22" s="675"/>
      <c r="BQ22" s="675"/>
      <c r="BR22" s="675"/>
      <c r="BS22" s="648" t="s">
        <v>126</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4033610</v>
      </c>
      <c r="S23" s="643"/>
      <c r="T23" s="643"/>
      <c r="U23" s="643"/>
      <c r="V23" s="643"/>
      <c r="W23" s="643"/>
      <c r="X23" s="643"/>
      <c r="Y23" s="644"/>
      <c r="Z23" s="675">
        <v>3.9</v>
      </c>
      <c r="AA23" s="675"/>
      <c r="AB23" s="675"/>
      <c r="AC23" s="675"/>
      <c r="AD23" s="676">
        <v>4033610</v>
      </c>
      <c r="AE23" s="676"/>
      <c r="AF23" s="676"/>
      <c r="AG23" s="676"/>
      <c r="AH23" s="676"/>
      <c r="AI23" s="676"/>
      <c r="AJ23" s="676"/>
      <c r="AK23" s="676"/>
      <c r="AL23" s="645">
        <v>9.3000000000000007</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3216403</v>
      </c>
      <c r="BH23" s="643"/>
      <c r="BI23" s="643"/>
      <c r="BJ23" s="643"/>
      <c r="BK23" s="643"/>
      <c r="BL23" s="643"/>
      <c r="BM23" s="643"/>
      <c r="BN23" s="644"/>
      <c r="BO23" s="675">
        <v>8.9</v>
      </c>
      <c r="BP23" s="675"/>
      <c r="BQ23" s="675"/>
      <c r="BR23" s="675"/>
      <c r="BS23" s="648" t="s">
        <v>126</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327723</v>
      </c>
      <c r="S24" s="643"/>
      <c r="T24" s="643"/>
      <c r="U24" s="643"/>
      <c r="V24" s="643"/>
      <c r="W24" s="643"/>
      <c r="X24" s="643"/>
      <c r="Y24" s="644"/>
      <c r="Z24" s="675">
        <v>0.3</v>
      </c>
      <c r="AA24" s="675"/>
      <c r="AB24" s="675"/>
      <c r="AC24" s="675"/>
      <c r="AD24" s="676" t="s">
        <v>126</v>
      </c>
      <c r="AE24" s="676"/>
      <c r="AF24" s="676"/>
      <c r="AG24" s="676"/>
      <c r="AH24" s="676"/>
      <c r="AI24" s="676"/>
      <c r="AJ24" s="676"/>
      <c r="AK24" s="676"/>
      <c r="AL24" s="645" t="s">
        <v>126</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126</v>
      </c>
      <c r="BH24" s="643"/>
      <c r="BI24" s="643"/>
      <c r="BJ24" s="643"/>
      <c r="BK24" s="643"/>
      <c r="BL24" s="643"/>
      <c r="BM24" s="643"/>
      <c r="BN24" s="644"/>
      <c r="BO24" s="675" t="s">
        <v>232</v>
      </c>
      <c r="BP24" s="675"/>
      <c r="BQ24" s="675"/>
      <c r="BR24" s="675"/>
      <c r="BS24" s="648" t="s">
        <v>126</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45153380</v>
      </c>
      <c r="CS24" s="698"/>
      <c r="CT24" s="698"/>
      <c r="CU24" s="698"/>
      <c r="CV24" s="698"/>
      <c r="CW24" s="698"/>
      <c r="CX24" s="698"/>
      <c r="CY24" s="741"/>
      <c r="CZ24" s="742">
        <v>44.1</v>
      </c>
      <c r="DA24" s="713"/>
      <c r="DB24" s="713"/>
      <c r="DC24" s="745"/>
      <c r="DD24" s="740">
        <v>27470374</v>
      </c>
      <c r="DE24" s="698"/>
      <c r="DF24" s="698"/>
      <c r="DG24" s="698"/>
      <c r="DH24" s="698"/>
      <c r="DI24" s="698"/>
      <c r="DJ24" s="698"/>
      <c r="DK24" s="741"/>
      <c r="DL24" s="740">
        <v>27033879</v>
      </c>
      <c r="DM24" s="698"/>
      <c r="DN24" s="698"/>
      <c r="DO24" s="698"/>
      <c r="DP24" s="698"/>
      <c r="DQ24" s="698"/>
      <c r="DR24" s="698"/>
      <c r="DS24" s="698"/>
      <c r="DT24" s="698"/>
      <c r="DU24" s="698"/>
      <c r="DV24" s="741"/>
      <c r="DW24" s="742">
        <v>58.1</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126</v>
      </c>
      <c r="AA25" s="675"/>
      <c r="AB25" s="675"/>
      <c r="AC25" s="675"/>
      <c r="AD25" s="676" t="s">
        <v>232</v>
      </c>
      <c r="AE25" s="676"/>
      <c r="AF25" s="676"/>
      <c r="AG25" s="676"/>
      <c r="AH25" s="676"/>
      <c r="AI25" s="676"/>
      <c r="AJ25" s="676"/>
      <c r="AK25" s="676"/>
      <c r="AL25" s="645" t="s">
        <v>126</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126</v>
      </c>
      <c r="BH25" s="643"/>
      <c r="BI25" s="643"/>
      <c r="BJ25" s="643"/>
      <c r="BK25" s="643"/>
      <c r="BL25" s="643"/>
      <c r="BM25" s="643"/>
      <c r="BN25" s="644"/>
      <c r="BO25" s="675" t="s">
        <v>126</v>
      </c>
      <c r="BP25" s="675"/>
      <c r="BQ25" s="675"/>
      <c r="BR25" s="675"/>
      <c r="BS25" s="648" t="s">
        <v>232</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16605581</v>
      </c>
      <c r="CS25" s="661"/>
      <c r="CT25" s="661"/>
      <c r="CU25" s="661"/>
      <c r="CV25" s="661"/>
      <c r="CW25" s="661"/>
      <c r="CX25" s="661"/>
      <c r="CY25" s="662"/>
      <c r="CZ25" s="645">
        <v>16.2</v>
      </c>
      <c r="DA25" s="663"/>
      <c r="DB25" s="663"/>
      <c r="DC25" s="664"/>
      <c r="DD25" s="648">
        <v>14958993</v>
      </c>
      <c r="DE25" s="661"/>
      <c r="DF25" s="661"/>
      <c r="DG25" s="661"/>
      <c r="DH25" s="661"/>
      <c r="DI25" s="661"/>
      <c r="DJ25" s="661"/>
      <c r="DK25" s="662"/>
      <c r="DL25" s="648">
        <v>14523775</v>
      </c>
      <c r="DM25" s="661"/>
      <c r="DN25" s="661"/>
      <c r="DO25" s="661"/>
      <c r="DP25" s="661"/>
      <c r="DQ25" s="661"/>
      <c r="DR25" s="661"/>
      <c r="DS25" s="661"/>
      <c r="DT25" s="661"/>
      <c r="DU25" s="661"/>
      <c r="DV25" s="662"/>
      <c r="DW25" s="645">
        <v>31.2</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46340140</v>
      </c>
      <c r="S26" s="643"/>
      <c r="T26" s="643"/>
      <c r="U26" s="643"/>
      <c r="V26" s="643"/>
      <c r="W26" s="643"/>
      <c r="X26" s="643"/>
      <c r="Y26" s="644"/>
      <c r="Z26" s="675">
        <v>44.4</v>
      </c>
      <c r="AA26" s="675"/>
      <c r="AB26" s="675"/>
      <c r="AC26" s="675"/>
      <c r="AD26" s="676">
        <v>42796014</v>
      </c>
      <c r="AE26" s="676"/>
      <c r="AF26" s="676"/>
      <c r="AG26" s="676"/>
      <c r="AH26" s="676"/>
      <c r="AI26" s="676"/>
      <c r="AJ26" s="676"/>
      <c r="AK26" s="676"/>
      <c r="AL26" s="645">
        <v>98.2</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263</v>
      </c>
      <c r="BH26" s="643"/>
      <c r="BI26" s="643"/>
      <c r="BJ26" s="643"/>
      <c r="BK26" s="643"/>
      <c r="BL26" s="643"/>
      <c r="BM26" s="643"/>
      <c r="BN26" s="644"/>
      <c r="BO26" s="675" t="s">
        <v>126</v>
      </c>
      <c r="BP26" s="675"/>
      <c r="BQ26" s="675"/>
      <c r="BR26" s="675"/>
      <c r="BS26" s="648" t="s">
        <v>126</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10061812</v>
      </c>
      <c r="CS26" s="643"/>
      <c r="CT26" s="643"/>
      <c r="CU26" s="643"/>
      <c r="CV26" s="643"/>
      <c r="CW26" s="643"/>
      <c r="CX26" s="643"/>
      <c r="CY26" s="644"/>
      <c r="CZ26" s="645">
        <v>9.8000000000000007</v>
      </c>
      <c r="DA26" s="663"/>
      <c r="DB26" s="663"/>
      <c r="DC26" s="664"/>
      <c r="DD26" s="648">
        <v>9108304</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31063</v>
      </c>
      <c r="S27" s="643"/>
      <c r="T27" s="643"/>
      <c r="U27" s="643"/>
      <c r="V27" s="643"/>
      <c r="W27" s="643"/>
      <c r="X27" s="643"/>
      <c r="Y27" s="644"/>
      <c r="Z27" s="675">
        <v>0</v>
      </c>
      <c r="AA27" s="675"/>
      <c r="AB27" s="675"/>
      <c r="AC27" s="675"/>
      <c r="AD27" s="676">
        <v>31063</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36186790</v>
      </c>
      <c r="BH27" s="643"/>
      <c r="BI27" s="643"/>
      <c r="BJ27" s="643"/>
      <c r="BK27" s="643"/>
      <c r="BL27" s="643"/>
      <c r="BM27" s="643"/>
      <c r="BN27" s="644"/>
      <c r="BO27" s="675">
        <v>100</v>
      </c>
      <c r="BP27" s="675"/>
      <c r="BQ27" s="675"/>
      <c r="BR27" s="675"/>
      <c r="BS27" s="648">
        <v>210497</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22166270</v>
      </c>
      <c r="CS27" s="661"/>
      <c r="CT27" s="661"/>
      <c r="CU27" s="661"/>
      <c r="CV27" s="661"/>
      <c r="CW27" s="661"/>
      <c r="CX27" s="661"/>
      <c r="CY27" s="662"/>
      <c r="CZ27" s="645">
        <v>21.6</v>
      </c>
      <c r="DA27" s="663"/>
      <c r="DB27" s="663"/>
      <c r="DC27" s="664"/>
      <c r="DD27" s="648">
        <v>6303897</v>
      </c>
      <c r="DE27" s="661"/>
      <c r="DF27" s="661"/>
      <c r="DG27" s="661"/>
      <c r="DH27" s="661"/>
      <c r="DI27" s="661"/>
      <c r="DJ27" s="661"/>
      <c r="DK27" s="662"/>
      <c r="DL27" s="648">
        <v>6302620</v>
      </c>
      <c r="DM27" s="661"/>
      <c r="DN27" s="661"/>
      <c r="DO27" s="661"/>
      <c r="DP27" s="661"/>
      <c r="DQ27" s="661"/>
      <c r="DR27" s="661"/>
      <c r="DS27" s="661"/>
      <c r="DT27" s="661"/>
      <c r="DU27" s="661"/>
      <c r="DV27" s="662"/>
      <c r="DW27" s="645">
        <v>13.6</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669009</v>
      </c>
      <c r="S28" s="643"/>
      <c r="T28" s="643"/>
      <c r="U28" s="643"/>
      <c r="V28" s="643"/>
      <c r="W28" s="643"/>
      <c r="X28" s="643"/>
      <c r="Y28" s="644"/>
      <c r="Z28" s="675">
        <v>0.6</v>
      </c>
      <c r="AA28" s="675"/>
      <c r="AB28" s="675"/>
      <c r="AC28" s="675"/>
      <c r="AD28" s="676" t="s">
        <v>263</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6381529</v>
      </c>
      <c r="CS28" s="643"/>
      <c r="CT28" s="643"/>
      <c r="CU28" s="643"/>
      <c r="CV28" s="643"/>
      <c r="CW28" s="643"/>
      <c r="CX28" s="643"/>
      <c r="CY28" s="644"/>
      <c r="CZ28" s="645">
        <v>6.2</v>
      </c>
      <c r="DA28" s="663"/>
      <c r="DB28" s="663"/>
      <c r="DC28" s="664"/>
      <c r="DD28" s="648">
        <v>6207484</v>
      </c>
      <c r="DE28" s="643"/>
      <c r="DF28" s="643"/>
      <c r="DG28" s="643"/>
      <c r="DH28" s="643"/>
      <c r="DI28" s="643"/>
      <c r="DJ28" s="643"/>
      <c r="DK28" s="644"/>
      <c r="DL28" s="648">
        <v>6207484</v>
      </c>
      <c r="DM28" s="643"/>
      <c r="DN28" s="643"/>
      <c r="DO28" s="643"/>
      <c r="DP28" s="643"/>
      <c r="DQ28" s="643"/>
      <c r="DR28" s="643"/>
      <c r="DS28" s="643"/>
      <c r="DT28" s="643"/>
      <c r="DU28" s="643"/>
      <c r="DV28" s="644"/>
      <c r="DW28" s="645">
        <v>13.3</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1625107</v>
      </c>
      <c r="S29" s="643"/>
      <c r="T29" s="643"/>
      <c r="U29" s="643"/>
      <c r="V29" s="643"/>
      <c r="W29" s="643"/>
      <c r="X29" s="643"/>
      <c r="Y29" s="644"/>
      <c r="Z29" s="675">
        <v>1.6</v>
      </c>
      <c r="AA29" s="675"/>
      <c r="AB29" s="675"/>
      <c r="AC29" s="675"/>
      <c r="AD29" s="676">
        <v>448541</v>
      </c>
      <c r="AE29" s="676"/>
      <c r="AF29" s="676"/>
      <c r="AG29" s="676"/>
      <c r="AH29" s="676"/>
      <c r="AI29" s="676"/>
      <c r="AJ29" s="676"/>
      <c r="AK29" s="676"/>
      <c r="AL29" s="645">
        <v>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69</v>
      </c>
      <c r="CG29" s="682"/>
      <c r="CH29" s="682"/>
      <c r="CI29" s="682"/>
      <c r="CJ29" s="682"/>
      <c r="CK29" s="682"/>
      <c r="CL29" s="682"/>
      <c r="CM29" s="682"/>
      <c r="CN29" s="682"/>
      <c r="CO29" s="682"/>
      <c r="CP29" s="682"/>
      <c r="CQ29" s="683"/>
      <c r="CR29" s="642">
        <v>6381450</v>
      </c>
      <c r="CS29" s="661"/>
      <c r="CT29" s="661"/>
      <c r="CU29" s="661"/>
      <c r="CV29" s="661"/>
      <c r="CW29" s="661"/>
      <c r="CX29" s="661"/>
      <c r="CY29" s="662"/>
      <c r="CZ29" s="645">
        <v>6.2</v>
      </c>
      <c r="DA29" s="663"/>
      <c r="DB29" s="663"/>
      <c r="DC29" s="664"/>
      <c r="DD29" s="648">
        <v>6207405</v>
      </c>
      <c r="DE29" s="661"/>
      <c r="DF29" s="661"/>
      <c r="DG29" s="661"/>
      <c r="DH29" s="661"/>
      <c r="DI29" s="661"/>
      <c r="DJ29" s="661"/>
      <c r="DK29" s="662"/>
      <c r="DL29" s="648">
        <v>6207405</v>
      </c>
      <c r="DM29" s="661"/>
      <c r="DN29" s="661"/>
      <c r="DO29" s="661"/>
      <c r="DP29" s="661"/>
      <c r="DQ29" s="661"/>
      <c r="DR29" s="661"/>
      <c r="DS29" s="661"/>
      <c r="DT29" s="661"/>
      <c r="DU29" s="661"/>
      <c r="DV29" s="662"/>
      <c r="DW29" s="645">
        <v>13.3</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325917</v>
      </c>
      <c r="S30" s="643"/>
      <c r="T30" s="643"/>
      <c r="U30" s="643"/>
      <c r="V30" s="643"/>
      <c r="W30" s="643"/>
      <c r="X30" s="643"/>
      <c r="Y30" s="644"/>
      <c r="Z30" s="675">
        <v>0.3</v>
      </c>
      <c r="AA30" s="675"/>
      <c r="AB30" s="675"/>
      <c r="AC30" s="675"/>
      <c r="AD30" s="676" t="s">
        <v>232</v>
      </c>
      <c r="AE30" s="676"/>
      <c r="AF30" s="676"/>
      <c r="AG30" s="676"/>
      <c r="AH30" s="676"/>
      <c r="AI30" s="676"/>
      <c r="AJ30" s="676"/>
      <c r="AK30" s="676"/>
      <c r="AL30" s="645" t="s">
        <v>126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5961539</v>
      </c>
      <c r="CS30" s="643"/>
      <c r="CT30" s="643"/>
      <c r="CU30" s="643"/>
      <c r="CV30" s="643"/>
      <c r="CW30" s="643"/>
      <c r="CX30" s="643"/>
      <c r="CY30" s="644"/>
      <c r="CZ30" s="645">
        <v>5.8</v>
      </c>
      <c r="DA30" s="663"/>
      <c r="DB30" s="663"/>
      <c r="DC30" s="664"/>
      <c r="DD30" s="648">
        <v>5830001</v>
      </c>
      <c r="DE30" s="643"/>
      <c r="DF30" s="643"/>
      <c r="DG30" s="643"/>
      <c r="DH30" s="643"/>
      <c r="DI30" s="643"/>
      <c r="DJ30" s="643"/>
      <c r="DK30" s="644"/>
      <c r="DL30" s="648">
        <v>5830001</v>
      </c>
      <c r="DM30" s="643"/>
      <c r="DN30" s="643"/>
      <c r="DO30" s="643"/>
      <c r="DP30" s="643"/>
      <c r="DQ30" s="643"/>
      <c r="DR30" s="643"/>
      <c r="DS30" s="643"/>
      <c r="DT30" s="643"/>
      <c r="DU30" s="643"/>
      <c r="DV30" s="644"/>
      <c r="DW30" s="645">
        <v>12.5</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39607309</v>
      </c>
      <c r="S31" s="643"/>
      <c r="T31" s="643"/>
      <c r="U31" s="643"/>
      <c r="V31" s="643"/>
      <c r="W31" s="643"/>
      <c r="X31" s="643"/>
      <c r="Y31" s="644"/>
      <c r="Z31" s="675">
        <v>37.9</v>
      </c>
      <c r="AA31" s="675"/>
      <c r="AB31" s="675"/>
      <c r="AC31" s="675"/>
      <c r="AD31" s="676" t="s">
        <v>263</v>
      </c>
      <c r="AE31" s="676"/>
      <c r="AF31" s="676"/>
      <c r="AG31" s="676"/>
      <c r="AH31" s="676"/>
      <c r="AI31" s="676"/>
      <c r="AJ31" s="676"/>
      <c r="AK31" s="676"/>
      <c r="AL31" s="645" t="s">
        <v>126</v>
      </c>
      <c r="AM31" s="646"/>
      <c r="AN31" s="646"/>
      <c r="AO31" s="677"/>
      <c r="AP31" s="718" t="s">
        <v>309</v>
      </c>
      <c r="AQ31" s="719"/>
      <c r="AR31" s="719"/>
      <c r="AS31" s="719"/>
      <c r="AT31" s="724" t="s">
        <v>310</v>
      </c>
      <c r="AU31" s="231"/>
      <c r="AV31" s="231"/>
      <c r="AW31" s="231"/>
      <c r="AX31" s="708" t="s">
        <v>185</v>
      </c>
      <c r="AY31" s="709"/>
      <c r="AZ31" s="709"/>
      <c r="BA31" s="709"/>
      <c r="BB31" s="709"/>
      <c r="BC31" s="709"/>
      <c r="BD31" s="709"/>
      <c r="BE31" s="709"/>
      <c r="BF31" s="710"/>
      <c r="BG31" s="711">
        <v>99.1</v>
      </c>
      <c r="BH31" s="712"/>
      <c r="BI31" s="712"/>
      <c r="BJ31" s="712"/>
      <c r="BK31" s="712"/>
      <c r="BL31" s="712"/>
      <c r="BM31" s="713">
        <v>96.7</v>
      </c>
      <c r="BN31" s="712"/>
      <c r="BO31" s="712"/>
      <c r="BP31" s="712"/>
      <c r="BQ31" s="714"/>
      <c r="BR31" s="711">
        <v>99.1</v>
      </c>
      <c r="BS31" s="712"/>
      <c r="BT31" s="712"/>
      <c r="BU31" s="712"/>
      <c r="BV31" s="712"/>
      <c r="BW31" s="712"/>
      <c r="BX31" s="713">
        <v>96.1</v>
      </c>
      <c r="BY31" s="712"/>
      <c r="BZ31" s="712"/>
      <c r="CA31" s="712"/>
      <c r="CB31" s="714"/>
      <c r="CD31" s="729"/>
      <c r="CE31" s="730"/>
      <c r="CF31" s="681" t="s">
        <v>311</v>
      </c>
      <c r="CG31" s="682"/>
      <c r="CH31" s="682"/>
      <c r="CI31" s="682"/>
      <c r="CJ31" s="682"/>
      <c r="CK31" s="682"/>
      <c r="CL31" s="682"/>
      <c r="CM31" s="682"/>
      <c r="CN31" s="682"/>
      <c r="CO31" s="682"/>
      <c r="CP31" s="682"/>
      <c r="CQ31" s="683"/>
      <c r="CR31" s="642">
        <v>419911</v>
      </c>
      <c r="CS31" s="661"/>
      <c r="CT31" s="661"/>
      <c r="CU31" s="661"/>
      <c r="CV31" s="661"/>
      <c r="CW31" s="661"/>
      <c r="CX31" s="661"/>
      <c r="CY31" s="662"/>
      <c r="CZ31" s="645">
        <v>0.4</v>
      </c>
      <c r="DA31" s="663"/>
      <c r="DB31" s="663"/>
      <c r="DC31" s="664"/>
      <c r="DD31" s="648">
        <v>377404</v>
      </c>
      <c r="DE31" s="661"/>
      <c r="DF31" s="661"/>
      <c r="DG31" s="661"/>
      <c r="DH31" s="661"/>
      <c r="DI31" s="661"/>
      <c r="DJ31" s="661"/>
      <c r="DK31" s="662"/>
      <c r="DL31" s="648">
        <v>377404</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v>21591</v>
      </c>
      <c r="S32" s="643"/>
      <c r="T32" s="643"/>
      <c r="U32" s="643"/>
      <c r="V32" s="643"/>
      <c r="W32" s="643"/>
      <c r="X32" s="643"/>
      <c r="Y32" s="644"/>
      <c r="Z32" s="675">
        <v>0</v>
      </c>
      <c r="AA32" s="675"/>
      <c r="AB32" s="675"/>
      <c r="AC32" s="675"/>
      <c r="AD32" s="676">
        <v>21591</v>
      </c>
      <c r="AE32" s="676"/>
      <c r="AF32" s="676"/>
      <c r="AG32" s="676"/>
      <c r="AH32" s="676"/>
      <c r="AI32" s="676"/>
      <c r="AJ32" s="676"/>
      <c r="AK32" s="676"/>
      <c r="AL32" s="645">
        <v>0</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99.3</v>
      </c>
      <c r="BH32" s="661"/>
      <c r="BI32" s="661"/>
      <c r="BJ32" s="661"/>
      <c r="BK32" s="661"/>
      <c r="BL32" s="661"/>
      <c r="BM32" s="646">
        <v>97.1</v>
      </c>
      <c r="BN32" s="707"/>
      <c r="BO32" s="707"/>
      <c r="BP32" s="707"/>
      <c r="BQ32" s="688"/>
      <c r="BR32" s="715">
        <v>99.3</v>
      </c>
      <c r="BS32" s="661"/>
      <c r="BT32" s="661"/>
      <c r="BU32" s="661"/>
      <c r="BV32" s="661"/>
      <c r="BW32" s="661"/>
      <c r="BX32" s="646">
        <v>96.6</v>
      </c>
      <c r="BY32" s="707"/>
      <c r="BZ32" s="707"/>
      <c r="CA32" s="707"/>
      <c r="CB32" s="688"/>
      <c r="CD32" s="731"/>
      <c r="CE32" s="732"/>
      <c r="CF32" s="681" t="s">
        <v>315</v>
      </c>
      <c r="CG32" s="682"/>
      <c r="CH32" s="682"/>
      <c r="CI32" s="682"/>
      <c r="CJ32" s="682"/>
      <c r="CK32" s="682"/>
      <c r="CL32" s="682"/>
      <c r="CM32" s="682"/>
      <c r="CN32" s="682"/>
      <c r="CO32" s="682"/>
      <c r="CP32" s="682"/>
      <c r="CQ32" s="683"/>
      <c r="CR32" s="642">
        <v>79</v>
      </c>
      <c r="CS32" s="643"/>
      <c r="CT32" s="643"/>
      <c r="CU32" s="643"/>
      <c r="CV32" s="643"/>
      <c r="CW32" s="643"/>
      <c r="CX32" s="643"/>
      <c r="CY32" s="644"/>
      <c r="CZ32" s="645">
        <v>0</v>
      </c>
      <c r="DA32" s="663"/>
      <c r="DB32" s="663"/>
      <c r="DC32" s="664"/>
      <c r="DD32" s="648">
        <v>79</v>
      </c>
      <c r="DE32" s="643"/>
      <c r="DF32" s="643"/>
      <c r="DG32" s="643"/>
      <c r="DH32" s="643"/>
      <c r="DI32" s="643"/>
      <c r="DJ32" s="643"/>
      <c r="DK32" s="644"/>
      <c r="DL32" s="648">
        <v>79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6059582</v>
      </c>
      <c r="S33" s="643"/>
      <c r="T33" s="643"/>
      <c r="U33" s="643"/>
      <c r="V33" s="643"/>
      <c r="W33" s="643"/>
      <c r="X33" s="643"/>
      <c r="Y33" s="644"/>
      <c r="Z33" s="675">
        <v>5.8</v>
      </c>
      <c r="AA33" s="675"/>
      <c r="AB33" s="675"/>
      <c r="AC33" s="675"/>
      <c r="AD33" s="676" t="s">
        <v>126</v>
      </c>
      <c r="AE33" s="676"/>
      <c r="AF33" s="676"/>
      <c r="AG33" s="676"/>
      <c r="AH33" s="676"/>
      <c r="AI33" s="676"/>
      <c r="AJ33" s="676"/>
      <c r="AK33" s="676"/>
      <c r="AL33" s="645" t="s">
        <v>232</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98.8</v>
      </c>
      <c r="BH33" s="627"/>
      <c r="BI33" s="627"/>
      <c r="BJ33" s="627"/>
      <c r="BK33" s="627"/>
      <c r="BL33" s="627"/>
      <c r="BM33" s="669">
        <v>96.1</v>
      </c>
      <c r="BN33" s="627"/>
      <c r="BO33" s="627"/>
      <c r="BP33" s="627"/>
      <c r="BQ33" s="671"/>
      <c r="BR33" s="706">
        <v>99</v>
      </c>
      <c r="BS33" s="627"/>
      <c r="BT33" s="627"/>
      <c r="BU33" s="627"/>
      <c r="BV33" s="627"/>
      <c r="BW33" s="627"/>
      <c r="BX33" s="669">
        <v>95.6</v>
      </c>
      <c r="BY33" s="627"/>
      <c r="BZ33" s="627"/>
      <c r="CA33" s="627"/>
      <c r="CB33" s="671"/>
      <c r="CD33" s="681" t="s">
        <v>318</v>
      </c>
      <c r="CE33" s="682"/>
      <c r="CF33" s="682"/>
      <c r="CG33" s="682"/>
      <c r="CH33" s="682"/>
      <c r="CI33" s="682"/>
      <c r="CJ33" s="682"/>
      <c r="CK33" s="682"/>
      <c r="CL33" s="682"/>
      <c r="CM33" s="682"/>
      <c r="CN33" s="682"/>
      <c r="CO33" s="682"/>
      <c r="CP33" s="682"/>
      <c r="CQ33" s="683"/>
      <c r="CR33" s="642">
        <v>51920202</v>
      </c>
      <c r="CS33" s="661"/>
      <c r="CT33" s="661"/>
      <c r="CU33" s="661"/>
      <c r="CV33" s="661"/>
      <c r="CW33" s="661"/>
      <c r="CX33" s="661"/>
      <c r="CY33" s="662"/>
      <c r="CZ33" s="645">
        <v>50.7</v>
      </c>
      <c r="DA33" s="663"/>
      <c r="DB33" s="663"/>
      <c r="DC33" s="664"/>
      <c r="DD33" s="648">
        <v>21519228</v>
      </c>
      <c r="DE33" s="661"/>
      <c r="DF33" s="661"/>
      <c r="DG33" s="661"/>
      <c r="DH33" s="661"/>
      <c r="DI33" s="661"/>
      <c r="DJ33" s="661"/>
      <c r="DK33" s="662"/>
      <c r="DL33" s="648">
        <v>17350313</v>
      </c>
      <c r="DM33" s="661"/>
      <c r="DN33" s="661"/>
      <c r="DO33" s="661"/>
      <c r="DP33" s="661"/>
      <c r="DQ33" s="661"/>
      <c r="DR33" s="661"/>
      <c r="DS33" s="661"/>
      <c r="DT33" s="661"/>
      <c r="DU33" s="661"/>
      <c r="DV33" s="662"/>
      <c r="DW33" s="645">
        <v>37.299999999999997</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299900</v>
      </c>
      <c r="S34" s="643"/>
      <c r="T34" s="643"/>
      <c r="U34" s="643"/>
      <c r="V34" s="643"/>
      <c r="W34" s="643"/>
      <c r="X34" s="643"/>
      <c r="Y34" s="644"/>
      <c r="Z34" s="675">
        <v>0.3</v>
      </c>
      <c r="AA34" s="675"/>
      <c r="AB34" s="675"/>
      <c r="AC34" s="675"/>
      <c r="AD34" s="676">
        <v>229877</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10469815</v>
      </c>
      <c r="CS34" s="643"/>
      <c r="CT34" s="643"/>
      <c r="CU34" s="643"/>
      <c r="CV34" s="643"/>
      <c r="CW34" s="643"/>
      <c r="CX34" s="643"/>
      <c r="CY34" s="644"/>
      <c r="CZ34" s="645">
        <v>10.199999999999999</v>
      </c>
      <c r="DA34" s="663"/>
      <c r="DB34" s="663"/>
      <c r="DC34" s="664"/>
      <c r="DD34" s="648">
        <v>7085380</v>
      </c>
      <c r="DE34" s="643"/>
      <c r="DF34" s="643"/>
      <c r="DG34" s="643"/>
      <c r="DH34" s="643"/>
      <c r="DI34" s="643"/>
      <c r="DJ34" s="643"/>
      <c r="DK34" s="644"/>
      <c r="DL34" s="648">
        <v>6165139</v>
      </c>
      <c r="DM34" s="643"/>
      <c r="DN34" s="643"/>
      <c r="DO34" s="643"/>
      <c r="DP34" s="643"/>
      <c r="DQ34" s="643"/>
      <c r="DR34" s="643"/>
      <c r="DS34" s="643"/>
      <c r="DT34" s="643"/>
      <c r="DU34" s="643"/>
      <c r="DV34" s="644"/>
      <c r="DW34" s="645">
        <v>13.3</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810815</v>
      </c>
      <c r="S35" s="643"/>
      <c r="T35" s="643"/>
      <c r="U35" s="643"/>
      <c r="V35" s="643"/>
      <c r="W35" s="643"/>
      <c r="X35" s="643"/>
      <c r="Y35" s="644"/>
      <c r="Z35" s="675">
        <v>0.8</v>
      </c>
      <c r="AA35" s="675"/>
      <c r="AB35" s="675"/>
      <c r="AC35" s="675"/>
      <c r="AD35" s="676" t="s">
        <v>126</v>
      </c>
      <c r="AE35" s="676"/>
      <c r="AF35" s="676"/>
      <c r="AG35" s="676"/>
      <c r="AH35" s="676"/>
      <c r="AI35" s="676"/>
      <c r="AJ35" s="676"/>
      <c r="AK35" s="676"/>
      <c r="AL35" s="645" t="s">
        <v>126</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661582</v>
      </c>
      <c r="CS35" s="661"/>
      <c r="CT35" s="661"/>
      <c r="CU35" s="661"/>
      <c r="CV35" s="661"/>
      <c r="CW35" s="661"/>
      <c r="CX35" s="661"/>
      <c r="CY35" s="662"/>
      <c r="CZ35" s="645">
        <v>0.6</v>
      </c>
      <c r="DA35" s="663"/>
      <c r="DB35" s="663"/>
      <c r="DC35" s="664"/>
      <c r="DD35" s="648">
        <v>612028</v>
      </c>
      <c r="DE35" s="661"/>
      <c r="DF35" s="661"/>
      <c r="DG35" s="661"/>
      <c r="DH35" s="661"/>
      <c r="DI35" s="661"/>
      <c r="DJ35" s="661"/>
      <c r="DK35" s="662"/>
      <c r="DL35" s="648">
        <v>608188</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417842</v>
      </c>
      <c r="S36" s="643"/>
      <c r="T36" s="643"/>
      <c r="U36" s="643"/>
      <c r="V36" s="643"/>
      <c r="W36" s="643"/>
      <c r="X36" s="643"/>
      <c r="Y36" s="644"/>
      <c r="Z36" s="675">
        <v>0.4</v>
      </c>
      <c r="AA36" s="675"/>
      <c r="AB36" s="675"/>
      <c r="AC36" s="675"/>
      <c r="AD36" s="676" t="s">
        <v>232</v>
      </c>
      <c r="AE36" s="676"/>
      <c r="AF36" s="676"/>
      <c r="AG36" s="676"/>
      <c r="AH36" s="676"/>
      <c r="AI36" s="676"/>
      <c r="AJ36" s="676"/>
      <c r="AK36" s="676"/>
      <c r="AL36" s="645" t="s">
        <v>126</v>
      </c>
      <c r="AM36" s="646"/>
      <c r="AN36" s="646"/>
      <c r="AO36" s="677"/>
      <c r="AP36" s="235"/>
      <c r="AQ36" s="694" t="s">
        <v>326</v>
      </c>
      <c r="AR36" s="695"/>
      <c r="AS36" s="695"/>
      <c r="AT36" s="695"/>
      <c r="AU36" s="695"/>
      <c r="AV36" s="695"/>
      <c r="AW36" s="695"/>
      <c r="AX36" s="695"/>
      <c r="AY36" s="696"/>
      <c r="AZ36" s="697">
        <v>12499996</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593860</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30905353</v>
      </c>
      <c r="CS36" s="643"/>
      <c r="CT36" s="643"/>
      <c r="CU36" s="643"/>
      <c r="CV36" s="643"/>
      <c r="CW36" s="643"/>
      <c r="CX36" s="643"/>
      <c r="CY36" s="644"/>
      <c r="CZ36" s="645">
        <v>30.2</v>
      </c>
      <c r="DA36" s="663"/>
      <c r="DB36" s="663"/>
      <c r="DC36" s="664"/>
      <c r="DD36" s="648">
        <v>5628219</v>
      </c>
      <c r="DE36" s="643"/>
      <c r="DF36" s="643"/>
      <c r="DG36" s="643"/>
      <c r="DH36" s="643"/>
      <c r="DI36" s="643"/>
      <c r="DJ36" s="643"/>
      <c r="DK36" s="644"/>
      <c r="DL36" s="648">
        <v>4174404</v>
      </c>
      <c r="DM36" s="643"/>
      <c r="DN36" s="643"/>
      <c r="DO36" s="643"/>
      <c r="DP36" s="643"/>
      <c r="DQ36" s="643"/>
      <c r="DR36" s="643"/>
      <c r="DS36" s="643"/>
      <c r="DT36" s="643"/>
      <c r="DU36" s="643"/>
      <c r="DV36" s="644"/>
      <c r="DW36" s="645">
        <v>9</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1091086</v>
      </c>
      <c r="S37" s="643"/>
      <c r="T37" s="643"/>
      <c r="U37" s="643"/>
      <c r="V37" s="643"/>
      <c r="W37" s="643"/>
      <c r="X37" s="643"/>
      <c r="Y37" s="644"/>
      <c r="Z37" s="675">
        <v>1</v>
      </c>
      <c r="AA37" s="675"/>
      <c r="AB37" s="675"/>
      <c r="AC37" s="675"/>
      <c r="AD37" s="676" t="s">
        <v>126</v>
      </c>
      <c r="AE37" s="676"/>
      <c r="AF37" s="676"/>
      <c r="AG37" s="676"/>
      <c r="AH37" s="676"/>
      <c r="AI37" s="676"/>
      <c r="AJ37" s="676"/>
      <c r="AK37" s="676"/>
      <c r="AL37" s="645" t="s">
        <v>126</v>
      </c>
      <c r="AM37" s="646"/>
      <c r="AN37" s="646"/>
      <c r="AO37" s="677"/>
      <c r="AQ37" s="685" t="s">
        <v>330</v>
      </c>
      <c r="AR37" s="686"/>
      <c r="AS37" s="686"/>
      <c r="AT37" s="686"/>
      <c r="AU37" s="686"/>
      <c r="AV37" s="686"/>
      <c r="AW37" s="686"/>
      <c r="AX37" s="686"/>
      <c r="AY37" s="687"/>
      <c r="AZ37" s="642">
        <v>2630785</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531611</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26332</v>
      </c>
      <c r="CS37" s="661"/>
      <c r="CT37" s="661"/>
      <c r="CU37" s="661"/>
      <c r="CV37" s="661"/>
      <c r="CW37" s="661"/>
      <c r="CX37" s="661"/>
      <c r="CY37" s="662"/>
      <c r="CZ37" s="645">
        <v>0</v>
      </c>
      <c r="DA37" s="663"/>
      <c r="DB37" s="663"/>
      <c r="DC37" s="664"/>
      <c r="DD37" s="648">
        <v>26332</v>
      </c>
      <c r="DE37" s="661"/>
      <c r="DF37" s="661"/>
      <c r="DG37" s="661"/>
      <c r="DH37" s="661"/>
      <c r="DI37" s="661"/>
      <c r="DJ37" s="661"/>
      <c r="DK37" s="662"/>
      <c r="DL37" s="648">
        <v>25618</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2094327</v>
      </c>
      <c r="S38" s="643"/>
      <c r="T38" s="643"/>
      <c r="U38" s="643"/>
      <c r="V38" s="643"/>
      <c r="W38" s="643"/>
      <c r="X38" s="643"/>
      <c r="Y38" s="644"/>
      <c r="Z38" s="675">
        <v>2</v>
      </c>
      <c r="AA38" s="675"/>
      <c r="AB38" s="675"/>
      <c r="AC38" s="675"/>
      <c r="AD38" s="676">
        <v>56354</v>
      </c>
      <c r="AE38" s="676"/>
      <c r="AF38" s="676"/>
      <c r="AG38" s="676"/>
      <c r="AH38" s="676"/>
      <c r="AI38" s="676"/>
      <c r="AJ38" s="676"/>
      <c r="AK38" s="676"/>
      <c r="AL38" s="645">
        <v>0.1</v>
      </c>
      <c r="AM38" s="646"/>
      <c r="AN38" s="646"/>
      <c r="AO38" s="677"/>
      <c r="AQ38" s="685" t="s">
        <v>334</v>
      </c>
      <c r="AR38" s="686"/>
      <c r="AS38" s="686"/>
      <c r="AT38" s="686"/>
      <c r="AU38" s="686"/>
      <c r="AV38" s="686"/>
      <c r="AW38" s="686"/>
      <c r="AX38" s="686"/>
      <c r="AY38" s="687"/>
      <c r="AZ38" s="642">
        <v>1556262</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28466</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8077542</v>
      </c>
      <c r="CS38" s="643"/>
      <c r="CT38" s="643"/>
      <c r="CU38" s="643"/>
      <c r="CV38" s="643"/>
      <c r="CW38" s="643"/>
      <c r="CX38" s="643"/>
      <c r="CY38" s="644"/>
      <c r="CZ38" s="645">
        <v>7.9</v>
      </c>
      <c r="DA38" s="663"/>
      <c r="DB38" s="663"/>
      <c r="DC38" s="664"/>
      <c r="DD38" s="648">
        <v>6529100</v>
      </c>
      <c r="DE38" s="643"/>
      <c r="DF38" s="643"/>
      <c r="DG38" s="643"/>
      <c r="DH38" s="643"/>
      <c r="DI38" s="643"/>
      <c r="DJ38" s="643"/>
      <c r="DK38" s="644"/>
      <c r="DL38" s="648">
        <v>6402582</v>
      </c>
      <c r="DM38" s="643"/>
      <c r="DN38" s="643"/>
      <c r="DO38" s="643"/>
      <c r="DP38" s="643"/>
      <c r="DQ38" s="643"/>
      <c r="DR38" s="643"/>
      <c r="DS38" s="643"/>
      <c r="DT38" s="643"/>
      <c r="DU38" s="643"/>
      <c r="DV38" s="644"/>
      <c r="DW38" s="645">
        <v>13.8</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5026273</v>
      </c>
      <c r="S39" s="643"/>
      <c r="T39" s="643"/>
      <c r="U39" s="643"/>
      <c r="V39" s="643"/>
      <c r="W39" s="643"/>
      <c r="X39" s="643"/>
      <c r="Y39" s="644"/>
      <c r="Z39" s="675">
        <v>4.8</v>
      </c>
      <c r="AA39" s="675"/>
      <c r="AB39" s="675"/>
      <c r="AC39" s="675"/>
      <c r="AD39" s="676" t="s">
        <v>126</v>
      </c>
      <c r="AE39" s="676"/>
      <c r="AF39" s="676"/>
      <c r="AG39" s="676"/>
      <c r="AH39" s="676"/>
      <c r="AI39" s="676"/>
      <c r="AJ39" s="676"/>
      <c r="AK39" s="676"/>
      <c r="AL39" s="645" t="s">
        <v>126</v>
      </c>
      <c r="AM39" s="646"/>
      <c r="AN39" s="646"/>
      <c r="AO39" s="677"/>
      <c r="AQ39" s="685" t="s">
        <v>338</v>
      </c>
      <c r="AR39" s="686"/>
      <c r="AS39" s="686"/>
      <c r="AT39" s="686"/>
      <c r="AU39" s="686"/>
      <c r="AV39" s="686"/>
      <c r="AW39" s="686"/>
      <c r="AX39" s="686"/>
      <c r="AY39" s="687"/>
      <c r="AZ39" s="642">
        <v>235407</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43089</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1159910</v>
      </c>
      <c r="CS39" s="661"/>
      <c r="CT39" s="661"/>
      <c r="CU39" s="661"/>
      <c r="CV39" s="661"/>
      <c r="CW39" s="661"/>
      <c r="CX39" s="661"/>
      <c r="CY39" s="662"/>
      <c r="CZ39" s="645">
        <v>1.1000000000000001</v>
      </c>
      <c r="DA39" s="663"/>
      <c r="DB39" s="663"/>
      <c r="DC39" s="664"/>
      <c r="DD39" s="648">
        <v>1114501</v>
      </c>
      <c r="DE39" s="661"/>
      <c r="DF39" s="661"/>
      <c r="DG39" s="661"/>
      <c r="DH39" s="661"/>
      <c r="DI39" s="661"/>
      <c r="DJ39" s="661"/>
      <c r="DK39" s="662"/>
      <c r="DL39" s="648" t="s">
        <v>232</v>
      </c>
      <c r="DM39" s="661"/>
      <c r="DN39" s="661"/>
      <c r="DO39" s="661"/>
      <c r="DP39" s="661"/>
      <c r="DQ39" s="661"/>
      <c r="DR39" s="661"/>
      <c r="DS39" s="661"/>
      <c r="DT39" s="661"/>
      <c r="DU39" s="661"/>
      <c r="DV39" s="662"/>
      <c r="DW39" s="645" t="s">
        <v>232</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126</v>
      </c>
      <c r="S40" s="643"/>
      <c r="T40" s="643"/>
      <c r="U40" s="643"/>
      <c r="V40" s="643"/>
      <c r="W40" s="643"/>
      <c r="X40" s="643"/>
      <c r="Y40" s="644"/>
      <c r="Z40" s="675" t="s">
        <v>126</v>
      </c>
      <c r="AA40" s="675"/>
      <c r="AB40" s="675"/>
      <c r="AC40" s="675"/>
      <c r="AD40" s="676" t="s">
        <v>232</v>
      </c>
      <c r="AE40" s="676"/>
      <c r="AF40" s="676"/>
      <c r="AG40" s="676"/>
      <c r="AH40" s="676"/>
      <c r="AI40" s="676"/>
      <c r="AJ40" s="676"/>
      <c r="AK40" s="676"/>
      <c r="AL40" s="645" t="s">
        <v>232</v>
      </c>
      <c r="AM40" s="646"/>
      <c r="AN40" s="646"/>
      <c r="AO40" s="677"/>
      <c r="AQ40" s="685" t="s">
        <v>342</v>
      </c>
      <c r="AR40" s="686"/>
      <c r="AS40" s="686"/>
      <c r="AT40" s="686"/>
      <c r="AU40" s="686"/>
      <c r="AV40" s="686"/>
      <c r="AW40" s="686"/>
      <c r="AX40" s="686"/>
      <c r="AY40" s="687"/>
      <c r="AZ40" s="642" t="s">
        <v>126</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113</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646000</v>
      </c>
      <c r="CS40" s="643"/>
      <c r="CT40" s="643"/>
      <c r="CU40" s="643"/>
      <c r="CV40" s="643"/>
      <c r="CW40" s="643"/>
      <c r="CX40" s="643"/>
      <c r="CY40" s="644"/>
      <c r="CZ40" s="645">
        <v>0.6</v>
      </c>
      <c r="DA40" s="663"/>
      <c r="DB40" s="663"/>
      <c r="DC40" s="664"/>
      <c r="DD40" s="648">
        <v>550000</v>
      </c>
      <c r="DE40" s="643"/>
      <c r="DF40" s="643"/>
      <c r="DG40" s="643"/>
      <c r="DH40" s="643"/>
      <c r="DI40" s="643"/>
      <c r="DJ40" s="643"/>
      <c r="DK40" s="644"/>
      <c r="DL40" s="648" t="s">
        <v>126</v>
      </c>
      <c r="DM40" s="643"/>
      <c r="DN40" s="643"/>
      <c r="DO40" s="643"/>
      <c r="DP40" s="643"/>
      <c r="DQ40" s="643"/>
      <c r="DR40" s="643"/>
      <c r="DS40" s="643"/>
      <c r="DT40" s="643"/>
      <c r="DU40" s="643"/>
      <c r="DV40" s="644"/>
      <c r="DW40" s="645" t="s">
        <v>126</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232</v>
      </c>
      <c r="AA41" s="675"/>
      <c r="AB41" s="675"/>
      <c r="AC41" s="675"/>
      <c r="AD41" s="676" t="s">
        <v>126</v>
      </c>
      <c r="AE41" s="676"/>
      <c r="AF41" s="676"/>
      <c r="AG41" s="676"/>
      <c r="AH41" s="676"/>
      <c r="AI41" s="676"/>
      <c r="AJ41" s="676"/>
      <c r="AK41" s="676"/>
      <c r="AL41" s="645" t="s">
        <v>232</v>
      </c>
      <c r="AM41" s="646"/>
      <c r="AN41" s="646"/>
      <c r="AO41" s="677"/>
      <c r="AQ41" s="685" t="s">
        <v>347</v>
      </c>
      <c r="AR41" s="686"/>
      <c r="AS41" s="686"/>
      <c r="AT41" s="686"/>
      <c r="AU41" s="686"/>
      <c r="AV41" s="686"/>
      <c r="AW41" s="686"/>
      <c r="AX41" s="686"/>
      <c r="AY41" s="687"/>
      <c r="AZ41" s="642">
        <v>1696861</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1</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232</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2918447</v>
      </c>
      <c r="S42" s="643"/>
      <c r="T42" s="643"/>
      <c r="U42" s="643"/>
      <c r="V42" s="643"/>
      <c r="W42" s="643"/>
      <c r="X42" s="643"/>
      <c r="Y42" s="644"/>
      <c r="Z42" s="675">
        <v>2.8</v>
      </c>
      <c r="AA42" s="675"/>
      <c r="AB42" s="675"/>
      <c r="AC42" s="675"/>
      <c r="AD42" s="676" t="s">
        <v>232</v>
      </c>
      <c r="AE42" s="676"/>
      <c r="AF42" s="676"/>
      <c r="AG42" s="676"/>
      <c r="AH42" s="676"/>
      <c r="AI42" s="676"/>
      <c r="AJ42" s="676"/>
      <c r="AK42" s="676"/>
      <c r="AL42" s="645" t="s">
        <v>232</v>
      </c>
      <c r="AM42" s="646"/>
      <c r="AN42" s="646"/>
      <c r="AO42" s="677"/>
      <c r="AQ42" s="678" t="s">
        <v>351</v>
      </c>
      <c r="AR42" s="679"/>
      <c r="AS42" s="679"/>
      <c r="AT42" s="679"/>
      <c r="AU42" s="679"/>
      <c r="AV42" s="679"/>
      <c r="AW42" s="679"/>
      <c r="AX42" s="679"/>
      <c r="AY42" s="680"/>
      <c r="AZ42" s="626">
        <v>6380681</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332</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5369586</v>
      </c>
      <c r="CS42" s="643"/>
      <c r="CT42" s="643"/>
      <c r="CU42" s="643"/>
      <c r="CV42" s="643"/>
      <c r="CW42" s="643"/>
      <c r="CX42" s="643"/>
      <c r="CY42" s="644"/>
      <c r="CZ42" s="645">
        <v>5.2</v>
      </c>
      <c r="DA42" s="646"/>
      <c r="DB42" s="646"/>
      <c r="DC42" s="647"/>
      <c r="DD42" s="648">
        <v>1532483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104419961</v>
      </c>
      <c r="S43" s="665"/>
      <c r="T43" s="665"/>
      <c r="U43" s="665"/>
      <c r="V43" s="665"/>
      <c r="W43" s="665"/>
      <c r="X43" s="665"/>
      <c r="Y43" s="666"/>
      <c r="Z43" s="667">
        <v>100</v>
      </c>
      <c r="AA43" s="667"/>
      <c r="AB43" s="667"/>
      <c r="AC43" s="667"/>
      <c r="AD43" s="668">
        <v>43583440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141298</v>
      </c>
      <c r="CS43" s="661"/>
      <c r="CT43" s="661"/>
      <c r="CU43" s="661"/>
      <c r="CV43" s="661"/>
      <c r="CW43" s="661"/>
      <c r="CX43" s="661"/>
      <c r="CY43" s="662"/>
      <c r="CZ43" s="645">
        <v>0.1</v>
      </c>
      <c r="DA43" s="663"/>
      <c r="DB43" s="663"/>
      <c r="DC43" s="664"/>
      <c r="DD43" s="648">
        <v>141298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5369586</v>
      </c>
      <c r="CS44" s="643"/>
      <c r="CT44" s="643"/>
      <c r="CU44" s="643"/>
      <c r="CV44" s="643"/>
      <c r="CW44" s="643"/>
      <c r="CX44" s="643"/>
      <c r="CY44" s="644"/>
      <c r="CZ44" s="645">
        <v>5.2</v>
      </c>
      <c r="DA44" s="646"/>
      <c r="DB44" s="646"/>
      <c r="DC44" s="647"/>
      <c r="DD44" s="648">
        <v>1532483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2616881</v>
      </c>
      <c r="CS45" s="661"/>
      <c r="CT45" s="661"/>
      <c r="CU45" s="661"/>
      <c r="CV45" s="661"/>
      <c r="CW45" s="661"/>
      <c r="CX45" s="661"/>
      <c r="CY45" s="662"/>
      <c r="CZ45" s="645">
        <v>2.6</v>
      </c>
      <c r="DA45" s="663"/>
      <c r="DB45" s="663"/>
      <c r="DC45" s="664"/>
      <c r="DD45" s="648">
        <v>133873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2588876</v>
      </c>
      <c r="CS46" s="643"/>
      <c r="CT46" s="643"/>
      <c r="CU46" s="643"/>
      <c r="CV46" s="643"/>
      <c r="CW46" s="643"/>
      <c r="CX46" s="643"/>
      <c r="CY46" s="644"/>
      <c r="CZ46" s="645">
        <v>2.5</v>
      </c>
      <c r="DA46" s="646"/>
      <c r="DB46" s="646"/>
      <c r="DC46" s="647"/>
      <c r="DD46" s="648">
        <v>1298981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232</v>
      </c>
      <c r="CS47" s="661"/>
      <c r="CT47" s="661"/>
      <c r="CU47" s="661"/>
      <c r="CV47" s="661"/>
      <c r="CW47" s="661"/>
      <c r="CX47" s="661"/>
      <c r="CY47" s="662"/>
      <c r="CZ47" s="645" t="s">
        <v>232</v>
      </c>
      <c r="DA47" s="663"/>
      <c r="DB47" s="663"/>
      <c r="DC47" s="664"/>
      <c r="DD47" s="648" t="s">
        <v>126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126</v>
      </c>
      <c r="CS48" s="643"/>
      <c r="CT48" s="643"/>
      <c r="CU48" s="643"/>
      <c r="CV48" s="643"/>
      <c r="CW48" s="643"/>
      <c r="CX48" s="643"/>
      <c r="CY48" s="644"/>
      <c r="CZ48" s="645" t="s">
        <v>232</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102443168</v>
      </c>
      <c r="CS49" s="627"/>
      <c r="CT49" s="627"/>
      <c r="CU49" s="627"/>
      <c r="CV49" s="627"/>
      <c r="CW49" s="627"/>
      <c r="CX49" s="627"/>
      <c r="CY49" s="628"/>
      <c r="CZ49" s="629">
        <v>100</v>
      </c>
      <c r="DA49" s="630"/>
      <c r="DB49" s="630"/>
      <c r="DC49" s="631"/>
      <c r="DD49" s="632">
        <v>50522085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7jhaIkjWyNOdMXGMu0Ch5brKq8lJJOD79Vr6ixj4OT94hVNt1t6p7ynLLNBO51JD6S3kxQmZuc5q41Nmr9AIVQ==" saltValue="c0na1wYF+cD/E5R59jPdB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2" t="s">
        <v>366</v>
      </c>
      <c r="DK2" s="1173"/>
      <c r="DL2" s="1173"/>
      <c r="DM2" s="1173"/>
      <c r="DN2" s="1173"/>
      <c r="DO2" s="1174"/>
      <c r="DP2" s="251"/>
      <c r="DQ2" s="1172" t="s">
        <v>367</v>
      </c>
      <c r="DR2" s="1173"/>
      <c r="DS2" s="1173"/>
      <c r="DT2" s="1173"/>
      <c r="DU2" s="1173"/>
      <c r="DV2" s="1173"/>
      <c r="DW2" s="1173"/>
      <c r="DX2" s="1173"/>
      <c r="DY2" s="1173"/>
      <c r="DZ2" s="117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5" t="s">
        <v>368</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7" t="s">
        <v>370</v>
      </c>
      <c r="B5" s="1058"/>
      <c r="C5" s="1058"/>
      <c r="D5" s="1058"/>
      <c r="E5" s="1058"/>
      <c r="F5" s="1058"/>
      <c r="G5" s="1058"/>
      <c r="H5" s="1058"/>
      <c r="I5" s="1058"/>
      <c r="J5" s="1058"/>
      <c r="K5" s="1058"/>
      <c r="L5" s="1058"/>
      <c r="M5" s="1058"/>
      <c r="N5" s="1058"/>
      <c r="O5" s="1058"/>
      <c r="P5" s="1059"/>
      <c r="Q5" s="1063" t="s">
        <v>371</v>
      </c>
      <c r="R5" s="1064"/>
      <c r="S5" s="1064"/>
      <c r="T5" s="1064"/>
      <c r="U5" s="1065"/>
      <c r="V5" s="1063" t="s">
        <v>372</v>
      </c>
      <c r="W5" s="1064"/>
      <c r="X5" s="1064"/>
      <c r="Y5" s="1064"/>
      <c r="Z5" s="1065"/>
      <c r="AA5" s="1063" t="s">
        <v>373</v>
      </c>
      <c r="AB5" s="1064"/>
      <c r="AC5" s="1064"/>
      <c r="AD5" s="1064"/>
      <c r="AE5" s="1064"/>
      <c r="AF5" s="1175" t="s">
        <v>374</v>
      </c>
      <c r="AG5" s="1064"/>
      <c r="AH5" s="1064"/>
      <c r="AI5" s="1064"/>
      <c r="AJ5" s="1079"/>
      <c r="AK5" s="1064" t="s">
        <v>375</v>
      </c>
      <c r="AL5" s="1064"/>
      <c r="AM5" s="1064"/>
      <c r="AN5" s="1064"/>
      <c r="AO5" s="1065"/>
      <c r="AP5" s="1063" t="s">
        <v>376</v>
      </c>
      <c r="AQ5" s="1064"/>
      <c r="AR5" s="1064"/>
      <c r="AS5" s="1064"/>
      <c r="AT5" s="1065"/>
      <c r="AU5" s="1063" t="s">
        <v>377</v>
      </c>
      <c r="AV5" s="1064"/>
      <c r="AW5" s="1064"/>
      <c r="AX5" s="1064"/>
      <c r="AY5" s="1079"/>
      <c r="AZ5" s="258"/>
      <c r="BA5" s="258"/>
      <c r="BB5" s="258"/>
      <c r="BC5" s="258"/>
      <c r="BD5" s="258"/>
      <c r="BE5" s="259"/>
      <c r="BF5" s="259"/>
      <c r="BG5" s="259"/>
      <c r="BH5" s="259"/>
      <c r="BI5" s="259"/>
      <c r="BJ5" s="259"/>
      <c r="BK5" s="259"/>
      <c r="BL5" s="259"/>
      <c r="BM5" s="259"/>
      <c r="BN5" s="259"/>
      <c r="BO5" s="259"/>
      <c r="BP5" s="259"/>
      <c r="BQ5" s="1057" t="s">
        <v>378</v>
      </c>
      <c r="BR5" s="1058"/>
      <c r="BS5" s="1058"/>
      <c r="BT5" s="1058"/>
      <c r="BU5" s="1058"/>
      <c r="BV5" s="1058"/>
      <c r="BW5" s="1058"/>
      <c r="BX5" s="1058"/>
      <c r="BY5" s="1058"/>
      <c r="BZ5" s="1058"/>
      <c r="CA5" s="1058"/>
      <c r="CB5" s="1058"/>
      <c r="CC5" s="1058"/>
      <c r="CD5" s="1058"/>
      <c r="CE5" s="1058"/>
      <c r="CF5" s="1058"/>
      <c r="CG5" s="1059"/>
      <c r="CH5" s="1063" t="s">
        <v>379</v>
      </c>
      <c r="CI5" s="1064"/>
      <c r="CJ5" s="1064"/>
      <c r="CK5" s="1064"/>
      <c r="CL5" s="1065"/>
      <c r="CM5" s="1063" t="s">
        <v>380</v>
      </c>
      <c r="CN5" s="1064"/>
      <c r="CO5" s="1064"/>
      <c r="CP5" s="1064"/>
      <c r="CQ5" s="1065"/>
      <c r="CR5" s="1063" t="s">
        <v>381</v>
      </c>
      <c r="CS5" s="1064"/>
      <c r="CT5" s="1064"/>
      <c r="CU5" s="1064"/>
      <c r="CV5" s="1065"/>
      <c r="CW5" s="1063" t="s">
        <v>382</v>
      </c>
      <c r="CX5" s="1064"/>
      <c r="CY5" s="1064"/>
      <c r="CZ5" s="1064"/>
      <c r="DA5" s="1065"/>
      <c r="DB5" s="1063" t="s">
        <v>383</v>
      </c>
      <c r="DC5" s="1064"/>
      <c r="DD5" s="1064"/>
      <c r="DE5" s="1064"/>
      <c r="DF5" s="1065"/>
      <c r="DG5" s="1160" t="s">
        <v>384</v>
      </c>
      <c r="DH5" s="1161"/>
      <c r="DI5" s="1161"/>
      <c r="DJ5" s="1161"/>
      <c r="DK5" s="1162"/>
      <c r="DL5" s="1160" t="s">
        <v>385</v>
      </c>
      <c r="DM5" s="1161"/>
      <c r="DN5" s="1161"/>
      <c r="DO5" s="1161"/>
      <c r="DP5" s="1162"/>
      <c r="DQ5" s="1063" t="s">
        <v>386</v>
      </c>
      <c r="DR5" s="1064"/>
      <c r="DS5" s="1064"/>
      <c r="DT5" s="1064"/>
      <c r="DU5" s="1065"/>
      <c r="DV5" s="1063" t="s">
        <v>377</v>
      </c>
      <c r="DW5" s="1064"/>
      <c r="DX5" s="1064"/>
      <c r="DY5" s="1064"/>
      <c r="DZ5" s="1079"/>
      <c r="EA5" s="256"/>
    </row>
    <row r="6" spans="1:131" s="257" customFormat="1" ht="26.25" customHeight="1" thickBot="1" x14ac:dyDescent="0.2">
      <c r="A6" s="1060"/>
      <c r="B6" s="1061"/>
      <c r="C6" s="1061"/>
      <c r="D6" s="1061"/>
      <c r="E6" s="1061"/>
      <c r="F6" s="1061"/>
      <c r="G6" s="1061"/>
      <c r="H6" s="1061"/>
      <c r="I6" s="1061"/>
      <c r="J6" s="1061"/>
      <c r="K6" s="1061"/>
      <c r="L6" s="1061"/>
      <c r="M6" s="1061"/>
      <c r="N6" s="1061"/>
      <c r="O6" s="1061"/>
      <c r="P6" s="1062"/>
      <c r="Q6" s="1066"/>
      <c r="R6" s="1067"/>
      <c r="S6" s="1067"/>
      <c r="T6" s="1067"/>
      <c r="U6" s="1068"/>
      <c r="V6" s="1066"/>
      <c r="W6" s="1067"/>
      <c r="X6" s="1067"/>
      <c r="Y6" s="1067"/>
      <c r="Z6" s="1068"/>
      <c r="AA6" s="1066"/>
      <c r="AB6" s="1067"/>
      <c r="AC6" s="1067"/>
      <c r="AD6" s="1067"/>
      <c r="AE6" s="1067"/>
      <c r="AF6" s="1176"/>
      <c r="AG6" s="1067"/>
      <c r="AH6" s="1067"/>
      <c r="AI6" s="1067"/>
      <c r="AJ6" s="1080"/>
      <c r="AK6" s="1067"/>
      <c r="AL6" s="1067"/>
      <c r="AM6" s="1067"/>
      <c r="AN6" s="1067"/>
      <c r="AO6" s="1068"/>
      <c r="AP6" s="1066"/>
      <c r="AQ6" s="1067"/>
      <c r="AR6" s="1067"/>
      <c r="AS6" s="1067"/>
      <c r="AT6" s="1068"/>
      <c r="AU6" s="1066"/>
      <c r="AV6" s="1067"/>
      <c r="AW6" s="1067"/>
      <c r="AX6" s="1067"/>
      <c r="AY6" s="1080"/>
      <c r="AZ6" s="254"/>
      <c r="BA6" s="254"/>
      <c r="BB6" s="254"/>
      <c r="BC6" s="254"/>
      <c r="BD6" s="254"/>
      <c r="BE6" s="255"/>
      <c r="BF6" s="255"/>
      <c r="BG6" s="255"/>
      <c r="BH6" s="255"/>
      <c r="BI6" s="255"/>
      <c r="BJ6" s="255"/>
      <c r="BK6" s="255"/>
      <c r="BL6" s="255"/>
      <c r="BM6" s="255"/>
      <c r="BN6" s="255"/>
      <c r="BO6" s="255"/>
      <c r="BP6" s="255"/>
      <c r="BQ6" s="1060"/>
      <c r="BR6" s="1061"/>
      <c r="BS6" s="1061"/>
      <c r="BT6" s="1061"/>
      <c r="BU6" s="1061"/>
      <c r="BV6" s="1061"/>
      <c r="BW6" s="1061"/>
      <c r="BX6" s="1061"/>
      <c r="BY6" s="1061"/>
      <c r="BZ6" s="1061"/>
      <c r="CA6" s="1061"/>
      <c r="CB6" s="1061"/>
      <c r="CC6" s="1061"/>
      <c r="CD6" s="1061"/>
      <c r="CE6" s="1061"/>
      <c r="CF6" s="1061"/>
      <c r="CG6" s="1062"/>
      <c r="CH6" s="1066"/>
      <c r="CI6" s="1067"/>
      <c r="CJ6" s="1067"/>
      <c r="CK6" s="1067"/>
      <c r="CL6" s="1068"/>
      <c r="CM6" s="1066"/>
      <c r="CN6" s="1067"/>
      <c r="CO6" s="1067"/>
      <c r="CP6" s="1067"/>
      <c r="CQ6" s="1068"/>
      <c r="CR6" s="1066"/>
      <c r="CS6" s="1067"/>
      <c r="CT6" s="1067"/>
      <c r="CU6" s="1067"/>
      <c r="CV6" s="1068"/>
      <c r="CW6" s="1066"/>
      <c r="CX6" s="1067"/>
      <c r="CY6" s="1067"/>
      <c r="CZ6" s="1067"/>
      <c r="DA6" s="1068"/>
      <c r="DB6" s="1066"/>
      <c r="DC6" s="1067"/>
      <c r="DD6" s="1067"/>
      <c r="DE6" s="1067"/>
      <c r="DF6" s="1068"/>
      <c r="DG6" s="1163"/>
      <c r="DH6" s="1164"/>
      <c r="DI6" s="1164"/>
      <c r="DJ6" s="1164"/>
      <c r="DK6" s="1165"/>
      <c r="DL6" s="1163"/>
      <c r="DM6" s="1164"/>
      <c r="DN6" s="1164"/>
      <c r="DO6" s="1164"/>
      <c r="DP6" s="1165"/>
      <c r="DQ6" s="1066"/>
      <c r="DR6" s="1067"/>
      <c r="DS6" s="1067"/>
      <c r="DT6" s="1067"/>
      <c r="DU6" s="1068"/>
      <c r="DV6" s="1066"/>
      <c r="DW6" s="1067"/>
      <c r="DX6" s="1067"/>
      <c r="DY6" s="1067"/>
      <c r="DZ6" s="1080"/>
      <c r="EA6" s="256"/>
    </row>
    <row r="7" spans="1:131" s="257" customFormat="1" ht="26.25" customHeight="1" thickTop="1" x14ac:dyDescent="0.15">
      <c r="A7" s="260">
        <v>1</v>
      </c>
      <c r="B7" s="1113" t="s">
        <v>387</v>
      </c>
      <c r="C7" s="1114"/>
      <c r="D7" s="1114"/>
      <c r="E7" s="1114"/>
      <c r="F7" s="1114"/>
      <c r="G7" s="1114"/>
      <c r="H7" s="1114"/>
      <c r="I7" s="1114"/>
      <c r="J7" s="1114"/>
      <c r="K7" s="1114"/>
      <c r="L7" s="1114"/>
      <c r="M7" s="1114"/>
      <c r="N7" s="1114"/>
      <c r="O7" s="1114"/>
      <c r="P7" s="1115"/>
      <c r="Q7" s="1166">
        <v>105592</v>
      </c>
      <c r="R7" s="1167"/>
      <c r="S7" s="1167"/>
      <c r="T7" s="1167"/>
      <c r="U7" s="1167"/>
      <c r="V7" s="1167">
        <v>103615</v>
      </c>
      <c r="W7" s="1167"/>
      <c r="X7" s="1167"/>
      <c r="Y7" s="1167"/>
      <c r="Z7" s="1167"/>
      <c r="AA7" s="1167">
        <v>1977</v>
      </c>
      <c r="AB7" s="1167"/>
      <c r="AC7" s="1167"/>
      <c r="AD7" s="1167"/>
      <c r="AE7" s="1168"/>
      <c r="AF7" s="1169">
        <v>1513</v>
      </c>
      <c r="AG7" s="1170"/>
      <c r="AH7" s="1170"/>
      <c r="AI7" s="1170"/>
      <c r="AJ7" s="1171"/>
      <c r="AK7" s="1153">
        <v>330</v>
      </c>
      <c r="AL7" s="1154"/>
      <c r="AM7" s="1154"/>
      <c r="AN7" s="1154"/>
      <c r="AO7" s="1154"/>
      <c r="AP7" s="1154">
        <v>70773</v>
      </c>
      <c r="AQ7" s="1154"/>
      <c r="AR7" s="1154"/>
      <c r="AS7" s="1154"/>
      <c r="AT7" s="1154"/>
      <c r="AU7" s="1155"/>
      <c r="AV7" s="1155"/>
      <c r="AW7" s="1155"/>
      <c r="AX7" s="1155"/>
      <c r="AY7" s="1156"/>
      <c r="AZ7" s="254"/>
      <c r="BA7" s="254"/>
      <c r="BB7" s="254"/>
      <c r="BC7" s="254"/>
      <c r="BD7" s="254"/>
      <c r="BE7" s="255"/>
      <c r="BF7" s="255"/>
      <c r="BG7" s="255"/>
      <c r="BH7" s="255"/>
      <c r="BI7" s="255"/>
      <c r="BJ7" s="255"/>
      <c r="BK7" s="255"/>
      <c r="BL7" s="255"/>
      <c r="BM7" s="255"/>
      <c r="BN7" s="255"/>
      <c r="BO7" s="255"/>
      <c r="BP7" s="255"/>
      <c r="BQ7" s="261">
        <v>1</v>
      </c>
      <c r="BR7" s="262"/>
      <c r="BS7" s="1157" t="s">
        <v>584</v>
      </c>
      <c r="BT7" s="1158"/>
      <c r="BU7" s="1158"/>
      <c r="BV7" s="1158"/>
      <c r="BW7" s="1158"/>
      <c r="BX7" s="1158"/>
      <c r="BY7" s="1158"/>
      <c r="BZ7" s="1158"/>
      <c r="CA7" s="1158"/>
      <c r="CB7" s="1158"/>
      <c r="CC7" s="1158"/>
      <c r="CD7" s="1158"/>
      <c r="CE7" s="1158"/>
      <c r="CF7" s="1158"/>
      <c r="CG7" s="1159"/>
      <c r="CH7" s="1150">
        <v>-29</v>
      </c>
      <c r="CI7" s="1151"/>
      <c r="CJ7" s="1151"/>
      <c r="CK7" s="1151"/>
      <c r="CL7" s="1152"/>
      <c r="CM7" s="1150">
        <v>289</v>
      </c>
      <c r="CN7" s="1151"/>
      <c r="CO7" s="1151"/>
      <c r="CP7" s="1151"/>
      <c r="CQ7" s="1152"/>
      <c r="CR7" s="1150">
        <v>302</v>
      </c>
      <c r="CS7" s="1151"/>
      <c r="CT7" s="1151"/>
      <c r="CU7" s="1151"/>
      <c r="CV7" s="1152"/>
      <c r="CW7" s="1150"/>
      <c r="CX7" s="1151"/>
      <c r="CY7" s="1151"/>
      <c r="CZ7" s="1151"/>
      <c r="DA7" s="1152"/>
      <c r="DB7" s="1150"/>
      <c r="DC7" s="1151"/>
      <c r="DD7" s="1151"/>
      <c r="DE7" s="1151"/>
      <c r="DF7" s="1152"/>
      <c r="DG7" s="1150"/>
      <c r="DH7" s="1151"/>
      <c r="DI7" s="1151"/>
      <c r="DJ7" s="1151"/>
      <c r="DK7" s="1152"/>
      <c r="DL7" s="1150"/>
      <c r="DM7" s="1151"/>
      <c r="DN7" s="1151"/>
      <c r="DO7" s="1151"/>
      <c r="DP7" s="1152"/>
      <c r="DQ7" s="1150"/>
      <c r="DR7" s="1151"/>
      <c r="DS7" s="1151"/>
      <c r="DT7" s="1151"/>
      <c r="DU7" s="1152"/>
      <c r="DV7" s="1177"/>
      <c r="DW7" s="1178"/>
      <c r="DX7" s="1178"/>
      <c r="DY7" s="1178"/>
      <c r="DZ7" s="1179"/>
      <c r="EA7" s="256"/>
    </row>
    <row r="8" spans="1:131" s="257" customFormat="1" ht="26.25" customHeight="1" x14ac:dyDescent="0.15">
      <c r="A8" s="263">
        <v>2</v>
      </c>
      <c r="B8" s="1099" t="s">
        <v>388</v>
      </c>
      <c r="C8" s="1100"/>
      <c r="D8" s="1100"/>
      <c r="E8" s="1100"/>
      <c r="F8" s="1100"/>
      <c r="G8" s="1100"/>
      <c r="H8" s="1100"/>
      <c r="I8" s="1100"/>
      <c r="J8" s="1100"/>
      <c r="K8" s="1100"/>
      <c r="L8" s="1100"/>
      <c r="M8" s="1100"/>
      <c r="N8" s="1100"/>
      <c r="O8" s="1100"/>
      <c r="P8" s="1101"/>
      <c r="Q8" s="1105">
        <v>191</v>
      </c>
      <c r="R8" s="1106"/>
      <c r="S8" s="1106"/>
      <c r="T8" s="1106"/>
      <c r="U8" s="1106"/>
      <c r="V8" s="1106">
        <v>191</v>
      </c>
      <c r="W8" s="1106"/>
      <c r="X8" s="1106"/>
      <c r="Y8" s="1106"/>
      <c r="Z8" s="1106"/>
      <c r="AA8" s="1106">
        <v>0</v>
      </c>
      <c r="AB8" s="1106"/>
      <c r="AC8" s="1106"/>
      <c r="AD8" s="1106"/>
      <c r="AE8" s="1107"/>
      <c r="AF8" s="1081" t="s">
        <v>389</v>
      </c>
      <c r="AG8" s="1082"/>
      <c r="AH8" s="1082"/>
      <c r="AI8" s="1082"/>
      <c r="AJ8" s="1083"/>
      <c r="AK8" s="1148">
        <v>27</v>
      </c>
      <c r="AL8" s="1149"/>
      <c r="AM8" s="1149"/>
      <c r="AN8" s="1149"/>
      <c r="AO8" s="1149"/>
      <c r="AP8" s="1149">
        <v>1826</v>
      </c>
      <c r="AQ8" s="1149"/>
      <c r="AR8" s="1149"/>
      <c r="AS8" s="1149"/>
      <c r="AT8" s="1149"/>
      <c r="AU8" s="1146"/>
      <c r="AV8" s="1146"/>
      <c r="AW8" s="1146"/>
      <c r="AX8" s="1146"/>
      <c r="AY8" s="1147"/>
      <c r="AZ8" s="254"/>
      <c r="BA8" s="254"/>
      <c r="BB8" s="254"/>
      <c r="BC8" s="254"/>
      <c r="BD8" s="254"/>
      <c r="BE8" s="255"/>
      <c r="BF8" s="255"/>
      <c r="BG8" s="255"/>
      <c r="BH8" s="255"/>
      <c r="BI8" s="255"/>
      <c r="BJ8" s="255"/>
      <c r="BK8" s="255"/>
      <c r="BL8" s="255"/>
      <c r="BM8" s="255"/>
      <c r="BN8" s="255"/>
      <c r="BO8" s="255"/>
      <c r="BP8" s="255"/>
      <c r="BQ8" s="264">
        <v>2</v>
      </c>
      <c r="BR8" s="265"/>
      <c r="BS8" s="1076" t="s">
        <v>585</v>
      </c>
      <c r="BT8" s="1077"/>
      <c r="BU8" s="1077"/>
      <c r="BV8" s="1077"/>
      <c r="BW8" s="1077"/>
      <c r="BX8" s="1077"/>
      <c r="BY8" s="1077"/>
      <c r="BZ8" s="1077"/>
      <c r="CA8" s="1077"/>
      <c r="CB8" s="1077"/>
      <c r="CC8" s="1077"/>
      <c r="CD8" s="1077"/>
      <c r="CE8" s="1077"/>
      <c r="CF8" s="1077"/>
      <c r="CG8" s="1078"/>
      <c r="CH8" s="1051">
        <v>136</v>
      </c>
      <c r="CI8" s="1052"/>
      <c r="CJ8" s="1052"/>
      <c r="CK8" s="1052"/>
      <c r="CL8" s="1053"/>
      <c r="CM8" s="1051">
        <v>3146</v>
      </c>
      <c r="CN8" s="1052"/>
      <c r="CO8" s="1052"/>
      <c r="CP8" s="1052"/>
      <c r="CQ8" s="1053"/>
      <c r="CR8" s="1051">
        <v>915</v>
      </c>
      <c r="CS8" s="1052"/>
      <c r="CT8" s="1052"/>
      <c r="CU8" s="1052"/>
      <c r="CV8" s="1053"/>
      <c r="CW8" s="1051"/>
      <c r="CX8" s="1052"/>
      <c r="CY8" s="1052"/>
      <c r="CZ8" s="1052"/>
      <c r="DA8" s="1053"/>
      <c r="DB8" s="1051"/>
      <c r="DC8" s="1052"/>
      <c r="DD8" s="1052"/>
      <c r="DE8" s="1052"/>
      <c r="DF8" s="1053"/>
      <c r="DG8" s="1051"/>
      <c r="DH8" s="1052"/>
      <c r="DI8" s="1052"/>
      <c r="DJ8" s="1052"/>
      <c r="DK8" s="1053"/>
      <c r="DL8" s="1051"/>
      <c r="DM8" s="1052"/>
      <c r="DN8" s="1052"/>
      <c r="DO8" s="1052"/>
      <c r="DP8" s="1053"/>
      <c r="DQ8" s="1051"/>
      <c r="DR8" s="1052"/>
      <c r="DS8" s="1052"/>
      <c r="DT8" s="1052"/>
      <c r="DU8" s="1053"/>
      <c r="DV8" s="1054"/>
      <c r="DW8" s="1055"/>
      <c r="DX8" s="1055"/>
      <c r="DY8" s="1055"/>
      <c r="DZ8" s="1056"/>
      <c r="EA8" s="256"/>
    </row>
    <row r="9" spans="1:131" s="257" customFormat="1" ht="26.25" customHeight="1" x14ac:dyDescent="0.15">
      <c r="A9" s="263">
        <v>3</v>
      </c>
      <c r="B9" s="1099"/>
      <c r="C9" s="1100"/>
      <c r="D9" s="1100"/>
      <c r="E9" s="1100"/>
      <c r="F9" s="1100"/>
      <c r="G9" s="1100"/>
      <c r="H9" s="1100"/>
      <c r="I9" s="1100"/>
      <c r="J9" s="1100"/>
      <c r="K9" s="1100"/>
      <c r="L9" s="1100"/>
      <c r="M9" s="1100"/>
      <c r="N9" s="1100"/>
      <c r="O9" s="1100"/>
      <c r="P9" s="1101"/>
      <c r="Q9" s="1105"/>
      <c r="R9" s="1106"/>
      <c r="S9" s="1106"/>
      <c r="T9" s="1106"/>
      <c r="U9" s="1106"/>
      <c r="V9" s="1106"/>
      <c r="W9" s="1106"/>
      <c r="X9" s="1106"/>
      <c r="Y9" s="1106"/>
      <c r="Z9" s="1106"/>
      <c r="AA9" s="1106"/>
      <c r="AB9" s="1106"/>
      <c r="AC9" s="1106"/>
      <c r="AD9" s="1106"/>
      <c r="AE9" s="1107"/>
      <c r="AF9" s="1081"/>
      <c r="AG9" s="1082"/>
      <c r="AH9" s="1082"/>
      <c r="AI9" s="1082"/>
      <c r="AJ9" s="1083"/>
      <c r="AK9" s="1148"/>
      <c r="AL9" s="1149"/>
      <c r="AM9" s="1149"/>
      <c r="AN9" s="1149"/>
      <c r="AO9" s="1149"/>
      <c r="AP9" s="1149"/>
      <c r="AQ9" s="1149"/>
      <c r="AR9" s="1149"/>
      <c r="AS9" s="1149"/>
      <c r="AT9" s="1149"/>
      <c r="AU9" s="1146"/>
      <c r="AV9" s="1146"/>
      <c r="AW9" s="1146"/>
      <c r="AX9" s="1146"/>
      <c r="AY9" s="1147"/>
      <c r="AZ9" s="254"/>
      <c r="BA9" s="254"/>
      <c r="BB9" s="254"/>
      <c r="BC9" s="254"/>
      <c r="BD9" s="254"/>
      <c r="BE9" s="255"/>
      <c r="BF9" s="255"/>
      <c r="BG9" s="255"/>
      <c r="BH9" s="255"/>
      <c r="BI9" s="255"/>
      <c r="BJ9" s="255"/>
      <c r="BK9" s="255"/>
      <c r="BL9" s="255"/>
      <c r="BM9" s="255"/>
      <c r="BN9" s="255"/>
      <c r="BO9" s="255"/>
      <c r="BP9" s="255"/>
      <c r="BQ9" s="264">
        <v>3</v>
      </c>
      <c r="BR9" s="265"/>
      <c r="BS9" s="1076" t="s">
        <v>586</v>
      </c>
      <c r="BT9" s="1077"/>
      <c r="BU9" s="1077"/>
      <c r="BV9" s="1077"/>
      <c r="BW9" s="1077"/>
      <c r="BX9" s="1077"/>
      <c r="BY9" s="1077"/>
      <c r="BZ9" s="1077"/>
      <c r="CA9" s="1077"/>
      <c r="CB9" s="1077"/>
      <c r="CC9" s="1077"/>
      <c r="CD9" s="1077"/>
      <c r="CE9" s="1077"/>
      <c r="CF9" s="1077"/>
      <c r="CG9" s="1078"/>
      <c r="CH9" s="1051">
        <v>-1</v>
      </c>
      <c r="CI9" s="1052"/>
      <c r="CJ9" s="1052"/>
      <c r="CK9" s="1052"/>
      <c r="CL9" s="1053"/>
      <c r="CM9" s="1051">
        <v>487</v>
      </c>
      <c r="CN9" s="1052"/>
      <c r="CO9" s="1052"/>
      <c r="CP9" s="1052"/>
      <c r="CQ9" s="1053"/>
      <c r="CR9" s="1051">
        <v>401</v>
      </c>
      <c r="CS9" s="1052"/>
      <c r="CT9" s="1052"/>
      <c r="CU9" s="1052"/>
      <c r="CV9" s="1053"/>
      <c r="CW9" s="1051">
        <v>3</v>
      </c>
      <c r="CX9" s="1052"/>
      <c r="CY9" s="1052"/>
      <c r="CZ9" s="1052"/>
      <c r="DA9" s="1053"/>
      <c r="DB9" s="1051"/>
      <c r="DC9" s="1052"/>
      <c r="DD9" s="1052"/>
      <c r="DE9" s="1052"/>
      <c r="DF9" s="1053"/>
      <c r="DG9" s="1051"/>
      <c r="DH9" s="1052"/>
      <c r="DI9" s="1052"/>
      <c r="DJ9" s="1052"/>
      <c r="DK9" s="1053"/>
      <c r="DL9" s="1051"/>
      <c r="DM9" s="1052"/>
      <c r="DN9" s="1052"/>
      <c r="DO9" s="1052"/>
      <c r="DP9" s="1053"/>
      <c r="DQ9" s="1051"/>
      <c r="DR9" s="1052"/>
      <c r="DS9" s="1052"/>
      <c r="DT9" s="1052"/>
      <c r="DU9" s="1053"/>
      <c r="DV9" s="1054"/>
      <c r="DW9" s="1055"/>
      <c r="DX9" s="1055"/>
      <c r="DY9" s="1055"/>
      <c r="DZ9" s="1056"/>
      <c r="EA9" s="256"/>
    </row>
    <row r="10" spans="1:131" s="257" customFormat="1" ht="26.25" customHeight="1" x14ac:dyDescent="0.15">
      <c r="A10" s="263">
        <v>4</v>
      </c>
      <c r="B10" s="1099"/>
      <c r="C10" s="1100"/>
      <c r="D10" s="1100"/>
      <c r="E10" s="1100"/>
      <c r="F10" s="1100"/>
      <c r="G10" s="1100"/>
      <c r="H10" s="1100"/>
      <c r="I10" s="1100"/>
      <c r="J10" s="1100"/>
      <c r="K10" s="1100"/>
      <c r="L10" s="1100"/>
      <c r="M10" s="1100"/>
      <c r="N10" s="1100"/>
      <c r="O10" s="1100"/>
      <c r="P10" s="1101"/>
      <c r="Q10" s="1105"/>
      <c r="R10" s="1106"/>
      <c r="S10" s="1106"/>
      <c r="T10" s="1106"/>
      <c r="U10" s="1106"/>
      <c r="V10" s="1106"/>
      <c r="W10" s="1106"/>
      <c r="X10" s="1106"/>
      <c r="Y10" s="1106"/>
      <c r="Z10" s="1106"/>
      <c r="AA10" s="1106"/>
      <c r="AB10" s="1106"/>
      <c r="AC10" s="1106"/>
      <c r="AD10" s="1106"/>
      <c r="AE10" s="1107"/>
      <c r="AF10" s="1081"/>
      <c r="AG10" s="1082"/>
      <c r="AH10" s="1082"/>
      <c r="AI10" s="1082"/>
      <c r="AJ10" s="1083"/>
      <c r="AK10" s="1148"/>
      <c r="AL10" s="1149"/>
      <c r="AM10" s="1149"/>
      <c r="AN10" s="1149"/>
      <c r="AO10" s="1149"/>
      <c r="AP10" s="1149"/>
      <c r="AQ10" s="1149"/>
      <c r="AR10" s="1149"/>
      <c r="AS10" s="1149"/>
      <c r="AT10" s="1149"/>
      <c r="AU10" s="1146"/>
      <c r="AV10" s="1146"/>
      <c r="AW10" s="1146"/>
      <c r="AX10" s="1146"/>
      <c r="AY10" s="1147"/>
      <c r="AZ10" s="254"/>
      <c r="BA10" s="254"/>
      <c r="BB10" s="254"/>
      <c r="BC10" s="254"/>
      <c r="BD10" s="254"/>
      <c r="BE10" s="255"/>
      <c r="BF10" s="255"/>
      <c r="BG10" s="255"/>
      <c r="BH10" s="255"/>
      <c r="BI10" s="255"/>
      <c r="BJ10" s="255"/>
      <c r="BK10" s="255"/>
      <c r="BL10" s="255"/>
      <c r="BM10" s="255"/>
      <c r="BN10" s="255"/>
      <c r="BO10" s="255"/>
      <c r="BP10" s="255"/>
      <c r="BQ10" s="264">
        <v>4</v>
      </c>
      <c r="BR10" s="265"/>
      <c r="BS10" s="1076" t="s">
        <v>587</v>
      </c>
      <c r="BT10" s="1077"/>
      <c r="BU10" s="1077"/>
      <c r="BV10" s="1077"/>
      <c r="BW10" s="1077"/>
      <c r="BX10" s="1077"/>
      <c r="BY10" s="1077"/>
      <c r="BZ10" s="1077"/>
      <c r="CA10" s="1077"/>
      <c r="CB10" s="1077"/>
      <c r="CC10" s="1077"/>
      <c r="CD10" s="1077"/>
      <c r="CE10" s="1077"/>
      <c r="CF10" s="1077"/>
      <c r="CG10" s="1078"/>
      <c r="CH10" s="1051">
        <v>-63</v>
      </c>
      <c r="CI10" s="1052"/>
      <c r="CJ10" s="1052"/>
      <c r="CK10" s="1052"/>
      <c r="CL10" s="1053"/>
      <c r="CM10" s="1051">
        <v>411</v>
      </c>
      <c r="CN10" s="1052"/>
      <c r="CO10" s="1052"/>
      <c r="CP10" s="1052"/>
      <c r="CQ10" s="1053"/>
      <c r="CR10" s="1051">
        <v>300</v>
      </c>
      <c r="CS10" s="1052"/>
      <c r="CT10" s="1052"/>
      <c r="CU10" s="1052"/>
      <c r="CV10" s="1053"/>
      <c r="CW10" s="1051"/>
      <c r="CX10" s="1052"/>
      <c r="CY10" s="1052"/>
      <c r="CZ10" s="1052"/>
      <c r="DA10" s="1053"/>
      <c r="DB10" s="1051"/>
      <c r="DC10" s="1052"/>
      <c r="DD10" s="1052"/>
      <c r="DE10" s="1052"/>
      <c r="DF10" s="1053"/>
      <c r="DG10" s="1051"/>
      <c r="DH10" s="1052"/>
      <c r="DI10" s="1052"/>
      <c r="DJ10" s="1052"/>
      <c r="DK10" s="1053"/>
      <c r="DL10" s="1051"/>
      <c r="DM10" s="1052"/>
      <c r="DN10" s="1052"/>
      <c r="DO10" s="1052"/>
      <c r="DP10" s="1053"/>
      <c r="DQ10" s="1051"/>
      <c r="DR10" s="1052"/>
      <c r="DS10" s="1052"/>
      <c r="DT10" s="1052"/>
      <c r="DU10" s="1053"/>
      <c r="DV10" s="1054"/>
      <c r="DW10" s="1055"/>
      <c r="DX10" s="1055"/>
      <c r="DY10" s="1055"/>
      <c r="DZ10" s="1056"/>
      <c r="EA10" s="256"/>
    </row>
    <row r="11" spans="1:131" s="257" customFormat="1" ht="26.25" customHeight="1" x14ac:dyDescent="0.15">
      <c r="A11" s="263">
        <v>5</v>
      </c>
      <c r="B11" s="1099"/>
      <c r="C11" s="1100"/>
      <c r="D11" s="1100"/>
      <c r="E11" s="1100"/>
      <c r="F11" s="1100"/>
      <c r="G11" s="1100"/>
      <c r="H11" s="1100"/>
      <c r="I11" s="1100"/>
      <c r="J11" s="1100"/>
      <c r="K11" s="1100"/>
      <c r="L11" s="1100"/>
      <c r="M11" s="1100"/>
      <c r="N11" s="1100"/>
      <c r="O11" s="1100"/>
      <c r="P11" s="1101"/>
      <c r="Q11" s="1105"/>
      <c r="R11" s="1106"/>
      <c r="S11" s="1106"/>
      <c r="T11" s="1106"/>
      <c r="U11" s="1106"/>
      <c r="V11" s="1106"/>
      <c r="W11" s="1106"/>
      <c r="X11" s="1106"/>
      <c r="Y11" s="1106"/>
      <c r="Z11" s="1106"/>
      <c r="AA11" s="1106"/>
      <c r="AB11" s="1106"/>
      <c r="AC11" s="1106"/>
      <c r="AD11" s="1106"/>
      <c r="AE11" s="1107"/>
      <c r="AF11" s="1081"/>
      <c r="AG11" s="1082"/>
      <c r="AH11" s="1082"/>
      <c r="AI11" s="1082"/>
      <c r="AJ11" s="1083"/>
      <c r="AK11" s="1148"/>
      <c r="AL11" s="1149"/>
      <c r="AM11" s="1149"/>
      <c r="AN11" s="1149"/>
      <c r="AO11" s="1149"/>
      <c r="AP11" s="1149"/>
      <c r="AQ11" s="1149"/>
      <c r="AR11" s="1149"/>
      <c r="AS11" s="1149"/>
      <c r="AT11" s="1149"/>
      <c r="AU11" s="1146"/>
      <c r="AV11" s="1146"/>
      <c r="AW11" s="1146"/>
      <c r="AX11" s="1146"/>
      <c r="AY11" s="1147"/>
      <c r="AZ11" s="254"/>
      <c r="BA11" s="254"/>
      <c r="BB11" s="254"/>
      <c r="BC11" s="254"/>
      <c r="BD11" s="254"/>
      <c r="BE11" s="255"/>
      <c r="BF11" s="255"/>
      <c r="BG11" s="255"/>
      <c r="BH11" s="255"/>
      <c r="BI11" s="255"/>
      <c r="BJ11" s="255"/>
      <c r="BK11" s="255"/>
      <c r="BL11" s="255"/>
      <c r="BM11" s="255"/>
      <c r="BN11" s="255"/>
      <c r="BO11" s="255"/>
      <c r="BP11" s="255"/>
      <c r="BQ11" s="264">
        <v>5</v>
      </c>
      <c r="BR11" s="265"/>
      <c r="BS11" s="1076" t="s">
        <v>588</v>
      </c>
      <c r="BT11" s="1077"/>
      <c r="BU11" s="1077"/>
      <c r="BV11" s="1077"/>
      <c r="BW11" s="1077"/>
      <c r="BX11" s="1077"/>
      <c r="BY11" s="1077"/>
      <c r="BZ11" s="1077"/>
      <c r="CA11" s="1077"/>
      <c r="CB11" s="1077"/>
      <c r="CC11" s="1077"/>
      <c r="CD11" s="1077"/>
      <c r="CE11" s="1077"/>
      <c r="CF11" s="1077"/>
      <c r="CG11" s="1078"/>
      <c r="CH11" s="1051">
        <v>5</v>
      </c>
      <c r="CI11" s="1052"/>
      <c r="CJ11" s="1052"/>
      <c r="CK11" s="1052"/>
      <c r="CL11" s="1053"/>
      <c r="CM11" s="1051">
        <v>80</v>
      </c>
      <c r="CN11" s="1052"/>
      <c r="CO11" s="1052"/>
      <c r="CP11" s="1052"/>
      <c r="CQ11" s="1053"/>
      <c r="CR11" s="1051">
        <v>30</v>
      </c>
      <c r="CS11" s="1052"/>
      <c r="CT11" s="1052"/>
      <c r="CU11" s="1052"/>
      <c r="CV11" s="1053"/>
      <c r="CW11" s="1051"/>
      <c r="CX11" s="1052"/>
      <c r="CY11" s="1052"/>
      <c r="CZ11" s="1052"/>
      <c r="DA11" s="1053"/>
      <c r="DB11" s="1051"/>
      <c r="DC11" s="1052"/>
      <c r="DD11" s="1052"/>
      <c r="DE11" s="1052"/>
      <c r="DF11" s="1053"/>
      <c r="DG11" s="1051"/>
      <c r="DH11" s="1052"/>
      <c r="DI11" s="1052"/>
      <c r="DJ11" s="1052"/>
      <c r="DK11" s="1053"/>
      <c r="DL11" s="1051"/>
      <c r="DM11" s="1052"/>
      <c r="DN11" s="1052"/>
      <c r="DO11" s="1052"/>
      <c r="DP11" s="1053"/>
      <c r="DQ11" s="1051"/>
      <c r="DR11" s="1052"/>
      <c r="DS11" s="1052"/>
      <c r="DT11" s="1052"/>
      <c r="DU11" s="1053"/>
      <c r="DV11" s="1054"/>
      <c r="DW11" s="1055"/>
      <c r="DX11" s="1055"/>
      <c r="DY11" s="1055"/>
      <c r="DZ11" s="1056"/>
      <c r="EA11" s="256"/>
    </row>
    <row r="12" spans="1:131" s="257" customFormat="1" ht="26.25" customHeight="1" x14ac:dyDescent="0.15">
      <c r="A12" s="263">
        <v>6</v>
      </c>
      <c r="B12" s="1099"/>
      <c r="C12" s="1100"/>
      <c r="D12" s="1100"/>
      <c r="E12" s="1100"/>
      <c r="F12" s="1100"/>
      <c r="G12" s="1100"/>
      <c r="H12" s="1100"/>
      <c r="I12" s="1100"/>
      <c r="J12" s="1100"/>
      <c r="K12" s="1100"/>
      <c r="L12" s="1100"/>
      <c r="M12" s="1100"/>
      <c r="N12" s="1100"/>
      <c r="O12" s="1100"/>
      <c r="P12" s="1101"/>
      <c r="Q12" s="1105"/>
      <c r="R12" s="1106"/>
      <c r="S12" s="1106"/>
      <c r="T12" s="1106"/>
      <c r="U12" s="1106"/>
      <c r="V12" s="1106"/>
      <c r="W12" s="1106"/>
      <c r="X12" s="1106"/>
      <c r="Y12" s="1106"/>
      <c r="Z12" s="1106"/>
      <c r="AA12" s="1106"/>
      <c r="AB12" s="1106"/>
      <c r="AC12" s="1106"/>
      <c r="AD12" s="1106"/>
      <c r="AE12" s="1107"/>
      <c r="AF12" s="1081"/>
      <c r="AG12" s="1082"/>
      <c r="AH12" s="1082"/>
      <c r="AI12" s="1082"/>
      <c r="AJ12" s="1083"/>
      <c r="AK12" s="1148"/>
      <c r="AL12" s="1149"/>
      <c r="AM12" s="1149"/>
      <c r="AN12" s="1149"/>
      <c r="AO12" s="1149"/>
      <c r="AP12" s="1149"/>
      <c r="AQ12" s="1149"/>
      <c r="AR12" s="1149"/>
      <c r="AS12" s="1149"/>
      <c r="AT12" s="1149"/>
      <c r="AU12" s="1146"/>
      <c r="AV12" s="1146"/>
      <c r="AW12" s="1146"/>
      <c r="AX12" s="1146"/>
      <c r="AY12" s="1147"/>
      <c r="AZ12" s="254"/>
      <c r="BA12" s="254"/>
      <c r="BB12" s="254"/>
      <c r="BC12" s="254"/>
      <c r="BD12" s="254"/>
      <c r="BE12" s="255"/>
      <c r="BF12" s="255"/>
      <c r="BG12" s="255"/>
      <c r="BH12" s="255"/>
      <c r="BI12" s="255"/>
      <c r="BJ12" s="255"/>
      <c r="BK12" s="255"/>
      <c r="BL12" s="255"/>
      <c r="BM12" s="255"/>
      <c r="BN12" s="255"/>
      <c r="BO12" s="255"/>
      <c r="BP12" s="255"/>
      <c r="BQ12" s="264">
        <v>6</v>
      </c>
      <c r="BR12" s="265"/>
      <c r="BS12" s="1076" t="s">
        <v>589</v>
      </c>
      <c r="BT12" s="1077"/>
      <c r="BU12" s="1077"/>
      <c r="BV12" s="1077"/>
      <c r="BW12" s="1077"/>
      <c r="BX12" s="1077"/>
      <c r="BY12" s="1077"/>
      <c r="BZ12" s="1077"/>
      <c r="CA12" s="1077"/>
      <c r="CB12" s="1077"/>
      <c r="CC12" s="1077"/>
      <c r="CD12" s="1077"/>
      <c r="CE12" s="1077"/>
      <c r="CF12" s="1077"/>
      <c r="CG12" s="1078"/>
      <c r="CH12" s="1051">
        <v>2</v>
      </c>
      <c r="CI12" s="1052"/>
      <c r="CJ12" s="1052"/>
      <c r="CK12" s="1052"/>
      <c r="CL12" s="1053"/>
      <c r="CM12" s="1051">
        <v>96</v>
      </c>
      <c r="CN12" s="1052"/>
      <c r="CO12" s="1052"/>
      <c r="CP12" s="1052"/>
      <c r="CQ12" s="1053"/>
      <c r="CR12" s="1051">
        <v>26</v>
      </c>
      <c r="CS12" s="1052"/>
      <c r="CT12" s="1052"/>
      <c r="CU12" s="1052"/>
      <c r="CV12" s="1053"/>
      <c r="CW12" s="1051"/>
      <c r="CX12" s="1052"/>
      <c r="CY12" s="1052"/>
      <c r="CZ12" s="1052"/>
      <c r="DA12" s="1053"/>
      <c r="DB12" s="1051"/>
      <c r="DC12" s="1052"/>
      <c r="DD12" s="1052"/>
      <c r="DE12" s="1052"/>
      <c r="DF12" s="1053"/>
      <c r="DG12" s="1051"/>
      <c r="DH12" s="1052"/>
      <c r="DI12" s="1052"/>
      <c r="DJ12" s="1052"/>
      <c r="DK12" s="1053"/>
      <c r="DL12" s="1051"/>
      <c r="DM12" s="1052"/>
      <c r="DN12" s="1052"/>
      <c r="DO12" s="1052"/>
      <c r="DP12" s="1053"/>
      <c r="DQ12" s="1051"/>
      <c r="DR12" s="1052"/>
      <c r="DS12" s="1052"/>
      <c r="DT12" s="1052"/>
      <c r="DU12" s="1053"/>
      <c r="DV12" s="1054"/>
      <c r="DW12" s="1055"/>
      <c r="DX12" s="1055"/>
      <c r="DY12" s="1055"/>
      <c r="DZ12" s="1056"/>
      <c r="EA12" s="256"/>
    </row>
    <row r="13" spans="1:131" s="257" customFormat="1" ht="26.25" customHeight="1" x14ac:dyDescent="0.15">
      <c r="A13" s="263">
        <v>7</v>
      </c>
      <c r="B13" s="1099"/>
      <c r="C13" s="1100"/>
      <c r="D13" s="1100"/>
      <c r="E13" s="1100"/>
      <c r="F13" s="1100"/>
      <c r="G13" s="1100"/>
      <c r="H13" s="1100"/>
      <c r="I13" s="1100"/>
      <c r="J13" s="1100"/>
      <c r="K13" s="1100"/>
      <c r="L13" s="1100"/>
      <c r="M13" s="1100"/>
      <c r="N13" s="1100"/>
      <c r="O13" s="1100"/>
      <c r="P13" s="1101"/>
      <c r="Q13" s="1105"/>
      <c r="R13" s="1106"/>
      <c r="S13" s="1106"/>
      <c r="T13" s="1106"/>
      <c r="U13" s="1106"/>
      <c r="V13" s="1106"/>
      <c r="W13" s="1106"/>
      <c r="X13" s="1106"/>
      <c r="Y13" s="1106"/>
      <c r="Z13" s="1106"/>
      <c r="AA13" s="1106"/>
      <c r="AB13" s="1106"/>
      <c r="AC13" s="1106"/>
      <c r="AD13" s="1106"/>
      <c r="AE13" s="1107"/>
      <c r="AF13" s="1081"/>
      <c r="AG13" s="1082"/>
      <c r="AH13" s="1082"/>
      <c r="AI13" s="1082"/>
      <c r="AJ13" s="1083"/>
      <c r="AK13" s="1148"/>
      <c r="AL13" s="1149"/>
      <c r="AM13" s="1149"/>
      <c r="AN13" s="1149"/>
      <c r="AO13" s="1149"/>
      <c r="AP13" s="1149"/>
      <c r="AQ13" s="1149"/>
      <c r="AR13" s="1149"/>
      <c r="AS13" s="1149"/>
      <c r="AT13" s="1149"/>
      <c r="AU13" s="1146"/>
      <c r="AV13" s="1146"/>
      <c r="AW13" s="1146"/>
      <c r="AX13" s="1146"/>
      <c r="AY13" s="1147"/>
      <c r="AZ13" s="254"/>
      <c r="BA13" s="254"/>
      <c r="BB13" s="254"/>
      <c r="BC13" s="254"/>
      <c r="BD13" s="254"/>
      <c r="BE13" s="255"/>
      <c r="BF13" s="255"/>
      <c r="BG13" s="255"/>
      <c r="BH13" s="255"/>
      <c r="BI13" s="255"/>
      <c r="BJ13" s="255"/>
      <c r="BK13" s="255"/>
      <c r="BL13" s="255"/>
      <c r="BM13" s="255"/>
      <c r="BN13" s="255"/>
      <c r="BO13" s="255"/>
      <c r="BP13" s="255"/>
      <c r="BQ13" s="264">
        <v>7</v>
      </c>
      <c r="BR13" s="265"/>
      <c r="BS13" s="1076" t="s">
        <v>590</v>
      </c>
      <c r="BT13" s="1077"/>
      <c r="BU13" s="1077"/>
      <c r="BV13" s="1077"/>
      <c r="BW13" s="1077"/>
      <c r="BX13" s="1077"/>
      <c r="BY13" s="1077"/>
      <c r="BZ13" s="1077"/>
      <c r="CA13" s="1077"/>
      <c r="CB13" s="1077"/>
      <c r="CC13" s="1077"/>
      <c r="CD13" s="1077"/>
      <c r="CE13" s="1077"/>
      <c r="CF13" s="1077"/>
      <c r="CG13" s="1078"/>
      <c r="CH13" s="1051">
        <v>2</v>
      </c>
      <c r="CI13" s="1052"/>
      <c r="CJ13" s="1052"/>
      <c r="CK13" s="1052"/>
      <c r="CL13" s="1053"/>
      <c r="CM13" s="1051">
        <v>89</v>
      </c>
      <c r="CN13" s="1052"/>
      <c r="CO13" s="1052"/>
      <c r="CP13" s="1052"/>
      <c r="CQ13" s="1053"/>
      <c r="CR13" s="1051">
        <v>40</v>
      </c>
      <c r="CS13" s="1052"/>
      <c r="CT13" s="1052"/>
      <c r="CU13" s="1052"/>
      <c r="CV13" s="1053"/>
      <c r="CW13" s="1051"/>
      <c r="CX13" s="1052"/>
      <c r="CY13" s="1052"/>
      <c r="CZ13" s="1052"/>
      <c r="DA13" s="1053"/>
      <c r="DB13" s="1051"/>
      <c r="DC13" s="1052"/>
      <c r="DD13" s="1052"/>
      <c r="DE13" s="1052"/>
      <c r="DF13" s="1053"/>
      <c r="DG13" s="1051"/>
      <c r="DH13" s="1052"/>
      <c r="DI13" s="1052"/>
      <c r="DJ13" s="1052"/>
      <c r="DK13" s="1053"/>
      <c r="DL13" s="1051"/>
      <c r="DM13" s="1052"/>
      <c r="DN13" s="1052"/>
      <c r="DO13" s="1052"/>
      <c r="DP13" s="1053"/>
      <c r="DQ13" s="1051"/>
      <c r="DR13" s="1052"/>
      <c r="DS13" s="1052"/>
      <c r="DT13" s="1052"/>
      <c r="DU13" s="1053"/>
      <c r="DV13" s="1054"/>
      <c r="DW13" s="1055"/>
      <c r="DX13" s="1055"/>
      <c r="DY13" s="1055"/>
      <c r="DZ13" s="1056"/>
      <c r="EA13" s="256"/>
    </row>
    <row r="14" spans="1:131" s="257" customFormat="1" ht="26.25" customHeight="1" x14ac:dyDescent="0.15">
      <c r="A14" s="263">
        <v>8</v>
      </c>
      <c r="B14" s="1099"/>
      <c r="C14" s="1100"/>
      <c r="D14" s="1100"/>
      <c r="E14" s="1100"/>
      <c r="F14" s="1100"/>
      <c r="G14" s="1100"/>
      <c r="H14" s="1100"/>
      <c r="I14" s="1100"/>
      <c r="J14" s="1100"/>
      <c r="K14" s="1100"/>
      <c r="L14" s="1100"/>
      <c r="M14" s="1100"/>
      <c r="N14" s="1100"/>
      <c r="O14" s="1100"/>
      <c r="P14" s="1101"/>
      <c r="Q14" s="1105"/>
      <c r="R14" s="1106"/>
      <c r="S14" s="1106"/>
      <c r="T14" s="1106"/>
      <c r="U14" s="1106"/>
      <c r="V14" s="1106"/>
      <c r="W14" s="1106"/>
      <c r="X14" s="1106"/>
      <c r="Y14" s="1106"/>
      <c r="Z14" s="1106"/>
      <c r="AA14" s="1106"/>
      <c r="AB14" s="1106"/>
      <c r="AC14" s="1106"/>
      <c r="AD14" s="1106"/>
      <c r="AE14" s="1107"/>
      <c r="AF14" s="1081"/>
      <c r="AG14" s="1082"/>
      <c r="AH14" s="1082"/>
      <c r="AI14" s="1082"/>
      <c r="AJ14" s="1083"/>
      <c r="AK14" s="1148"/>
      <c r="AL14" s="1149"/>
      <c r="AM14" s="1149"/>
      <c r="AN14" s="1149"/>
      <c r="AO14" s="1149"/>
      <c r="AP14" s="1149"/>
      <c r="AQ14" s="1149"/>
      <c r="AR14" s="1149"/>
      <c r="AS14" s="1149"/>
      <c r="AT14" s="1149"/>
      <c r="AU14" s="1146"/>
      <c r="AV14" s="1146"/>
      <c r="AW14" s="1146"/>
      <c r="AX14" s="1146"/>
      <c r="AY14" s="1147"/>
      <c r="AZ14" s="254"/>
      <c r="BA14" s="254"/>
      <c r="BB14" s="254"/>
      <c r="BC14" s="254"/>
      <c r="BD14" s="254"/>
      <c r="BE14" s="255"/>
      <c r="BF14" s="255"/>
      <c r="BG14" s="255"/>
      <c r="BH14" s="255"/>
      <c r="BI14" s="255"/>
      <c r="BJ14" s="255"/>
      <c r="BK14" s="255"/>
      <c r="BL14" s="255"/>
      <c r="BM14" s="255"/>
      <c r="BN14" s="255"/>
      <c r="BO14" s="255"/>
      <c r="BP14" s="255"/>
      <c r="BQ14" s="264">
        <v>8</v>
      </c>
      <c r="BR14" s="265"/>
      <c r="BS14" s="1076" t="s">
        <v>591</v>
      </c>
      <c r="BT14" s="1077"/>
      <c r="BU14" s="1077"/>
      <c r="BV14" s="1077"/>
      <c r="BW14" s="1077"/>
      <c r="BX14" s="1077"/>
      <c r="BY14" s="1077"/>
      <c r="BZ14" s="1077"/>
      <c r="CA14" s="1077"/>
      <c r="CB14" s="1077"/>
      <c r="CC14" s="1077"/>
      <c r="CD14" s="1077"/>
      <c r="CE14" s="1077"/>
      <c r="CF14" s="1077"/>
      <c r="CG14" s="1078"/>
      <c r="CH14" s="1051">
        <v>14</v>
      </c>
      <c r="CI14" s="1052"/>
      <c r="CJ14" s="1052"/>
      <c r="CK14" s="1052"/>
      <c r="CL14" s="1053"/>
      <c r="CM14" s="1051">
        <v>491</v>
      </c>
      <c r="CN14" s="1052"/>
      <c r="CO14" s="1052"/>
      <c r="CP14" s="1052"/>
      <c r="CQ14" s="1053"/>
      <c r="CR14" s="1051">
        <v>6</v>
      </c>
      <c r="CS14" s="1052"/>
      <c r="CT14" s="1052"/>
      <c r="CU14" s="1052"/>
      <c r="CV14" s="1053"/>
      <c r="CW14" s="1051">
        <v>2</v>
      </c>
      <c r="CX14" s="1052"/>
      <c r="CY14" s="1052"/>
      <c r="CZ14" s="1052"/>
      <c r="DA14" s="1053"/>
      <c r="DB14" s="1051"/>
      <c r="DC14" s="1052"/>
      <c r="DD14" s="1052"/>
      <c r="DE14" s="1052"/>
      <c r="DF14" s="1053"/>
      <c r="DG14" s="1051">
        <v>2480</v>
      </c>
      <c r="DH14" s="1052"/>
      <c r="DI14" s="1052"/>
      <c r="DJ14" s="1052"/>
      <c r="DK14" s="1053"/>
      <c r="DL14" s="1051"/>
      <c r="DM14" s="1052"/>
      <c r="DN14" s="1052"/>
      <c r="DO14" s="1052"/>
      <c r="DP14" s="1053"/>
      <c r="DQ14" s="1051"/>
      <c r="DR14" s="1052"/>
      <c r="DS14" s="1052"/>
      <c r="DT14" s="1052"/>
      <c r="DU14" s="1053"/>
      <c r="DV14" s="1054"/>
      <c r="DW14" s="1055"/>
      <c r="DX14" s="1055"/>
      <c r="DY14" s="1055"/>
      <c r="DZ14" s="1056"/>
      <c r="EA14" s="256"/>
    </row>
    <row r="15" spans="1:131" s="257" customFormat="1" ht="26.25" customHeight="1" x14ac:dyDescent="0.15">
      <c r="A15" s="263">
        <v>9</v>
      </c>
      <c r="B15" s="1099"/>
      <c r="C15" s="1100"/>
      <c r="D15" s="1100"/>
      <c r="E15" s="1100"/>
      <c r="F15" s="1100"/>
      <c r="G15" s="1100"/>
      <c r="H15" s="1100"/>
      <c r="I15" s="1100"/>
      <c r="J15" s="1100"/>
      <c r="K15" s="1100"/>
      <c r="L15" s="1100"/>
      <c r="M15" s="1100"/>
      <c r="N15" s="1100"/>
      <c r="O15" s="1100"/>
      <c r="P15" s="1101"/>
      <c r="Q15" s="1105"/>
      <c r="R15" s="1106"/>
      <c r="S15" s="1106"/>
      <c r="T15" s="1106"/>
      <c r="U15" s="1106"/>
      <c r="V15" s="1106"/>
      <c r="W15" s="1106"/>
      <c r="X15" s="1106"/>
      <c r="Y15" s="1106"/>
      <c r="Z15" s="1106"/>
      <c r="AA15" s="1106"/>
      <c r="AB15" s="1106"/>
      <c r="AC15" s="1106"/>
      <c r="AD15" s="1106"/>
      <c r="AE15" s="1107"/>
      <c r="AF15" s="1081"/>
      <c r="AG15" s="1082"/>
      <c r="AH15" s="1082"/>
      <c r="AI15" s="1082"/>
      <c r="AJ15" s="1083"/>
      <c r="AK15" s="1148"/>
      <c r="AL15" s="1149"/>
      <c r="AM15" s="1149"/>
      <c r="AN15" s="1149"/>
      <c r="AO15" s="1149"/>
      <c r="AP15" s="1149"/>
      <c r="AQ15" s="1149"/>
      <c r="AR15" s="1149"/>
      <c r="AS15" s="1149"/>
      <c r="AT15" s="1149"/>
      <c r="AU15" s="1146"/>
      <c r="AV15" s="1146"/>
      <c r="AW15" s="1146"/>
      <c r="AX15" s="1146"/>
      <c r="AY15" s="1147"/>
      <c r="AZ15" s="254"/>
      <c r="BA15" s="254"/>
      <c r="BB15" s="254"/>
      <c r="BC15" s="254"/>
      <c r="BD15" s="254"/>
      <c r="BE15" s="255"/>
      <c r="BF15" s="255"/>
      <c r="BG15" s="255"/>
      <c r="BH15" s="255"/>
      <c r="BI15" s="255"/>
      <c r="BJ15" s="255"/>
      <c r="BK15" s="255"/>
      <c r="BL15" s="255"/>
      <c r="BM15" s="255"/>
      <c r="BN15" s="255"/>
      <c r="BO15" s="255"/>
      <c r="BP15" s="255"/>
      <c r="BQ15" s="264">
        <v>9</v>
      </c>
      <c r="BR15" s="265"/>
      <c r="BS15" s="1076" t="s">
        <v>592</v>
      </c>
      <c r="BT15" s="1077"/>
      <c r="BU15" s="1077"/>
      <c r="BV15" s="1077"/>
      <c r="BW15" s="1077"/>
      <c r="BX15" s="1077"/>
      <c r="BY15" s="1077"/>
      <c r="BZ15" s="1077"/>
      <c r="CA15" s="1077"/>
      <c r="CB15" s="1077"/>
      <c r="CC15" s="1077"/>
      <c r="CD15" s="1077"/>
      <c r="CE15" s="1077"/>
      <c r="CF15" s="1077"/>
      <c r="CG15" s="1078"/>
      <c r="CH15" s="1051">
        <v>-17</v>
      </c>
      <c r="CI15" s="1052"/>
      <c r="CJ15" s="1052"/>
      <c r="CK15" s="1052"/>
      <c r="CL15" s="1053"/>
      <c r="CM15" s="1051">
        <v>293</v>
      </c>
      <c r="CN15" s="1052"/>
      <c r="CO15" s="1052"/>
      <c r="CP15" s="1052"/>
      <c r="CQ15" s="1053"/>
      <c r="CR15" s="1051">
        <v>30</v>
      </c>
      <c r="CS15" s="1052"/>
      <c r="CT15" s="1052"/>
      <c r="CU15" s="1052"/>
      <c r="CV15" s="1053"/>
      <c r="CW15" s="1051"/>
      <c r="CX15" s="1052"/>
      <c r="CY15" s="1052"/>
      <c r="CZ15" s="1052"/>
      <c r="DA15" s="1053"/>
      <c r="DB15" s="1051"/>
      <c r="DC15" s="1052"/>
      <c r="DD15" s="1052"/>
      <c r="DE15" s="1052"/>
      <c r="DF15" s="1053"/>
      <c r="DG15" s="1051"/>
      <c r="DH15" s="1052"/>
      <c r="DI15" s="1052"/>
      <c r="DJ15" s="1052"/>
      <c r="DK15" s="1053"/>
      <c r="DL15" s="1051"/>
      <c r="DM15" s="1052"/>
      <c r="DN15" s="1052"/>
      <c r="DO15" s="1052"/>
      <c r="DP15" s="1053"/>
      <c r="DQ15" s="1051"/>
      <c r="DR15" s="1052"/>
      <c r="DS15" s="1052"/>
      <c r="DT15" s="1052"/>
      <c r="DU15" s="1053"/>
      <c r="DV15" s="1054"/>
      <c r="DW15" s="1055"/>
      <c r="DX15" s="1055"/>
      <c r="DY15" s="1055"/>
      <c r="DZ15" s="1056"/>
      <c r="EA15" s="256"/>
    </row>
    <row r="16" spans="1:131" s="257" customFormat="1" ht="26.25" customHeight="1" x14ac:dyDescent="0.15">
      <c r="A16" s="263">
        <v>10</v>
      </c>
      <c r="B16" s="1099"/>
      <c r="C16" s="1100"/>
      <c r="D16" s="1100"/>
      <c r="E16" s="1100"/>
      <c r="F16" s="1100"/>
      <c r="G16" s="1100"/>
      <c r="H16" s="1100"/>
      <c r="I16" s="1100"/>
      <c r="J16" s="1100"/>
      <c r="K16" s="1100"/>
      <c r="L16" s="1100"/>
      <c r="M16" s="1100"/>
      <c r="N16" s="1100"/>
      <c r="O16" s="1100"/>
      <c r="P16" s="1101"/>
      <c r="Q16" s="1105"/>
      <c r="R16" s="1106"/>
      <c r="S16" s="1106"/>
      <c r="T16" s="1106"/>
      <c r="U16" s="1106"/>
      <c r="V16" s="1106"/>
      <c r="W16" s="1106"/>
      <c r="X16" s="1106"/>
      <c r="Y16" s="1106"/>
      <c r="Z16" s="1106"/>
      <c r="AA16" s="1106"/>
      <c r="AB16" s="1106"/>
      <c r="AC16" s="1106"/>
      <c r="AD16" s="1106"/>
      <c r="AE16" s="1107"/>
      <c r="AF16" s="1081"/>
      <c r="AG16" s="1082"/>
      <c r="AH16" s="1082"/>
      <c r="AI16" s="1082"/>
      <c r="AJ16" s="1083"/>
      <c r="AK16" s="1148"/>
      <c r="AL16" s="1149"/>
      <c r="AM16" s="1149"/>
      <c r="AN16" s="1149"/>
      <c r="AO16" s="1149"/>
      <c r="AP16" s="1149"/>
      <c r="AQ16" s="1149"/>
      <c r="AR16" s="1149"/>
      <c r="AS16" s="1149"/>
      <c r="AT16" s="1149"/>
      <c r="AU16" s="1146"/>
      <c r="AV16" s="1146"/>
      <c r="AW16" s="1146"/>
      <c r="AX16" s="1146"/>
      <c r="AY16" s="1147"/>
      <c r="AZ16" s="254"/>
      <c r="BA16" s="254"/>
      <c r="BB16" s="254"/>
      <c r="BC16" s="254"/>
      <c r="BD16" s="254"/>
      <c r="BE16" s="255"/>
      <c r="BF16" s="255"/>
      <c r="BG16" s="255"/>
      <c r="BH16" s="255"/>
      <c r="BI16" s="255"/>
      <c r="BJ16" s="255"/>
      <c r="BK16" s="255"/>
      <c r="BL16" s="255"/>
      <c r="BM16" s="255"/>
      <c r="BN16" s="255"/>
      <c r="BO16" s="255"/>
      <c r="BP16" s="255"/>
      <c r="BQ16" s="264">
        <v>10</v>
      </c>
      <c r="BR16" s="265"/>
      <c r="BS16" s="1076" t="s">
        <v>593</v>
      </c>
      <c r="BT16" s="1077"/>
      <c r="BU16" s="1077"/>
      <c r="BV16" s="1077"/>
      <c r="BW16" s="1077"/>
      <c r="BX16" s="1077"/>
      <c r="BY16" s="1077"/>
      <c r="BZ16" s="1077"/>
      <c r="CA16" s="1077"/>
      <c r="CB16" s="1077"/>
      <c r="CC16" s="1077"/>
      <c r="CD16" s="1077"/>
      <c r="CE16" s="1077"/>
      <c r="CF16" s="1077"/>
      <c r="CG16" s="1078"/>
      <c r="CH16" s="1051">
        <v>-43</v>
      </c>
      <c r="CI16" s="1052"/>
      <c r="CJ16" s="1052"/>
      <c r="CK16" s="1052"/>
      <c r="CL16" s="1053"/>
      <c r="CM16" s="1051">
        <v>110</v>
      </c>
      <c r="CN16" s="1052"/>
      <c r="CO16" s="1052"/>
      <c r="CP16" s="1052"/>
      <c r="CQ16" s="1053"/>
      <c r="CR16" s="1051">
        <v>33</v>
      </c>
      <c r="CS16" s="1052"/>
      <c r="CT16" s="1052"/>
      <c r="CU16" s="1052"/>
      <c r="CV16" s="1053"/>
      <c r="CW16" s="1051">
        <v>11</v>
      </c>
      <c r="CX16" s="1052"/>
      <c r="CY16" s="1052"/>
      <c r="CZ16" s="1052"/>
      <c r="DA16" s="1053"/>
      <c r="DB16" s="1051"/>
      <c r="DC16" s="1052"/>
      <c r="DD16" s="1052"/>
      <c r="DE16" s="1052"/>
      <c r="DF16" s="1053"/>
      <c r="DG16" s="1051"/>
      <c r="DH16" s="1052"/>
      <c r="DI16" s="1052"/>
      <c r="DJ16" s="1052"/>
      <c r="DK16" s="1053"/>
      <c r="DL16" s="1051"/>
      <c r="DM16" s="1052"/>
      <c r="DN16" s="1052"/>
      <c r="DO16" s="1052"/>
      <c r="DP16" s="1053"/>
      <c r="DQ16" s="1051"/>
      <c r="DR16" s="1052"/>
      <c r="DS16" s="1052"/>
      <c r="DT16" s="1052"/>
      <c r="DU16" s="1053"/>
      <c r="DV16" s="1054"/>
      <c r="DW16" s="1055"/>
      <c r="DX16" s="1055"/>
      <c r="DY16" s="1055"/>
      <c r="DZ16" s="1056"/>
      <c r="EA16" s="256"/>
    </row>
    <row r="17" spans="1:131" s="257" customFormat="1" ht="26.25" customHeight="1" x14ac:dyDescent="0.15">
      <c r="A17" s="263">
        <v>11</v>
      </c>
      <c r="B17" s="1099"/>
      <c r="C17" s="1100"/>
      <c r="D17" s="1100"/>
      <c r="E17" s="1100"/>
      <c r="F17" s="1100"/>
      <c r="G17" s="1100"/>
      <c r="H17" s="1100"/>
      <c r="I17" s="1100"/>
      <c r="J17" s="1100"/>
      <c r="K17" s="1100"/>
      <c r="L17" s="1100"/>
      <c r="M17" s="1100"/>
      <c r="N17" s="1100"/>
      <c r="O17" s="1100"/>
      <c r="P17" s="1101"/>
      <c r="Q17" s="1105"/>
      <c r="R17" s="1106"/>
      <c r="S17" s="1106"/>
      <c r="T17" s="1106"/>
      <c r="U17" s="1106"/>
      <c r="V17" s="1106"/>
      <c r="W17" s="1106"/>
      <c r="X17" s="1106"/>
      <c r="Y17" s="1106"/>
      <c r="Z17" s="1106"/>
      <c r="AA17" s="1106"/>
      <c r="AB17" s="1106"/>
      <c r="AC17" s="1106"/>
      <c r="AD17" s="1106"/>
      <c r="AE17" s="1107"/>
      <c r="AF17" s="1081"/>
      <c r="AG17" s="1082"/>
      <c r="AH17" s="1082"/>
      <c r="AI17" s="1082"/>
      <c r="AJ17" s="1083"/>
      <c r="AK17" s="1148"/>
      <c r="AL17" s="1149"/>
      <c r="AM17" s="1149"/>
      <c r="AN17" s="1149"/>
      <c r="AO17" s="1149"/>
      <c r="AP17" s="1149"/>
      <c r="AQ17" s="1149"/>
      <c r="AR17" s="1149"/>
      <c r="AS17" s="1149"/>
      <c r="AT17" s="1149"/>
      <c r="AU17" s="1146"/>
      <c r="AV17" s="1146"/>
      <c r="AW17" s="1146"/>
      <c r="AX17" s="1146"/>
      <c r="AY17" s="1147"/>
      <c r="AZ17" s="254"/>
      <c r="BA17" s="254"/>
      <c r="BB17" s="254"/>
      <c r="BC17" s="254"/>
      <c r="BD17" s="254"/>
      <c r="BE17" s="255"/>
      <c r="BF17" s="255"/>
      <c r="BG17" s="255"/>
      <c r="BH17" s="255"/>
      <c r="BI17" s="255"/>
      <c r="BJ17" s="255"/>
      <c r="BK17" s="255"/>
      <c r="BL17" s="255"/>
      <c r="BM17" s="255"/>
      <c r="BN17" s="255"/>
      <c r="BO17" s="255"/>
      <c r="BP17" s="255"/>
      <c r="BQ17" s="264">
        <v>11</v>
      </c>
      <c r="BR17" s="265"/>
      <c r="BS17" s="1076"/>
      <c r="BT17" s="1077"/>
      <c r="BU17" s="1077"/>
      <c r="BV17" s="1077"/>
      <c r="BW17" s="1077"/>
      <c r="BX17" s="1077"/>
      <c r="BY17" s="1077"/>
      <c r="BZ17" s="1077"/>
      <c r="CA17" s="1077"/>
      <c r="CB17" s="1077"/>
      <c r="CC17" s="1077"/>
      <c r="CD17" s="1077"/>
      <c r="CE17" s="1077"/>
      <c r="CF17" s="1077"/>
      <c r="CG17" s="1078"/>
      <c r="CH17" s="1051"/>
      <c r="CI17" s="1052"/>
      <c r="CJ17" s="1052"/>
      <c r="CK17" s="1052"/>
      <c r="CL17" s="1053"/>
      <c r="CM17" s="1051"/>
      <c r="CN17" s="1052"/>
      <c r="CO17" s="1052"/>
      <c r="CP17" s="1052"/>
      <c r="CQ17" s="1053"/>
      <c r="CR17" s="1051"/>
      <c r="CS17" s="1052"/>
      <c r="CT17" s="1052"/>
      <c r="CU17" s="1052"/>
      <c r="CV17" s="1053"/>
      <c r="CW17" s="1051"/>
      <c r="CX17" s="1052"/>
      <c r="CY17" s="1052"/>
      <c r="CZ17" s="1052"/>
      <c r="DA17" s="1053"/>
      <c r="DB17" s="1051"/>
      <c r="DC17" s="1052"/>
      <c r="DD17" s="1052"/>
      <c r="DE17" s="1052"/>
      <c r="DF17" s="1053"/>
      <c r="DG17" s="1051"/>
      <c r="DH17" s="1052"/>
      <c r="DI17" s="1052"/>
      <c r="DJ17" s="1052"/>
      <c r="DK17" s="1053"/>
      <c r="DL17" s="1051"/>
      <c r="DM17" s="1052"/>
      <c r="DN17" s="1052"/>
      <c r="DO17" s="1052"/>
      <c r="DP17" s="1053"/>
      <c r="DQ17" s="1051"/>
      <c r="DR17" s="1052"/>
      <c r="DS17" s="1052"/>
      <c r="DT17" s="1052"/>
      <c r="DU17" s="1053"/>
      <c r="DV17" s="1054"/>
      <c r="DW17" s="1055"/>
      <c r="DX17" s="1055"/>
      <c r="DY17" s="1055"/>
      <c r="DZ17" s="1056"/>
      <c r="EA17" s="256"/>
    </row>
    <row r="18" spans="1:131" s="257" customFormat="1" ht="26.25" customHeight="1" x14ac:dyDescent="0.15">
      <c r="A18" s="263">
        <v>12</v>
      </c>
      <c r="B18" s="1099"/>
      <c r="C18" s="1100"/>
      <c r="D18" s="1100"/>
      <c r="E18" s="1100"/>
      <c r="F18" s="1100"/>
      <c r="G18" s="1100"/>
      <c r="H18" s="1100"/>
      <c r="I18" s="1100"/>
      <c r="J18" s="1100"/>
      <c r="K18" s="1100"/>
      <c r="L18" s="1100"/>
      <c r="M18" s="1100"/>
      <c r="N18" s="1100"/>
      <c r="O18" s="1100"/>
      <c r="P18" s="1101"/>
      <c r="Q18" s="1105"/>
      <c r="R18" s="1106"/>
      <c r="S18" s="1106"/>
      <c r="T18" s="1106"/>
      <c r="U18" s="1106"/>
      <c r="V18" s="1106"/>
      <c r="W18" s="1106"/>
      <c r="X18" s="1106"/>
      <c r="Y18" s="1106"/>
      <c r="Z18" s="1106"/>
      <c r="AA18" s="1106"/>
      <c r="AB18" s="1106"/>
      <c r="AC18" s="1106"/>
      <c r="AD18" s="1106"/>
      <c r="AE18" s="1107"/>
      <c r="AF18" s="1081"/>
      <c r="AG18" s="1082"/>
      <c r="AH18" s="1082"/>
      <c r="AI18" s="1082"/>
      <c r="AJ18" s="1083"/>
      <c r="AK18" s="1148"/>
      <c r="AL18" s="1149"/>
      <c r="AM18" s="1149"/>
      <c r="AN18" s="1149"/>
      <c r="AO18" s="1149"/>
      <c r="AP18" s="1149"/>
      <c r="AQ18" s="1149"/>
      <c r="AR18" s="1149"/>
      <c r="AS18" s="1149"/>
      <c r="AT18" s="1149"/>
      <c r="AU18" s="1146"/>
      <c r="AV18" s="1146"/>
      <c r="AW18" s="1146"/>
      <c r="AX18" s="1146"/>
      <c r="AY18" s="1147"/>
      <c r="AZ18" s="254"/>
      <c r="BA18" s="254"/>
      <c r="BB18" s="254"/>
      <c r="BC18" s="254"/>
      <c r="BD18" s="254"/>
      <c r="BE18" s="255"/>
      <c r="BF18" s="255"/>
      <c r="BG18" s="255"/>
      <c r="BH18" s="255"/>
      <c r="BI18" s="255"/>
      <c r="BJ18" s="255"/>
      <c r="BK18" s="255"/>
      <c r="BL18" s="255"/>
      <c r="BM18" s="255"/>
      <c r="BN18" s="255"/>
      <c r="BO18" s="255"/>
      <c r="BP18" s="255"/>
      <c r="BQ18" s="264">
        <v>12</v>
      </c>
      <c r="BR18" s="265"/>
      <c r="BS18" s="1076"/>
      <c r="BT18" s="1077"/>
      <c r="BU18" s="1077"/>
      <c r="BV18" s="1077"/>
      <c r="BW18" s="1077"/>
      <c r="BX18" s="1077"/>
      <c r="BY18" s="1077"/>
      <c r="BZ18" s="1077"/>
      <c r="CA18" s="1077"/>
      <c r="CB18" s="1077"/>
      <c r="CC18" s="1077"/>
      <c r="CD18" s="1077"/>
      <c r="CE18" s="1077"/>
      <c r="CF18" s="1077"/>
      <c r="CG18" s="1078"/>
      <c r="CH18" s="1051"/>
      <c r="CI18" s="1052"/>
      <c r="CJ18" s="1052"/>
      <c r="CK18" s="1052"/>
      <c r="CL18" s="1053"/>
      <c r="CM18" s="1051"/>
      <c r="CN18" s="1052"/>
      <c r="CO18" s="1052"/>
      <c r="CP18" s="1052"/>
      <c r="CQ18" s="1053"/>
      <c r="CR18" s="1051"/>
      <c r="CS18" s="1052"/>
      <c r="CT18" s="1052"/>
      <c r="CU18" s="1052"/>
      <c r="CV18" s="1053"/>
      <c r="CW18" s="1051"/>
      <c r="CX18" s="1052"/>
      <c r="CY18" s="1052"/>
      <c r="CZ18" s="1052"/>
      <c r="DA18" s="1053"/>
      <c r="DB18" s="1051"/>
      <c r="DC18" s="1052"/>
      <c r="DD18" s="1052"/>
      <c r="DE18" s="1052"/>
      <c r="DF18" s="1053"/>
      <c r="DG18" s="1051"/>
      <c r="DH18" s="1052"/>
      <c r="DI18" s="1052"/>
      <c r="DJ18" s="1052"/>
      <c r="DK18" s="1053"/>
      <c r="DL18" s="1051"/>
      <c r="DM18" s="1052"/>
      <c r="DN18" s="1052"/>
      <c r="DO18" s="1052"/>
      <c r="DP18" s="1053"/>
      <c r="DQ18" s="1051"/>
      <c r="DR18" s="1052"/>
      <c r="DS18" s="1052"/>
      <c r="DT18" s="1052"/>
      <c r="DU18" s="1053"/>
      <c r="DV18" s="1054"/>
      <c r="DW18" s="1055"/>
      <c r="DX18" s="1055"/>
      <c r="DY18" s="1055"/>
      <c r="DZ18" s="1056"/>
      <c r="EA18" s="256"/>
    </row>
    <row r="19" spans="1:131" s="257" customFormat="1" ht="26.25" customHeight="1" x14ac:dyDescent="0.15">
      <c r="A19" s="263">
        <v>13</v>
      </c>
      <c r="B19" s="1099"/>
      <c r="C19" s="1100"/>
      <c r="D19" s="1100"/>
      <c r="E19" s="1100"/>
      <c r="F19" s="1100"/>
      <c r="G19" s="1100"/>
      <c r="H19" s="1100"/>
      <c r="I19" s="1100"/>
      <c r="J19" s="1100"/>
      <c r="K19" s="1100"/>
      <c r="L19" s="1100"/>
      <c r="M19" s="1100"/>
      <c r="N19" s="1100"/>
      <c r="O19" s="1100"/>
      <c r="P19" s="1101"/>
      <c r="Q19" s="1105"/>
      <c r="R19" s="1106"/>
      <c r="S19" s="1106"/>
      <c r="T19" s="1106"/>
      <c r="U19" s="1106"/>
      <c r="V19" s="1106"/>
      <c r="W19" s="1106"/>
      <c r="X19" s="1106"/>
      <c r="Y19" s="1106"/>
      <c r="Z19" s="1106"/>
      <c r="AA19" s="1106"/>
      <c r="AB19" s="1106"/>
      <c r="AC19" s="1106"/>
      <c r="AD19" s="1106"/>
      <c r="AE19" s="1107"/>
      <c r="AF19" s="1081"/>
      <c r="AG19" s="1082"/>
      <c r="AH19" s="1082"/>
      <c r="AI19" s="1082"/>
      <c r="AJ19" s="1083"/>
      <c r="AK19" s="1148"/>
      <c r="AL19" s="1149"/>
      <c r="AM19" s="1149"/>
      <c r="AN19" s="1149"/>
      <c r="AO19" s="1149"/>
      <c r="AP19" s="1149"/>
      <c r="AQ19" s="1149"/>
      <c r="AR19" s="1149"/>
      <c r="AS19" s="1149"/>
      <c r="AT19" s="1149"/>
      <c r="AU19" s="1146"/>
      <c r="AV19" s="1146"/>
      <c r="AW19" s="1146"/>
      <c r="AX19" s="1146"/>
      <c r="AY19" s="1147"/>
      <c r="AZ19" s="254"/>
      <c r="BA19" s="254"/>
      <c r="BB19" s="254"/>
      <c r="BC19" s="254"/>
      <c r="BD19" s="254"/>
      <c r="BE19" s="255"/>
      <c r="BF19" s="255"/>
      <c r="BG19" s="255"/>
      <c r="BH19" s="255"/>
      <c r="BI19" s="255"/>
      <c r="BJ19" s="255"/>
      <c r="BK19" s="255"/>
      <c r="BL19" s="255"/>
      <c r="BM19" s="255"/>
      <c r="BN19" s="255"/>
      <c r="BO19" s="255"/>
      <c r="BP19" s="255"/>
      <c r="BQ19" s="264">
        <v>13</v>
      </c>
      <c r="BR19" s="265"/>
      <c r="BS19" s="1076"/>
      <c r="BT19" s="1077"/>
      <c r="BU19" s="1077"/>
      <c r="BV19" s="1077"/>
      <c r="BW19" s="1077"/>
      <c r="BX19" s="1077"/>
      <c r="BY19" s="1077"/>
      <c r="BZ19" s="1077"/>
      <c r="CA19" s="1077"/>
      <c r="CB19" s="1077"/>
      <c r="CC19" s="1077"/>
      <c r="CD19" s="1077"/>
      <c r="CE19" s="1077"/>
      <c r="CF19" s="1077"/>
      <c r="CG19" s="1078"/>
      <c r="CH19" s="1051"/>
      <c r="CI19" s="1052"/>
      <c r="CJ19" s="1052"/>
      <c r="CK19" s="1052"/>
      <c r="CL19" s="1053"/>
      <c r="CM19" s="1051"/>
      <c r="CN19" s="1052"/>
      <c r="CO19" s="1052"/>
      <c r="CP19" s="1052"/>
      <c r="CQ19" s="1053"/>
      <c r="CR19" s="1051"/>
      <c r="CS19" s="1052"/>
      <c r="CT19" s="1052"/>
      <c r="CU19" s="1052"/>
      <c r="CV19" s="1053"/>
      <c r="CW19" s="1051"/>
      <c r="CX19" s="1052"/>
      <c r="CY19" s="1052"/>
      <c r="CZ19" s="1052"/>
      <c r="DA19" s="1053"/>
      <c r="DB19" s="1051"/>
      <c r="DC19" s="1052"/>
      <c r="DD19" s="1052"/>
      <c r="DE19" s="1052"/>
      <c r="DF19" s="1053"/>
      <c r="DG19" s="1051"/>
      <c r="DH19" s="1052"/>
      <c r="DI19" s="1052"/>
      <c r="DJ19" s="1052"/>
      <c r="DK19" s="1053"/>
      <c r="DL19" s="1051"/>
      <c r="DM19" s="1052"/>
      <c r="DN19" s="1052"/>
      <c r="DO19" s="1052"/>
      <c r="DP19" s="1053"/>
      <c r="DQ19" s="1051"/>
      <c r="DR19" s="1052"/>
      <c r="DS19" s="1052"/>
      <c r="DT19" s="1052"/>
      <c r="DU19" s="1053"/>
      <c r="DV19" s="1054"/>
      <c r="DW19" s="1055"/>
      <c r="DX19" s="1055"/>
      <c r="DY19" s="1055"/>
      <c r="DZ19" s="1056"/>
      <c r="EA19" s="256"/>
    </row>
    <row r="20" spans="1:131" s="257" customFormat="1" ht="26.25" customHeight="1" x14ac:dyDescent="0.15">
      <c r="A20" s="263">
        <v>14</v>
      </c>
      <c r="B20" s="1099"/>
      <c r="C20" s="1100"/>
      <c r="D20" s="1100"/>
      <c r="E20" s="1100"/>
      <c r="F20" s="1100"/>
      <c r="G20" s="1100"/>
      <c r="H20" s="1100"/>
      <c r="I20" s="1100"/>
      <c r="J20" s="1100"/>
      <c r="K20" s="1100"/>
      <c r="L20" s="1100"/>
      <c r="M20" s="1100"/>
      <c r="N20" s="1100"/>
      <c r="O20" s="1100"/>
      <c r="P20" s="1101"/>
      <c r="Q20" s="1105"/>
      <c r="R20" s="1106"/>
      <c r="S20" s="1106"/>
      <c r="T20" s="1106"/>
      <c r="U20" s="1106"/>
      <c r="V20" s="1106"/>
      <c r="W20" s="1106"/>
      <c r="X20" s="1106"/>
      <c r="Y20" s="1106"/>
      <c r="Z20" s="1106"/>
      <c r="AA20" s="1106"/>
      <c r="AB20" s="1106"/>
      <c r="AC20" s="1106"/>
      <c r="AD20" s="1106"/>
      <c r="AE20" s="1107"/>
      <c r="AF20" s="1081"/>
      <c r="AG20" s="1082"/>
      <c r="AH20" s="1082"/>
      <c r="AI20" s="1082"/>
      <c r="AJ20" s="1083"/>
      <c r="AK20" s="1148"/>
      <c r="AL20" s="1149"/>
      <c r="AM20" s="1149"/>
      <c r="AN20" s="1149"/>
      <c r="AO20" s="1149"/>
      <c r="AP20" s="1149"/>
      <c r="AQ20" s="1149"/>
      <c r="AR20" s="1149"/>
      <c r="AS20" s="1149"/>
      <c r="AT20" s="1149"/>
      <c r="AU20" s="1146"/>
      <c r="AV20" s="1146"/>
      <c r="AW20" s="1146"/>
      <c r="AX20" s="1146"/>
      <c r="AY20" s="1147"/>
      <c r="AZ20" s="254"/>
      <c r="BA20" s="254"/>
      <c r="BB20" s="254"/>
      <c r="BC20" s="254"/>
      <c r="BD20" s="254"/>
      <c r="BE20" s="255"/>
      <c r="BF20" s="255"/>
      <c r="BG20" s="255"/>
      <c r="BH20" s="255"/>
      <c r="BI20" s="255"/>
      <c r="BJ20" s="255"/>
      <c r="BK20" s="255"/>
      <c r="BL20" s="255"/>
      <c r="BM20" s="255"/>
      <c r="BN20" s="255"/>
      <c r="BO20" s="255"/>
      <c r="BP20" s="255"/>
      <c r="BQ20" s="264">
        <v>14</v>
      </c>
      <c r="BR20" s="265"/>
      <c r="BS20" s="1076"/>
      <c r="BT20" s="1077"/>
      <c r="BU20" s="1077"/>
      <c r="BV20" s="1077"/>
      <c r="BW20" s="1077"/>
      <c r="BX20" s="1077"/>
      <c r="BY20" s="1077"/>
      <c r="BZ20" s="1077"/>
      <c r="CA20" s="1077"/>
      <c r="CB20" s="1077"/>
      <c r="CC20" s="1077"/>
      <c r="CD20" s="1077"/>
      <c r="CE20" s="1077"/>
      <c r="CF20" s="1077"/>
      <c r="CG20" s="1078"/>
      <c r="CH20" s="1051"/>
      <c r="CI20" s="1052"/>
      <c r="CJ20" s="1052"/>
      <c r="CK20" s="1052"/>
      <c r="CL20" s="1053"/>
      <c r="CM20" s="1051"/>
      <c r="CN20" s="1052"/>
      <c r="CO20" s="1052"/>
      <c r="CP20" s="1052"/>
      <c r="CQ20" s="1053"/>
      <c r="CR20" s="1051"/>
      <c r="CS20" s="1052"/>
      <c r="CT20" s="1052"/>
      <c r="CU20" s="1052"/>
      <c r="CV20" s="1053"/>
      <c r="CW20" s="1051"/>
      <c r="CX20" s="1052"/>
      <c r="CY20" s="1052"/>
      <c r="CZ20" s="1052"/>
      <c r="DA20" s="1053"/>
      <c r="DB20" s="1051"/>
      <c r="DC20" s="1052"/>
      <c r="DD20" s="1052"/>
      <c r="DE20" s="1052"/>
      <c r="DF20" s="1053"/>
      <c r="DG20" s="1051"/>
      <c r="DH20" s="1052"/>
      <c r="DI20" s="1052"/>
      <c r="DJ20" s="1052"/>
      <c r="DK20" s="1053"/>
      <c r="DL20" s="1051"/>
      <c r="DM20" s="1052"/>
      <c r="DN20" s="1052"/>
      <c r="DO20" s="1052"/>
      <c r="DP20" s="1053"/>
      <c r="DQ20" s="1051"/>
      <c r="DR20" s="1052"/>
      <c r="DS20" s="1052"/>
      <c r="DT20" s="1052"/>
      <c r="DU20" s="1053"/>
      <c r="DV20" s="1054"/>
      <c r="DW20" s="1055"/>
      <c r="DX20" s="1055"/>
      <c r="DY20" s="1055"/>
      <c r="DZ20" s="1056"/>
      <c r="EA20" s="256"/>
    </row>
    <row r="21" spans="1:131" s="257" customFormat="1" ht="26.25" customHeight="1" thickBot="1" x14ac:dyDescent="0.2">
      <c r="A21" s="263">
        <v>15</v>
      </c>
      <c r="B21" s="1099"/>
      <c r="C21" s="1100"/>
      <c r="D21" s="1100"/>
      <c r="E21" s="1100"/>
      <c r="F21" s="1100"/>
      <c r="G21" s="1100"/>
      <c r="H21" s="1100"/>
      <c r="I21" s="1100"/>
      <c r="J21" s="1100"/>
      <c r="K21" s="1100"/>
      <c r="L21" s="1100"/>
      <c r="M21" s="1100"/>
      <c r="N21" s="1100"/>
      <c r="O21" s="1100"/>
      <c r="P21" s="1101"/>
      <c r="Q21" s="1105"/>
      <c r="R21" s="1106"/>
      <c r="S21" s="1106"/>
      <c r="T21" s="1106"/>
      <c r="U21" s="1106"/>
      <c r="V21" s="1106"/>
      <c r="W21" s="1106"/>
      <c r="X21" s="1106"/>
      <c r="Y21" s="1106"/>
      <c r="Z21" s="1106"/>
      <c r="AA21" s="1106"/>
      <c r="AB21" s="1106"/>
      <c r="AC21" s="1106"/>
      <c r="AD21" s="1106"/>
      <c r="AE21" s="1107"/>
      <c r="AF21" s="1081"/>
      <c r="AG21" s="1082"/>
      <c r="AH21" s="1082"/>
      <c r="AI21" s="1082"/>
      <c r="AJ21" s="1083"/>
      <c r="AK21" s="1148"/>
      <c r="AL21" s="1149"/>
      <c r="AM21" s="1149"/>
      <c r="AN21" s="1149"/>
      <c r="AO21" s="1149"/>
      <c r="AP21" s="1149"/>
      <c r="AQ21" s="1149"/>
      <c r="AR21" s="1149"/>
      <c r="AS21" s="1149"/>
      <c r="AT21" s="1149"/>
      <c r="AU21" s="1146"/>
      <c r="AV21" s="1146"/>
      <c r="AW21" s="1146"/>
      <c r="AX21" s="1146"/>
      <c r="AY21" s="1147"/>
      <c r="AZ21" s="254"/>
      <c r="BA21" s="254"/>
      <c r="BB21" s="254"/>
      <c r="BC21" s="254"/>
      <c r="BD21" s="254"/>
      <c r="BE21" s="255"/>
      <c r="BF21" s="255"/>
      <c r="BG21" s="255"/>
      <c r="BH21" s="255"/>
      <c r="BI21" s="255"/>
      <c r="BJ21" s="255"/>
      <c r="BK21" s="255"/>
      <c r="BL21" s="255"/>
      <c r="BM21" s="255"/>
      <c r="BN21" s="255"/>
      <c r="BO21" s="255"/>
      <c r="BP21" s="255"/>
      <c r="BQ21" s="264">
        <v>15</v>
      </c>
      <c r="BR21" s="265"/>
      <c r="BS21" s="1076"/>
      <c r="BT21" s="1077"/>
      <c r="BU21" s="1077"/>
      <c r="BV21" s="1077"/>
      <c r="BW21" s="1077"/>
      <c r="BX21" s="1077"/>
      <c r="BY21" s="1077"/>
      <c r="BZ21" s="1077"/>
      <c r="CA21" s="1077"/>
      <c r="CB21" s="1077"/>
      <c r="CC21" s="1077"/>
      <c r="CD21" s="1077"/>
      <c r="CE21" s="1077"/>
      <c r="CF21" s="1077"/>
      <c r="CG21" s="1078"/>
      <c r="CH21" s="1051"/>
      <c r="CI21" s="1052"/>
      <c r="CJ21" s="1052"/>
      <c r="CK21" s="1052"/>
      <c r="CL21" s="1053"/>
      <c r="CM21" s="1051"/>
      <c r="CN21" s="1052"/>
      <c r="CO21" s="1052"/>
      <c r="CP21" s="1052"/>
      <c r="CQ21" s="1053"/>
      <c r="CR21" s="1051"/>
      <c r="CS21" s="1052"/>
      <c r="CT21" s="1052"/>
      <c r="CU21" s="1052"/>
      <c r="CV21" s="1053"/>
      <c r="CW21" s="1051"/>
      <c r="CX21" s="1052"/>
      <c r="CY21" s="1052"/>
      <c r="CZ21" s="1052"/>
      <c r="DA21" s="1053"/>
      <c r="DB21" s="1051"/>
      <c r="DC21" s="1052"/>
      <c r="DD21" s="1052"/>
      <c r="DE21" s="1052"/>
      <c r="DF21" s="1053"/>
      <c r="DG21" s="1051"/>
      <c r="DH21" s="1052"/>
      <c r="DI21" s="1052"/>
      <c r="DJ21" s="1052"/>
      <c r="DK21" s="1053"/>
      <c r="DL21" s="1051"/>
      <c r="DM21" s="1052"/>
      <c r="DN21" s="1052"/>
      <c r="DO21" s="1052"/>
      <c r="DP21" s="1053"/>
      <c r="DQ21" s="1051"/>
      <c r="DR21" s="1052"/>
      <c r="DS21" s="1052"/>
      <c r="DT21" s="1052"/>
      <c r="DU21" s="1053"/>
      <c r="DV21" s="1054"/>
      <c r="DW21" s="1055"/>
      <c r="DX21" s="1055"/>
      <c r="DY21" s="1055"/>
      <c r="DZ21" s="1056"/>
      <c r="EA21" s="256"/>
    </row>
    <row r="22" spans="1:131" s="257" customFormat="1" ht="26.25" customHeight="1" x14ac:dyDescent="0.15">
      <c r="A22" s="263">
        <v>16</v>
      </c>
      <c r="B22" s="1099"/>
      <c r="C22" s="1100"/>
      <c r="D22" s="1100"/>
      <c r="E22" s="1100"/>
      <c r="F22" s="1100"/>
      <c r="G22" s="1100"/>
      <c r="H22" s="1100"/>
      <c r="I22" s="1100"/>
      <c r="J22" s="1100"/>
      <c r="K22" s="1100"/>
      <c r="L22" s="1100"/>
      <c r="M22" s="1100"/>
      <c r="N22" s="1100"/>
      <c r="O22" s="1100"/>
      <c r="P22" s="1101"/>
      <c r="Q22" s="1143"/>
      <c r="R22" s="1144"/>
      <c r="S22" s="1144"/>
      <c r="T22" s="1144"/>
      <c r="U22" s="1144"/>
      <c r="V22" s="1144"/>
      <c r="W22" s="1144"/>
      <c r="X22" s="1144"/>
      <c r="Y22" s="1144"/>
      <c r="Z22" s="1144"/>
      <c r="AA22" s="1144"/>
      <c r="AB22" s="1144"/>
      <c r="AC22" s="1144"/>
      <c r="AD22" s="1144"/>
      <c r="AE22" s="1145"/>
      <c r="AF22" s="1081"/>
      <c r="AG22" s="1082"/>
      <c r="AH22" s="1082"/>
      <c r="AI22" s="1082"/>
      <c r="AJ22" s="1083"/>
      <c r="AK22" s="1139"/>
      <c r="AL22" s="1140"/>
      <c r="AM22" s="1140"/>
      <c r="AN22" s="1140"/>
      <c r="AO22" s="1140"/>
      <c r="AP22" s="1140"/>
      <c r="AQ22" s="1140"/>
      <c r="AR22" s="1140"/>
      <c r="AS22" s="1140"/>
      <c r="AT22" s="1140"/>
      <c r="AU22" s="1141"/>
      <c r="AV22" s="1141"/>
      <c r="AW22" s="1141"/>
      <c r="AX22" s="1141"/>
      <c r="AY22" s="1142"/>
      <c r="AZ22" s="1097" t="s">
        <v>390</v>
      </c>
      <c r="BA22" s="1097"/>
      <c r="BB22" s="1097"/>
      <c r="BC22" s="1097"/>
      <c r="BD22" s="1098"/>
      <c r="BE22" s="255"/>
      <c r="BF22" s="255"/>
      <c r="BG22" s="255"/>
      <c r="BH22" s="255"/>
      <c r="BI22" s="255"/>
      <c r="BJ22" s="255"/>
      <c r="BK22" s="255"/>
      <c r="BL22" s="255"/>
      <c r="BM22" s="255"/>
      <c r="BN22" s="255"/>
      <c r="BO22" s="255"/>
      <c r="BP22" s="255"/>
      <c r="BQ22" s="264">
        <v>16</v>
      </c>
      <c r="BR22" s="265"/>
      <c r="BS22" s="1076"/>
      <c r="BT22" s="1077"/>
      <c r="BU22" s="1077"/>
      <c r="BV22" s="1077"/>
      <c r="BW22" s="1077"/>
      <c r="BX22" s="1077"/>
      <c r="BY22" s="1077"/>
      <c r="BZ22" s="1077"/>
      <c r="CA22" s="1077"/>
      <c r="CB22" s="1077"/>
      <c r="CC22" s="1077"/>
      <c r="CD22" s="1077"/>
      <c r="CE22" s="1077"/>
      <c r="CF22" s="1077"/>
      <c r="CG22" s="1078"/>
      <c r="CH22" s="1051"/>
      <c r="CI22" s="1052"/>
      <c r="CJ22" s="1052"/>
      <c r="CK22" s="1052"/>
      <c r="CL22" s="1053"/>
      <c r="CM22" s="1051"/>
      <c r="CN22" s="1052"/>
      <c r="CO22" s="1052"/>
      <c r="CP22" s="1052"/>
      <c r="CQ22" s="1053"/>
      <c r="CR22" s="1051"/>
      <c r="CS22" s="1052"/>
      <c r="CT22" s="1052"/>
      <c r="CU22" s="1052"/>
      <c r="CV22" s="1053"/>
      <c r="CW22" s="1051"/>
      <c r="CX22" s="1052"/>
      <c r="CY22" s="1052"/>
      <c r="CZ22" s="1052"/>
      <c r="DA22" s="1053"/>
      <c r="DB22" s="1051"/>
      <c r="DC22" s="1052"/>
      <c r="DD22" s="1052"/>
      <c r="DE22" s="1052"/>
      <c r="DF22" s="1053"/>
      <c r="DG22" s="1051"/>
      <c r="DH22" s="1052"/>
      <c r="DI22" s="1052"/>
      <c r="DJ22" s="1052"/>
      <c r="DK22" s="1053"/>
      <c r="DL22" s="1051"/>
      <c r="DM22" s="1052"/>
      <c r="DN22" s="1052"/>
      <c r="DO22" s="1052"/>
      <c r="DP22" s="1053"/>
      <c r="DQ22" s="1051"/>
      <c r="DR22" s="1052"/>
      <c r="DS22" s="1052"/>
      <c r="DT22" s="1052"/>
      <c r="DU22" s="1053"/>
      <c r="DV22" s="1054"/>
      <c r="DW22" s="1055"/>
      <c r="DX22" s="1055"/>
      <c r="DY22" s="1055"/>
      <c r="DZ22" s="1056"/>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30"/>
      <c r="R23" s="1131"/>
      <c r="S23" s="1131"/>
      <c r="T23" s="1131"/>
      <c r="U23" s="1131"/>
      <c r="V23" s="1131"/>
      <c r="W23" s="1131"/>
      <c r="X23" s="1131"/>
      <c r="Y23" s="1131"/>
      <c r="Z23" s="1131"/>
      <c r="AA23" s="1131"/>
      <c r="AB23" s="1131"/>
      <c r="AC23" s="1131"/>
      <c r="AD23" s="1131"/>
      <c r="AE23" s="1132"/>
      <c r="AF23" s="1133">
        <v>1513</v>
      </c>
      <c r="AG23" s="1131"/>
      <c r="AH23" s="1131"/>
      <c r="AI23" s="1131"/>
      <c r="AJ23" s="1134"/>
      <c r="AK23" s="1135"/>
      <c r="AL23" s="1136"/>
      <c r="AM23" s="1136"/>
      <c r="AN23" s="1136"/>
      <c r="AO23" s="1136"/>
      <c r="AP23" s="1131"/>
      <c r="AQ23" s="1131"/>
      <c r="AR23" s="1131"/>
      <c r="AS23" s="1131"/>
      <c r="AT23" s="1131"/>
      <c r="AU23" s="1137"/>
      <c r="AV23" s="1137"/>
      <c r="AW23" s="1137"/>
      <c r="AX23" s="1137"/>
      <c r="AY23" s="1138"/>
      <c r="AZ23" s="1127" t="s">
        <v>126</v>
      </c>
      <c r="BA23" s="1128"/>
      <c r="BB23" s="1128"/>
      <c r="BC23" s="1128"/>
      <c r="BD23" s="1129"/>
      <c r="BE23" s="255"/>
      <c r="BF23" s="255"/>
      <c r="BG23" s="255"/>
      <c r="BH23" s="255"/>
      <c r="BI23" s="255"/>
      <c r="BJ23" s="255"/>
      <c r="BK23" s="255"/>
      <c r="BL23" s="255"/>
      <c r="BM23" s="255"/>
      <c r="BN23" s="255"/>
      <c r="BO23" s="255"/>
      <c r="BP23" s="255"/>
      <c r="BQ23" s="264">
        <v>17</v>
      </c>
      <c r="BR23" s="265"/>
      <c r="BS23" s="1076"/>
      <c r="BT23" s="1077"/>
      <c r="BU23" s="1077"/>
      <c r="BV23" s="1077"/>
      <c r="BW23" s="1077"/>
      <c r="BX23" s="1077"/>
      <c r="BY23" s="1077"/>
      <c r="BZ23" s="1077"/>
      <c r="CA23" s="1077"/>
      <c r="CB23" s="1077"/>
      <c r="CC23" s="1077"/>
      <c r="CD23" s="1077"/>
      <c r="CE23" s="1077"/>
      <c r="CF23" s="1077"/>
      <c r="CG23" s="1078"/>
      <c r="CH23" s="1051"/>
      <c r="CI23" s="1052"/>
      <c r="CJ23" s="1052"/>
      <c r="CK23" s="1052"/>
      <c r="CL23" s="1053"/>
      <c r="CM23" s="1051"/>
      <c r="CN23" s="1052"/>
      <c r="CO23" s="1052"/>
      <c r="CP23" s="1052"/>
      <c r="CQ23" s="1053"/>
      <c r="CR23" s="1051"/>
      <c r="CS23" s="1052"/>
      <c r="CT23" s="1052"/>
      <c r="CU23" s="1052"/>
      <c r="CV23" s="1053"/>
      <c r="CW23" s="1051"/>
      <c r="CX23" s="1052"/>
      <c r="CY23" s="1052"/>
      <c r="CZ23" s="1052"/>
      <c r="DA23" s="1053"/>
      <c r="DB23" s="1051"/>
      <c r="DC23" s="1052"/>
      <c r="DD23" s="1052"/>
      <c r="DE23" s="1052"/>
      <c r="DF23" s="1053"/>
      <c r="DG23" s="1051"/>
      <c r="DH23" s="1052"/>
      <c r="DI23" s="1052"/>
      <c r="DJ23" s="1052"/>
      <c r="DK23" s="1053"/>
      <c r="DL23" s="1051"/>
      <c r="DM23" s="1052"/>
      <c r="DN23" s="1052"/>
      <c r="DO23" s="1052"/>
      <c r="DP23" s="1053"/>
      <c r="DQ23" s="1051"/>
      <c r="DR23" s="1052"/>
      <c r="DS23" s="1052"/>
      <c r="DT23" s="1052"/>
      <c r="DU23" s="1053"/>
      <c r="DV23" s="1054"/>
      <c r="DW23" s="1055"/>
      <c r="DX23" s="1055"/>
      <c r="DY23" s="1055"/>
      <c r="DZ23" s="1056"/>
      <c r="EA23" s="256"/>
    </row>
    <row r="24" spans="1:131" s="257" customFormat="1" ht="26.25" customHeight="1" x14ac:dyDescent="0.15">
      <c r="A24" s="1126" t="s">
        <v>393</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4"/>
      <c r="BA24" s="254"/>
      <c r="BB24" s="254"/>
      <c r="BC24" s="254"/>
      <c r="BD24" s="254"/>
      <c r="BE24" s="255"/>
      <c r="BF24" s="255"/>
      <c r="BG24" s="255"/>
      <c r="BH24" s="255"/>
      <c r="BI24" s="255"/>
      <c r="BJ24" s="255"/>
      <c r="BK24" s="255"/>
      <c r="BL24" s="255"/>
      <c r="BM24" s="255"/>
      <c r="BN24" s="255"/>
      <c r="BO24" s="255"/>
      <c r="BP24" s="255"/>
      <c r="BQ24" s="264">
        <v>18</v>
      </c>
      <c r="BR24" s="265"/>
      <c r="BS24" s="1076"/>
      <c r="BT24" s="1077"/>
      <c r="BU24" s="1077"/>
      <c r="BV24" s="1077"/>
      <c r="BW24" s="1077"/>
      <c r="BX24" s="1077"/>
      <c r="BY24" s="1077"/>
      <c r="BZ24" s="1077"/>
      <c r="CA24" s="1077"/>
      <c r="CB24" s="1077"/>
      <c r="CC24" s="1077"/>
      <c r="CD24" s="1077"/>
      <c r="CE24" s="1077"/>
      <c r="CF24" s="1077"/>
      <c r="CG24" s="1078"/>
      <c r="CH24" s="1051"/>
      <c r="CI24" s="1052"/>
      <c r="CJ24" s="1052"/>
      <c r="CK24" s="1052"/>
      <c r="CL24" s="1053"/>
      <c r="CM24" s="1051"/>
      <c r="CN24" s="1052"/>
      <c r="CO24" s="1052"/>
      <c r="CP24" s="1052"/>
      <c r="CQ24" s="1053"/>
      <c r="CR24" s="1051"/>
      <c r="CS24" s="1052"/>
      <c r="CT24" s="1052"/>
      <c r="CU24" s="1052"/>
      <c r="CV24" s="1053"/>
      <c r="CW24" s="1051"/>
      <c r="CX24" s="1052"/>
      <c r="CY24" s="1052"/>
      <c r="CZ24" s="1052"/>
      <c r="DA24" s="1053"/>
      <c r="DB24" s="1051"/>
      <c r="DC24" s="1052"/>
      <c r="DD24" s="1052"/>
      <c r="DE24" s="1052"/>
      <c r="DF24" s="1053"/>
      <c r="DG24" s="1051"/>
      <c r="DH24" s="1052"/>
      <c r="DI24" s="1052"/>
      <c r="DJ24" s="1052"/>
      <c r="DK24" s="1053"/>
      <c r="DL24" s="1051"/>
      <c r="DM24" s="1052"/>
      <c r="DN24" s="1052"/>
      <c r="DO24" s="1052"/>
      <c r="DP24" s="1053"/>
      <c r="DQ24" s="1051"/>
      <c r="DR24" s="1052"/>
      <c r="DS24" s="1052"/>
      <c r="DT24" s="1052"/>
      <c r="DU24" s="1053"/>
      <c r="DV24" s="1054"/>
      <c r="DW24" s="1055"/>
      <c r="DX24" s="1055"/>
      <c r="DY24" s="1055"/>
      <c r="DZ24" s="1056"/>
      <c r="EA24" s="256"/>
    </row>
    <row r="25" spans="1:131" s="249" customFormat="1" ht="26.25" customHeight="1" thickBot="1" x14ac:dyDescent="0.2">
      <c r="A25" s="1125" t="s">
        <v>394</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4"/>
      <c r="BK25" s="254"/>
      <c r="BL25" s="254"/>
      <c r="BM25" s="254"/>
      <c r="BN25" s="254"/>
      <c r="BO25" s="267"/>
      <c r="BP25" s="267"/>
      <c r="BQ25" s="264">
        <v>19</v>
      </c>
      <c r="BR25" s="265"/>
      <c r="BS25" s="1076"/>
      <c r="BT25" s="1077"/>
      <c r="BU25" s="1077"/>
      <c r="BV25" s="1077"/>
      <c r="BW25" s="1077"/>
      <c r="BX25" s="1077"/>
      <c r="BY25" s="1077"/>
      <c r="BZ25" s="1077"/>
      <c r="CA25" s="1077"/>
      <c r="CB25" s="1077"/>
      <c r="CC25" s="1077"/>
      <c r="CD25" s="1077"/>
      <c r="CE25" s="1077"/>
      <c r="CF25" s="1077"/>
      <c r="CG25" s="1078"/>
      <c r="CH25" s="1051"/>
      <c r="CI25" s="1052"/>
      <c r="CJ25" s="1052"/>
      <c r="CK25" s="1052"/>
      <c r="CL25" s="1053"/>
      <c r="CM25" s="1051"/>
      <c r="CN25" s="1052"/>
      <c r="CO25" s="1052"/>
      <c r="CP25" s="1052"/>
      <c r="CQ25" s="1053"/>
      <c r="CR25" s="1051"/>
      <c r="CS25" s="1052"/>
      <c r="CT25" s="1052"/>
      <c r="CU25" s="1052"/>
      <c r="CV25" s="1053"/>
      <c r="CW25" s="1051"/>
      <c r="CX25" s="1052"/>
      <c r="CY25" s="1052"/>
      <c r="CZ25" s="1052"/>
      <c r="DA25" s="1053"/>
      <c r="DB25" s="1051"/>
      <c r="DC25" s="1052"/>
      <c r="DD25" s="1052"/>
      <c r="DE25" s="1052"/>
      <c r="DF25" s="1053"/>
      <c r="DG25" s="1051"/>
      <c r="DH25" s="1052"/>
      <c r="DI25" s="1052"/>
      <c r="DJ25" s="1052"/>
      <c r="DK25" s="1053"/>
      <c r="DL25" s="1051"/>
      <c r="DM25" s="1052"/>
      <c r="DN25" s="1052"/>
      <c r="DO25" s="1052"/>
      <c r="DP25" s="1053"/>
      <c r="DQ25" s="1051"/>
      <c r="DR25" s="1052"/>
      <c r="DS25" s="1052"/>
      <c r="DT25" s="1052"/>
      <c r="DU25" s="1053"/>
      <c r="DV25" s="1054"/>
      <c r="DW25" s="1055"/>
      <c r="DX25" s="1055"/>
      <c r="DY25" s="1055"/>
      <c r="DZ25" s="1056"/>
      <c r="EA25" s="248"/>
    </row>
    <row r="26" spans="1:131" s="249" customFormat="1" ht="26.25" customHeight="1" x14ac:dyDescent="0.15">
      <c r="A26" s="1057" t="s">
        <v>370</v>
      </c>
      <c r="B26" s="1058"/>
      <c r="C26" s="1058"/>
      <c r="D26" s="1058"/>
      <c r="E26" s="1058"/>
      <c r="F26" s="1058"/>
      <c r="G26" s="1058"/>
      <c r="H26" s="1058"/>
      <c r="I26" s="1058"/>
      <c r="J26" s="1058"/>
      <c r="K26" s="1058"/>
      <c r="L26" s="1058"/>
      <c r="M26" s="1058"/>
      <c r="N26" s="1058"/>
      <c r="O26" s="1058"/>
      <c r="P26" s="1059"/>
      <c r="Q26" s="1063" t="s">
        <v>395</v>
      </c>
      <c r="R26" s="1064"/>
      <c r="S26" s="1064"/>
      <c r="T26" s="1064"/>
      <c r="U26" s="1065"/>
      <c r="V26" s="1063" t="s">
        <v>396</v>
      </c>
      <c r="W26" s="1064"/>
      <c r="X26" s="1064"/>
      <c r="Y26" s="1064"/>
      <c r="Z26" s="1065"/>
      <c r="AA26" s="1063" t="s">
        <v>397</v>
      </c>
      <c r="AB26" s="1064"/>
      <c r="AC26" s="1064"/>
      <c r="AD26" s="1064"/>
      <c r="AE26" s="1064"/>
      <c r="AF26" s="1121" t="s">
        <v>398</v>
      </c>
      <c r="AG26" s="1070"/>
      <c r="AH26" s="1070"/>
      <c r="AI26" s="1070"/>
      <c r="AJ26" s="1122"/>
      <c r="AK26" s="1064" t="s">
        <v>399</v>
      </c>
      <c r="AL26" s="1064"/>
      <c r="AM26" s="1064"/>
      <c r="AN26" s="1064"/>
      <c r="AO26" s="1065"/>
      <c r="AP26" s="1063" t="s">
        <v>400</v>
      </c>
      <c r="AQ26" s="1064"/>
      <c r="AR26" s="1064"/>
      <c r="AS26" s="1064"/>
      <c r="AT26" s="1065"/>
      <c r="AU26" s="1063" t="s">
        <v>401</v>
      </c>
      <c r="AV26" s="1064"/>
      <c r="AW26" s="1064"/>
      <c r="AX26" s="1064"/>
      <c r="AY26" s="1065"/>
      <c r="AZ26" s="1063" t="s">
        <v>402</v>
      </c>
      <c r="BA26" s="1064"/>
      <c r="BB26" s="1064"/>
      <c r="BC26" s="1064"/>
      <c r="BD26" s="1065"/>
      <c r="BE26" s="1063" t="s">
        <v>377</v>
      </c>
      <c r="BF26" s="1064"/>
      <c r="BG26" s="1064"/>
      <c r="BH26" s="1064"/>
      <c r="BI26" s="1079"/>
      <c r="BJ26" s="254"/>
      <c r="BK26" s="254"/>
      <c r="BL26" s="254"/>
      <c r="BM26" s="254"/>
      <c r="BN26" s="254"/>
      <c r="BO26" s="267"/>
      <c r="BP26" s="267"/>
      <c r="BQ26" s="264">
        <v>20</v>
      </c>
      <c r="BR26" s="265"/>
      <c r="BS26" s="1076"/>
      <c r="BT26" s="1077"/>
      <c r="BU26" s="1077"/>
      <c r="BV26" s="1077"/>
      <c r="BW26" s="1077"/>
      <c r="BX26" s="1077"/>
      <c r="BY26" s="1077"/>
      <c r="BZ26" s="1077"/>
      <c r="CA26" s="1077"/>
      <c r="CB26" s="1077"/>
      <c r="CC26" s="1077"/>
      <c r="CD26" s="1077"/>
      <c r="CE26" s="1077"/>
      <c r="CF26" s="1077"/>
      <c r="CG26" s="1078"/>
      <c r="CH26" s="1051"/>
      <c r="CI26" s="1052"/>
      <c r="CJ26" s="1052"/>
      <c r="CK26" s="1052"/>
      <c r="CL26" s="1053"/>
      <c r="CM26" s="1051"/>
      <c r="CN26" s="1052"/>
      <c r="CO26" s="1052"/>
      <c r="CP26" s="1052"/>
      <c r="CQ26" s="1053"/>
      <c r="CR26" s="1051"/>
      <c r="CS26" s="1052"/>
      <c r="CT26" s="1052"/>
      <c r="CU26" s="1052"/>
      <c r="CV26" s="1053"/>
      <c r="CW26" s="1051"/>
      <c r="CX26" s="1052"/>
      <c r="CY26" s="1052"/>
      <c r="CZ26" s="1052"/>
      <c r="DA26" s="1053"/>
      <c r="DB26" s="1051"/>
      <c r="DC26" s="1052"/>
      <c r="DD26" s="1052"/>
      <c r="DE26" s="1052"/>
      <c r="DF26" s="1053"/>
      <c r="DG26" s="1051"/>
      <c r="DH26" s="1052"/>
      <c r="DI26" s="1052"/>
      <c r="DJ26" s="1052"/>
      <c r="DK26" s="1053"/>
      <c r="DL26" s="1051"/>
      <c r="DM26" s="1052"/>
      <c r="DN26" s="1052"/>
      <c r="DO26" s="1052"/>
      <c r="DP26" s="1053"/>
      <c r="DQ26" s="1051"/>
      <c r="DR26" s="1052"/>
      <c r="DS26" s="1052"/>
      <c r="DT26" s="1052"/>
      <c r="DU26" s="1053"/>
      <c r="DV26" s="1054"/>
      <c r="DW26" s="1055"/>
      <c r="DX26" s="1055"/>
      <c r="DY26" s="1055"/>
      <c r="DZ26" s="1056"/>
      <c r="EA26" s="248"/>
    </row>
    <row r="27" spans="1:131" s="249" customFormat="1" ht="26.25" customHeight="1" thickBot="1" x14ac:dyDescent="0.2">
      <c r="A27" s="1060"/>
      <c r="B27" s="1061"/>
      <c r="C27" s="1061"/>
      <c r="D27" s="1061"/>
      <c r="E27" s="1061"/>
      <c r="F27" s="1061"/>
      <c r="G27" s="1061"/>
      <c r="H27" s="1061"/>
      <c r="I27" s="1061"/>
      <c r="J27" s="1061"/>
      <c r="K27" s="1061"/>
      <c r="L27" s="1061"/>
      <c r="M27" s="1061"/>
      <c r="N27" s="1061"/>
      <c r="O27" s="1061"/>
      <c r="P27" s="1062"/>
      <c r="Q27" s="1066"/>
      <c r="R27" s="1067"/>
      <c r="S27" s="1067"/>
      <c r="T27" s="1067"/>
      <c r="U27" s="1068"/>
      <c r="V27" s="1066"/>
      <c r="W27" s="1067"/>
      <c r="X27" s="1067"/>
      <c r="Y27" s="1067"/>
      <c r="Z27" s="1068"/>
      <c r="AA27" s="1066"/>
      <c r="AB27" s="1067"/>
      <c r="AC27" s="1067"/>
      <c r="AD27" s="1067"/>
      <c r="AE27" s="1067"/>
      <c r="AF27" s="1123"/>
      <c r="AG27" s="1073"/>
      <c r="AH27" s="1073"/>
      <c r="AI27" s="1073"/>
      <c r="AJ27" s="1124"/>
      <c r="AK27" s="1067"/>
      <c r="AL27" s="1067"/>
      <c r="AM27" s="1067"/>
      <c r="AN27" s="1067"/>
      <c r="AO27" s="1068"/>
      <c r="AP27" s="1066"/>
      <c r="AQ27" s="1067"/>
      <c r="AR27" s="1067"/>
      <c r="AS27" s="1067"/>
      <c r="AT27" s="1068"/>
      <c r="AU27" s="1066"/>
      <c r="AV27" s="1067"/>
      <c r="AW27" s="1067"/>
      <c r="AX27" s="1067"/>
      <c r="AY27" s="1068"/>
      <c r="AZ27" s="1066"/>
      <c r="BA27" s="1067"/>
      <c r="BB27" s="1067"/>
      <c r="BC27" s="1067"/>
      <c r="BD27" s="1068"/>
      <c r="BE27" s="1066"/>
      <c r="BF27" s="1067"/>
      <c r="BG27" s="1067"/>
      <c r="BH27" s="1067"/>
      <c r="BI27" s="1080"/>
      <c r="BJ27" s="254"/>
      <c r="BK27" s="254"/>
      <c r="BL27" s="254"/>
      <c r="BM27" s="254"/>
      <c r="BN27" s="254"/>
      <c r="BO27" s="267"/>
      <c r="BP27" s="267"/>
      <c r="BQ27" s="264">
        <v>21</v>
      </c>
      <c r="BR27" s="265"/>
      <c r="BS27" s="1076"/>
      <c r="BT27" s="1077"/>
      <c r="BU27" s="1077"/>
      <c r="BV27" s="1077"/>
      <c r="BW27" s="1077"/>
      <c r="BX27" s="1077"/>
      <c r="BY27" s="1077"/>
      <c r="BZ27" s="1077"/>
      <c r="CA27" s="1077"/>
      <c r="CB27" s="1077"/>
      <c r="CC27" s="1077"/>
      <c r="CD27" s="1077"/>
      <c r="CE27" s="1077"/>
      <c r="CF27" s="1077"/>
      <c r="CG27" s="1078"/>
      <c r="CH27" s="1051"/>
      <c r="CI27" s="1052"/>
      <c r="CJ27" s="1052"/>
      <c r="CK27" s="1052"/>
      <c r="CL27" s="1053"/>
      <c r="CM27" s="1051"/>
      <c r="CN27" s="1052"/>
      <c r="CO27" s="1052"/>
      <c r="CP27" s="1052"/>
      <c r="CQ27" s="1053"/>
      <c r="CR27" s="1051"/>
      <c r="CS27" s="1052"/>
      <c r="CT27" s="1052"/>
      <c r="CU27" s="1052"/>
      <c r="CV27" s="1053"/>
      <c r="CW27" s="1051"/>
      <c r="CX27" s="1052"/>
      <c r="CY27" s="1052"/>
      <c r="CZ27" s="1052"/>
      <c r="DA27" s="1053"/>
      <c r="DB27" s="1051"/>
      <c r="DC27" s="1052"/>
      <c r="DD27" s="1052"/>
      <c r="DE27" s="1052"/>
      <c r="DF27" s="1053"/>
      <c r="DG27" s="1051"/>
      <c r="DH27" s="1052"/>
      <c r="DI27" s="1052"/>
      <c r="DJ27" s="1052"/>
      <c r="DK27" s="1053"/>
      <c r="DL27" s="1051"/>
      <c r="DM27" s="1052"/>
      <c r="DN27" s="1052"/>
      <c r="DO27" s="1052"/>
      <c r="DP27" s="1053"/>
      <c r="DQ27" s="1051"/>
      <c r="DR27" s="1052"/>
      <c r="DS27" s="1052"/>
      <c r="DT27" s="1052"/>
      <c r="DU27" s="1053"/>
      <c r="DV27" s="1054"/>
      <c r="DW27" s="1055"/>
      <c r="DX27" s="1055"/>
      <c r="DY27" s="1055"/>
      <c r="DZ27" s="1056"/>
      <c r="EA27" s="248"/>
    </row>
    <row r="28" spans="1:131" s="249" customFormat="1" ht="26.25" customHeight="1" thickTop="1" x14ac:dyDescent="0.15">
      <c r="A28" s="268">
        <v>1</v>
      </c>
      <c r="B28" s="1113" t="s">
        <v>403</v>
      </c>
      <c r="C28" s="1114"/>
      <c r="D28" s="1114"/>
      <c r="E28" s="1114"/>
      <c r="F28" s="1114"/>
      <c r="G28" s="1114"/>
      <c r="H28" s="1114"/>
      <c r="I28" s="1114"/>
      <c r="J28" s="1114"/>
      <c r="K28" s="1114"/>
      <c r="L28" s="1114"/>
      <c r="M28" s="1114"/>
      <c r="N28" s="1114"/>
      <c r="O28" s="1114"/>
      <c r="P28" s="1115"/>
      <c r="Q28" s="1116">
        <v>22648</v>
      </c>
      <c r="R28" s="1117"/>
      <c r="S28" s="1117"/>
      <c r="T28" s="1117"/>
      <c r="U28" s="1117"/>
      <c r="V28" s="1117">
        <v>22054</v>
      </c>
      <c r="W28" s="1117"/>
      <c r="X28" s="1117"/>
      <c r="Y28" s="1117"/>
      <c r="Z28" s="1117"/>
      <c r="AA28" s="1117">
        <v>594</v>
      </c>
      <c r="AB28" s="1117"/>
      <c r="AC28" s="1117"/>
      <c r="AD28" s="1117"/>
      <c r="AE28" s="1118"/>
      <c r="AF28" s="1119">
        <v>594</v>
      </c>
      <c r="AG28" s="1117"/>
      <c r="AH28" s="1117"/>
      <c r="AI28" s="1117"/>
      <c r="AJ28" s="1120"/>
      <c r="AK28" s="1108">
        <v>1662</v>
      </c>
      <c r="AL28" s="1109"/>
      <c r="AM28" s="1109"/>
      <c r="AN28" s="1109"/>
      <c r="AO28" s="1109"/>
      <c r="AP28" s="1109" t="s">
        <v>599</v>
      </c>
      <c r="AQ28" s="1109"/>
      <c r="AR28" s="1109"/>
      <c r="AS28" s="1109"/>
      <c r="AT28" s="1109"/>
      <c r="AU28" s="1108">
        <v>1662</v>
      </c>
      <c r="AV28" s="1109"/>
      <c r="AW28" s="1109"/>
      <c r="AX28" s="1109"/>
      <c r="AY28" s="1109"/>
      <c r="AZ28" s="1110"/>
      <c r="BA28" s="1110"/>
      <c r="BB28" s="1110"/>
      <c r="BC28" s="1110"/>
      <c r="BD28" s="1110"/>
      <c r="BE28" s="1111"/>
      <c r="BF28" s="1111"/>
      <c r="BG28" s="1111"/>
      <c r="BH28" s="1111"/>
      <c r="BI28" s="1112"/>
      <c r="BJ28" s="254"/>
      <c r="BK28" s="254"/>
      <c r="BL28" s="254"/>
      <c r="BM28" s="254"/>
      <c r="BN28" s="254"/>
      <c r="BO28" s="267"/>
      <c r="BP28" s="267"/>
      <c r="BQ28" s="264">
        <v>22</v>
      </c>
      <c r="BR28" s="265"/>
      <c r="BS28" s="1076"/>
      <c r="BT28" s="1077"/>
      <c r="BU28" s="1077"/>
      <c r="BV28" s="1077"/>
      <c r="BW28" s="1077"/>
      <c r="BX28" s="1077"/>
      <c r="BY28" s="1077"/>
      <c r="BZ28" s="1077"/>
      <c r="CA28" s="1077"/>
      <c r="CB28" s="1077"/>
      <c r="CC28" s="1077"/>
      <c r="CD28" s="1077"/>
      <c r="CE28" s="1077"/>
      <c r="CF28" s="1077"/>
      <c r="CG28" s="1078"/>
      <c r="CH28" s="1051"/>
      <c r="CI28" s="1052"/>
      <c r="CJ28" s="1052"/>
      <c r="CK28" s="1052"/>
      <c r="CL28" s="1053"/>
      <c r="CM28" s="1051"/>
      <c r="CN28" s="1052"/>
      <c r="CO28" s="1052"/>
      <c r="CP28" s="1052"/>
      <c r="CQ28" s="1053"/>
      <c r="CR28" s="1051"/>
      <c r="CS28" s="1052"/>
      <c r="CT28" s="1052"/>
      <c r="CU28" s="1052"/>
      <c r="CV28" s="1053"/>
      <c r="CW28" s="1051"/>
      <c r="CX28" s="1052"/>
      <c r="CY28" s="1052"/>
      <c r="CZ28" s="1052"/>
      <c r="DA28" s="1053"/>
      <c r="DB28" s="1051"/>
      <c r="DC28" s="1052"/>
      <c r="DD28" s="1052"/>
      <c r="DE28" s="1052"/>
      <c r="DF28" s="1053"/>
      <c r="DG28" s="1051"/>
      <c r="DH28" s="1052"/>
      <c r="DI28" s="1052"/>
      <c r="DJ28" s="1052"/>
      <c r="DK28" s="1053"/>
      <c r="DL28" s="1051"/>
      <c r="DM28" s="1052"/>
      <c r="DN28" s="1052"/>
      <c r="DO28" s="1052"/>
      <c r="DP28" s="1053"/>
      <c r="DQ28" s="1051"/>
      <c r="DR28" s="1052"/>
      <c r="DS28" s="1052"/>
      <c r="DT28" s="1052"/>
      <c r="DU28" s="1053"/>
      <c r="DV28" s="1054"/>
      <c r="DW28" s="1055"/>
      <c r="DX28" s="1055"/>
      <c r="DY28" s="1055"/>
      <c r="DZ28" s="1056"/>
      <c r="EA28" s="248"/>
    </row>
    <row r="29" spans="1:131" s="249" customFormat="1" ht="26.25" customHeight="1" x14ac:dyDescent="0.15">
      <c r="A29" s="268">
        <v>2</v>
      </c>
      <c r="B29" s="1099" t="s">
        <v>404</v>
      </c>
      <c r="C29" s="1100"/>
      <c r="D29" s="1100"/>
      <c r="E29" s="1100"/>
      <c r="F29" s="1100"/>
      <c r="G29" s="1100"/>
      <c r="H29" s="1100"/>
      <c r="I29" s="1100"/>
      <c r="J29" s="1100"/>
      <c r="K29" s="1100"/>
      <c r="L29" s="1100"/>
      <c r="M29" s="1100"/>
      <c r="N29" s="1100"/>
      <c r="O29" s="1100"/>
      <c r="P29" s="1101"/>
      <c r="Q29" s="1105">
        <v>107</v>
      </c>
      <c r="R29" s="1106"/>
      <c r="S29" s="1106"/>
      <c r="T29" s="1106"/>
      <c r="U29" s="1106"/>
      <c r="V29" s="1106">
        <v>107</v>
      </c>
      <c r="W29" s="1106"/>
      <c r="X29" s="1106"/>
      <c r="Y29" s="1106"/>
      <c r="Z29" s="1106"/>
      <c r="AA29" s="1106">
        <v>0</v>
      </c>
      <c r="AB29" s="1106"/>
      <c r="AC29" s="1106"/>
      <c r="AD29" s="1106"/>
      <c r="AE29" s="1107"/>
      <c r="AF29" s="1081" t="s">
        <v>126</v>
      </c>
      <c r="AG29" s="1082"/>
      <c r="AH29" s="1082"/>
      <c r="AI29" s="1082"/>
      <c r="AJ29" s="1083"/>
      <c r="AK29" s="1037">
        <v>34</v>
      </c>
      <c r="AL29" s="1028"/>
      <c r="AM29" s="1028"/>
      <c r="AN29" s="1028"/>
      <c r="AO29" s="1028"/>
      <c r="AP29" s="1028" t="s">
        <v>599</v>
      </c>
      <c r="AQ29" s="1028"/>
      <c r="AR29" s="1028"/>
      <c r="AS29" s="1028"/>
      <c r="AT29" s="1028"/>
      <c r="AU29" s="1037">
        <v>34</v>
      </c>
      <c r="AV29" s="1028"/>
      <c r="AW29" s="1028"/>
      <c r="AX29" s="1028"/>
      <c r="AY29" s="1028"/>
      <c r="AZ29" s="1104"/>
      <c r="BA29" s="1104"/>
      <c r="BB29" s="1104"/>
      <c r="BC29" s="1104"/>
      <c r="BD29" s="1104"/>
      <c r="BE29" s="1094"/>
      <c r="BF29" s="1094"/>
      <c r="BG29" s="1094"/>
      <c r="BH29" s="1094"/>
      <c r="BI29" s="1095"/>
      <c r="BJ29" s="254"/>
      <c r="BK29" s="254"/>
      <c r="BL29" s="254"/>
      <c r="BM29" s="254"/>
      <c r="BN29" s="254"/>
      <c r="BO29" s="267"/>
      <c r="BP29" s="267"/>
      <c r="BQ29" s="264">
        <v>23</v>
      </c>
      <c r="BR29" s="265"/>
      <c r="BS29" s="1076"/>
      <c r="BT29" s="1077"/>
      <c r="BU29" s="1077"/>
      <c r="BV29" s="1077"/>
      <c r="BW29" s="1077"/>
      <c r="BX29" s="1077"/>
      <c r="BY29" s="1077"/>
      <c r="BZ29" s="1077"/>
      <c r="CA29" s="1077"/>
      <c r="CB29" s="1077"/>
      <c r="CC29" s="1077"/>
      <c r="CD29" s="1077"/>
      <c r="CE29" s="1077"/>
      <c r="CF29" s="1077"/>
      <c r="CG29" s="1078"/>
      <c r="CH29" s="1051"/>
      <c r="CI29" s="1052"/>
      <c r="CJ29" s="1052"/>
      <c r="CK29" s="1052"/>
      <c r="CL29" s="1053"/>
      <c r="CM29" s="1051"/>
      <c r="CN29" s="1052"/>
      <c r="CO29" s="1052"/>
      <c r="CP29" s="1052"/>
      <c r="CQ29" s="1053"/>
      <c r="CR29" s="1051"/>
      <c r="CS29" s="1052"/>
      <c r="CT29" s="1052"/>
      <c r="CU29" s="1052"/>
      <c r="CV29" s="1053"/>
      <c r="CW29" s="1051"/>
      <c r="CX29" s="1052"/>
      <c r="CY29" s="1052"/>
      <c r="CZ29" s="1052"/>
      <c r="DA29" s="1053"/>
      <c r="DB29" s="1051"/>
      <c r="DC29" s="1052"/>
      <c r="DD29" s="1052"/>
      <c r="DE29" s="1052"/>
      <c r="DF29" s="1053"/>
      <c r="DG29" s="1051"/>
      <c r="DH29" s="1052"/>
      <c r="DI29" s="1052"/>
      <c r="DJ29" s="1052"/>
      <c r="DK29" s="1053"/>
      <c r="DL29" s="1051"/>
      <c r="DM29" s="1052"/>
      <c r="DN29" s="1052"/>
      <c r="DO29" s="1052"/>
      <c r="DP29" s="1053"/>
      <c r="DQ29" s="1051"/>
      <c r="DR29" s="1052"/>
      <c r="DS29" s="1052"/>
      <c r="DT29" s="1052"/>
      <c r="DU29" s="1053"/>
      <c r="DV29" s="1054"/>
      <c r="DW29" s="1055"/>
      <c r="DX29" s="1055"/>
      <c r="DY29" s="1055"/>
      <c r="DZ29" s="1056"/>
      <c r="EA29" s="248"/>
    </row>
    <row r="30" spans="1:131" s="249" customFormat="1" ht="26.25" customHeight="1" x14ac:dyDescent="0.15">
      <c r="A30" s="268">
        <v>3</v>
      </c>
      <c r="B30" s="1099" t="s">
        <v>405</v>
      </c>
      <c r="C30" s="1100"/>
      <c r="D30" s="1100"/>
      <c r="E30" s="1100"/>
      <c r="F30" s="1100"/>
      <c r="G30" s="1100"/>
      <c r="H30" s="1100"/>
      <c r="I30" s="1100"/>
      <c r="J30" s="1100"/>
      <c r="K30" s="1100"/>
      <c r="L30" s="1100"/>
      <c r="M30" s="1100"/>
      <c r="N30" s="1100"/>
      <c r="O30" s="1100"/>
      <c r="P30" s="1101"/>
      <c r="Q30" s="1105">
        <v>21497</v>
      </c>
      <c r="R30" s="1106"/>
      <c r="S30" s="1106"/>
      <c r="T30" s="1106"/>
      <c r="U30" s="1106"/>
      <c r="V30" s="1106">
        <v>20723</v>
      </c>
      <c r="W30" s="1106"/>
      <c r="X30" s="1106"/>
      <c r="Y30" s="1106"/>
      <c r="Z30" s="1106"/>
      <c r="AA30" s="1106">
        <v>769</v>
      </c>
      <c r="AB30" s="1106"/>
      <c r="AC30" s="1106"/>
      <c r="AD30" s="1106"/>
      <c r="AE30" s="1107"/>
      <c r="AF30" s="1081">
        <v>769</v>
      </c>
      <c r="AG30" s="1082"/>
      <c r="AH30" s="1082"/>
      <c r="AI30" s="1082"/>
      <c r="AJ30" s="1083"/>
      <c r="AK30" s="1037">
        <v>3052</v>
      </c>
      <c r="AL30" s="1028"/>
      <c r="AM30" s="1028"/>
      <c r="AN30" s="1028"/>
      <c r="AO30" s="1028"/>
      <c r="AP30" s="1028" t="s">
        <v>599</v>
      </c>
      <c r="AQ30" s="1028"/>
      <c r="AR30" s="1028"/>
      <c r="AS30" s="1028"/>
      <c r="AT30" s="1028"/>
      <c r="AU30" s="1037">
        <v>3052</v>
      </c>
      <c r="AV30" s="1028"/>
      <c r="AW30" s="1028"/>
      <c r="AX30" s="1028"/>
      <c r="AY30" s="1028"/>
      <c r="AZ30" s="1104"/>
      <c r="BA30" s="1104"/>
      <c r="BB30" s="1104"/>
      <c r="BC30" s="1104"/>
      <c r="BD30" s="1104"/>
      <c r="BE30" s="1094"/>
      <c r="BF30" s="1094"/>
      <c r="BG30" s="1094"/>
      <c r="BH30" s="1094"/>
      <c r="BI30" s="1095"/>
      <c r="BJ30" s="254"/>
      <c r="BK30" s="254"/>
      <c r="BL30" s="254"/>
      <c r="BM30" s="254"/>
      <c r="BN30" s="254"/>
      <c r="BO30" s="267"/>
      <c r="BP30" s="267"/>
      <c r="BQ30" s="264">
        <v>24</v>
      </c>
      <c r="BR30" s="265"/>
      <c r="BS30" s="1076"/>
      <c r="BT30" s="1077"/>
      <c r="BU30" s="1077"/>
      <c r="BV30" s="1077"/>
      <c r="BW30" s="1077"/>
      <c r="BX30" s="1077"/>
      <c r="BY30" s="1077"/>
      <c r="BZ30" s="1077"/>
      <c r="CA30" s="1077"/>
      <c r="CB30" s="1077"/>
      <c r="CC30" s="1077"/>
      <c r="CD30" s="1077"/>
      <c r="CE30" s="1077"/>
      <c r="CF30" s="1077"/>
      <c r="CG30" s="1078"/>
      <c r="CH30" s="1051"/>
      <c r="CI30" s="1052"/>
      <c r="CJ30" s="1052"/>
      <c r="CK30" s="1052"/>
      <c r="CL30" s="1053"/>
      <c r="CM30" s="1051"/>
      <c r="CN30" s="1052"/>
      <c r="CO30" s="1052"/>
      <c r="CP30" s="1052"/>
      <c r="CQ30" s="1053"/>
      <c r="CR30" s="1051"/>
      <c r="CS30" s="1052"/>
      <c r="CT30" s="1052"/>
      <c r="CU30" s="1052"/>
      <c r="CV30" s="1053"/>
      <c r="CW30" s="1051"/>
      <c r="CX30" s="1052"/>
      <c r="CY30" s="1052"/>
      <c r="CZ30" s="1052"/>
      <c r="DA30" s="1053"/>
      <c r="DB30" s="1051"/>
      <c r="DC30" s="1052"/>
      <c r="DD30" s="1052"/>
      <c r="DE30" s="1052"/>
      <c r="DF30" s="1053"/>
      <c r="DG30" s="1051"/>
      <c r="DH30" s="1052"/>
      <c r="DI30" s="1052"/>
      <c r="DJ30" s="1052"/>
      <c r="DK30" s="1053"/>
      <c r="DL30" s="1051"/>
      <c r="DM30" s="1052"/>
      <c r="DN30" s="1052"/>
      <c r="DO30" s="1052"/>
      <c r="DP30" s="1053"/>
      <c r="DQ30" s="1051"/>
      <c r="DR30" s="1052"/>
      <c r="DS30" s="1052"/>
      <c r="DT30" s="1052"/>
      <c r="DU30" s="1053"/>
      <c r="DV30" s="1054"/>
      <c r="DW30" s="1055"/>
      <c r="DX30" s="1055"/>
      <c r="DY30" s="1055"/>
      <c r="DZ30" s="1056"/>
      <c r="EA30" s="248"/>
    </row>
    <row r="31" spans="1:131" s="249" customFormat="1" ht="26.25" customHeight="1" x14ac:dyDescent="0.15">
      <c r="A31" s="268">
        <v>4</v>
      </c>
      <c r="B31" s="1099" t="s">
        <v>406</v>
      </c>
      <c r="C31" s="1100"/>
      <c r="D31" s="1100"/>
      <c r="E31" s="1100"/>
      <c r="F31" s="1100"/>
      <c r="G31" s="1100"/>
      <c r="H31" s="1100"/>
      <c r="I31" s="1100"/>
      <c r="J31" s="1100"/>
      <c r="K31" s="1100"/>
      <c r="L31" s="1100"/>
      <c r="M31" s="1100"/>
      <c r="N31" s="1100"/>
      <c r="O31" s="1100"/>
      <c r="P31" s="1101"/>
      <c r="Q31" s="1105">
        <v>4595</v>
      </c>
      <c r="R31" s="1106"/>
      <c r="S31" s="1106"/>
      <c r="T31" s="1106"/>
      <c r="U31" s="1106"/>
      <c r="V31" s="1106">
        <v>4447</v>
      </c>
      <c r="W31" s="1106"/>
      <c r="X31" s="1106"/>
      <c r="Y31" s="1106"/>
      <c r="Z31" s="1106"/>
      <c r="AA31" s="1106">
        <v>148</v>
      </c>
      <c r="AB31" s="1106"/>
      <c r="AC31" s="1106"/>
      <c r="AD31" s="1106"/>
      <c r="AE31" s="1107"/>
      <c r="AF31" s="1081">
        <v>148</v>
      </c>
      <c r="AG31" s="1082"/>
      <c r="AH31" s="1082"/>
      <c r="AI31" s="1082"/>
      <c r="AJ31" s="1083"/>
      <c r="AK31" s="1037">
        <v>637</v>
      </c>
      <c r="AL31" s="1028"/>
      <c r="AM31" s="1028"/>
      <c r="AN31" s="1028"/>
      <c r="AO31" s="1028"/>
      <c r="AP31" s="1028" t="s">
        <v>599</v>
      </c>
      <c r="AQ31" s="1028"/>
      <c r="AR31" s="1028"/>
      <c r="AS31" s="1028"/>
      <c r="AT31" s="1028"/>
      <c r="AU31" s="1037">
        <v>637</v>
      </c>
      <c r="AV31" s="1028"/>
      <c r="AW31" s="1028"/>
      <c r="AX31" s="1028"/>
      <c r="AY31" s="1028"/>
      <c r="AZ31" s="1104"/>
      <c r="BA31" s="1104"/>
      <c r="BB31" s="1104"/>
      <c r="BC31" s="1104"/>
      <c r="BD31" s="1104"/>
      <c r="BE31" s="1094"/>
      <c r="BF31" s="1094"/>
      <c r="BG31" s="1094"/>
      <c r="BH31" s="1094"/>
      <c r="BI31" s="1095"/>
      <c r="BJ31" s="254"/>
      <c r="BK31" s="254"/>
      <c r="BL31" s="254"/>
      <c r="BM31" s="254"/>
      <c r="BN31" s="254"/>
      <c r="BO31" s="267"/>
      <c r="BP31" s="267"/>
      <c r="BQ31" s="264">
        <v>25</v>
      </c>
      <c r="BR31" s="265"/>
      <c r="BS31" s="1076"/>
      <c r="BT31" s="1077"/>
      <c r="BU31" s="1077"/>
      <c r="BV31" s="1077"/>
      <c r="BW31" s="1077"/>
      <c r="BX31" s="1077"/>
      <c r="BY31" s="1077"/>
      <c r="BZ31" s="1077"/>
      <c r="CA31" s="1077"/>
      <c r="CB31" s="1077"/>
      <c r="CC31" s="1077"/>
      <c r="CD31" s="1077"/>
      <c r="CE31" s="1077"/>
      <c r="CF31" s="1077"/>
      <c r="CG31" s="1078"/>
      <c r="CH31" s="1051"/>
      <c r="CI31" s="1052"/>
      <c r="CJ31" s="1052"/>
      <c r="CK31" s="1052"/>
      <c r="CL31" s="1053"/>
      <c r="CM31" s="1051"/>
      <c r="CN31" s="1052"/>
      <c r="CO31" s="1052"/>
      <c r="CP31" s="1052"/>
      <c r="CQ31" s="1053"/>
      <c r="CR31" s="1051"/>
      <c r="CS31" s="1052"/>
      <c r="CT31" s="1052"/>
      <c r="CU31" s="1052"/>
      <c r="CV31" s="1053"/>
      <c r="CW31" s="1051"/>
      <c r="CX31" s="1052"/>
      <c r="CY31" s="1052"/>
      <c r="CZ31" s="1052"/>
      <c r="DA31" s="1053"/>
      <c r="DB31" s="1051"/>
      <c r="DC31" s="1052"/>
      <c r="DD31" s="1052"/>
      <c r="DE31" s="1052"/>
      <c r="DF31" s="1053"/>
      <c r="DG31" s="1051"/>
      <c r="DH31" s="1052"/>
      <c r="DI31" s="1052"/>
      <c r="DJ31" s="1052"/>
      <c r="DK31" s="1053"/>
      <c r="DL31" s="1051"/>
      <c r="DM31" s="1052"/>
      <c r="DN31" s="1052"/>
      <c r="DO31" s="1052"/>
      <c r="DP31" s="1053"/>
      <c r="DQ31" s="1051"/>
      <c r="DR31" s="1052"/>
      <c r="DS31" s="1052"/>
      <c r="DT31" s="1052"/>
      <c r="DU31" s="1053"/>
      <c r="DV31" s="1054"/>
      <c r="DW31" s="1055"/>
      <c r="DX31" s="1055"/>
      <c r="DY31" s="1055"/>
      <c r="DZ31" s="1056"/>
      <c r="EA31" s="248"/>
    </row>
    <row r="32" spans="1:131" s="249" customFormat="1" ht="26.25" customHeight="1" x14ac:dyDescent="0.15">
      <c r="A32" s="268">
        <v>5</v>
      </c>
      <c r="B32" s="1099" t="s">
        <v>407</v>
      </c>
      <c r="C32" s="1100"/>
      <c r="D32" s="1100"/>
      <c r="E32" s="1100"/>
      <c r="F32" s="1100"/>
      <c r="G32" s="1100"/>
      <c r="H32" s="1100"/>
      <c r="I32" s="1100"/>
      <c r="J32" s="1100"/>
      <c r="K32" s="1100"/>
      <c r="L32" s="1100"/>
      <c r="M32" s="1100"/>
      <c r="N32" s="1100"/>
      <c r="O32" s="1100"/>
      <c r="P32" s="1101"/>
      <c r="Q32" s="1105">
        <v>4102</v>
      </c>
      <c r="R32" s="1106"/>
      <c r="S32" s="1106"/>
      <c r="T32" s="1106"/>
      <c r="U32" s="1106"/>
      <c r="V32" s="1106">
        <v>4393</v>
      </c>
      <c r="W32" s="1106"/>
      <c r="X32" s="1106"/>
      <c r="Y32" s="1106"/>
      <c r="Z32" s="1106"/>
      <c r="AA32" s="1106" t="s">
        <v>583</v>
      </c>
      <c r="AB32" s="1106"/>
      <c r="AC32" s="1106"/>
      <c r="AD32" s="1106"/>
      <c r="AE32" s="1107"/>
      <c r="AF32" s="1081">
        <v>3956</v>
      </c>
      <c r="AG32" s="1082"/>
      <c r="AH32" s="1082"/>
      <c r="AI32" s="1082"/>
      <c r="AJ32" s="1083"/>
      <c r="AK32" s="1037">
        <v>27</v>
      </c>
      <c r="AL32" s="1028"/>
      <c r="AM32" s="1028"/>
      <c r="AN32" s="1028"/>
      <c r="AO32" s="1028"/>
      <c r="AP32" s="1028">
        <v>14915</v>
      </c>
      <c r="AQ32" s="1028"/>
      <c r="AR32" s="1028"/>
      <c r="AS32" s="1028"/>
      <c r="AT32" s="1028"/>
      <c r="AU32" s="1028">
        <v>30</v>
      </c>
      <c r="AV32" s="1028"/>
      <c r="AW32" s="1028"/>
      <c r="AX32" s="1028"/>
      <c r="AY32" s="1028"/>
      <c r="AZ32" s="1104"/>
      <c r="BA32" s="1104"/>
      <c r="BB32" s="1104"/>
      <c r="BC32" s="1104"/>
      <c r="BD32" s="1104"/>
      <c r="BE32" s="1094" t="s">
        <v>408</v>
      </c>
      <c r="BF32" s="1094"/>
      <c r="BG32" s="1094"/>
      <c r="BH32" s="1094"/>
      <c r="BI32" s="1095"/>
      <c r="BJ32" s="254"/>
      <c r="BK32" s="254"/>
      <c r="BL32" s="254"/>
      <c r="BM32" s="254"/>
      <c r="BN32" s="254"/>
      <c r="BO32" s="267"/>
      <c r="BP32" s="267"/>
      <c r="BQ32" s="264">
        <v>26</v>
      </c>
      <c r="BR32" s="265"/>
      <c r="BS32" s="1076"/>
      <c r="BT32" s="1077"/>
      <c r="BU32" s="1077"/>
      <c r="BV32" s="1077"/>
      <c r="BW32" s="1077"/>
      <c r="BX32" s="1077"/>
      <c r="BY32" s="1077"/>
      <c r="BZ32" s="1077"/>
      <c r="CA32" s="1077"/>
      <c r="CB32" s="1077"/>
      <c r="CC32" s="1077"/>
      <c r="CD32" s="1077"/>
      <c r="CE32" s="1077"/>
      <c r="CF32" s="1077"/>
      <c r="CG32" s="1078"/>
      <c r="CH32" s="1051"/>
      <c r="CI32" s="1052"/>
      <c r="CJ32" s="1052"/>
      <c r="CK32" s="1052"/>
      <c r="CL32" s="1053"/>
      <c r="CM32" s="1051"/>
      <c r="CN32" s="1052"/>
      <c r="CO32" s="1052"/>
      <c r="CP32" s="1052"/>
      <c r="CQ32" s="1053"/>
      <c r="CR32" s="1051"/>
      <c r="CS32" s="1052"/>
      <c r="CT32" s="1052"/>
      <c r="CU32" s="1052"/>
      <c r="CV32" s="1053"/>
      <c r="CW32" s="1051"/>
      <c r="CX32" s="1052"/>
      <c r="CY32" s="1052"/>
      <c r="CZ32" s="1052"/>
      <c r="DA32" s="1053"/>
      <c r="DB32" s="1051"/>
      <c r="DC32" s="1052"/>
      <c r="DD32" s="1052"/>
      <c r="DE32" s="1052"/>
      <c r="DF32" s="1053"/>
      <c r="DG32" s="1051"/>
      <c r="DH32" s="1052"/>
      <c r="DI32" s="1052"/>
      <c r="DJ32" s="1052"/>
      <c r="DK32" s="1053"/>
      <c r="DL32" s="1051"/>
      <c r="DM32" s="1052"/>
      <c r="DN32" s="1052"/>
      <c r="DO32" s="1052"/>
      <c r="DP32" s="1053"/>
      <c r="DQ32" s="1051"/>
      <c r="DR32" s="1052"/>
      <c r="DS32" s="1052"/>
      <c r="DT32" s="1052"/>
      <c r="DU32" s="1053"/>
      <c r="DV32" s="1054"/>
      <c r="DW32" s="1055"/>
      <c r="DX32" s="1055"/>
      <c r="DY32" s="1055"/>
      <c r="DZ32" s="1056"/>
      <c r="EA32" s="248"/>
    </row>
    <row r="33" spans="1:131" s="249" customFormat="1" ht="26.25" customHeight="1" x14ac:dyDescent="0.15">
      <c r="A33" s="268">
        <v>6</v>
      </c>
      <c r="B33" s="1099" t="s">
        <v>409</v>
      </c>
      <c r="C33" s="1100"/>
      <c r="D33" s="1100"/>
      <c r="E33" s="1100"/>
      <c r="F33" s="1100"/>
      <c r="G33" s="1100"/>
      <c r="H33" s="1100"/>
      <c r="I33" s="1100"/>
      <c r="J33" s="1100"/>
      <c r="K33" s="1100"/>
      <c r="L33" s="1100"/>
      <c r="M33" s="1100"/>
      <c r="N33" s="1100"/>
      <c r="O33" s="1100"/>
      <c r="P33" s="1101"/>
      <c r="Q33" s="1105">
        <v>4193</v>
      </c>
      <c r="R33" s="1106"/>
      <c r="S33" s="1106"/>
      <c r="T33" s="1106"/>
      <c r="U33" s="1106"/>
      <c r="V33" s="1106">
        <v>3953</v>
      </c>
      <c r="W33" s="1106"/>
      <c r="X33" s="1106"/>
      <c r="Y33" s="1106"/>
      <c r="Z33" s="1106"/>
      <c r="AA33" s="1106">
        <v>240</v>
      </c>
      <c r="AB33" s="1106"/>
      <c r="AC33" s="1106"/>
      <c r="AD33" s="1106"/>
      <c r="AE33" s="1107"/>
      <c r="AF33" s="1081">
        <v>394</v>
      </c>
      <c r="AG33" s="1082"/>
      <c r="AH33" s="1082"/>
      <c r="AI33" s="1082"/>
      <c r="AJ33" s="1083"/>
      <c r="AK33" s="1037">
        <v>1556</v>
      </c>
      <c r="AL33" s="1028"/>
      <c r="AM33" s="1028"/>
      <c r="AN33" s="1028"/>
      <c r="AO33" s="1028"/>
      <c r="AP33" s="1028">
        <v>18649</v>
      </c>
      <c r="AQ33" s="1028"/>
      <c r="AR33" s="1028"/>
      <c r="AS33" s="1028"/>
      <c r="AT33" s="1028"/>
      <c r="AU33" s="1028">
        <v>7702</v>
      </c>
      <c r="AV33" s="1028"/>
      <c r="AW33" s="1028"/>
      <c r="AX33" s="1028"/>
      <c r="AY33" s="1028"/>
      <c r="AZ33" s="1104"/>
      <c r="BA33" s="1104"/>
      <c r="BB33" s="1104"/>
      <c r="BC33" s="1104"/>
      <c r="BD33" s="1104"/>
      <c r="BE33" s="1094" t="s">
        <v>410</v>
      </c>
      <c r="BF33" s="1094"/>
      <c r="BG33" s="1094"/>
      <c r="BH33" s="1094"/>
      <c r="BI33" s="1095"/>
      <c r="BJ33" s="254"/>
      <c r="BK33" s="254"/>
      <c r="BL33" s="254"/>
      <c r="BM33" s="254"/>
      <c r="BN33" s="254"/>
      <c r="BO33" s="267"/>
      <c r="BP33" s="267"/>
      <c r="BQ33" s="264">
        <v>27</v>
      </c>
      <c r="BR33" s="265"/>
      <c r="BS33" s="1076"/>
      <c r="BT33" s="1077"/>
      <c r="BU33" s="1077"/>
      <c r="BV33" s="1077"/>
      <c r="BW33" s="1077"/>
      <c r="BX33" s="1077"/>
      <c r="BY33" s="1077"/>
      <c r="BZ33" s="1077"/>
      <c r="CA33" s="1077"/>
      <c r="CB33" s="1077"/>
      <c r="CC33" s="1077"/>
      <c r="CD33" s="1077"/>
      <c r="CE33" s="1077"/>
      <c r="CF33" s="1077"/>
      <c r="CG33" s="1078"/>
      <c r="CH33" s="1051"/>
      <c r="CI33" s="1052"/>
      <c r="CJ33" s="1052"/>
      <c r="CK33" s="1052"/>
      <c r="CL33" s="1053"/>
      <c r="CM33" s="1051"/>
      <c r="CN33" s="1052"/>
      <c r="CO33" s="1052"/>
      <c r="CP33" s="1052"/>
      <c r="CQ33" s="1053"/>
      <c r="CR33" s="1051"/>
      <c r="CS33" s="1052"/>
      <c r="CT33" s="1052"/>
      <c r="CU33" s="1052"/>
      <c r="CV33" s="1053"/>
      <c r="CW33" s="1051"/>
      <c r="CX33" s="1052"/>
      <c r="CY33" s="1052"/>
      <c r="CZ33" s="1052"/>
      <c r="DA33" s="1053"/>
      <c r="DB33" s="1051"/>
      <c r="DC33" s="1052"/>
      <c r="DD33" s="1052"/>
      <c r="DE33" s="1052"/>
      <c r="DF33" s="1053"/>
      <c r="DG33" s="1051"/>
      <c r="DH33" s="1052"/>
      <c r="DI33" s="1052"/>
      <c r="DJ33" s="1052"/>
      <c r="DK33" s="1053"/>
      <c r="DL33" s="1051"/>
      <c r="DM33" s="1052"/>
      <c r="DN33" s="1052"/>
      <c r="DO33" s="1052"/>
      <c r="DP33" s="1053"/>
      <c r="DQ33" s="1051"/>
      <c r="DR33" s="1052"/>
      <c r="DS33" s="1052"/>
      <c r="DT33" s="1052"/>
      <c r="DU33" s="1053"/>
      <c r="DV33" s="1054"/>
      <c r="DW33" s="1055"/>
      <c r="DX33" s="1055"/>
      <c r="DY33" s="1055"/>
      <c r="DZ33" s="1056"/>
      <c r="EA33" s="248"/>
    </row>
    <row r="34" spans="1:131" s="249" customFormat="1" ht="26.25" customHeight="1" x14ac:dyDescent="0.15">
      <c r="A34" s="268">
        <v>7</v>
      </c>
      <c r="B34" s="1099" t="s">
        <v>151</v>
      </c>
      <c r="C34" s="1100"/>
      <c r="D34" s="1100"/>
      <c r="E34" s="1100"/>
      <c r="F34" s="1100"/>
      <c r="G34" s="1100"/>
      <c r="H34" s="1100"/>
      <c r="I34" s="1100"/>
      <c r="J34" s="1100"/>
      <c r="K34" s="1100"/>
      <c r="L34" s="1100"/>
      <c r="M34" s="1100"/>
      <c r="N34" s="1100"/>
      <c r="O34" s="1100"/>
      <c r="P34" s="1101"/>
      <c r="Q34" s="1105">
        <v>13042</v>
      </c>
      <c r="R34" s="1106"/>
      <c r="S34" s="1106"/>
      <c r="T34" s="1106"/>
      <c r="U34" s="1106"/>
      <c r="V34" s="1106">
        <v>12882</v>
      </c>
      <c r="W34" s="1106"/>
      <c r="X34" s="1106"/>
      <c r="Y34" s="1106"/>
      <c r="Z34" s="1106"/>
      <c r="AA34" s="1106">
        <v>160</v>
      </c>
      <c r="AB34" s="1106"/>
      <c r="AC34" s="1106"/>
      <c r="AD34" s="1106"/>
      <c r="AE34" s="1107"/>
      <c r="AF34" s="1081">
        <v>-905</v>
      </c>
      <c r="AG34" s="1082"/>
      <c r="AH34" s="1082"/>
      <c r="AI34" s="1082"/>
      <c r="AJ34" s="1083"/>
      <c r="AK34" s="1037">
        <v>2056</v>
      </c>
      <c r="AL34" s="1028"/>
      <c r="AM34" s="1028"/>
      <c r="AN34" s="1028"/>
      <c r="AO34" s="1028"/>
      <c r="AP34" s="1028">
        <v>6667</v>
      </c>
      <c r="AQ34" s="1028"/>
      <c r="AR34" s="1028"/>
      <c r="AS34" s="1028"/>
      <c r="AT34" s="1028"/>
      <c r="AU34" s="1028">
        <v>3629</v>
      </c>
      <c r="AV34" s="1028"/>
      <c r="AW34" s="1028"/>
      <c r="AX34" s="1028"/>
      <c r="AY34" s="1028"/>
      <c r="AZ34" s="1104">
        <v>8.4</v>
      </c>
      <c r="BA34" s="1104"/>
      <c r="BB34" s="1104"/>
      <c r="BC34" s="1104"/>
      <c r="BD34" s="1104"/>
      <c r="BE34" s="1094" t="s">
        <v>408</v>
      </c>
      <c r="BF34" s="1094"/>
      <c r="BG34" s="1094"/>
      <c r="BH34" s="1094"/>
      <c r="BI34" s="1095"/>
      <c r="BJ34" s="254"/>
      <c r="BK34" s="254"/>
      <c r="BL34" s="254"/>
      <c r="BM34" s="254"/>
      <c r="BN34" s="254"/>
      <c r="BO34" s="267"/>
      <c r="BP34" s="267"/>
      <c r="BQ34" s="264">
        <v>28</v>
      </c>
      <c r="BR34" s="265"/>
      <c r="BS34" s="1076"/>
      <c r="BT34" s="1077"/>
      <c r="BU34" s="1077"/>
      <c r="BV34" s="1077"/>
      <c r="BW34" s="1077"/>
      <c r="BX34" s="1077"/>
      <c r="BY34" s="1077"/>
      <c r="BZ34" s="1077"/>
      <c r="CA34" s="1077"/>
      <c r="CB34" s="1077"/>
      <c r="CC34" s="1077"/>
      <c r="CD34" s="1077"/>
      <c r="CE34" s="1077"/>
      <c r="CF34" s="1077"/>
      <c r="CG34" s="1078"/>
      <c r="CH34" s="1051"/>
      <c r="CI34" s="1052"/>
      <c r="CJ34" s="1052"/>
      <c r="CK34" s="1052"/>
      <c r="CL34" s="1053"/>
      <c r="CM34" s="1051"/>
      <c r="CN34" s="1052"/>
      <c r="CO34" s="1052"/>
      <c r="CP34" s="1052"/>
      <c r="CQ34" s="1053"/>
      <c r="CR34" s="1051"/>
      <c r="CS34" s="1052"/>
      <c r="CT34" s="1052"/>
      <c r="CU34" s="1052"/>
      <c r="CV34" s="1053"/>
      <c r="CW34" s="1051"/>
      <c r="CX34" s="1052"/>
      <c r="CY34" s="1052"/>
      <c r="CZ34" s="1052"/>
      <c r="DA34" s="1053"/>
      <c r="DB34" s="1051"/>
      <c r="DC34" s="1052"/>
      <c r="DD34" s="1052"/>
      <c r="DE34" s="1052"/>
      <c r="DF34" s="1053"/>
      <c r="DG34" s="1051"/>
      <c r="DH34" s="1052"/>
      <c r="DI34" s="1052"/>
      <c r="DJ34" s="1052"/>
      <c r="DK34" s="1053"/>
      <c r="DL34" s="1051"/>
      <c r="DM34" s="1052"/>
      <c r="DN34" s="1052"/>
      <c r="DO34" s="1052"/>
      <c r="DP34" s="1053"/>
      <c r="DQ34" s="1051"/>
      <c r="DR34" s="1052"/>
      <c r="DS34" s="1052"/>
      <c r="DT34" s="1052"/>
      <c r="DU34" s="1053"/>
      <c r="DV34" s="1054"/>
      <c r="DW34" s="1055"/>
      <c r="DX34" s="1055"/>
      <c r="DY34" s="1055"/>
      <c r="DZ34" s="1056"/>
      <c r="EA34" s="248"/>
    </row>
    <row r="35" spans="1:131" s="249" customFormat="1" ht="26.25" customHeight="1" x14ac:dyDescent="0.15">
      <c r="A35" s="268">
        <v>8</v>
      </c>
      <c r="B35" s="1099"/>
      <c r="C35" s="1100"/>
      <c r="D35" s="1100"/>
      <c r="E35" s="1100"/>
      <c r="F35" s="1100"/>
      <c r="G35" s="1100"/>
      <c r="H35" s="1100"/>
      <c r="I35" s="1100"/>
      <c r="J35" s="1100"/>
      <c r="K35" s="1100"/>
      <c r="L35" s="1100"/>
      <c r="M35" s="1100"/>
      <c r="N35" s="1100"/>
      <c r="O35" s="1100"/>
      <c r="P35" s="1101"/>
      <c r="Q35" s="1105"/>
      <c r="R35" s="1106"/>
      <c r="S35" s="1106"/>
      <c r="T35" s="1106"/>
      <c r="U35" s="1106"/>
      <c r="V35" s="1106"/>
      <c r="W35" s="1106"/>
      <c r="X35" s="1106"/>
      <c r="Y35" s="1106"/>
      <c r="Z35" s="1106"/>
      <c r="AA35" s="1106"/>
      <c r="AB35" s="1106"/>
      <c r="AC35" s="1106"/>
      <c r="AD35" s="1106"/>
      <c r="AE35" s="1107"/>
      <c r="AF35" s="1081"/>
      <c r="AG35" s="1082"/>
      <c r="AH35" s="1082"/>
      <c r="AI35" s="1082"/>
      <c r="AJ35" s="1083"/>
      <c r="AK35" s="1037"/>
      <c r="AL35" s="1028"/>
      <c r="AM35" s="1028"/>
      <c r="AN35" s="1028"/>
      <c r="AO35" s="1028"/>
      <c r="AP35" s="1028"/>
      <c r="AQ35" s="1028"/>
      <c r="AR35" s="1028"/>
      <c r="AS35" s="1028"/>
      <c r="AT35" s="1028"/>
      <c r="AU35" s="1028"/>
      <c r="AV35" s="1028"/>
      <c r="AW35" s="1028"/>
      <c r="AX35" s="1028"/>
      <c r="AY35" s="1028"/>
      <c r="AZ35" s="1104"/>
      <c r="BA35" s="1104"/>
      <c r="BB35" s="1104"/>
      <c r="BC35" s="1104"/>
      <c r="BD35" s="1104"/>
      <c r="BE35" s="1094"/>
      <c r="BF35" s="1094"/>
      <c r="BG35" s="1094"/>
      <c r="BH35" s="1094"/>
      <c r="BI35" s="1095"/>
      <c r="BJ35" s="254"/>
      <c r="BK35" s="254"/>
      <c r="BL35" s="254"/>
      <c r="BM35" s="254"/>
      <c r="BN35" s="254"/>
      <c r="BO35" s="267"/>
      <c r="BP35" s="267"/>
      <c r="BQ35" s="264">
        <v>29</v>
      </c>
      <c r="BR35" s="265"/>
      <c r="BS35" s="1076"/>
      <c r="BT35" s="1077"/>
      <c r="BU35" s="1077"/>
      <c r="BV35" s="1077"/>
      <c r="BW35" s="1077"/>
      <c r="BX35" s="1077"/>
      <c r="BY35" s="1077"/>
      <c r="BZ35" s="1077"/>
      <c r="CA35" s="1077"/>
      <c r="CB35" s="1077"/>
      <c r="CC35" s="1077"/>
      <c r="CD35" s="1077"/>
      <c r="CE35" s="1077"/>
      <c r="CF35" s="1077"/>
      <c r="CG35" s="1078"/>
      <c r="CH35" s="1051"/>
      <c r="CI35" s="1052"/>
      <c r="CJ35" s="1052"/>
      <c r="CK35" s="1052"/>
      <c r="CL35" s="1053"/>
      <c r="CM35" s="1051"/>
      <c r="CN35" s="1052"/>
      <c r="CO35" s="1052"/>
      <c r="CP35" s="1052"/>
      <c r="CQ35" s="1053"/>
      <c r="CR35" s="1051"/>
      <c r="CS35" s="1052"/>
      <c r="CT35" s="1052"/>
      <c r="CU35" s="1052"/>
      <c r="CV35" s="1053"/>
      <c r="CW35" s="1051"/>
      <c r="CX35" s="1052"/>
      <c r="CY35" s="1052"/>
      <c r="CZ35" s="1052"/>
      <c r="DA35" s="1053"/>
      <c r="DB35" s="1051"/>
      <c r="DC35" s="1052"/>
      <c r="DD35" s="1052"/>
      <c r="DE35" s="1052"/>
      <c r="DF35" s="1053"/>
      <c r="DG35" s="1051"/>
      <c r="DH35" s="1052"/>
      <c r="DI35" s="1052"/>
      <c r="DJ35" s="1052"/>
      <c r="DK35" s="1053"/>
      <c r="DL35" s="1051"/>
      <c r="DM35" s="1052"/>
      <c r="DN35" s="1052"/>
      <c r="DO35" s="1052"/>
      <c r="DP35" s="1053"/>
      <c r="DQ35" s="1051"/>
      <c r="DR35" s="1052"/>
      <c r="DS35" s="1052"/>
      <c r="DT35" s="1052"/>
      <c r="DU35" s="1053"/>
      <c r="DV35" s="1054"/>
      <c r="DW35" s="1055"/>
      <c r="DX35" s="1055"/>
      <c r="DY35" s="1055"/>
      <c r="DZ35" s="1056"/>
      <c r="EA35" s="248"/>
    </row>
    <row r="36" spans="1:131" s="249" customFormat="1" ht="26.25" customHeight="1" x14ac:dyDescent="0.15">
      <c r="A36" s="268">
        <v>9</v>
      </c>
      <c r="B36" s="1099"/>
      <c r="C36" s="1100"/>
      <c r="D36" s="1100"/>
      <c r="E36" s="1100"/>
      <c r="F36" s="1100"/>
      <c r="G36" s="1100"/>
      <c r="H36" s="1100"/>
      <c r="I36" s="1100"/>
      <c r="J36" s="1100"/>
      <c r="K36" s="1100"/>
      <c r="L36" s="1100"/>
      <c r="M36" s="1100"/>
      <c r="N36" s="1100"/>
      <c r="O36" s="1100"/>
      <c r="P36" s="1101"/>
      <c r="Q36" s="1105"/>
      <c r="R36" s="1106"/>
      <c r="S36" s="1106"/>
      <c r="T36" s="1106"/>
      <c r="U36" s="1106"/>
      <c r="V36" s="1106"/>
      <c r="W36" s="1106"/>
      <c r="X36" s="1106"/>
      <c r="Y36" s="1106"/>
      <c r="Z36" s="1106"/>
      <c r="AA36" s="1106"/>
      <c r="AB36" s="1106"/>
      <c r="AC36" s="1106"/>
      <c r="AD36" s="1106"/>
      <c r="AE36" s="1107"/>
      <c r="AF36" s="1081"/>
      <c r="AG36" s="1082"/>
      <c r="AH36" s="1082"/>
      <c r="AI36" s="1082"/>
      <c r="AJ36" s="1083"/>
      <c r="AK36" s="1037"/>
      <c r="AL36" s="1028"/>
      <c r="AM36" s="1028"/>
      <c r="AN36" s="1028"/>
      <c r="AO36" s="1028"/>
      <c r="AP36" s="1028"/>
      <c r="AQ36" s="1028"/>
      <c r="AR36" s="1028"/>
      <c r="AS36" s="1028"/>
      <c r="AT36" s="1028"/>
      <c r="AU36" s="1028"/>
      <c r="AV36" s="1028"/>
      <c r="AW36" s="1028"/>
      <c r="AX36" s="1028"/>
      <c r="AY36" s="1028"/>
      <c r="AZ36" s="1104"/>
      <c r="BA36" s="1104"/>
      <c r="BB36" s="1104"/>
      <c r="BC36" s="1104"/>
      <c r="BD36" s="1104"/>
      <c r="BE36" s="1094"/>
      <c r="BF36" s="1094"/>
      <c r="BG36" s="1094"/>
      <c r="BH36" s="1094"/>
      <c r="BI36" s="1095"/>
      <c r="BJ36" s="254"/>
      <c r="BK36" s="254"/>
      <c r="BL36" s="254"/>
      <c r="BM36" s="254"/>
      <c r="BN36" s="254"/>
      <c r="BO36" s="267"/>
      <c r="BP36" s="267"/>
      <c r="BQ36" s="264">
        <v>30</v>
      </c>
      <c r="BR36" s="265"/>
      <c r="BS36" s="1076"/>
      <c r="BT36" s="1077"/>
      <c r="BU36" s="1077"/>
      <c r="BV36" s="1077"/>
      <c r="BW36" s="1077"/>
      <c r="BX36" s="1077"/>
      <c r="BY36" s="1077"/>
      <c r="BZ36" s="1077"/>
      <c r="CA36" s="1077"/>
      <c r="CB36" s="1077"/>
      <c r="CC36" s="1077"/>
      <c r="CD36" s="1077"/>
      <c r="CE36" s="1077"/>
      <c r="CF36" s="1077"/>
      <c r="CG36" s="1078"/>
      <c r="CH36" s="1051"/>
      <c r="CI36" s="1052"/>
      <c r="CJ36" s="1052"/>
      <c r="CK36" s="1052"/>
      <c r="CL36" s="1053"/>
      <c r="CM36" s="1051"/>
      <c r="CN36" s="1052"/>
      <c r="CO36" s="1052"/>
      <c r="CP36" s="1052"/>
      <c r="CQ36" s="1053"/>
      <c r="CR36" s="1051"/>
      <c r="CS36" s="1052"/>
      <c r="CT36" s="1052"/>
      <c r="CU36" s="1052"/>
      <c r="CV36" s="1053"/>
      <c r="CW36" s="1051"/>
      <c r="CX36" s="1052"/>
      <c r="CY36" s="1052"/>
      <c r="CZ36" s="1052"/>
      <c r="DA36" s="1053"/>
      <c r="DB36" s="1051"/>
      <c r="DC36" s="1052"/>
      <c r="DD36" s="1052"/>
      <c r="DE36" s="1052"/>
      <c r="DF36" s="1053"/>
      <c r="DG36" s="1051"/>
      <c r="DH36" s="1052"/>
      <c r="DI36" s="1052"/>
      <c r="DJ36" s="1052"/>
      <c r="DK36" s="1053"/>
      <c r="DL36" s="1051"/>
      <c r="DM36" s="1052"/>
      <c r="DN36" s="1052"/>
      <c r="DO36" s="1052"/>
      <c r="DP36" s="1053"/>
      <c r="DQ36" s="1051"/>
      <c r="DR36" s="1052"/>
      <c r="DS36" s="1052"/>
      <c r="DT36" s="1052"/>
      <c r="DU36" s="1053"/>
      <c r="DV36" s="1054"/>
      <c r="DW36" s="1055"/>
      <c r="DX36" s="1055"/>
      <c r="DY36" s="1055"/>
      <c r="DZ36" s="1056"/>
      <c r="EA36" s="248"/>
    </row>
    <row r="37" spans="1:131" s="249" customFormat="1" ht="26.25" customHeight="1" x14ac:dyDescent="0.15">
      <c r="A37" s="268">
        <v>10</v>
      </c>
      <c r="B37" s="1099"/>
      <c r="C37" s="1100"/>
      <c r="D37" s="1100"/>
      <c r="E37" s="1100"/>
      <c r="F37" s="1100"/>
      <c r="G37" s="1100"/>
      <c r="H37" s="1100"/>
      <c r="I37" s="1100"/>
      <c r="J37" s="1100"/>
      <c r="K37" s="1100"/>
      <c r="L37" s="1100"/>
      <c r="M37" s="1100"/>
      <c r="N37" s="1100"/>
      <c r="O37" s="1100"/>
      <c r="P37" s="1101"/>
      <c r="Q37" s="1105"/>
      <c r="R37" s="1106"/>
      <c r="S37" s="1106"/>
      <c r="T37" s="1106"/>
      <c r="U37" s="1106"/>
      <c r="V37" s="1106"/>
      <c r="W37" s="1106"/>
      <c r="X37" s="1106"/>
      <c r="Y37" s="1106"/>
      <c r="Z37" s="1106"/>
      <c r="AA37" s="1106"/>
      <c r="AB37" s="1106"/>
      <c r="AC37" s="1106"/>
      <c r="AD37" s="1106"/>
      <c r="AE37" s="1107"/>
      <c r="AF37" s="1081"/>
      <c r="AG37" s="1082"/>
      <c r="AH37" s="1082"/>
      <c r="AI37" s="1082"/>
      <c r="AJ37" s="1083"/>
      <c r="AK37" s="1037"/>
      <c r="AL37" s="1028"/>
      <c r="AM37" s="1028"/>
      <c r="AN37" s="1028"/>
      <c r="AO37" s="1028"/>
      <c r="AP37" s="1028"/>
      <c r="AQ37" s="1028"/>
      <c r="AR37" s="1028"/>
      <c r="AS37" s="1028"/>
      <c r="AT37" s="1028"/>
      <c r="AU37" s="1028"/>
      <c r="AV37" s="1028"/>
      <c r="AW37" s="1028"/>
      <c r="AX37" s="1028"/>
      <c r="AY37" s="1028"/>
      <c r="AZ37" s="1104"/>
      <c r="BA37" s="1104"/>
      <c r="BB37" s="1104"/>
      <c r="BC37" s="1104"/>
      <c r="BD37" s="1104"/>
      <c r="BE37" s="1094"/>
      <c r="BF37" s="1094"/>
      <c r="BG37" s="1094"/>
      <c r="BH37" s="1094"/>
      <c r="BI37" s="1095"/>
      <c r="BJ37" s="254"/>
      <c r="BK37" s="254"/>
      <c r="BL37" s="254"/>
      <c r="BM37" s="254"/>
      <c r="BN37" s="254"/>
      <c r="BO37" s="267"/>
      <c r="BP37" s="267"/>
      <c r="BQ37" s="264">
        <v>31</v>
      </c>
      <c r="BR37" s="265"/>
      <c r="BS37" s="1076"/>
      <c r="BT37" s="1077"/>
      <c r="BU37" s="1077"/>
      <c r="BV37" s="1077"/>
      <c r="BW37" s="1077"/>
      <c r="BX37" s="1077"/>
      <c r="BY37" s="1077"/>
      <c r="BZ37" s="1077"/>
      <c r="CA37" s="1077"/>
      <c r="CB37" s="1077"/>
      <c r="CC37" s="1077"/>
      <c r="CD37" s="1077"/>
      <c r="CE37" s="1077"/>
      <c r="CF37" s="1077"/>
      <c r="CG37" s="1078"/>
      <c r="CH37" s="1051"/>
      <c r="CI37" s="1052"/>
      <c r="CJ37" s="1052"/>
      <c r="CK37" s="1052"/>
      <c r="CL37" s="1053"/>
      <c r="CM37" s="1051"/>
      <c r="CN37" s="1052"/>
      <c r="CO37" s="1052"/>
      <c r="CP37" s="1052"/>
      <c r="CQ37" s="1053"/>
      <c r="CR37" s="1051"/>
      <c r="CS37" s="1052"/>
      <c r="CT37" s="1052"/>
      <c r="CU37" s="1052"/>
      <c r="CV37" s="1053"/>
      <c r="CW37" s="1051"/>
      <c r="CX37" s="1052"/>
      <c r="CY37" s="1052"/>
      <c r="CZ37" s="1052"/>
      <c r="DA37" s="1053"/>
      <c r="DB37" s="1051"/>
      <c r="DC37" s="1052"/>
      <c r="DD37" s="1052"/>
      <c r="DE37" s="1052"/>
      <c r="DF37" s="1053"/>
      <c r="DG37" s="1051"/>
      <c r="DH37" s="1052"/>
      <c r="DI37" s="1052"/>
      <c r="DJ37" s="1052"/>
      <c r="DK37" s="1053"/>
      <c r="DL37" s="1051"/>
      <c r="DM37" s="1052"/>
      <c r="DN37" s="1052"/>
      <c r="DO37" s="1052"/>
      <c r="DP37" s="1053"/>
      <c r="DQ37" s="1051"/>
      <c r="DR37" s="1052"/>
      <c r="DS37" s="1052"/>
      <c r="DT37" s="1052"/>
      <c r="DU37" s="1053"/>
      <c r="DV37" s="1054"/>
      <c r="DW37" s="1055"/>
      <c r="DX37" s="1055"/>
      <c r="DY37" s="1055"/>
      <c r="DZ37" s="1056"/>
      <c r="EA37" s="248"/>
    </row>
    <row r="38" spans="1:131" s="249" customFormat="1" ht="26.25" customHeight="1" x14ac:dyDescent="0.15">
      <c r="A38" s="268">
        <v>11</v>
      </c>
      <c r="B38" s="1099"/>
      <c r="C38" s="1100"/>
      <c r="D38" s="1100"/>
      <c r="E38" s="1100"/>
      <c r="F38" s="1100"/>
      <c r="G38" s="1100"/>
      <c r="H38" s="1100"/>
      <c r="I38" s="1100"/>
      <c r="J38" s="1100"/>
      <c r="K38" s="1100"/>
      <c r="L38" s="1100"/>
      <c r="M38" s="1100"/>
      <c r="N38" s="1100"/>
      <c r="O38" s="1100"/>
      <c r="P38" s="1101"/>
      <c r="Q38" s="1105"/>
      <c r="R38" s="1106"/>
      <c r="S38" s="1106"/>
      <c r="T38" s="1106"/>
      <c r="U38" s="1106"/>
      <c r="V38" s="1106"/>
      <c r="W38" s="1106"/>
      <c r="X38" s="1106"/>
      <c r="Y38" s="1106"/>
      <c r="Z38" s="1106"/>
      <c r="AA38" s="1106"/>
      <c r="AB38" s="1106"/>
      <c r="AC38" s="1106"/>
      <c r="AD38" s="1106"/>
      <c r="AE38" s="1107"/>
      <c r="AF38" s="1081"/>
      <c r="AG38" s="1082"/>
      <c r="AH38" s="1082"/>
      <c r="AI38" s="1082"/>
      <c r="AJ38" s="1083"/>
      <c r="AK38" s="1037"/>
      <c r="AL38" s="1028"/>
      <c r="AM38" s="1028"/>
      <c r="AN38" s="1028"/>
      <c r="AO38" s="1028"/>
      <c r="AP38" s="1028"/>
      <c r="AQ38" s="1028"/>
      <c r="AR38" s="1028"/>
      <c r="AS38" s="1028"/>
      <c r="AT38" s="1028"/>
      <c r="AU38" s="1028"/>
      <c r="AV38" s="1028"/>
      <c r="AW38" s="1028"/>
      <c r="AX38" s="1028"/>
      <c r="AY38" s="1028"/>
      <c r="AZ38" s="1104"/>
      <c r="BA38" s="1104"/>
      <c r="BB38" s="1104"/>
      <c r="BC38" s="1104"/>
      <c r="BD38" s="1104"/>
      <c r="BE38" s="1094"/>
      <c r="BF38" s="1094"/>
      <c r="BG38" s="1094"/>
      <c r="BH38" s="1094"/>
      <c r="BI38" s="1095"/>
      <c r="BJ38" s="254"/>
      <c r="BK38" s="254"/>
      <c r="BL38" s="254"/>
      <c r="BM38" s="254"/>
      <c r="BN38" s="254"/>
      <c r="BO38" s="267"/>
      <c r="BP38" s="267"/>
      <c r="BQ38" s="264">
        <v>32</v>
      </c>
      <c r="BR38" s="265"/>
      <c r="BS38" s="1076"/>
      <c r="BT38" s="1077"/>
      <c r="BU38" s="1077"/>
      <c r="BV38" s="1077"/>
      <c r="BW38" s="1077"/>
      <c r="BX38" s="1077"/>
      <c r="BY38" s="1077"/>
      <c r="BZ38" s="1077"/>
      <c r="CA38" s="1077"/>
      <c r="CB38" s="1077"/>
      <c r="CC38" s="1077"/>
      <c r="CD38" s="1077"/>
      <c r="CE38" s="1077"/>
      <c r="CF38" s="1077"/>
      <c r="CG38" s="1078"/>
      <c r="CH38" s="1051"/>
      <c r="CI38" s="1052"/>
      <c r="CJ38" s="1052"/>
      <c r="CK38" s="1052"/>
      <c r="CL38" s="1053"/>
      <c r="CM38" s="1051"/>
      <c r="CN38" s="1052"/>
      <c r="CO38" s="1052"/>
      <c r="CP38" s="1052"/>
      <c r="CQ38" s="1053"/>
      <c r="CR38" s="1051"/>
      <c r="CS38" s="1052"/>
      <c r="CT38" s="1052"/>
      <c r="CU38" s="1052"/>
      <c r="CV38" s="1053"/>
      <c r="CW38" s="1051"/>
      <c r="CX38" s="1052"/>
      <c r="CY38" s="1052"/>
      <c r="CZ38" s="1052"/>
      <c r="DA38" s="1053"/>
      <c r="DB38" s="1051"/>
      <c r="DC38" s="1052"/>
      <c r="DD38" s="1052"/>
      <c r="DE38" s="1052"/>
      <c r="DF38" s="1053"/>
      <c r="DG38" s="1051"/>
      <c r="DH38" s="1052"/>
      <c r="DI38" s="1052"/>
      <c r="DJ38" s="1052"/>
      <c r="DK38" s="1053"/>
      <c r="DL38" s="1051"/>
      <c r="DM38" s="1052"/>
      <c r="DN38" s="1052"/>
      <c r="DO38" s="1052"/>
      <c r="DP38" s="1053"/>
      <c r="DQ38" s="1051"/>
      <c r="DR38" s="1052"/>
      <c r="DS38" s="1052"/>
      <c r="DT38" s="1052"/>
      <c r="DU38" s="1053"/>
      <c r="DV38" s="1054"/>
      <c r="DW38" s="1055"/>
      <c r="DX38" s="1055"/>
      <c r="DY38" s="1055"/>
      <c r="DZ38" s="1056"/>
      <c r="EA38" s="248"/>
    </row>
    <row r="39" spans="1:131" s="249" customFormat="1" ht="26.25" customHeight="1" x14ac:dyDescent="0.15">
      <c r="A39" s="268">
        <v>12</v>
      </c>
      <c r="B39" s="1099"/>
      <c r="C39" s="1100"/>
      <c r="D39" s="1100"/>
      <c r="E39" s="1100"/>
      <c r="F39" s="1100"/>
      <c r="G39" s="1100"/>
      <c r="H39" s="1100"/>
      <c r="I39" s="1100"/>
      <c r="J39" s="1100"/>
      <c r="K39" s="1100"/>
      <c r="L39" s="1100"/>
      <c r="M39" s="1100"/>
      <c r="N39" s="1100"/>
      <c r="O39" s="1100"/>
      <c r="P39" s="1101"/>
      <c r="Q39" s="1105"/>
      <c r="R39" s="1106"/>
      <c r="S39" s="1106"/>
      <c r="T39" s="1106"/>
      <c r="U39" s="1106"/>
      <c r="V39" s="1106"/>
      <c r="W39" s="1106"/>
      <c r="X39" s="1106"/>
      <c r="Y39" s="1106"/>
      <c r="Z39" s="1106"/>
      <c r="AA39" s="1106"/>
      <c r="AB39" s="1106"/>
      <c r="AC39" s="1106"/>
      <c r="AD39" s="1106"/>
      <c r="AE39" s="1107"/>
      <c r="AF39" s="1081"/>
      <c r="AG39" s="1082"/>
      <c r="AH39" s="1082"/>
      <c r="AI39" s="1082"/>
      <c r="AJ39" s="1083"/>
      <c r="AK39" s="1037"/>
      <c r="AL39" s="1028"/>
      <c r="AM39" s="1028"/>
      <c r="AN39" s="1028"/>
      <c r="AO39" s="1028"/>
      <c r="AP39" s="1028"/>
      <c r="AQ39" s="1028"/>
      <c r="AR39" s="1028"/>
      <c r="AS39" s="1028"/>
      <c r="AT39" s="1028"/>
      <c r="AU39" s="1028"/>
      <c r="AV39" s="1028"/>
      <c r="AW39" s="1028"/>
      <c r="AX39" s="1028"/>
      <c r="AY39" s="1028"/>
      <c r="AZ39" s="1104"/>
      <c r="BA39" s="1104"/>
      <c r="BB39" s="1104"/>
      <c r="BC39" s="1104"/>
      <c r="BD39" s="1104"/>
      <c r="BE39" s="1094"/>
      <c r="BF39" s="1094"/>
      <c r="BG39" s="1094"/>
      <c r="BH39" s="1094"/>
      <c r="BI39" s="1095"/>
      <c r="BJ39" s="254"/>
      <c r="BK39" s="254"/>
      <c r="BL39" s="254"/>
      <c r="BM39" s="254"/>
      <c r="BN39" s="254"/>
      <c r="BO39" s="267"/>
      <c r="BP39" s="267"/>
      <c r="BQ39" s="264">
        <v>33</v>
      </c>
      <c r="BR39" s="265"/>
      <c r="BS39" s="1076"/>
      <c r="BT39" s="1077"/>
      <c r="BU39" s="1077"/>
      <c r="BV39" s="1077"/>
      <c r="BW39" s="1077"/>
      <c r="BX39" s="1077"/>
      <c r="BY39" s="1077"/>
      <c r="BZ39" s="1077"/>
      <c r="CA39" s="1077"/>
      <c r="CB39" s="1077"/>
      <c r="CC39" s="1077"/>
      <c r="CD39" s="1077"/>
      <c r="CE39" s="1077"/>
      <c r="CF39" s="1077"/>
      <c r="CG39" s="1078"/>
      <c r="CH39" s="1051"/>
      <c r="CI39" s="1052"/>
      <c r="CJ39" s="1052"/>
      <c r="CK39" s="1052"/>
      <c r="CL39" s="1053"/>
      <c r="CM39" s="1051"/>
      <c r="CN39" s="1052"/>
      <c r="CO39" s="1052"/>
      <c r="CP39" s="1052"/>
      <c r="CQ39" s="1053"/>
      <c r="CR39" s="1051"/>
      <c r="CS39" s="1052"/>
      <c r="CT39" s="1052"/>
      <c r="CU39" s="1052"/>
      <c r="CV39" s="1053"/>
      <c r="CW39" s="1051"/>
      <c r="CX39" s="1052"/>
      <c r="CY39" s="1052"/>
      <c r="CZ39" s="1052"/>
      <c r="DA39" s="1053"/>
      <c r="DB39" s="1051"/>
      <c r="DC39" s="1052"/>
      <c r="DD39" s="1052"/>
      <c r="DE39" s="1052"/>
      <c r="DF39" s="1053"/>
      <c r="DG39" s="1051"/>
      <c r="DH39" s="1052"/>
      <c r="DI39" s="1052"/>
      <c r="DJ39" s="1052"/>
      <c r="DK39" s="1053"/>
      <c r="DL39" s="1051"/>
      <c r="DM39" s="1052"/>
      <c r="DN39" s="1052"/>
      <c r="DO39" s="1052"/>
      <c r="DP39" s="1053"/>
      <c r="DQ39" s="1051"/>
      <c r="DR39" s="1052"/>
      <c r="DS39" s="1052"/>
      <c r="DT39" s="1052"/>
      <c r="DU39" s="1053"/>
      <c r="DV39" s="1054"/>
      <c r="DW39" s="1055"/>
      <c r="DX39" s="1055"/>
      <c r="DY39" s="1055"/>
      <c r="DZ39" s="1056"/>
      <c r="EA39" s="248"/>
    </row>
    <row r="40" spans="1:131" s="249" customFormat="1" ht="26.25" customHeight="1" x14ac:dyDescent="0.15">
      <c r="A40" s="263">
        <v>13</v>
      </c>
      <c r="B40" s="1099"/>
      <c r="C40" s="1100"/>
      <c r="D40" s="1100"/>
      <c r="E40" s="1100"/>
      <c r="F40" s="1100"/>
      <c r="G40" s="1100"/>
      <c r="H40" s="1100"/>
      <c r="I40" s="1100"/>
      <c r="J40" s="1100"/>
      <c r="K40" s="1100"/>
      <c r="L40" s="1100"/>
      <c r="M40" s="1100"/>
      <c r="N40" s="1100"/>
      <c r="O40" s="1100"/>
      <c r="P40" s="1101"/>
      <c r="Q40" s="1105"/>
      <c r="R40" s="1106"/>
      <c r="S40" s="1106"/>
      <c r="T40" s="1106"/>
      <c r="U40" s="1106"/>
      <c r="V40" s="1106"/>
      <c r="W40" s="1106"/>
      <c r="X40" s="1106"/>
      <c r="Y40" s="1106"/>
      <c r="Z40" s="1106"/>
      <c r="AA40" s="1106"/>
      <c r="AB40" s="1106"/>
      <c r="AC40" s="1106"/>
      <c r="AD40" s="1106"/>
      <c r="AE40" s="1107"/>
      <c r="AF40" s="1081"/>
      <c r="AG40" s="1082"/>
      <c r="AH40" s="1082"/>
      <c r="AI40" s="1082"/>
      <c r="AJ40" s="1083"/>
      <c r="AK40" s="1037"/>
      <c r="AL40" s="1028"/>
      <c r="AM40" s="1028"/>
      <c r="AN40" s="1028"/>
      <c r="AO40" s="1028"/>
      <c r="AP40" s="1028"/>
      <c r="AQ40" s="1028"/>
      <c r="AR40" s="1028"/>
      <c r="AS40" s="1028"/>
      <c r="AT40" s="1028"/>
      <c r="AU40" s="1028"/>
      <c r="AV40" s="1028"/>
      <c r="AW40" s="1028"/>
      <c r="AX40" s="1028"/>
      <c r="AY40" s="1028"/>
      <c r="AZ40" s="1104"/>
      <c r="BA40" s="1104"/>
      <c r="BB40" s="1104"/>
      <c r="BC40" s="1104"/>
      <c r="BD40" s="1104"/>
      <c r="BE40" s="1094"/>
      <c r="BF40" s="1094"/>
      <c r="BG40" s="1094"/>
      <c r="BH40" s="1094"/>
      <c r="BI40" s="1095"/>
      <c r="BJ40" s="254"/>
      <c r="BK40" s="254"/>
      <c r="BL40" s="254"/>
      <c r="BM40" s="254"/>
      <c r="BN40" s="254"/>
      <c r="BO40" s="267"/>
      <c r="BP40" s="267"/>
      <c r="BQ40" s="264">
        <v>34</v>
      </c>
      <c r="BR40" s="265"/>
      <c r="BS40" s="1076"/>
      <c r="BT40" s="1077"/>
      <c r="BU40" s="1077"/>
      <c r="BV40" s="1077"/>
      <c r="BW40" s="1077"/>
      <c r="BX40" s="1077"/>
      <c r="BY40" s="1077"/>
      <c r="BZ40" s="1077"/>
      <c r="CA40" s="1077"/>
      <c r="CB40" s="1077"/>
      <c r="CC40" s="1077"/>
      <c r="CD40" s="1077"/>
      <c r="CE40" s="1077"/>
      <c r="CF40" s="1077"/>
      <c r="CG40" s="1078"/>
      <c r="CH40" s="1051"/>
      <c r="CI40" s="1052"/>
      <c r="CJ40" s="1052"/>
      <c r="CK40" s="1052"/>
      <c r="CL40" s="1053"/>
      <c r="CM40" s="1051"/>
      <c r="CN40" s="1052"/>
      <c r="CO40" s="1052"/>
      <c r="CP40" s="1052"/>
      <c r="CQ40" s="1053"/>
      <c r="CR40" s="1051"/>
      <c r="CS40" s="1052"/>
      <c r="CT40" s="1052"/>
      <c r="CU40" s="1052"/>
      <c r="CV40" s="1053"/>
      <c r="CW40" s="1051"/>
      <c r="CX40" s="1052"/>
      <c r="CY40" s="1052"/>
      <c r="CZ40" s="1052"/>
      <c r="DA40" s="1053"/>
      <c r="DB40" s="1051"/>
      <c r="DC40" s="1052"/>
      <c r="DD40" s="1052"/>
      <c r="DE40" s="1052"/>
      <c r="DF40" s="1053"/>
      <c r="DG40" s="1051"/>
      <c r="DH40" s="1052"/>
      <c r="DI40" s="1052"/>
      <c r="DJ40" s="1052"/>
      <c r="DK40" s="1053"/>
      <c r="DL40" s="1051"/>
      <c r="DM40" s="1052"/>
      <c r="DN40" s="1052"/>
      <c r="DO40" s="1052"/>
      <c r="DP40" s="1053"/>
      <c r="DQ40" s="1051"/>
      <c r="DR40" s="1052"/>
      <c r="DS40" s="1052"/>
      <c r="DT40" s="1052"/>
      <c r="DU40" s="1053"/>
      <c r="DV40" s="1054"/>
      <c r="DW40" s="1055"/>
      <c r="DX40" s="1055"/>
      <c r="DY40" s="1055"/>
      <c r="DZ40" s="1056"/>
      <c r="EA40" s="248"/>
    </row>
    <row r="41" spans="1:131" s="249" customFormat="1" ht="26.25" customHeight="1" x14ac:dyDescent="0.15">
      <c r="A41" s="263">
        <v>14</v>
      </c>
      <c r="B41" s="1099"/>
      <c r="C41" s="1100"/>
      <c r="D41" s="1100"/>
      <c r="E41" s="1100"/>
      <c r="F41" s="1100"/>
      <c r="G41" s="1100"/>
      <c r="H41" s="1100"/>
      <c r="I41" s="1100"/>
      <c r="J41" s="1100"/>
      <c r="K41" s="1100"/>
      <c r="L41" s="1100"/>
      <c r="M41" s="1100"/>
      <c r="N41" s="1100"/>
      <c r="O41" s="1100"/>
      <c r="P41" s="1101"/>
      <c r="Q41" s="1105"/>
      <c r="R41" s="1106"/>
      <c r="S41" s="1106"/>
      <c r="T41" s="1106"/>
      <c r="U41" s="1106"/>
      <c r="V41" s="1106"/>
      <c r="W41" s="1106"/>
      <c r="X41" s="1106"/>
      <c r="Y41" s="1106"/>
      <c r="Z41" s="1106"/>
      <c r="AA41" s="1106"/>
      <c r="AB41" s="1106"/>
      <c r="AC41" s="1106"/>
      <c r="AD41" s="1106"/>
      <c r="AE41" s="1107"/>
      <c r="AF41" s="1081"/>
      <c r="AG41" s="1082"/>
      <c r="AH41" s="1082"/>
      <c r="AI41" s="1082"/>
      <c r="AJ41" s="1083"/>
      <c r="AK41" s="1037"/>
      <c r="AL41" s="1028"/>
      <c r="AM41" s="1028"/>
      <c r="AN41" s="1028"/>
      <c r="AO41" s="1028"/>
      <c r="AP41" s="1028"/>
      <c r="AQ41" s="1028"/>
      <c r="AR41" s="1028"/>
      <c r="AS41" s="1028"/>
      <c r="AT41" s="1028"/>
      <c r="AU41" s="1028"/>
      <c r="AV41" s="1028"/>
      <c r="AW41" s="1028"/>
      <c r="AX41" s="1028"/>
      <c r="AY41" s="1028"/>
      <c r="AZ41" s="1104"/>
      <c r="BA41" s="1104"/>
      <c r="BB41" s="1104"/>
      <c r="BC41" s="1104"/>
      <c r="BD41" s="1104"/>
      <c r="BE41" s="1094"/>
      <c r="BF41" s="1094"/>
      <c r="BG41" s="1094"/>
      <c r="BH41" s="1094"/>
      <c r="BI41" s="1095"/>
      <c r="BJ41" s="254"/>
      <c r="BK41" s="254"/>
      <c r="BL41" s="254"/>
      <c r="BM41" s="254"/>
      <c r="BN41" s="254"/>
      <c r="BO41" s="267"/>
      <c r="BP41" s="267"/>
      <c r="BQ41" s="264">
        <v>35</v>
      </c>
      <c r="BR41" s="265"/>
      <c r="BS41" s="1076"/>
      <c r="BT41" s="1077"/>
      <c r="BU41" s="1077"/>
      <c r="BV41" s="1077"/>
      <c r="BW41" s="1077"/>
      <c r="BX41" s="1077"/>
      <c r="BY41" s="1077"/>
      <c r="BZ41" s="1077"/>
      <c r="CA41" s="1077"/>
      <c r="CB41" s="1077"/>
      <c r="CC41" s="1077"/>
      <c r="CD41" s="1077"/>
      <c r="CE41" s="1077"/>
      <c r="CF41" s="1077"/>
      <c r="CG41" s="1078"/>
      <c r="CH41" s="1051"/>
      <c r="CI41" s="1052"/>
      <c r="CJ41" s="1052"/>
      <c r="CK41" s="1052"/>
      <c r="CL41" s="1053"/>
      <c r="CM41" s="1051"/>
      <c r="CN41" s="1052"/>
      <c r="CO41" s="1052"/>
      <c r="CP41" s="1052"/>
      <c r="CQ41" s="1053"/>
      <c r="CR41" s="1051"/>
      <c r="CS41" s="1052"/>
      <c r="CT41" s="1052"/>
      <c r="CU41" s="1052"/>
      <c r="CV41" s="1053"/>
      <c r="CW41" s="1051"/>
      <c r="CX41" s="1052"/>
      <c r="CY41" s="1052"/>
      <c r="CZ41" s="1052"/>
      <c r="DA41" s="1053"/>
      <c r="DB41" s="1051"/>
      <c r="DC41" s="1052"/>
      <c r="DD41" s="1052"/>
      <c r="DE41" s="1052"/>
      <c r="DF41" s="1053"/>
      <c r="DG41" s="1051"/>
      <c r="DH41" s="1052"/>
      <c r="DI41" s="1052"/>
      <c r="DJ41" s="1052"/>
      <c r="DK41" s="1053"/>
      <c r="DL41" s="1051"/>
      <c r="DM41" s="1052"/>
      <c r="DN41" s="1052"/>
      <c r="DO41" s="1052"/>
      <c r="DP41" s="1053"/>
      <c r="DQ41" s="1051"/>
      <c r="DR41" s="1052"/>
      <c r="DS41" s="1052"/>
      <c r="DT41" s="1052"/>
      <c r="DU41" s="1053"/>
      <c r="DV41" s="1054"/>
      <c r="DW41" s="1055"/>
      <c r="DX41" s="1055"/>
      <c r="DY41" s="1055"/>
      <c r="DZ41" s="1056"/>
      <c r="EA41" s="248"/>
    </row>
    <row r="42" spans="1:131" s="249" customFormat="1" ht="26.25" customHeight="1" x14ac:dyDescent="0.15">
      <c r="A42" s="263">
        <v>15</v>
      </c>
      <c r="B42" s="1099"/>
      <c r="C42" s="1100"/>
      <c r="D42" s="1100"/>
      <c r="E42" s="1100"/>
      <c r="F42" s="1100"/>
      <c r="G42" s="1100"/>
      <c r="H42" s="1100"/>
      <c r="I42" s="1100"/>
      <c r="J42" s="1100"/>
      <c r="K42" s="1100"/>
      <c r="L42" s="1100"/>
      <c r="M42" s="1100"/>
      <c r="N42" s="1100"/>
      <c r="O42" s="1100"/>
      <c r="P42" s="1101"/>
      <c r="Q42" s="1105"/>
      <c r="R42" s="1106"/>
      <c r="S42" s="1106"/>
      <c r="T42" s="1106"/>
      <c r="U42" s="1106"/>
      <c r="V42" s="1106"/>
      <c r="W42" s="1106"/>
      <c r="X42" s="1106"/>
      <c r="Y42" s="1106"/>
      <c r="Z42" s="1106"/>
      <c r="AA42" s="1106"/>
      <c r="AB42" s="1106"/>
      <c r="AC42" s="1106"/>
      <c r="AD42" s="1106"/>
      <c r="AE42" s="1107"/>
      <c r="AF42" s="1081"/>
      <c r="AG42" s="1082"/>
      <c r="AH42" s="1082"/>
      <c r="AI42" s="1082"/>
      <c r="AJ42" s="1083"/>
      <c r="AK42" s="1037"/>
      <c r="AL42" s="1028"/>
      <c r="AM42" s="1028"/>
      <c r="AN42" s="1028"/>
      <c r="AO42" s="1028"/>
      <c r="AP42" s="1028"/>
      <c r="AQ42" s="1028"/>
      <c r="AR42" s="1028"/>
      <c r="AS42" s="1028"/>
      <c r="AT42" s="1028"/>
      <c r="AU42" s="1028"/>
      <c r="AV42" s="1028"/>
      <c r="AW42" s="1028"/>
      <c r="AX42" s="1028"/>
      <c r="AY42" s="1028"/>
      <c r="AZ42" s="1104"/>
      <c r="BA42" s="1104"/>
      <c r="BB42" s="1104"/>
      <c r="BC42" s="1104"/>
      <c r="BD42" s="1104"/>
      <c r="BE42" s="1094"/>
      <c r="BF42" s="1094"/>
      <c r="BG42" s="1094"/>
      <c r="BH42" s="1094"/>
      <c r="BI42" s="1095"/>
      <c r="BJ42" s="254"/>
      <c r="BK42" s="254"/>
      <c r="BL42" s="254"/>
      <c r="BM42" s="254"/>
      <c r="BN42" s="254"/>
      <c r="BO42" s="267"/>
      <c r="BP42" s="267"/>
      <c r="BQ42" s="264">
        <v>36</v>
      </c>
      <c r="BR42" s="265"/>
      <c r="BS42" s="1076"/>
      <c r="BT42" s="1077"/>
      <c r="BU42" s="1077"/>
      <c r="BV42" s="1077"/>
      <c r="BW42" s="1077"/>
      <c r="BX42" s="1077"/>
      <c r="BY42" s="1077"/>
      <c r="BZ42" s="1077"/>
      <c r="CA42" s="1077"/>
      <c r="CB42" s="1077"/>
      <c r="CC42" s="1077"/>
      <c r="CD42" s="1077"/>
      <c r="CE42" s="1077"/>
      <c r="CF42" s="1077"/>
      <c r="CG42" s="1078"/>
      <c r="CH42" s="1051"/>
      <c r="CI42" s="1052"/>
      <c r="CJ42" s="1052"/>
      <c r="CK42" s="1052"/>
      <c r="CL42" s="1053"/>
      <c r="CM42" s="1051"/>
      <c r="CN42" s="1052"/>
      <c r="CO42" s="1052"/>
      <c r="CP42" s="1052"/>
      <c r="CQ42" s="1053"/>
      <c r="CR42" s="1051"/>
      <c r="CS42" s="1052"/>
      <c r="CT42" s="1052"/>
      <c r="CU42" s="1052"/>
      <c r="CV42" s="1053"/>
      <c r="CW42" s="1051"/>
      <c r="CX42" s="1052"/>
      <c r="CY42" s="1052"/>
      <c r="CZ42" s="1052"/>
      <c r="DA42" s="1053"/>
      <c r="DB42" s="1051"/>
      <c r="DC42" s="1052"/>
      <c r="DD42" s="1052"/>
      <c r="DE42" s="1052"/>
      <c r="DF42" s="1053"/>
      <c r="DG42" s="1051"/>
      <c r="DH42" s="1052"/>
      <c r="DI42" s="1052"/>
      <c r="DJ42" s="1052"/>
      <c r="DK42" s="1053"/>
      <c r="DL42" s="1051"/>
      <c r="DM42" s="1052"/>
      <c r="DN42" s="1052"/>
      <c r="DO42" s="1052"/>
      <c r="DP42" s="1053"/>
      <c r="DQ42" s="1051"/>
      <c r="DR42" s="1052"/>
      <c r="DS42" s="1052"/>
      <c r="DT42" s="1052"/>
      <c r="DU42" s="1053"/>
      <c r="DV42" s="1054"/>
      <c r="DW42" s="1055"/>
      <c r="DX42" s="1055"/>
      <c r="DY42" s="1055"/>
      <c r="DZ42" s="1056"/>
      <c r="EA42" s="248"/>
    </row>
    <row r="43" spans="1:131" s="249" customFormat="1" ht="26.25" customHeight="1" x14ac:dyDescent="0.15">
      <c r="A43" s="263">
        <v>16</v>
      </c>
      <c r="B43" s="1099"/>
      <c r="C43" s="1100"/>
      <c r="D43" s="1100"/>
      <c r="E43" s="1100"/>
      <c r="F43" s="1100"/>
      <c r="G43" s="1100"/>
      <c r="H43" s="1100"/>
      <c r="I43" s="1100"/>
      <c r="J43" s="1100"/>
      <c r="K43" s="1100"/>
      <c r="L43" s="1100"/>
      <c r="M43" s="1100"/>
      <c r="N43" s="1100"/>
      <c r="O43" s="1100"/>
      <c r="P43" s="1101"/>
      <c r="Q43" s="1105"/>
      <c r="R43" s="1106"/>
      <c r="S43" s="1106"/>
      <c r="T43" s="1106"/>
      <c r="U43" s="1106"/>
      <c r="V43" s="1106"/>
      <c r="W43" s="1106"/>
      <c r="X43" s="1106"/>
      <c r="Y43" s="1106"/>
      <c r="Z43" s="1106"/>
      <c r="AA43" s="1106"/>
      <c r="AB43" s="1106"/>
      <c r="AC43" s="1106"/>
      <c r="AD43" s="1106"/>
      <c r="AE43" s="1107"/>
      <c r="AF43" s="1081"/>
      <c r="AG43" s="1082"/>
      <c r="AH43" s="1082"/>
      <c r="AI43" s="1082"/>
      <c r="AJ43" s="1083"/>
      <c r="AK43" s="1037"/>
      <c r="AL43" s="1028"/>
      <c r="AM43" s="1028"/>
      <c r="AN43" s="1028"/>
      <c r="AO43" s="1028"/>
      <c r="AP43" s="1028"/>
      <c r="AQ43" s="1028"/>
      <c r="AR43" s="1028"/>
      <c r="AS43" s="1028"/>
      <c r="AT43" s="1028"/>
      <c r="AU43" s="1028"/>
      <c r="AV43" s="1028"/>
      <c r="AW43" s="1028"/>
      <c r="AX43" s="1028"/>
      <c r="AY43" s="1028"/>
      <c r="AZ43" s="1104"/>
      <c r="BA43" s="1104"/>
      <c r="BB43" s="1104"/>
      <c r="BC43" s="1104"/>
      <c r="BD43" s="1104"/>
      <c r="BE43" s="1094"/>
      <c r="BF43" s="1094"/>
      <c r="BG43" s="1094"/>
      <c r="BH43" s="1094"/>
      <c r="BI43" s="1095"/>
      <c r="BJ43" s="254"/>
      <c r="BK43" s="254"/>
      <c r="BL43" s="254"/>
      <c r="BM43" s="254"/>
      <c r="BN43" s="254"/>
      <c r="BO43" s="267"/>
      <c r="BP43" s="267"/>
      <c r="BQ43" s="264">
        <v>37</v>
      </c>
      <c r="BR43" s="265"/>
      <c r="BS43" s="1076"/>
      <c r="BT43" s="1077"/>
      <c r="BU43" s="1077"/>
      <c r="BV43" s="1077"/>
      <c r="BW43" s="1077"/>
      <c r="BX43" s="1077"/>
      <c r="BY43" s="1077"/>
      <c r="BZ43" s="1077"/>
      <c r="CA43" s="1077"/>
      <c r="CB43" s="1077"/>
      <c r="CC43" s="1077"/>
      <c r="CD43" s="1077"/>
      <c r="CE43" s="1077"/>
      <c r="CF43" s="1077"/>
      <c r="CG43" s="1078"/>
      <c r="CH43" s="1051"/>
      <c r="CI43" s="1052"/>
      <c r="CJ43" s="1052"/>
      <c r="CK43" s="1052"/>
      <c r="CL43" s="1053"/>
      <c r="CM43" s="1051"/>
      <c r="CN43" s="1052"/>
      <c r="CO43" s="1052"/>
      <c r="CP43" s="1052"/>
      <c r="CQ43" s="1053"/>
      <c r="CR43" s="1051"/>
      <c r="CS43" s="1052"/>
      <c r="CT43" s="1052"/>
      <c r="CU43" s="1052"/>
      <c r="CV43" s="1053"/>
      <c r="CW43" s="1051"/>
      <c r="CX43" s="1052"/>
      <c r="CY43" s="1052"/>
      <c r="CZ43" s="1052"/>
      <c r="DA43" s="1053"/>
      <c r="DB43" s="1051"/>
      <c r="DC43" s="1052"/>
      <c r="DD43" s="1052"/>
      <c r="DE43" s="1052"/>
      <c r="DF43" s="1053"/>
      <c r="DG43" s="1051"/>
      <c r="DH43" s="1052"/>
      <c r="DI43" s="1052"/>
      <c r="DJ43" s="1052"/>
      <c r="DK43" s="1053"/>
      <c r="DL43" s="1051"/>
      <c r="DM43" s="1052"/>
      <c r="DN43" s="1052"/>
      <c r="DO43" s="1052"/>
      <c r="DP43" s="1053"/>
      <c r="DQ43" s="1051"/>
      <c r="DR43" s="1052"/>
      <c r="DS43" s="1052"/>
      <c r="DT43" s="1052"/>
      <c r="DU43" s="1053"/>
      <c r="DV43" s="1054"/>
      <c r="DW43" s="1055"/>
      <c r="DX43" s="1055"/>
      <c r="DY43" s="1055"/>
      <c r="DZ43" s="1056"/>
      <c r="EA43" s="248"/>
    </row>
    <row r="44" spans="1:131" s="249" customFormat="1" ht="26.25" customHeight="1" x14ac:dyDescent="0.15">
      <c r="A44" s="263">
        <v>17</v>
      </c>
      <c r="B44" s="1099"/>
      <c r="C44" s="1100"/>
      <c r="D44" s="1100"/>
      <c r="E44" s="1100"/>
      <c r="F44" s="1100"/>
      <c r="G44" s="1100"/>
      <c r="H44" s="1100"/>
      <c r="I44" s="1100"/>
      <c r="J44" s="1100"/>
      <c r="K44" s="1100"/>
      <c r="L44" s="1100"/>
      <c r="M44" s="1100"/>
      <c r="N44" s="1100"/>
      <c r="O44" s="1100"/>
      <c r="P44" s="1101"/>
      <c r="Q44" s="1105"/>
      <c r="R44" s="1106"/>
      <c r="S44" s="1106"/>
      <c r="T44" s="1106"/>
      <c r="U44" s="1106"/>
      <c r="V44" s="1106"/>
      <c r="W44" s="1106"/>
      <c r="X44" s="1106"/>
      <c r="Y44" s="1106"/>
      <c r="Z44" s="1106"/>
      <c r="AA44" s="1106"/>
      <c r="AB44" s="1106"/>
      <c r="AC44" s="1106"/>
      <c r="AD44" s="1106"/>
      <c r="AE44" s="1107"/>
      <c r="AF44" s="1081"/>
      <c r="AG44" s="1082"/>
      <c r="AH44" s="1082"/>
      <c r="AI44" s="1082"/>
      <c r="AJ44" s="1083"/>
      <c r="AK44" s="1037"/>
      <c r="AL44" s="1028"/>
      <c r="AM44" s="1028"/>
      <c r="AN44" s="1028"/>
      <c r="AO44" s="1028"/>
      <c r="AP44" s="1028"/>
      <c r="AQ44" s="1028"/>
      <c r="AR44" s="1028"/>
      <c r="AS44" s="1028"/>
      <c r="AT44" s="1028"/>
      <c r="AU44" s="1028"/>
      <c r="AV44" s="1028"/>
      <c r="AW44" s="1028"/>
      <c r="AX44" s="1028"/>
      <c r="AY44" s="1028"/>
      <c r="AZ44" s="1104"/>
      <c r="BA44" s="1104"/>
      <c r="BB44" s="1104"/>
      <c r="BC44" s="1104"/>
      <c r="BD44" s="1104"/>
      <c r="BE44" s="1094"/>
      <c r="BF44" s="1094"/>
      <c r="BG44" s="1094"/>
      <c r="BH44" s="1094"/>
      <c r="BI44" s="1095"/>
      <c r="BJ44" s="254"/>
      <c r="BK44" s="254"/>
      <c r="BL44" s="254"/>
      <c r="BM44" s="254"/>
      <c r="BN44" s="254"/>
      <c r="BO44" s="267"/>
      <c r="BP44" s="267"/>
      <c r="BQ44" s="264">
        <v>38</v>
      </c>
      <c r="BR44" s="265"/>
      <c r="BS44" s="1076"/>
      <c r="BT44" s="1077"/>
      <c r="BU44" s="1077"/>
      <c r="BV44" s="1077"/>
      <c r="BW44" s="1077"/>
      <c r="BX44" s="1077"/>
      <c r="BY44" s="1077"/>
      <c r="BZ44" s="1077"/>
      <c r="CA44" s="1077"/>
      <c r="CB44" s="1077"/>
      <c r="CC44" s="1077"/>
      <c r="CD44" s="1077"/>
      <c r="CE44" s="1077"/>
      <c r="CF44" s="1077"/>
      <c r="CG44" s="1078"/>
      <c r="CH44" s="1051"/>
      <c r="CI44" s="1052"/>
      <c r="CJ44" s="1052"/>
      <c r="CK44" s="1052"/>
      <c r="CL44" s="1053"/>
      <c r="CM44" s="1051"/>
      <c r="CN44" s="1052"/>
      <c r="CO44" s="1052"/>
      <c r="CP44" s="1052"/>
      <c r="CQ44" s="1053"/>
      <c r="CR44" s="1051"/>
      <c r="CS44" s="1052"/>
      <c r="CT44" s="1052"/>
      <c r="CU44" s="1052"/>
      <c r="CV44" s="1053"/>
      <c r="CW44" s="1051"/>
      <c r="CX44" s="1052"/>
      <c r="CY44" s="1052"/>
      <c r="CZ44" s="1052"/>
      <c r="DA44" s="1053"/>
      <c r="DB44" s="1051"/>
      <c r="DC44" s="1052"/>
      <c r="DD44" s="1052"/>
      <c r="DE44" s="1052"/>
      <c r="DF44" s="1053"/>
      <c r="DG44" s="1051"/>
      <c r="DH44" s="1052"/>
      <c r="DI44" s="1052"/>
      <c r="DJ44" s="1052"/>
      <c r="DK44" s="1053"/>
      <c r="DL44" s="1051"/>
      <c r="DM44" s="1052"/>
      <c r="DN44" s="1052"/>
      <c r="DO44" s="1052"/>
      <c r="DP44" s="1053"/>
      <c r="DQ44" s="1051"/>
      <c r="DR44" s="1052"/>
      <c r="DS44" s="1052"/>
      <c r="DT44" s="1052"/>
      <c r="DU44" s="1053"/>
      <c r="DV44" s="1054"/>
      <c r="DW44" s="1055"/>
      <c r="DX44" s="1055"/>
      <c r="DY44" s="1055"/>
      <c r="DZ44" s="1056"/>
      <c r="EA44" s="248"/>
    </row>
    <row r="45" spans="1:131" s="249" customFormat="1" ht="26.25" customHeight="1" x14ac:dyDescent="0.15">
      <c r="A45" s="263">
        <v>18</v>
      </c>
      <c r="B45" s="1099"/>
      <c r="C45" s="1100"/>
      <c r="D45" s="1100"/>
      <c r="E45" s="1100"/>
      <c r="F45" s="1100"/>
      <c r="G45" s="1100"/>
      <c r="H45" s="1100"/>
      <c r="I45" s="1100"/>
      <c r="J45" s="1100"/>
      <c r="K45" s="1100"/>
      <c r="L45" s="1100"/>
      <c r="M45" s="1100"/>
      <c r="N45" s="1100"/>
      <c r="O45" s="1100"/>
      <c r="P45" s="1101"/>
      <c r="Q45" s="1105"/>
      <c r="R45" s="1106"/>
      <c r="S45" s="1106"/>
      <c r="T45" s="1106"/>
      <c r="U45" s="1106"/>
      <c r="V45" s="1106"/>
      <c r="W45" s="1106"/>
      <c r="X45" s="1106"/>
      <c r="Y45" s="1106"/>
      <c r="Z45" s="1106"/>
      <c r="AA45" s="1106"/>
      <c r="AB45" s="1106"/>
      <c r="AC45" s="1106"/>
      <c r="AD45" s="1106"/>
      <c r="AE45" s="1107"/>
      <c r="AF45" s="1081"/>
      <c r="AG45" s="1082"/>
      <c r="AH45" s="1082"/>
      <c r="AI45" s="1082"/>
      <c r="AJ45" s="1083"/>
      <c r="AK45" s="1037"/>
      <c r="AL45" s="1028"/>
      <c r="AM45" s="1028"/>
      <c r="AN45" s="1028"/>
      <c r="AO45" s="1028"/>
      <c r="AP45" s="1028"/>
      <c r="AQ45" s="1028"/>
      <c r="AR45" s="1028"/>
      <c r="AS45" s="1028"/>
      <c r="AT45" s="1028"/>
      <c r="AU45" s="1028"/>
      <c r="AV45" s="1028"/>
      <c r="AW45" s="1028"/>
      <c r="AX45" s="1028"/>
      <c r="AY45" s="1028"/>
      <c r="AZ45" s="1104"/>
      <c r="BA45" s="1104"/>
      <c r="BB45" s="1104"/>
      <c r="BC45" s="1104"/>
      <c r="BD45" s="1104"/>
      <c r="BE45" s="1094"/>
      <c r="BF45" s="1094"/>
      <c r="BG45" s="1094"/>
      <c r="BH45" s="1094"/>
      <c r="BI45" s="1095"/>
      <c r="BJ45" s="254"/>
      <c r="BK45" s="254"/>
      <c r="BL45" s="254"/>
      <c r="BM45" s="254"/>
      <c r="BN45" s="254"/>
      <c r="BO45" s="267"/>
      <c r="BP45" s="267"/>
      <c r="BQ45" s="264">
        <v>39</v>
      </c>
      <c r="BR45" s="265"/>
      <c r="BS45" s="1076"/>
      <c r="BT45" s="1077"/>
      <c r="BU45" s="1077"/>
      <c r="BV45" s="1077"/>
      <c r="BW45" s="1077"/>
      <c r="BX45" s="1077"/>
      <c r="BY45" s="1077"/>
      <c r="BZ45" s="1077"/>
      <c r="CA45" s="1077"/>
      <c r="CB45" s="1077"/>
      <c r="CC45" s="1077"/>
      <c r="CD45" s="1077"/>
      <c r="CE45" s="1077"/>
      <c r="CF45" s="1077"/>
      <c r="CG45" s="1078"/>
      <c r="CH45" s="1051"/>
      <c r="CI45" s="1052"/>
      <c r="CJ45" s="1052"/>
      <c r="CK45" s="1052"/>
      <c r="CL45" s="1053"/>
      <c r="CM45" s="1051"/>
      <c r="CN45" s="1052"/>
      <c r="CO45" s="1052"/>
      <c r="CP45" s="1052"/>
      <c r="CQ45" s="1053"/>
      <c r="CR45" s="1051"/>
      <c r="CS45" s="1052"/>
      <c r="CT45" s="1052"/>
      <c r="CU45" s="1052"/>
      <c r="CV45" s="1053"/>
      <c r="CW45" s="1051"/>
      <c r="CX45" s="1052"/>
      <c r="CY45" s="1052"/>
      <c r="CZ45" s="1052"/>
      <c r="DA45" s="1053"/>
      <c r="DB45" s="1051"/>
      <c r="DC45" s="1052"/>
      <c r="DD45" s="1052"/>
      <c r="DE45" s="1052"/>
      <c r="DF45" s="1053"/>
      <c r="DG45" s="1051"/>
      <c r="DH45" s="1052"/>
      <c r="DI45" s="1052"/>
      <c r="DJ45" s="1052"/>
      <c r="DK45" s="1053"/>
      <c r="DL45" s="1051"/>
      <c r="DM45" s="1052"/>
      <c r="DN45" s="1052"/>
      <c r="DO45" s="1052"/>
      <c r="DP45" s="1053"/>
      <c r="DQ45" s="1051"/>
      <c r="DR45" s="1052"/>
      <c r="DS45" s="1052"/>
      <c r="DT45" s="1052"/>
      <c r="DU45" s="1053"/>
      <c r="DV45" s="1054"/>
      <c r="DW45" s="1055"/>
      <c r="DX45" s="1055"/>
      <c r="DY45" s="1055"/>
      <c r="DZ45" s="1056"/>
      <c r="EA45" s="248"/>
    </row>
    <row r="46" spans="1:131" s="249" customFormat="1" ht="26.25" customHeight="1" x14ac:dyDescent="0.15">
      <c r="A46" s="263">
        <v>19</v>
      </c>
      <c r="B46" s="1099"/>
      <c r="C46" s="1100"/>
      <c r="D46" s="1100"/>
      <c r="E46" s="1100"/>
      <c r="F46" s="1100"/>
      <c r="G46" s="1100"/>
      <c r="H46" s="1100"/>
      <c r="I46" s="1100"/>
      <c r="J46" s="1100"/>
      <c r="K46" s="1100"/>
      <c r="L46" s="1100"/>
      <c r="M46" s="1100"/>
      <c r="N46" s="1100"/>
      <c r="O46" s="1100"/>
      <c r="P46" s="1101"/>
      <c r="Q46" s="1105"/>
      <c r="R46" s="1106"/>
      <c r="S46" s="1106"/>
      <c r="T46" s="1106"/>
      <c r="U46" s="1106"/>
      <c r="V46" s="1106"/>
      <c r="W46" s="1106"/>
      <c r="X46" s="1106"/>
      <c r="Y46" s="1106"/>
      <c r="Z46" s="1106"/>
      <c r="AA46" s="1106"/>
      <c r="AB46" s="1106"/>
      <c r="AC46" s="1106"/>
      <c r="AD46" s="1106"/>
      <c r="AE46" s="1107"/>
      <c r="AF46" s="1081"/>
      <c r="AG46" s="1082"/>
      <c r="AH46" s="1082"/>
      <c r="AI46" s="1082"/>
      <c r="AJ46" s="1083"/>
      <c r="AK46" s="1037"/>
      <c r="AL46" s="1028"/>
      <c r="AM46" s="1028"/>
      <c r="AN46" s="1028"/>
      <c r="AO46" s="1028"/>
      <c r="AP46" s="1028"/>
      <c r="AQ46" s="1028"/>
      <c r="AR46" s="1028"/>
      <c r="AS46" s="1028"/>
      <c r="AT46" s="1028"/>
      <c r="AU46" s="1028"/>
      <c r="AV46" s="1028"/>
      <c r="AW46" s="1028"/>
      <c r="AX46" s="1028"/>
      <c r="AY46" s="1028"/>
      <c r="AZ46" s="1104"/>
      <c r="BA46" s="1104"/>
      <c r="BB46" s="1104"/>
      <c r="BC46" s="1104"/>
      <c r="BD46" s="1104"/>
      <c r="BE46" s="1094"/>
      <c r="BF46" s="1094"/>
      <c r="BG46" s="1094"/>
      <c r="BH46" s="1094"/>
      <c r="BI46" s="1095"/>
      <c r="BJ46" s="254"/>
      <c r="BK46" s="254"/>
      <c r="BL46" s="254"/>
      <c r="BM46" s="254"/>
      <c r="BN46" s="254"/>
      <c r="BO46" s="267"/>
      <c r="BP46" s="267"/>
      <c r="BQ46" s="264">
        <v>40</v>
      </c>
      <c r="BR46" s="265"/>
      <c r="BS46" s="1076"/>
      <c r="BT46" s="1077"/>
      <c r="BU46" s="1077"/>
      <c r="BV46" s="1077"/>
      <c r="BW46" s="1077"/>
      <c r="BX46" s="1077"/>
      <c r="BY46" s="1077"/>
      <c r="BZ46" s="1077"/>
      <c r="CA46" s="1077"/>
      <c r="CB46" s="1077"/>
      <c r="CC46" s="1077"/>
      <c r="CD46" s="1077"/>
      <c r="CE46" s="1077"/>
      <c r="CF46" s="1077"/>
      <c r="CG46" s="1078"/>
      <c r="CH46" s="1051"/>
      <c r="CI46" s="1052"/>
      <c r="CJ46" s="1052"/>
      <c r="CK46" s="1052"/>
      <c r="CL46" s="1053"/>
      <c r="CM46" s="1051"/>
      <c r="CN46" s="1052"/>
      <c r="CO46" s="1052"/>
      <c r="CP46" s="1052"/>
      <c r="CQ46" s="1053"/>
      <c r="CR46" s="1051"/>
      <c r="CS46" s="1052"/>
      <c r="CT46" s="1052"/>
      <c r="CU46" s="1052"/>
      <c r="CV46" s="1053"/>
      <c r="CW46" s="1051"/>
      <c r="CX46" s="1052"/>
      <c r="CY46" s="1052"/>
      <c r="CZ46" s="1052"/>
      <c r="DA46" s="1053"/>
      <c r="DB46" s="1051"/>
      <c r="DC46" s="1052"/>
      <c r="DD46" s="1052"/>
      <c r="DE46" s="1052"/>
      <c r="DF46" s="1053"/>
      <c r="DG46" s="1051"/>
      <c r="DH46" s="1052"/>
      <c r="DI46" s="1052"/>
      <c r="DJ46" s="1052"/>
      <c r="DK46" s="1053"/>
      <c r="DL46" s="1051"/>
      <c r="DM46" s="1052"/>
      <c r="DN46" s="1052"/>
      <c r="DO46" s="1052"/>
      <c r="DP46" s="1053"/>
      <c r="DQ46" s="1051"/>
      <c r="DR46" s="1052"/>
      <c r="DS46" s="1052"/>
      <c r="DT46" s="1052"/>
      <c r="DU46" s="1053"/>
      <c r="DV46" s="1054"/>
      <c r="DW46" s="1055"/>
      <c r="DX46" s="1055"/>
      <c r="DY46" s="1055"/>
      <c r="DZ46" s="1056"/>
      <c r="EA46" s="248"/>
    </row>
    <row r="47" spans="1:131" s="249" customFormat="1" ht="26.25" customHeight="1" x14ac:dyDescent="0.15">
      <c r="A47" s="263">
        <v>20</v>
      </c>
      <c r="B47" s="1099"/>
      <c r="C47" s="1100"/>
      <c r="D47" s="1100"/>
      <c r="E47" s="1100"/>
      <c r="F47" s="1100"/>
      <c r="G47" s="1100"/>
      <c r="H47" s="1100"/>
      <c r="I47" s="1100"/>
      <c r="J47" s="1100"/>
      <c r="K47" s="1100"/>
      <c r="L47" s="1100"/>
      <c r="M47" s="1100"/>
      <c r="N47" s="1100"/>
      <c r="O47" s="1100"/>
      <c r="P47" s="1101"/>
      <c r="Q47" s="1105"/>
      <c r="R47" s="1106"/>
      <c r="S47" s="1106"/>
      <c r="T47" s="1106"/>
      <c r="U47" s="1106"/>
      <c r="V47" s="1106"/>
      <c r="W47" s="1106"/>
      <c r="X47" s="1106"/>
      <c r="Y47" s="1106"/>
      <c r="Z47" s="1106"/>
      <c r="AA47" s="1106"/>
      <c r="AB47" s="1106"/>
      <c r="AC47" s="1106"/>
      <c r="AD47" s="1106"/>
      <c r="AE47" s="1107"/>
      <c r="AF47" s="1081"/>
      <c r="AG47" s="1082"/>
      <c r="AH47" s="1082"/>
      <c r="AI47" s="1082"/>
      <c r="AJ47" s="1083"/>
      <c r="AK47" s="1037"/>
      <c r="AL47" s="1028"/>
      <c r="AM47" s="1028"/>
      <c r="AN47" s="1028"/>
      <c r="AO47" s="1028"/>
      <c r="AP47" s="1028"/>
      <c r="AQ47" s="1028"/>
      <c r="AR47" s="1028"/>
      <c r="AS47" s="1028"/>
      <c r="AT47" s="1028"/>
      <c r="AU47" s="1028"/>
      <c r="AV47" s="1028"/>
      <c r="AW47" s="1028"/>
      <c r="AX47" s="1028"/>
      <c r="AY47" s="1028"/>
      <c r="AZ47" s="1104"/>
      <c r="BA47" s="1104"/>
      <c r="BB47" s="1104"/>
      <c r="BC47" s="1104"/>
      <c r="BD47" s="1104"/>
      <c r="BE47" s="1094"/>
      <c r="BF47" s="1094"/>
      <c r="BG47" s="1094"/>
      <c r="BH47" s="1094"/>
      <c r="BI47" s="1095"/>
      <c r="BJ47" s="254"/>
      <c r="BK47" s="254"/>
      <c r="BL47" s="254"/>
      <c r="BM47" s="254"/>
      <c r="BN47" s="254"/>
      <c r="BO47" s="267"/>
      <c r="BP47" s="267"/>
      <c r="BQ47" s="264">
        <v>41</v>
      </c>
      <c r="BR47" s="265"/>
      <c r="BS47" s="1076"/>
      <c r="BT47" s="1077"/>
      <c r="BU47" s="1077"/>
      <c r="BV47" s="1077"/>
      <c r="BW47" s="1077"/>
      <c r="BX47" s="1077"/>
      <c r="BY47" s="1077"/>
      <c r="BZ47" s="1077"/>
      <c r="CA47" s="1077"/>
      <c r="CB47" s="1077"/>
      <c r="CC47" s="1077"/>
      <c r="CD47" s="1077"/>
      <c r="CE47" s="1077"/>
      <c r="CF47" s="1077"/>
      <c r="CG47" s="1078"/>
      <c r="CH47" s="1051"/>
      <c r="CI47" s="1052"/>
      <c r="CJ47" s="1052"/>
      <c r="CK47" s="1052"/>
      <c r="CL47" s="1053"/>
      <c r="CM47" s="1051"/>
      <c r="CN47" s="1052"/>
      <c r="CO47" s="1052"/>
      <c r="CP47" s="1052"/>
      <c r="CQ47" s="1053"/>
      <c r="CR47" s="1051"/>
      <c r="CS47" s="1052"/>
      <c r="CT47" s="1052"/>
      <c r="CU47" s="1052"/>
      <c r="CV47" s="1053"/>
      <c r="CW47" s="1051"/>
      <c r="CX47" s="1052"/>
      <c r="CY47" s="1052"/>
      <c r="CZ47" s="1052"/>
      <c r="DA47" s="1053"/>
      <c r="DB47" s="1051"/>
      <c r="DC47" s="1052"/>
      <c r="DD47" s="1052"/>
      <c r="DE47" s="1052"/>
      <c r="DF47" s="1053"/>
      <c r="DG47" s="1051"/>
      <c r="DH47" s="1052"/>
      <c r="DI47" s="1052"/>
      <c r="DJ47" s="1052"/>
      <c r="DK47" s="1053"/>
      <c r="DL47" s="1051"/>
      <c r="DM47" s="1052"/>
      <c r="DN47" s="1052"/>
      <c r="DO47" s="1052"/>
      <c r="DP47" s="1053"/>
      <c r="DQ47" s="1051"/>
      <c r="DR47" s="1052"/>
      <c r="DS47" s="1052"/>
      <c r="DT47" s="1052"/>
      <c r="DU47" s="1053"/>
      <c r="DV47" s="1054"/>
      <c r="DW47" s="1055"/>
      <c r="DX47" s="1055"/>
      <c r="DY47" s="1055"/>
      <c r="DZ47" s="1056"/>
      <c r="EA47" s="248"/>
    </row>
    <row r="48" spans="1:131" s="249" customFormat="1" ht="26.25" customHeight="1" x14ac:dyDescent="0.15">
      <c r="A48" s="263">
        <v>21</v>
      </c>
      <c r="B48" s="1099"/>
      <c r="C48" s="1100"/>
      <c r="D48" s="1100"/>
      <c r="E48" s="1100"/>
      <c r="F48" s="1100"/>
      <c r="G48" s="1100"/>
      <c r="H48" s="1100"/>
      <c r="I48" s="1100"/>
      <c r="J48" s="1100"/>
      <c r="K48" s="1100"/>
      <c r="L48" s="1100"/>
      <c r="M48" s="1100"/>
      <c r="N48" s="1100"/>
      <c r="O48" s="1100"/>
      <c r="P48" s="1101"/>
      <c r="Q48" s="1105"/>
      <c r="R48" s="1106"/>
      <c r="S48" s="1106"/>
      <c r="T48" s="1106"/>
      <c r="U48" s="1106"/>
      <c r="V48" s="1106"/>
      <c r="W48" s="1106"/>
      <c r="X48" s="1106"/>
      <c r="Y48" s="1106"/>
      <c r="Z48" s="1106"/>
      <c r="AA48" s="1106"/>
      <c r="AB48" s="1106"/>
      <c r="AC48" s="1106"/>
      <c r="AD48" s="1106"/>
      <c r="AE48" s="1107"/>
      <c r="AF48" s="1081"/>
      <c r="AG48" s="1082"/>
      <c r="AH48" s="1082"/>
      <c r="AI48" s="1082"/>
      <c r="AJ48" s="1083"/>
      <c r="AK48" s="1037"/>
      <c r="AL48" s="1028"/>
      <c r="AM48" s="1028"/>
      <c r="AN48" s="1028"/>
      <c r="AO48" s="1028"/>
      <c r="AP48" s="1028"/>
      <c r="AQ48" s="1028"/>
      <c r="AR48" s="1028"/>
      <c r="AS48" s="1028"/>
      <c r="AT48" s="1028"/>
      <c r="AU48" s="1028"/>
      <c r="AV48" s="1028"/>
      <c r="AW48" s="1028"/>
      <c r="AX48" s="1028"/>
      <c r="AY48" s="1028"/>
      <c r="AZ48" s="1104"/>
      <c r="BA48" s="1104"/>
      <c r="BB48" s="1104"/>
      <c r="BC48" s="1104"/>
      <c r="BD48" s="1104"/>
      <c r="BE48" s="1094"/>
      <c r="BF48" s="1094"/>
      <c r="BG48" s="1094"/>
      <c r="BH48" s="1094"/>
      <c r="BI48" s="1095"/>
      <c r="BJ48" s="254"/>
      <c r="BK48" s="254"/>
      <c r="BL48" s="254"/>
      <c r="BM48" s="254"/>
      <c r="BN48" s="254"/>
      <c r="BO48" s="267"/>
      <c r="BP48" s="267"/>
      <c r="BQ48" s="264">
        <v>42</v>
      </c>
      <c r="BR48" s="265"/>
      <c r="BS48" s="1076"/>
      <c r="BT48" s="1077"/>
      <c r="BU48" s="1077"/>
      <c r="BV48" s="1077"/>
      <c r="BW48" s="1077"/>
      <c r="BX48" s="1077"/>
      <c r="BY48" s="1077"/>
      <c r="BZ48" s="1077"/>
      <c r="CA48" s="1077"/>
      <c r="CB48" s="1077"/>
      <c r="CC48" s="1077"/>
      <c r="CD48" s="1077"/>
      <c r="CE48" s="1077"/>
      <c r="CF48" s="1077"/>
      <c r="CG48" s="1078"/>
      <c r="CH48" s="1051"/>
      <c r="CI48" s="1052"/>
      <c r="CJ48" s="1052"/>
      <c r="CK48" s="1052"/>
      <c r="CL48" s="1053"/>
      <c r="CM48" s="1051"/>
      <c r="CN48" s="1052"/>
      <c r="CO48" s="1052"/>
      <c r="CP48" s="1052"/>
      <c r="CQ48" s="1053"/>
      <c r="CR48" s="1051"/>
      <c r="CS48" s="1052"/>
      <c r="CT48" s="1052"/>
      <c r="CU48" s="1052"/>
      <c r="CV48" s="1053"/>
      <c r="CW48" s="1051"/>
      <c r="CX48" s="1052"/>
      <c r="CY48" s="1052"/>
      <c r="CZ48" s="1052"/>
      <c r="DA48" s="1053"/>
      <c r="DB48" s="1051"/>
      <c r="DC48" s="1052"/>
      <c r="DD48" s="1052"/>
      <c r="DE48" s="1052"/>
      <c r="DF48" s="1053"/>
      <c r="DG48" s="1051"/>
      <c r="DH48" s="1052"/>
      <c r="DI48" s="1052"/>
      <c r="DJ48" s="1052"/>
      <c r="DK48" s="1053"/>
      <c r="DL48" s="1051"/>
      <c r="DM48" s="1052"/>
      <c r="DN48" s="1052"/>
      <c r="DO48" s="1052"/>
      <c r="DP48" s="1053"/>
      <c r="DQ48" s="1051"/>
      <c r="DR48" s="1052"/>
      <c r="DS48" s="1052"/>
      <c r="DT48" s="1052"/>
      <c r="DU48" s="1053"/>
      <c r="DV48" s="1054"/>
      <c r="DW48" s="1055"/>
      <c r="DX48" s="1055"/>
      <c r="DY48" s="1055"/>
      <c r="DZ48" s="1056"/>
      <c r="EA48" s="248"/>
    </row>
    <row r="49" spans="1:131" s="249" customFormat="1" ht="26.25" customHeight="1" x14ac:dyDescent="0.15">
      <c r="A49" s="263">
        <v>22</v>
      </c>
      <c r="B49" s="1099"/>
      <c r="C49" s="1100"/>
      <c r="D49" s="1100"/>
      <c r="E49" s="1100"/>
      <c r="F49" s="1100"/>
      <c r="G49" s="1100"/>
      <c r="H49" s="1100"/>
      <c r="I49" s="1100"/>
      <c r="J49" s="1100"/>
      <c r="K49" s="1100"/>
      <c r="L49" s="1100"/>
      <c r="M49" s="1100"/>
      <c r="N49" s="1100"/>
      <c r="O49" s="1100"/>
      <c r="P49" s="1101"/>
      <c r="Q49" s="1105"/>
      <c r="R49" s="1106"/>
      <c r="S49" s="1106"/>
      <c r="T49" s="1106"/>
      <c r="U49" s="1106"/>
      <c r="V49" s="1106"/>
      <c r="W49" s="1106"/>
      <c r="X49" s="1106"/>
      <c r="Y49" s="1106"/>
      <c r="Z49" s="1106"/>
      <c r="AA49" s="1106"/>
      <c r="AB49" s="1106"/>
      <c r="AC49" s="1106"/>
      <c r="AD49" s="1106"/>
      <c r="AE49" s="1107"/>
      <c r="AF49" s="1081"/>
      <c r="AG49" s="1082"/>
      <c r="AH49" s="1082"/>
      <c r="AI49" s="1082"/>
      <c r="AJ49" s="1083"/>
      <c r="AK49" s="1037"/>
      <c r="AL49" s="1028"/>
      <c r="AM49" s="1028"/>
      <c r="AN49" s="1028"/>
      <c r="AO49" s="1028"/>
      <c r="AP49" s="1028"/>
      <c r="AQ49" s="1028"/>
      <c r="AR49" s="1028"/>
      <c r="AS49" s="1028"/>
      <c r="AT49" s="1028"/>
      <c r="AU49" s="1028"/>
      <c r="AV49" s="1028"/>
      <c r="AW49" s="1028"/>
      <c r="AX49" s="1028"/>
      <c r="AY49" s="1028"/>
      <c r="AZ49" s="1104"/>
      <c r="BA49" s="1104"/>
      <c r="BB49" s="1104"/>
      <c r="BC49" s="1104"/>
      <c r="BD49" s="1104"/>
      <c r="BE49" s="1094"/>
      <c r="BF49" s="1094"/>
      <c r="BG49" s="1094"/>
      <c r="BH49" s="1094"/>
      <c r="BI49" s="1095"/>
      <c r="BJ49" s="254"/>
      <c r="BK49" s="254"/>
      <c r="BL49" s="254"/>
      <c r="BM49" s="254"/>
      <c r="BN49" s="254"/>
      <c r="BO49" s="267"/>
      <c r="BP49" s="267"/>
      <c r="BQ49" s="264">
        <v>43</v>
      </c>
      <c r="BR49" s="265"/>
      <c r="BS49" s="1076"/>
      <c r="BT49" s="1077"/>
      <c r="BU49" s="1077"/>
      <c r="BV49" s="1077"/>
      <c r="BW49" s="1077"/>
      <c r="BX49" s="1077"/>
      <c r="BY49" s="1077"/>
      <c r="BZ49" s="1077"/>
      <c r="CA49" s="1077"/>
      <c r="CB49" s="1077"/>
      <c r="CC49" s="1077"/>
      <c r="CD49" s="1077"/>
      <c r="CE49" s="1077"/>
      <c r="CF49" s="1077"/>
      <c r="CG49" s="1078"/>
      <c r="CH49" s="1051"/>
      <c r="CI49" s="1052"/>
      <c r="CJ49" s="1052"/>
      <c r="CK49" s="1052"/>
      <c r="CL49" s="1053"/>
      <c r="CM49" s="1051"/>
      <c r="CN49" s="1052"/>
      <c r="CO49" s="1052"/>
      <c r="CP49" s="1052"/>
      <c r="CQ49" s="1053"/>
      <c r="CR49" s="1051"/>
      <c r="CS49" s="1052"/>
      <c r="CT49" s="1052"/>
      <c r="CU49" s="1052"/>
      <c r="CV49" s="1053"/>
      <c r="CW49" s="1051"/>
      <c r="CX49" s="1052"/>
      <c r="CY49" s="1052"/>
      <c r="CZ49" s="1052"/>
      <c r="DA49" s="1053"/>
      <c r="DB49" s="1051"/>
      <c r="DC49" s="1052"/>
      <c r="DD49" s="1052"/>
      <c r="DE49" s="1052"/>
      <c r="DF49" s="1053"/>
      <c r="DG49" s="1051"/>
      <c r="DH49" s="1052"/>
      <c r="DI49" s="1052"/>
      <c r="DJ49" s="1052"/>
      <c r="DK49" s="1053"/>
      <c r="DL49" s="1051"/>
      <c r="DM49" s="1052"/>
      <c r="DN49" s="1052"/>
      <c r="DO49" s="1052"/>
      <c r="DP49" s="1053"/>
      <c r="DQ49" s="1051"/>
      <c r="DR49" s="1052"/>
      <c r="DS49" s="1052"/>
      <c r="DT49" s="1052"/>
      <c r="DU49" s="1053"/>
      <c r="DV49" s="1054"/>
      <c r="DW49" s="1055"/>
      <c r="DX49" s="1055"/>
      <c r="DY49" s="1055"/>
      <c r="DZ49" s="1056"/>
      <c r="EA49" s="248"/>
    </row>
    <row r="50" spans="1:131" s="249" customFormat="1" ht="26.25" customHeight="1" x14ac:dyDescent="0.15">
      <c r="A50" s="263">
        <v>23</v>
      </c>
      <c r="B50" s="1099"/>
      <c r="C50" s="1100"/>
      <c r="D50" s="1100"/>
      <c r="E50" s="1100"/>
      <c r="F50" s="1100"/>
      <c r="G50" s="1100"/>
      <c r="H50" s="1100"/>
      <c r="I50" s="1100"/>
      <c r="J50" s="1100"/>
      <c r="K50" s="1100"/>
      <c r="L50" s="1100"/>
      <c r="M50" s="1100"/>
      <c r="N50" s="1100"/>
      <c r="O50" s="1100"/>
      <c r="P50" s="1101"/>
      <c r="Q50" s="1102"/>
      <c r="R50" s="1085"/>
      <c r="S50" s="1085"/>
      <c r="T50" s="1085"/>
      <c r="U50" s="1085"/>
      <c r="V50" s="1085"/>
      <c r="W50" s="1085"/>
      <c r="X50" s="1085"/>
      <c r="Y50" s="1085"/>
      <c r="Z50" s="1085"/>
      <c r="AA50" s="1085"/>
      <c r="AB50" s="1085"/>
      <c r="AC50" s="1085"/>
      <c r="AD50" s="1085"/>
      <c r="AE50" s="1103"/>
      <c r="AF50" s="1081"/>
      <c r="AG50" s="1082"/>
      <c r="AH50" s="1082"/>
      <c r="AI50" s="1082"/>
      <c r="AJ50" s="1083"/>
      <c r="AK50" s="1084"/>
      <c r="AL50" s="1085"/>
      <c r="AM50" s="1085"/>
      <c r="AN50" s="1085"/>
      <c r="AO50" s="1085"/>
      <c r="AP50" s="1085"/>
      <c r="AQ50" s="1085"/>
      <c r="AR50" s="1085"/>
      <c r="AS50" s="1085"/>
      <c r="AT50" s="1085"/>
      <c r="AU50" s="1085"/>
      <c r="AV50" s="1085"/>
      <c r="AW50" s="1085"/>
      <c r="AX50" s="1085"/>
      <c r="AY50" s="1085"/>
      <c r="AZ50" s="1086"/>
      <c r="BA50" s="1086"/>
      <c r="BB50" s="1086"/>
      <c r="BC50" s="1086"/>
      <c r="BD50" s="1086"/>
      <c r="BE50" s="1094"/>
      <c r="BF50" s="1094"/>
      <c r="BG50" s="1094"/>
      <c r="BH50" s="1094"/>
      <c r="BI50" s="1095"/>
      <c r="BJ50" s="254"/>
      <c r="BK50" s="254"/>
      <c r="BL50" s="254"/>
      <c r="BM50" s="254"/>
      <c r="BN50" s="254"/>
      <c r="BO50" s="267"/>
      <c r="BP50" s="267"/>
      <c r="BQ50" s="264">
        <v>44</v>
      </c>
      <c r="BR50" s="265"/>
      <c r="BS50" s="1076"/>
      <c r="BT50" s="1077"/>
      <c r="BU50" s="1077"/>
      <c r="BV50" s="1077"/>
      <c r="BW50" s="1077"/>
      <c r="BX50" s="1077"/>
      <c r="BY50" s="1077"/>
      <c r="BZ50" s="1077"/>
      <c r="CA50" s="1077"/>
      <c r="CB50" s="1077"/>
      <c r="CC50" s="1077"/>
      <c r="CD50" s="1077"/>
      <c r="CE50" s="1077"/>
      <c r="CF50" s="1077"/>
      <c r="CG50" s="1078"/>
      <c r="CH50" s="1051"/>
      <c r="CI50" s="1052"/>
      <c r="CJ50" s="1052"/>
      <c r="CK50" s="1052"/>
      <c r="CL50" s="1053"/>
      <c r="CM50" s="1051"/>
      <c r="CN50" s="1052"/>
      <c r="CO50" s="1052"/>
      <c r="CP50" s="1052"/>
      <c r="CQ50" s="1053"/>
      <c r="CR50" s="1051"/>
      <c r="CS50" s="1052"/>
      <c r="CT50" s="1052"/>
      <c r="CU50" s="1052"/>
      <c r="CV50" s="1053"/>
      <c r="CW50" s="1051"/>
      <c r="CX50" s="1052"/>
      <c r="CY50" s="1052"/>
      <c r="CZ50" s="1052"/>
      <c r="DA50" s="1053"/>
      <c r="DB50" s="1051"/>
      <c r="DC50" s="1052"/>
      <c r="DD50" s="1052"/>
      <c r="DE50" s="1052"/>
      <c r="DF50" s="1053"/>
      <c r="DG50" s="1051"/>
      <c r="DH50" s="1052"/>
      <c r="DI50" s="1052"/>
      <c r="DJ50" s="1052"/>
      <c r="DK50" s="1053"/>
      <c r="DL50" s="1051"/>
      <c r="DM50" s="1052"/>
      <c r="DN50" s="1052"/>
      <c r="DO50" s="1052"/>
      <c r="DP50" s="1053"/>
      <c r="DQ50" s="1051"/>
      <c r="DR50" s="1052"/>
      <c r="DS50" s="1052"/>
      <c r="DT50" s="1052"/>
      <c r="DU50" s="1053"/>
      <c r="DV50" s="1054"/>
      <c r="DW50" s="1055"/>
      <c r="DX50" s="1055"/>
      <c r="DY50" s="1055"/>
      <c r="DZ50" s="1056"/>
      <c r="EA50" s="248"/>
    </row>
    <row r="51" spans="1:131" s="249" customFormat="1" ht="26.25" customHeight="1" x14ac:dyDescent="0.15">
      <c r="A51" s="263">
        <v>24</v>
      </c>
      <c r="B51" s="1099"/>
      <c r="C51" s="1100"/>
      <c r="D51" s="1100"/>
      <c r="E51" s="1100"/>
      <c r="F51" s="1100"/>
      <c r="G51" s="1100"/>
      <c r="H51" s="1100"/>
      <c r="I51" s="1100"/>
      <c r="J51" s="1100"/>
      <c r="K51" s="1100"/>
      <c r="L51" s="1100"/>
      <c r="M51" s="1100"/>
      <c r="N51" s="1100"/>
      <c r="O51" s="1100"/>
      <c r="P51" s="1101"/>
      <c r="Q51" s="1102"/>
      <c r="R51" s="1085"/>
      <c r="S51" s="1085"/>
      <c r="T51" s="1085"/>
      <c r="U51" s="1085"/>
      <c r="V51" s="1085"/>
      <c r="W51" s="1085"/>
      <c r="X51" s="1085"/>
      <c r="Y51" s="1085"/>
      <c r="Z51" s="1085"/>
      <c r="AA51" s="1085"/>
      <c r="AB51" s="1085"/>
      <c r="AC51" s="1085"/>
      <c r="AD51" s="1085"/>
      <c r="AE51" s="1103"/>
      <c r="AF51" s="1081"/>
      <c r="AG51" s="1082"/>
      <c r="AH51" s="1082"/>
      <c r="AI51" s="1082"/>
      <c r="AJ51" s="1083"/>
      <c r="AK51" s="1084"/>
      <c r="AL51" s="1085"/>
      <c r="AM51" s="1085"/>
      <c r="AN51" s="1085"/>
      <c r="AO51" s="1085"/>
      <c r="AP51" s="1085"/>
      <c r="AQ51" s="1085"/>
      <c r="AR51" s="1085"/>
      <c r="AS51" s="1085"/>
      <c r="AT51" s="1085"/>
      <c r="AU51" s="1085"/>
      <c r="AV51" s="1085"/>
      <c r="AW51" s="1085"/>
      <c r="AX51" s="1085"/>
      <c r="AY51" s="1085"/>
      <c r="AZ51" s="1086"/>
      <c r="BA51" s="1086"/>
      <c r="BB51" s="1086"/>
      <c r="BC51" s="1086"/>
      <c r="BD51" s="1086"/>
      <c r="BE51" s="1094"/>
      <c r="BF51" s="1094"/>
      <c r="BG51" s="1094"/>
      <c r="BH51" s="1094"/>
      <c r="BI51" s="1095"/>
      <c r="BJ51" s="254"/>
      <c r="BK51" s="254"/>
      <c r="BL51" s="254"/>
      <c r="BM51" s="254"/>
      <c r="BN51" s="254"/>
      <c r="BO51" s="267"/>
      <c r="BP51" s="267"/>
      <c r="BQ51" s="264">
        <v>45</v>
      </c>
      <c r="BR51" s="265"/>
      <c r="BS51" s="1076"/>
      <c r="BT51" s="1077"/>
      <c r="BU51" s="1077"/>
      <c r="BV51" s="1077"/>
      <c r="BW51" s="1077"/>
      <c r="BX51" s="1077"/>
      <c r="BY51" s="1077"/>
      <c r="BZ51" s="1077"/>
      <c r="CA51" s="1077"/>
      <c r="CB51" s="1077"/>
      <c r="CC51" s="1077"/>
      <c r="CD51" s="1077"/>
      <c r="CE51" s="1077"/>
      <c r="CF51" s="1077"/>
      <c r="CG51" s="1078"/>
      <c r="CH51" s="1051"/>
      <c r="CI51" s="1052"/>
      <c r="CJ51" s="1052"/>
      <c r="CK51" s="1052"/>
      <c r="CL51" s="1053"/>
      <c r="CM51" s="1051"/>
      <c r="CN51" s="1052"/>
      <c r="CO51" s="1052"/>
      <c r="CP51" s="1052"/>
      <c r="CQ51" s="1053"/>
      <c r="CR51" s="1051"/>
      <c r="CS51" s="1052"/>
      <c r="CT51" s="1052"/>
      <c r="CU51" s="1052"/>
      <c r="CV51" s="1053"/>
      <c r="CW51" s="1051"/>
      <c r="CX51" s="1052"/>
      <c r="CY51" s="1052"/>
      <c r="CZ51" s="1052"/>
      <c r="DA51" s="1053"/>
      <c r="DB51" s="1051"/>
      <c r="DC51" s="1052"/>
      <c r="DD51" s="1052"/>
      <c r="DE51" s="1052"/>
      <c r="DF51" s="1053"/>
      <c r="DG51" s="1051"/>
      <c r="DH51" s="1052"/>
      <c r="DI51" s="1052"/>
      <c r="DJ51" s="1052"/>
      <c r="DK51" s="1053"/>
      <c r="DL51" s="1051"/>
      <c r="DM51" s="1052"/>
      <c r="DN51" s="1052"/>
      <c r="DO51" s="1052"/>
      <c r="DP51" s="1053"/>
      <c r="DQ51" s="1051"/>
      <c r="DR51" s="1052"/>
      <c r="DS51" s="1052"/>
      <c r="DT51" s="1052"/>
      <c r="DU51" s="1053"/>
      <c r="DV51" s="1054"/>
      <c r="DW51" s="1055"/>
      <c r="DX51" s="1055"/>
      <c r="DY51" s="1055"/>
      <c r="DZ51" s="1056"/>
      <c r="EA51" s="248"/>
    </row>
    <row r="52" spans="1:131" s="249" customFormat="1" ht="26.25" customHeight="1" x14ac:dyDescent="0.15">
      <c r="A52" s="263">
        <v>25</v>
      </c>
      <c r="B52" s="1099"/>
      <c r="C52" s="1100"/>
      <c r="D52" s="1100"/>
      <c r="E52" s="1100"/>
      <c r="F52" s="1100"/>
      <c r="G52" s="1100"/>
      <c r="H52" s="1100"/>
      <c r="I52" s="1100"/>
      <c r="J52" s="1100"/>
      <c r="K52" s="1100"/>
      <c r="L52" s="1100"/>
      <c r="M52" s="1100"/>
      <c r="N52" s="1100"/>
      <c r="O52" s="1100"/>
      <c r="P52" s="1101"/>
      <c r="Q52" s="1102"/>
      <c r="R52" s="1085"/>
      <c r="S52" s="1085"/>
      <c r="T52" s="1085"/>
      <c r="U52" s="1085"/>
      <c r="V52" s="1085"/>
      <c r="W52" s="1085"/>
      <c r="X52" s="1085"/>
      <c r="Y52" s="1085"/>
      <c r="Z52" s="1085"/>
      <c r="AA52" s="1085"/>
      <c r="AB52" s="1085"/>
      <c r="AC52" s="1085"/>
      <c r="AD52" s="1085"/>
      <c r="AE52" s="1103"/>
      <c r="AF52" s="1081"/>
      <c r="AG52" s="1082"/>
      <c r="AH52" s="1082"/>
      <c r="AI52" s="1082"/>
      <c r="AJ52" s="1083"/>
      <c r="AK52" s="1084"/>
      <c r="AL52" s="1085"/>
      <c r="AM52" s="1085"/>
      <c r="AN52" s="1085"/>
      <c r="AO52" s="1085"/>
      <c r="AP52" s="1085"/>
      <c r="AQ52" s="1085"/>
      <c r="AR52" s="1085"/>
      <c r="AS52" s="1085"/>
      <c r="AT52" s="1085"/>
      <c r="AU52" s="1085"/>
      <c r="AV52" s="1085"/>
      <c r="AW52" s="1085"/>
      <c r="AX52" s="1085"/>
      <c r="AY52" s="1085"/>
      <c r="AZ52" s="1086"/>
      <c r="BA52" s="1086"/>
      <c r="BB52" s="1086"/>
      <c r="BC52" s="1086"/>
      <c r="BD52" s="1086"/>
      <c r="BE52" s="1094"/>
      <c r="BF52" s="1094"/>
      <c r="BG52" s="1094"/>
      <c r="BH52" s="1094"/>
      <c r="BI52" s="1095"/>
      <c r="BJ52" s="254"/>
      <c r="BK52" s="254"/>
      <c r="BL52" s="254"/>
      <c r="BM52" s="254"/>
      <c r="BN52" s="254"/>
      <c r="BO52" s="267"/>
      <c r="BP52" s="267"/>
      <c r="BQ52" s="264">
        <v>46</v>
      </c>
      <c r="BR52" s="265"/>
      <c r="BS52" s="1076"/>
      <c r="BT52" s="1077"/>
      <c r="BU52" s="1077"/>
      <c r="BV52" s="1077"/>
      <c r="BW52" s="1077"/>
      <c r="BX52" s="1077"/>
      <c r="BY52" s="1077"/>
      <c r="BZ52" s="1077"/>
      <c r="CA52" s="1077"/>
      <c r="CB52" s="1077"/>
      <c r="CC52" s="1077"/>
      <c r="CD52" s="1077"/>
      <c r="CE52" s="1077"/>
      <c r="CF52" s="1077"/>
      <c r="CG52" s="1078"/>
      <c r="CH52" s="1051"/>
      <c r="CI52" s="1052"/>
      <c r="CJ52" s="1052"/>
      <c r="CK52" s="1052"/>
      <c r="CL52" s="1053"/>
      <c r="CM52" s="1051"/>
      <c r="CN52" s="1052"/>
      <c r="CO52" s="1052"/>
      <c r="CP52" s="1052"/>
      <c r="CQ52" s="1053"/>
      <c r="CR52" s="1051"/>
      <c r="CS52" s="1052"/>
      <c r="CT52" s="1052"/>
      <c r="CU52" s="1052"/>
      <c r="CV52" s="1053"/>
      <c r="CW52" s="1051"/>
      <c r="CX52" s="1052"/>
      <c r="CY52" s="1052"/>
      <c r="CZ52" s="1052"/>
      <c r="DA52" s="1053"/>
      <c r="DB52" s="1051"/>
      <c r="DC52" s="1052"/>
      <c r="DD52" s="1052"/>
      <c r="DE52" s="1052"/>
      <c r="DF52" s="1053"/>
      <c r="DG52" s="1051"/>
      <c r="DH52" s="1052"/>
      <c r="DI52" s="1052"/>
      <c r="DJ52" s="1052"/>
      <c r="DK52" s="1053"/>
      <c r="DL52" s="1051"/>
      <c r="DM52" s="1052"/>
      <c r="DN52" s="1052"/>
      <c r="DO52" s="1052"/>
      <c r="DP52" s="1053"/>
      <c r="DQ52" s="1051"/>
      <c r="DR52" s="1052"/>
      <c r="DS52" s="1052"/>
      <c r="DT52" s="1052"/>
      <c r="DU52" s="1053"/>
      <c r="DV52" s="1054"/>
      <c r="DW52" s="1055"/>
      <c r="DX52" s="1055"/>
      <c r="DY52" s="1055"/>
      <c r="DZ52" s="1056"/>
      <c r="EA52" s="248"/>
    </row>
    <row r="53" spans="1:131" s="249" customFormat="1" ht="26.25" customHeight="1" x14ac:dyDescent="0.15">
      <c r="A53" s="263">
        <v>26</v>
      </c>
      <c r="B53" s="1099"/>
      <c r="C53" s="1100"/>
      <c r="D53" s="1100"/>
      <c r="E53" s="1100"/>
      <c r="F53" s="1100"/>
      <c r="G53" s="1100"/>
      <c r="H53" s="1100"/>
      <c r="I53" s="1100"/>
      <c r="J53" s="1100"/>
      <c r="K53" s="1100"/>
      <c r="L53" s="1100"/>
      <c r="M53" s="1100"/>
      <c r="N53" s="1100"/>
      <c r="O53" s="1100"/>
      <c r="P53" s="1101"/>
      <c r="Q53" s="1102"/>
      <c r="R53" s="1085"/>
      <c r="S53" s="1085"/>
      <c r="T53" s="1085"/>
      <c r="U53" s="1085"/>
      <c r="V53" s="1085"/>
      <c r="W53" s="1085"/>
      <c r="X53" s="1085"/>
      <c r="Y53" s="1085"/>
      <c r="Z53" s="1085"/>
      <c r="AA53" s="1085"/>
      <c r="AB53" s="1085"/>
      <c r="AC53" s="1085"/>
      <c r="AD53" s="1085"/>
      <c r="AE53" s="1103"/>
      <c r="AF53" s="1081"/>
      <c r="AG53" s="1082"/>
      <c r="AH53" s="1082"/>
      <c r="AI53" s="1082"/>
      <c r="AJ53" s="1083"/>
      <c r="AK53" s="1084"/>
      <c r="AL53" s="1085"/>
      <c r="AM53" s="1085"/>
      <c r="AN53" s="1085"/>
      <c r="AO53" s="1085"/>
      <c r="AP53" s="1085"/>
      <c r="AQ53" s="1085"/>
      <c r="AR53" s="1085"/>
      <c r="AS53" s="1085"/>
      <c r="AT53" s="1085"/>
      <c r="AU53" s="1085"/>
      <c r="AV53" s="1085"/>
      <c r="AW53" s="1085"/>
      <c r="AX53" s="1085"/>
      <c r="AY53" s="1085"/>
      <c r="AZ53" s="1086"/>
      <c r="BA53" s="1086"/>
      <c r="BB53" s="1086"/>
      <c r="BC53" s="1086"/>
      <c r="BD53" s="1086"/>
      <c r="BE53" s="1094"/>
      <c r="BF53" s="1094"/>
      <c r="BG53" s="1094"/>
      <c r="BH53" s="1094"/>
      <c r="BI53" s="1095"/>
      <c r="BJ53" s="254"/>
      <c r="BK53" s="254"/>
      <c r="BL53" s="254"/>
      <c r="BM53" s="254"/>
      <c r="BN53" s="254"/>
      <c r="BO53" s="267"/>
      <c r="BP53" s="267"/>
      <c r="BQ53" s="264">
        <v>47</v>
      </c>
      <c r="BR53" s="265"/>
      <c r="BS53" s="1076"/>
      <c r="BT53" s="1077"/>
      <c r="BU53" s="1077"/>
      <c r="BV53" s="1077"/>
      <c r="BW53" s="1077"/>
      <c r="BX53" s="1077"/>
      <c r="BY53" s="1077"/>
      <c r="BZ53" s="1077"/>
      <c r="CA53" s="1077"/>
      <c r="CB53" s="1077"/>
      <c r="CC53" s="1077"/>
      <c r="CD53" s="1077"/>
      <c r="CE53" s="1077"/>
      <c r="CF53" s="1077"/>
      <c r="CG53" s="1078"/>
      <c r="CH53" s="1051"/>
      <c r="CI53" s="1052"/>
      <c r="CJ53" s="1052"/>
      <c r="CK53" s="1052"/>
      <c r="CL53" s="1053"/>
      <c r="CM53" s="1051"/>
      <c r="CN53" s="1052"/>
      <c r="CO53" s="1052"/>
      <c r="CP53" s="1052"/>
      <c r="CQ53" s="1053"/>
      <c r="CR53" s="1051"/>
      <c r="CS53" s="1052"/>
      <c r="CT53" s="1052"/>
      <c r="CU53" s="1052"/>
      <c r="CV53" s="1053"/>
      <c r="CW53" s="1051"/>
      <c r="CX53" s="1052"/>
      <c r="CY53" s="1052"/>
      <c r="CZ53" s="1052"/>
      <c r="DA53" s="1053"/>
      <c r="DB53" s="1051"/>
      <c r="DC53" s="1052"/>
      <c r="DD53" s="1052"/>
      <c r="DE53" s="1052"/>
      <c r="DF53" s="1053"/>
      <c r="DG53" s="1051"/>
      <c r="DH53" s="1052"/>
      <c r="DI53" s="1052"/>
      <c r="DJ53" s="1052"/>
      <c r="DK53" s="1053"/>
      <c r="DL53" s="1051"/>
      <c r="DM53" s="1052"/>
      <c r="DN53" s="1052"/>
      <c r="DO53" s="1052"/>
      <c r="DP53" s="1053"/>
      <c r="DQ53" s="1051"/>
      <c r="DR53" s="1052"/>
      <c r="DS53" s="1052"/>
      <c r="DT53" s="1052"/>
      <c r="DU53" s="1053"/>
      <c r="DV53" s="1054"/>
      <c r="DW53" s="1055"/>
      <c r="DX53" s="1055"/>
      <c r="DY53" s="1055"/>
      <c r="DZ53" s="1056"/>
      <c r="EA53" s="248"/>
    </row>
    <row r="54" spans="1:131" s="249" customFormat="1" ht="26.25" customHeight="1" x14ac:dyDescent="0.15">
      <c r="A54" s="263">
        <v>27</v>
      </c>
      <c r="B54" s="1099"/>
      <c r="C54" s="1100"/>
      <c r="D54" s="1100"/>
      <c r="E54" s="1100"/>
      <c r="F54" s="1100"/>
      <c r="G54" s="1100"/>
      <c r="H54" s="1100"/>
      <c r="I54" s="1100"/>
      <c r="J54" s="1100"/>
      <c r="K54" s="1100"/>
      <c r="L54" s="1100"/>
      <c r="M54" s="1100"/>
      <c r="N54" s="1100"/>
      <c r="O54" s="1100"/>
      <c r="P54" s="1101"/>
      <c r="Q54" s="1102"/>
      <c r="R54" s="1085"/>
      <c r="S54" s="1085"/>
      <c r="T54" s="1085"/>
      <c r="U54" s="1085"/>
      <c r="V54" s="1085"/>
      <c r="W54" s="1085"/>
      <c r="X54" s="1085"/>
      <c r="Y54" s="1085"/>
      <c r="Z54" s="1085"/>
      <c r="AA54" s="1085"/>
      <c r="AB54" s="1085"/>
      <c r="AC54" s="1085"/>
      <c r="AD54" s="1085"/>
      <c r="AE54" s="1103"/>
      <c r="AF54" s="1081"/>
      <c r="AG54" s="1082"/>
      <c r="AH54" s="1082"/>
      <c r="AI54" s="1082"/>
      <c r="AJ54" s="1083"/>
      <c r="AK54" s="1084"/>
      <c r="AL54" s="1085"/>
      <c r="AM54" s="1085"/>
      <c r="AN54" s="1085"/>
      <c r="AO54" s="1085"/>
      <c r="AP54" s="1085"/>
      <c r="AQ54" s="1085"/>
      <c r="AR54" s="1085"/>
      <c r="AS54" s="1085"/>
      <c r="AT54" s="1085"/>
      <c r="AU54" s="1085"/>
      <c r="AV54" s="1085"/>
      <c r="AW54" s="1085"/>
      <c r="AX54" s="1085"/>
      <c r="AY54" s="1085"/>
      <c r="AZ54" s="1086"/>
      <c r="BA54" s="1086"/>
      <c r="BB54" s="1086"/>
      <c r="BC54" s="1086"/>
      <c r="BD54" s="1086"/>
      <c r="BE54" s="1094"/>
      <c r="BF54" s="1094"/>
      <c r="BG54" s="1094"/>
      <c r="BH54" s="1094"/>
      <c r="BI54" s="1095"/>
      <c r="BJ54" s="254"/>
      <c r="BK54" s="254"/>
      <c r="BL54" s="254"/>
      <c r="BM54" s="254"/>
      <c r="BN54" s="254"/>
      <c r="BO54" s="267"/>
      <c r="BP54" s="267"/>
      <c r="BQ54" s="264">
        <v>48</v>
      </c>
      <c r="BR54" s="265"/>
      <c r="BS54" s="1076"/>
      <c r="BT54" s="1077"/>
      <c r="BU54" s="1077"/>
      <c r="BV54" s="1077"/>
      <c r="BW54" s="1077"/>
      <c r="BX54" s="1077"/>
      <c r="BY54" s="1077"/>
      <c r="BZ54" s="1077"/>
      <c r="CA54" s="1077"/>
      <c r="CB54" s="1077"/>
      <c r="CC54" s="1077"/>
      <c r="CD54" s="1077"/>
      <c r="CE54" s="1077"/>
      <c r="CF54" s="1077"/>
      <c r="CG54" s="1078"/>
      <c r="CH54" s="1051"/>
      <c r="CI54" s="1052"/>
      <c r="CJ54" s="1052"/>
      <c r="CK54" s="1052"/>
      <c r="CL54" s="1053"/>
      <c r="CM54" s="1051"/>
      <c r="CN54" s="1052"/>
      <c r="CO54" s="1052"/>
      <c r="CP54" s="1052"/>
      <c r="CQ54" s="1053"/>
      <c r="CR54" s="1051"/>
      <c r="CS54" s="1052"/>
      <c r="CT54" s="1052"/>
      <c r="CU54" s="1052"/>
      <c r="CV54" s="1053"/>
      <c r="CW54" s="1051"/>
      <c r="CX54" s="1052"/>
      <c r="CY54" s="1052"/>
      <c r="CZ54" s="1052"/>
      <c r="DA54" s="1053"/>
      <c r="DB54" s="1051"/>
      <c r="DC54" s="1052"/>
      <c r="DD54" s="1052"/>
      <c r="DE54" s="1052"/>
      <c r="DF54" s="1053"/>
      <c r="DG54" s="1051"/>
      <c r="DH54" s="1052"/>
      <c r="DI54" s="1052"/>
      <c r="DJ54" s="1052"/>
      <c r="DK54" s="1053"/>
      <c r="DL54" s="1051"/>
      <c r="DM54" s="1052"/>
      <c r="DN54" s="1052"/>
      <c r="DO54" s="1052"/>
      <c r="DP54" s="1053"/>
      <c r="DQ54" s="1051"/>
      <c r="DR54" s="1052"/>
      <c r="DS54" s="1052"/>
      <c r="DT54" s="1052"/>
      <c r="DU54" s="1053"/>
      <c r="DV54" s="1054"/>
      <c r="DW54" s="1055"/>
      <c r="DX54" s="1055"/>
      <c r="DY54" s="1055"/>
      <c r="DZ54" s="1056"/>
      <c r="EA54" s="248"/>
    </row>
    <row r="55" spans="1:131" s="249" customFormat="1" ht="26.25" customHeight="1" x14ac:dyDescent="0.15">
      <c r="A55" s="263">
        <v>28</v>
      </c>
      <c r="B55" s="1099"/>
      <c r="C55" s="1100"/>
      <c r="D55" s="1100"/>
      <c r="E55" s="1100"/>
      <c r="F55" s="1100"/>
      <c r="G55" s="1100"/>
      <c r="H55" s="1100"/>
      <c r="I55" s="1100"/>
      <c r="J55" s="1100"/>
      <c r="K55" s="1100"/>
      <c r="L55" s="1100"/>
      <c r="M55" s="1100"/>
      <c r="N55" s="1100"/>
      <c r="O55" s="1100"/>
      <c r="P55" s="1101"/>
      <c r="Q55" s="1102"/>
      <c r="R55" s="1085"/>
      <c r="S55" s="1085"/>
      <c r="T55" s="1085"/>
      <c r="U55" s="1085"/>
      <c r="V55" s="1085"/>
      <c r="W55" s="1085"/>
      <c r="X55" s="1085"/>
      <c r="Y55" s="1085"/>
      <c r="Z55" s="1085"/>
      <c r="AA55" s="1085"/>
      <c r="AB55" s="1085"/>
      <c r="AC55" s="1085"/>
      <c r="AD55" s="1085"/>
      <c r="AE55" s="1103"/>
      <c r="AF55" s="1081"/>
      <c r="AG55" s="1082"/>
      <c r="AH55" s="1082"/>
      <c r="AI55" s="1082"/>
      <c r="AJ55" s="1083"/>
      <c r="AK55" s="1084"/>
      <c r="AL55" s="1085"/>
      <c r="AM55" s="1085"/>
      <c r="AN55" s="1085"/>
      <c r="AO55" s="1085"/>
      <c r="AP55" s="1085"/>
      <c r="AQ55" s="1085"/>
      <c r="AR55" s="1085"/>
      <c r="AS55" s="1085"/>
      <c r="AT55" s="1085"/>
      <c r="AU55" s="1085"/>
      <c r="AV55" s="1085"/>
      <c r="AW55" s="1085"/>
      <c r="AX55" s="1085"/>
      <c r="AY55" s="1085"/>
      <c r="AZ55" s="1086"/>
      <c r="BA55" s="1086"/>
      <c r="BB55" s="1086"/>
      <c r="BC55" s="1086"/>
      <c r="BD55" s="1086"/>
      <c r="BE55" s="1094"/>
      <c r="BF55" s="1094"/>
      <c r="BG55" s="1094"/>
      <c r="BH55" s="1094"/>
      <c r="BI55" s="1095"/>
      <c r="BJ55" s="254"/>
      <c r="BK55" s="254"/>
      <c r="BL55" s="254"/>
      <c r="BM55" s="254"/>
      <c r="BN55" s="254"/>
      <c r="BO55" s="267"/>
      <c r="BP55" s="267"/>
      <c r="BQ55" s="264">
        <v>49</v>
      </c>
      <c r="BR55" s="265"/>
      <c r="BS55" s="1076"/>
      <c r="BT55" s="1077"/>
      <c r="BU55" s="1077"/>
      <c r="BV55" s="1077"/>
      <c r="BW55" s="1077"/>
      <c r="BX55" s="1077"/>
      <c r="BY55" s="1077"/>
      <c r="BZ55" s="1077"/>
      <c r="CA55" s="1077"/>
      <c r="CB55" s="1077"/>
      <c r="CC55" s="1077"/>
      <c r="CD55" s="1077"/>
      <c r="CE55" s="1077"/>
      <c r="CF55" s="1077"/>
      <c r="CG55" s="1078"/>
      <c r="CH55" s="1051"/>
      <c r="CI55" s="1052"/>
      <c r="CJ55" s="1052"/>
      <c r="CK55" s="1052"/>
      <c r="CL55" s="1053"/>
      <c r="CM55" s="1051"/>
      <c r="CN55" s="1052"/>
      <c r="CO55" s="1052"/>
      <c r="CP55" s="1052"/>
      <c r="CQ55" s="1053"/>
      <c r="CR55" s="1051"/>
      <c r="CS55" s="1052"/>
      <c r="CT55" s="1052"/>
      <c r="CU55" s="1052"/>
      <c r="CV55" s="1053"/>
      <c r="CW55" s="1051"/>
      <c r="CX55" s="1052"/>
      <c r="CY55" s="1052"/>
      <c r="CZ55" s="1052"/>
      <c r="DA55" s="1053"/>
      <c r="DB55" s="1051"/>
      <c r="DC55" s="1052"/>
      <c r="DD55" s="1052"/>
      <c r="DE55" s="1052"/>
      <c r="DF55" s="1053"/>
      <c r="DG55" s="1051"/>
      <c r="DH55" s="1052"/>
      <c r="DI55" s="1052"/>
      <c r="DJ55" s="1052"/>
      <c r="DK55" s="1053"/>
      <c r="DL55" s="1051"/>
      <c r="DM55" s="1052"/>
      <c r="DN55" s="1052"/>
      <c r="DO55" s="1052"/>
      <c r="DP55" s="1053"/>
      <c r="DQ55" s="1051"/>
      <c r="DR55" s="1052"/>
      <c r="DS55" s="1052"/>
      <c r="DT55" s="1052"/>
      <c r="DU55" s="1053"/>
      <c r="DV55" s="1054"/>
      <c r="DW55" s="1055"/>
      <c r="DX55" s="1055"/>
      <c r="DY55" s="1055"/>
      <c r="DZ55" s="1056"/>
      <c r="EA55" s="248"/>
    </row>
    <row r="56" spans="1:131" s="249" customFormat="1" ht="26.25" customHeight="1" x14ac:dyDescent="0.15">
      <c r="A56" s="263">
        <v>29</v>
      </c>
      <c r="B56" s="1099"/>
      <c r="C56" s="1100"/>
      <c r="D56" s="1100"/>
      <c r="E56" s="1100"/>
      <c r="F56" s="1100"/>
      <c r="G56" s="1100"/>
      <c r="H56" s="1100"/>
      <c r="I56" s="1100"/>
      <c r="J56" s="1100"/>
      <c r="K56" s="1100"/>
      <c r="L56" s="1100"/>
      <c r="M56" s="1100"/>
      <c r="N56" s="1100"/>
      <c r="O56" s="1100"/>
      <c r="P56" s="1101"/>
      <c r="Q56" s="1102"/>
      <c r="R56" s="1085"/>
      <c r="S56" s="1085"/>
      <c r="T56" s="1085"/>
      <c r="U56" s="1085"/>
      <c r="V56" s="1085"/>
      <c r="W56" s="1085"/>
      <c r="X56" s="1085"/>
      <c r="Y56" s="1085"/>
      <c r="Z56" s="1085"/>
      <c r="AA56" s="1085"/>
      <c r="AB56" s="1085"/>
      <c r="AC56" s="1085"/>
      <c r="AD56" s="1085"/>
      <c r="AE56" s="1103"/>
      <c r="AF56" s="1081"/>
      <c r="AG56" s="1082"/>
      <c r="AH56" s="1082"/>
      <c r="AI56" s="1082"/>
      <c r="AJ56" s="1083"/>
      <c r="AK56" s="1084"/>
      <c r="AL56" s="1085"/>
      <c r="AM56" s="1085"/>
      <c r="AN56" s="1085"/>
      <c r="AO56" s="1085"/>
      <c r="AP56" s="1085"/>
      <c r="AQ56" s="1085"/>
      <c r="AR56" s="1085"/>
      <c r="AS56" s="1085"/>
      <c r="AT56" s="1085"/>
      <c r="AU56" s="1085"/>
      <c r="AV56" s="1085"/>
      <c r="AW56" s="1085"/>
      <c r="AX56" s="1085"/>
      <c r="AY56" s="1085"/>
      <c r="AZ56" s="1086"/>
      <c r="BA56" s="1086"/>
      <c r="BB56" s="1086"/>
      <c r="BC56" s="1086"/>
      <c r="BD56" s="1086"/>
      <c r="BE56" s="1094"/>
      <c r="BF56" s="1094"/>
      <c r="BG56" s="1094"/>
      <c r="BH56" s="1094"/>
      <c r="BI56" s="1095"/>
      <c r="BJ56" s="254"/>
      <c r="BK56" s="254"/>
      <c r="BL56" s="254"/>
      <c r="BM56" s="254"/>
      <c r="BN56" s="254"/>
      <c r="BO56" s="267"/>
      <c r="BP56" s="267"/>
      <c r="BQ56" s="264">
        <v>50</v>
      </c>
      <c r="BR56" s="265"/>
      <c r="BS56" s="1076"/>
      <c r="BT56" s="1077"/>
      <c r="BU56" s="1077"/>
      <c r="BV56" s="1077"/>
      <c r="BW56" s="1077"/>
      <c r="BX56" s="1077"/>
      <c r="BY56" s="1077"/>
      <c r="BZ56" s="1077"/>
      <c r="CA56" s="1077"/>
      <c r="CB56" s="1077"/>
      <c r="CC56" s="1077"/>
      <c r="CD56" s="1077"/>
      <c r="CE56" s="1077"/>
      <c r="CF56" s="1077"/>
      <c r="CG56" s="1078"/>
      <c r="CH56" s="1051"/>
      <c r="CI56" s="1052"/>
      <c r="CJ56" s="1052"/>
      <c r="CK56" s="1052"/>
      <c r="CL56" s="1053"/>
      <c r="CM56" s="1051"/>
      <c r="CN56" s="1052"/>
      <c r="CO56" s="1052"/>
      <c r="CP56" s="1052"/>
      <c r="CQ56" s="1053"/>
      <c r="CR56" s="1051"/>
      <c r="CS56" s="1052"/>
      <c r="CT56" s="1052"/>
      <c r="CU56" s="1052"/>
      <c r="CV56" s="1053"/>
      <c r="CW56" s="1051"/>
      <c r="CX56" s="1052"/>
      <c r="CY56" s="1052"/>
      <c r="CZ56" s="1052"/>
      <c r="DA56" s="1053"/>
      <c r="DB56" s="1051"/>
      <c r="DC56" s="1052"/>
      <c r="DD56" s="1052"/>
      <c r="DE56" s="1052"/>
      <c r="DF56" s="1053"/>
      <c r="DG56" s="1051"/>
      <c r="DH56" s="1052"/>
      <c r="DI56" s="1052"/>
      <c r="DJ56" s="1052"/>
      <c r="DK56" s="1053"/>
      <c r="DL56" s="1051"/>
      <c r="DM56" s="1052"/>
      <c r="DN56" s="1052"/>
      <c r="DO56" s="1052"/>
      <c r="DP56" s="1053"/>
      <c r="DQ56" s="1051"/>
      <c r="DR56" s="1052"/>
      <c r="DS56" s="1052"/>
      <c r="DT56" s="1052"/>
      <c r="DU56" s="1053"/>
      <c r="DV56" s="1054"/>
      <c r="DW56" s="1055"/>
      <c r="DX56" s="1055"/>
      <c r="DY56" s="1055"/>
      <c r="DZ56" s="1056"/>
      <c r="EA56" s="248"/>
    </row>
    <row r="57" spans="1:131" s="249" customFormat="1" ht="26.25" customHeight="1" x14ac:dyDescent="0.15">
      <c r="A57" s="263">
        <v>30</v>
      </c>
      <c r="B57" s="1099"/>
      <c r="C57" s="1100"/>
      <c r="D57" s="1100"/>
      <c r="E57" s="1100"/>
      <c r="F57" s="1100"/>
      <c r="G57" s="1100"/>
      <c r="H57" s="1100"/>
      <c r="I57" s="1100"/>
      <c r="J57" s="1100"/>
      <c r="K57" s="1100"/>
      <c r="L57" s="1100"/>
      <c r="M57" s="1100"/>
      <c r="N57" s="1100"/>
      <c r="O57" s="1100"/>
      <c r="P57" s="1101"/>
      <c r="Q57" s="1102"/>
      <c r="R57" s="1085"/>
      <c r="S57" s="1085"/>
      <c r="T57" s="1085"/>
      <c r="U57" s="1085"/>
      <c r="V57" s="1085"/>
      <c r="W57" s="1085"/>
      <c r="X57" s="1085"/>
      <c r="Y57" s="1085"/>
      <c r="Z57" s="1085"/>
      <c r="AA57" s="1085"/>
      <c r="AB57" s="1085"/>
      <c r="AC57" s="1085"/>
      <c r="AD57" s="1085"/>
      <c r="AE57" s="1103"/>
      <c r="AF57" s="1081"/>
      <c r="AG57" s="1082"/>
      <c r="AH57" s="1082"/>
      <c r="AI57" s="1082"/>
      <c r="AJ57" s="1083"/>
      <c r="AK57" s="1084"/>
      <c r="AL57" s="1085"/>
      <c r="AM57" s="1085"/>
      <c r="AN57" s="1085"/>
      <c r="AO57" s="1085"/>
      <c r="AP57" s="1085"/>
      <c r="AQ57" s="1085"/>
      <c r="AR57" s="1085"/>
      <c r="AS57" s="1085"/>
      <c r="AT57" s="1085"/>
      <c r="AU57" s="1085"/>
      <c r="AV57" s="1085"/>
      <c r="AW57" s="1085"/>
      <c r="AX57" s="1085"/>
      <c r="AY57" s="1085"/>
      <c r="AZ57" s="1086"/>
      <c r="BA57" s="1086"/>
      <c r="BB57" s="1086"/>
      <c r="BC57" s="1086"/>
      <c r="BD57" s="1086"/>
      <c r="BE57" s="1094"/>
      <c r="BF57" s="1094"/>
      <c r="BG57" s="1094"/>
      <c r="BH57" s="1094"/>
      <c r="BI57" s="1095"/>
      <c r="BJ57" s="254"/>
      <c r="BK57" s="254"/>
      <c r="BL57" s="254"/>
      <c r="BM57" s="254"/>
      <c r="BN57" s="254"/>
      <c r="BO57" s="267"/>
      <c r="BP57" s="267"/>
      <c r="BQ57" s="264">
        <v>51</v>
      </c>
      <c r="BR57" s="265"/>
      <c r="BS57" s="1076"/>
      <c r="BT57" s="1077"/>
      <c r="BU57" s="1077"/>
      <c r="BV57" s="1077"/>
      <c r="BW57" s="1077"/>
      <c r="BX57" s="1077"/>
      <c r="BY57" s="1077"/>
      <c r="BZ57" s="1077"/>
      <c r="CA57" s="1077"/>
      <c r="CB57" s="1077"/>
      <c r="CC57" s="1077"/>
      <c r="CD57" s="1077"/>
      <c r="CE57" s="1077"/>
      <c r="CF57" s="1077"/>
      <c r="CG57" s="1078"/>
      <c r="CH57" s="1051"/>
      <c r="CI57" s="1052"/>
      <c r="CJ57" s="1052"/>
      <c r="CK57" s="1052"/>
      <c r="CL57" s="1053"/>
      <c r="CM57" s="1051"/>
      <c r="CN57" s="1052"/>
      <c r="CO57" s="1052"/>
      <c r="CP57" s="1052"/>
      <c r="CQ57" s="1053"/>
      <c r="CR57" s="1051"/>
      <c r="CS57" s="1052"/>
      <c r="CT57" s="1052"/>
      <c r="CU57" s="1052"/>
      <c r="CV57" s="1053"/>
      <c r="CW57" s="1051"/>
      <c r="CX57" s="1052"/>
      <c r="CY57" s="1052"/>
      <c r="CZ57" s="1052"/>
      <c r="DA57" s="1053"/>
      <c r="DB57" s="1051"/>
      <c r="DC57" s="1052"/>
      <c r="DD57" s="1052"/>
      <c r="DE57" s="1052"/>
      <c r="DF57" s="1053"/>
      <c r="DG57" s="1051"/>
      <c r="DH57" s="1052"/>
      <c r="DI57" s="1052"/>
      <c r="DJ57" s="1052"/>
      <c r="DK57" s="1053"/>
      <c r="DL57" s="1051"/>
      <c r="DM57" s="1052"/>
      <c r="DN57" s="1052"/>
      <c r="DO57" s="1052"/>
      <c r="DP57" s="1053"/>
      <c r="DQ57" s="1051"/>
      <c r="DR57" s="1052"/>
      <c r="DS57" s="1052"/>
      <c r="DT57" s="1052"/>
      <c r="DU57" s="1053"/>
      <c r="DV57" s="1054"/>
      <c r="DW57" s="1055"/>
      <c r="DX57" s="1055"/>
      <c r="DY57" s="1055"/>
      <c r="DZ57" s="1056"/>
      <c r="EA57" s="248"/>
    </row>
    <row r="58" spans="1:131" s="249" customFormat="1" ht="26.25" customHeight="1" x14ac:dyDescent="0.15">
      <c r="A58" s="263">
        <v>31</v>
      </c>
      <c r="B58" s="1099"/>
      <c r="C58" s="1100"/>
      <c r="D58" s="1100"/>
      <c r="E58" s="1100"/>
      <c r="F58" s="1100"/>
      <c r="G58" s="1100"/>
      <c r="H58" s="1100"/>
      <c r="I58" s="1100"/>
      <c r="J58" s="1100"/>
      <c r="K58" s="1100"/>
      <c r="L58" s="1100"/>
      <c r="M58" s="1100"/>
      <c r="N58" s="1100"/>
      <c r="O58" s="1100"/>
      <c r="P58" s="1101"/>
      <c r="Q58" s="1102"/>
      <c r="R58" s="1085"/>
      <c r="S58" s="1085"/>
      <c r="T58" s="1085"/>
      <c r="U58" s="1085"/>
      <c r="V58" s="1085"/>
      <c r="W58" s="1085"/>
      <c r="X58" s="1085"/>
      <c r="Y58" s="1085"/>
      <c r="Z58" s="1085"/>
      <c r="AA58" s="1085"/>
      <c r="AB58" s="1085"/>
      <c r="AC58" s="1085"/>
      <c r="AD58" s="1085"/>
      <c r="AE58" s="1103"/>
      <c r="AF58" s="1081"/>
      <c r="AG58" s="1082"/>
      <c r="AH58" s="1082"/>
      <c r="AI58" s="1082"/>
      <c r="AJ58" s="1083"/>
      <c r="AK58" s="1084"/>
      <c r="AL58" s="1085"/>
      <c r="AM58" s="1085"/>
      <c r="AN58" s="1085"/>
      <c r="AO58" s="1085"/>
      <c r="AP58" s="1085"/>
      <c r="AQ58" s="1085"/>
      <c r="AR58" s="1085"/>
      <c r="AS58" s="1085"/>
      <c r="AT58" s="1085"/>
      <c r="AU58" s="1085"/>
      <c r="AV58" s="1085"/>
      <c r="AW58" s="1085"/>
      <c r="AX58" s="1085"/>
      <c r="AY58" s="1085"/>
      <c r="AZ58" s="1086"/>
      <c r="BA58" s="1086"/>
      <c r="BB58" s="1086"/>
      <c r="BC58" s="1086"/>
      <c r="BD58" s="1086"/>
      <c r="BE58" s="1094"/>
      <c r="BF58" s="1094"/>
      <c r="BG58" s="1094"/>
      <c r="BH58" s="1094"/>
      <c r="BI58" s="1095"/>
      <c r="BJ58" s="254"/>
      <c r="BK58" s="254"/>
      <c r="BL58" s="254"/>
      <c r="BM58" s="254"/>
      <c r="BN58" s="254"/>
      <c r="BO58" s="267"/>
      <c r="BP58" s="267"/>
      <c r="BQ58" s="264">
        <v>52</v>
      </c>
      <c r="BR58" s="265"/>
      <c r="BS58" s="1076"/>
      <c r="BT58" s="1077"/>
      <c r="BU58" s="1077"/>
      <c r="BV58" s="1077"/>
      <c r="BW58" s="1077"/>
      <c r="BX58" s="1077"/>
      <c r="BY58" s="1077"/>
      <c r="BZ58" s="1077"/>
      <c r="CA58" s="1077"/>
      <c r="CB58" s="1077"/>
      <c r="CC58" s="1077"/>
      <c r="CD58" s="1077"/>
      <c r="CE58" s="1077"/>
      <c r="CF58" s="1077"/>
      <c r="CG58" s="1078"/>
      <c r="CH58" s="1051"/>
      <c r="CI58" s="1052"/>
      <c r="CJ58" s="1052"/>
      <c r="CK58" s="1052"/>
      <c r="CL58" s="1053"/>
      <c r="CM58" s="1051"/>
      <c r="CN58" s="1052"/>
      <c r="CO58" s="1052"/>
      <c r="CP58" s="1052"/>
      <c r="CQ58" s="1053"/>
      <c r="CR58" s="1051"/>
      <c r="CS58" s="1052"/>
      <c r="CT58" s="1052"/>
      <c r="CU58" s="1052"/>
      <c r="CV58" s="1053"/>
      <c r="CW58" s="1051"/>
      <c r="CX58" s="1052"/>
      <c r="CY58" s="1052"/>
      <c r="CZ58" s="1052"/>
      <c r="DA58" s="1053"/>
      <c r="DB58" s="1051"/>
      <c r="DC58" s="1052"/>
      <c r="DD58" s="1052"/>
      <c r="DE58" s="1052"/>
      <c r="DF58" s="1053"/>
      <c r="DG58" s="1051"/>
      <c r="DH58" s="1052"/>
      <c r="DI58" s="1052"/>
      <c r="DJ58" s="1052"/>
      <c r="DK58" s="1053"/>
      <c r="DL58" s="1051"/>
      <c r="DM58" s="1052"/>
      <c r="DN58" s="1052"/>
      <c r="DO58" s="1052"/>
      <c r="DP58" s="1053"/>
      <c r="DQ58" s="1051"/>
      <c r="DR58" s="1052"/>
      <c r="DS58" s="1052"/>
      <c r="DT58" s="1052"/>
      <c r="DU58" s="1053"/>
      <c r="DV58" s="1054"/>
      <c r="DW58" s="1055"/>
      <c r="DX58" s="1055"/>
      <c r="DY58" s="1055"/>
      <c r="DZ58" s="1056"/>
      <c r="EA58" s="248"/>
    </row>
    <row r="59" spans="1:131" s="249" customFormat="1" ht="26.25" customHeight="1" x14ac:dyDescent="0.15">
      <c r="A59" s="263">
        <v>32</v>
      </c>
      <c r="B59" s="1099"/>
      <c r="C59" s="1100"/>
      <c r="D59" s="1100"/>
      <c r="E59" s="1100"/>
      <c r="F59" s="1100"/>
      <c r="G59" s="1100"/>
      <c r="H59" s="1100"/>
      <c r="I59" s="1100"/>
      <c r="J59" s="1100"/>
      <c r="K59" s="1100"/>
      <c r="L59" s="1100"/>
      <c r="M59" s="1100"/>
      <c r="N59" s="1100"/>
      <c r="O59" s="1100"/>
      <c r="P59" s="1101"/>
      <c r="Q59" s="1102"/>
      <c r="R59" s="1085"/>
      <c r="S59" s="1085"/>
      <c r="T59" s="1085"/>
      <c r="U59" s="1085"/>
      <c r="V59" s="1085"/>
      <c r="W59" s="1085"/>
      <c r="X59" s="1085"/>
      <c r="Y59" s="1085"/>
      <c r="Z59" s="1085"/>
      <c r="AA59" s="1085"/>
      <c r="AB59" s="1085"/>
      <c r="AC59" s="1085"/>
      <c r="AD59" s="1085"/>
      <c r="AE59" s="1103"/>
      <c r="AF59" s="1081"/>
      <c r="AG59" s="1082"/>
      <c r="AH59" s="1082"/>
      <c r="AI59" s="1082"/>
      <c r="AJ59" s="1083"/>
      <c r="AK59" s="1084"/>
      <c r="AL59" s="1085"/>
      <c r="AM59" s="1085"/>
      <c r="AN59" s="1085"/>
      <c r="AO59" s="1085"/>
      <c r="AP59" s="1085"/>
      <c r="AQ59" s="1085"/>
      <c r="AR59" s="1085"/>
      <c r="AS59" s="1085"/>
      <c r="AT59" s="1085"/>
      <c r="AU59" s="1085"/>
      <c r="AV59" s="1085"/>
      <c r="AW59" s="1085"/>
      <c r="AX59" s="1085"/>
      <c r="AY59" s="1085"/>
      <c r="AZ59" s="1086"/>
      <c r="BA59" s="1086"/>
      <c r="BB59" s="1086"/>
      <c r="BC59" s="1086"/>
      <c r="BD59" s="1086"/>
      <c r="BE59" s="1094"/>
      <c r="BF59" s="1094"/>
      <c r="BG59" s="1094"/>
      <c r="BH59" s="1094"/>
      <c r="BI59" s="1095"/>
      <c r="BJ59" s="254"/>
      <c r="BK59" s="254"/>
      <c r="BL59" s="254"/>
      <c r="BM59" s="254"/>
      <c r="BN59" s="254"/>
      <c r="BO59" s="267"/>
      <c r="BP59" s="267"/>
      <c r="BQ59" s="264">
        <v>53</v>
      </c>
      <c r="BR59" s="265"/>
      <c r="BS59" s="1076"/>
      <c r="BT59" s="1077"/>
      <c r="BU59" s="1077"/>
      <c r="BV59" s="1077"/>
      <c r="BW59" s="1077"/>
      <c r="BX59" s="1077"/>
      <c r="BY59" s="1077"/>
      <c r="BZ59" s="1077"/>
      <c r="CA59" s="1077"/>
      <c r="CB59" s="1077"/>
      <c r="CC59" s="1077"/>
      <c r="CD59" s="1077"/>
      <c r="CE59" s="1077"/>
      <c r="CF59" s="1077"/>
      <c r="CG59" s="1078"/>
      <c r="CH59" s="1051"/>
      <c r="CI59" s="1052"/>
      <c r="CJ59" s="1052"/>
      <c r="CK59" s="1052"/>
      <c r="CL59" s="1053"/>
      <c r="CM59" s="1051"/>
      <c r="CN59" s="1052"/>
      <c r="CO59" s="1052"/>
      <c r="CP59" s="1052"/>
      <c r="CQ59" s="1053"/>
      <c r="CR59" s="1051"/>
      <c r="CS59" s="1052"/>
      <c r="CT59" s="1052"/>
      <c r="CU59" s="1052"/>
      <c r="CV59" s="1053"/>
      <c r="CW59" s="1051"/>
      <c r="CX59" s="1052"/>
      <c r="CY59" s="1052"/>
      <c r="CZ59" s="1052"/>
      <c r="DA59" s="1053"/>
      <c r="DB59" s="1051"/>
      <c r="DC59" s="1052"/>
      <c r="DD59" s="1052"/>
      <c r="DE59" s="1052"/>
      <c r="DF59" s="1053"/>
      <c r="DG59" s="1051"/>
      <c r="DH59" s="1052"/>
      <c r="DI59" s="1052"/>
      <c r="DJ59" s="1052"/>
      <c r="DK59" s="1053"/>
      <c r="DL59" s="1051"/>
      <c r="DM59" s="1052"/>
      <c r="DN59" s="1052"/>
      <c r="DO59" s="1052"/>
      <c r="DP59" s="1053"/>
      <c r="DQ59" s="1051"/>
      <c r="DR59" s="1052"/>
      <c r="DS59" s="1052"/>
      <c r="DT59" s="1052"/>
      <c r="DU59" s="1053"/>
      <c r="DV59" s="1054"/>
      <c r="DW59" s="1055"/>
      <c r="DX59" s="1055"/>
      <c r="DY59" s="1055"/>
      <c r="DZ59" s="1056"/>
      <c r="EA59" s="248"/>
    </row>
    <row r="60" spans="1:131" s="249" customFormat="1" ht="26.25" customHeight="1" x14ac:dyDescent="0.15">
      <c r="A60" s="263">
        <v>33</v>
      </c>
      <c r="B60" s="1099"/>
      <c r="C60" s="1100"/>
      <c r="D60" s="1100"/>
      <c r="E60" s="1100"/>
      <c r="F60" s="1100"/>
      <c r="G60" s="1100"/>
      <c r="H60" s="1100"/>
      <c r="I60" s="1100"/>
      <c r="J60" s="1100"/>
      <c r="K60" s="1100"/>
      <c r="L60" s="1100"/>
      <c r="M60" s="1100"/>
      <c r="N60" s="1100"/>
      <c r="O60" s="1100"/>
      <c r="P60" s="1101"/>
      <c r="Q60" s="1102"/>
      <c r="R60" s="1085"/>
      <c r="S60" s="1085"/>
      <c r="T60" s="1085"/>
      <c r="U60" s="1085"/>
      <c r="V60" s="1085"/>
      <c r="W60" s="1085"/>
      <c r="X60" s="1085"/>
      <c r="Y60" s="1085"/>
      <c r="Z60" s="1085"/>
      <c r="AA60" s="1085"/>
      <c r="AB60" s="1085"/>
      <c r="AC60" s="1085"/>
      <c r="AD60" s="1085"/>
      <c r="AE60" s="1103"/>
      <c r="AF60" s="1081"/>
      <c r="AG60" s="1082"/>
      <c r="AH60" s="1082"/>
      <c r="AI60" s="1082"/>
      <c r="AJ60" s="1083"/>
      <c r="AK60" s="1084"/>
      <c r="AL60" s="1085"/>
      <c r="AM60" s="1085"/>
      <c r="AN60" s="1085"/>
      <c r="AO60" s="1085"/>
      <c r="AP60" s="1085"/>
      <c r="AQ60" s="1085"/>
      <c r="AR60" s="1085"/>
      <c r="AS60" s="1085"/>
      <c r="AT60" s="1085"/>
      <c r="AU60" s="1085"/>
      <c r="AV60" s="1085"/>
      <c r="AW60" s="1085"/>
      <c r="AX60" s="1085"/>
      <c r="AY60" s="1085"/>
      <c r="AZ60" s="1086"/>
      <c r="BA60" s="1086"/>
      <c r="BB60" s="1086"/>
      <c r="BC60" s="1086"/>
      <c r="BD60" s="1086"/>
      <c r="BE60" s="1094"/>
      <c r="BF60" s="1094"/>
      <c r="BG60" s="1094"/>
      <c r="BH60" s="1094"/>
      <c r="BI60" s="1095"/>
      <c r="BJ60" s="254"/>
      <c r="BK60" s="254"/>
      <c r="BL60" s="254"/>
      <c r="BM60" s="254"/>
      <c r="BN60" s="254"/>
      <c r="BO60" s="267"/>
      <c r="BP60" s="267"/>
      <c r="BQ60" s="264">
        <v>54</v>
      </c>
      <c r="BR60" s="265"/>
      <c r="BS60" s="1076"/>
      <c r="BT60" s="1077"/>
      <c r="BU60" s="1077"/>
      <c r="BV60" s="1077"/>
      <c r="BW60" s="1077"/>
      <c r="BX60" s="1077"/>
      <c r="BY60" s="1077"/>
      <c r="BZ60" s="1077"/>
      <c r="CA60" s="1077"/>
      <c r="CB60" s="1077"/>
      <c r="CC60" s="1077"/>
      <c r="CD60" s="1077"/>
      <c r="CE60" s="1077"/>
      <c r="CF60" s="1077"/>
      <c r="CG60" s="1078"/>
      <c r="CH60" s="1051"/>
      <c r="CI60" s="1052"/>
      <c r="CJ60" s="1052"/>
      <c r="CK60" s="1052"/>
      <c r="CL60" s="1053"/>
      <c r="CM60" s="1051"/>
      <c r="CN60" s="1052"/>
      <c r="CO60" s="1052"/>
      <c r="CP60" s="1052"/>
      <c r="CQ60" s="1053"/>
      <c r="CR60" s="1051"/>
      <c r="CS60" s="1052"/>
      <c r="CT60" s="1052"/>
      <c r="CU60" s="1052"/>
      <c r="CV60" s="1053"/>
      <c r="CW60" s="1051"/>
      <c r="CX60" s="1052"/>
      <c r="CY60" s="1052"/>
      <c r="CZ60" s="1052"/>
      <c r="DA60" s="1053"/>
      <c r="DB60" s="1051"/>
      <c r="DC60" s="1052"/>
      <c r="DD60" s="1052"/>
      <c r="DE60" s="1052"/>
      <c r="DF60" s="1053"/>
      <c r="DG60" s="1051"/>
      <c r="DH60" s="1052"/>
      <c r="DI60" s="1052"/>
      <c r="DJ60" s="1052"/>
      <c r="DK60" s="1053"/>
      <c r="DL60" s="1051"/>
      <c r="DM60" s="1052"/>
      <c r="DN60" s="1052"/>
      <c r="DO60" s="1052"/>
      <c r="DP60" s="1053"/>
      <c r="DQ60" s="1051"/>
      <c r="DR60" s="1052"/>
      <c r="DS60" s="1052"/>
      <c r="DT60" s="1052"/>
      <c r="DU60" s="1053"/>
      <c r="DV60" s="1054"/>
      <c r="DW60" s="1055"/>
      <c r="DX60" s="1055"/>
      <c r="DY60" s="1055"/>
      <c r="DZ60" s="1056"/>
      <c r="EA60" s="248"/>
    </row>
    <row r="61" spans="1:131" s="249" customFormat="1" ht="26.25" customHeight="1" thickBot="1" x14ac:dyDescent="0.2">
      <c r="A61" s="263">
        <v>34</v>
      </c>
      <c r="B61" s="1099"/>
      <c r="C61" s="1100"/>
      <c r="D61" s="1100"/>
      <c r="E61" s="1100"/>
      <c r="F61" s="1100"/>
      <c r="G61" s="1100"/>
      <c r="H61" s="1100"/>
      <c r="I61" s="1100"/>
      <c r="J61" s="1100"/>
      <c r="K61" s="1100"/>
      <c r="L61" s="1100"/>
      <c r="M61" s="1100"/>
      <c r="N61" s="1100"/>
      <c r="O61" s="1100"/>
      <c r="P61" s="1101"/>
      <c r="Q61" s="1102"/>
      <c r="R61" s="1085"/>
      <c r="S61" s="1085"/>
      <c r="T61" s="1085"/>
      <c r="U61" s="1085"/>
      <c r="V61" s="1085"/>
      <c r="W61" s="1085"/>
      <c r="X61" s="1085"/>
      <c r="Y61" s="1085"/>
      <c r="Z61" s="1085"/>
      <c r="AA61" s="1085"/>
      <c r="AB61" s="1085"/>
      <c r="AC61" s="1085"/>
      <c r="AD61" s="1085"/>
      <c r="AE61" s="1103"/>
      <c r="AF61" s="1081"/>
      <c r="AG61" s="1082"/>
      <c r="AH61" s="1082"/>
      <c r="AI61" s="1082"/>
      <c r="AJ61" s="1083"/>
      <c r="AK61" s="1084"/>
      <c r="AL61" s="1085"/>
      <c r="AM61" s="1085"/>
      <c r="AN61" s="1085"/>
      <c r="AO61" s="1085"/>
      <c r="AP61" s="1085"/>
      <c r="AQ61" s="1085"/>
      <c r="AR61" s="1085"/>
      <c r="AS61" s="1085"/>
      <c r="AT61" s="1085"/>
      <c r="AU61" s="1085"/>
      <c r="AV61" s="1085"/>
      <c r="AW61" s="1085"/>
      <c r="AX61" s="1085"/>
      <c r="AY61" s="1085"/>
      <c r="AZ61" s="1086"/>
      <c r="BA61" s="1086"/>
      <c r="BB61" s="1086"/>
      <c r="BC61" s="1086"/>
      <c r="BD61" s="1086"/>
      <c r="BE61" s="1094"/>
      <c r="BF61" s="1094"/>
      <c r="BG61" s="1094"/>
      <c r="BH61" s="1094"/>
      <c r="BI61" s="1095"/>
      <c r="BJ61" s="254"/>
      <c r="BK61" s="254"/>
      <c r="BL61" s="254"/>
      <c r="BM61" s="254"/>
      <c r="BN61" s="254"/>
      <c r="BO61" s="267"/>
      <c r="BP61" s="267"/>
      <c r="BQ61" s="264">
        <v>55</v>
      </c>
      <c r="BR61" s="265"/>
      <c r="BS61" s="1076"/>
      <c r="BT61" s="1077"/>
      <c r="BU61" s="1077"/>
      <c r="BV61" s="1077"/>
      <c r="BW61" s="1077"/>
      <c r="BX61" s="1077"/>
      <c r="BY61" s="1077"/>
      <c r="BZ61" s="1077"/>
      <c r="CA61" s="1077"/>
      <c r="CB61" s="1077"/>
      <c r="CC61" s="1077"/>
      <c r="CD61" s="1077"/>
      <c r="CE61" s="1077"/>
      <c r="CF61" s="1077"/>
      <c r="CG61" s="1078"/>
      <c r="CH61" s="1051"/>
      <c r="CI61" s="1052"/>
      <c r="CJ61" s="1052"/>
      <c r="CK61" s="1052"/>
      <c r="CL61" s="1053"/>
      <c r="CM61" s="1051"/>
      <c r="CN61" s="1052"/>
      <c r="CO61" s="1052"/>
      <c r="CP61" s="1052"/>
      <c r="CQ61" s="1053"/>
      <c r="CR61" s="1051"/>
      <c r="CS61" s="1052"/>
      <c r="CT61" s="1052"/>
      <c r="CU61" s="1052"/>
      <c r="CV61" s="1053"/>
      <c r="CW61" s="1051"/>
      <c r="CX61" s="1052"/>
      <c r="CY61" s="1052"/>
      <c r="CZ61" s="1052"/>
      <c r="DA61" s="1053"/>
      <c r="DB61" s="1051"/>
      <c r="DC61" s="1052"/>
      <c r="DD61" s="1052"/>
      <c r="DE61" s="1052"/>
      <c r="DF61" s="1053"/>
      <c r="DG61" s="1051"/>
      <c r="DH61" s="1052"/>
      <c r="DI61" s="1052"/>
      <c r="DJ61" s="1052"/>
      <c r="DK61" s="1053"/>
      <c r="DL61" s="1051"/>
      <c r="DM61" s="1052"/>
      <c r="DN61" s="1052"/>
      <c r="DO61" s="1052"/>
      <c r="DP61" s="1053"/>
      <c r="DQ61" s="1051"/>
      <c r="DR61" s="1052"/>
      <c r="DS61" s="1052"/>
      <c r="DT61" s="1052"/>
      <c r="DU61" s="1053"/>
      <c r="DV61" s="1054"/>
      <c r="DW61" s="1055"/>
      <c r="DX61" s="1055"/>
      <c r="DY61" s="1055"/>
      <c r="DZ61" s="1056"/>
      <c r="EA61" s="248"/>
    </row>
    <row r="62" spans="1:131" s="249" customFormat="1" ht="26.25" customHeight="1" x14ac:dyDescent="0.15">
      <c r="A62" s="263">
        <v>35</v>
      </c>
      <c r="B62" s="1099"/>
      <c r="C62" s="1100"/>
      <c r="D62" s="1100"/>
      <c r="E62" s="1100"/>
      <c r="F62" s="1100"/>
      <c r="G62" s="1100"/>
      <c r="H62" s="1100"/>
      <c r="I62" s="1100"/>
      <c r="J62" s="1100"/>
      <c r="K62" s="1100"/>
      <c r="L62" s="1100"/>
      <c r="M62" s="1100"/>
      <c r="N62" s="1100"/>
      <c r="O62" s="1100"/>
      <c r="P62" s="1101"/>
      <c r="Q62" s="1102"/>
      <c r="R62" s="1085"/>
      <c r="S62" s="1085"/>
      <c r="T62" s="1085"/>
      <c r="U62" s="1085"/>
      <c r="V62" s="1085"/>
      <c r="W62" s="1085"/>
      <c r="X62" s="1085"/>
      <c r="Y62" s="1085"/>
      <c r="Z62" s="1085"/>
      <c r="AA62" s="1085"/>
      <c r="AB62" s="1085"/>
      <c r="AC62" s="1085"/>
      <c r="AD62" s="1085"/>
      <c r="AE62" s="1103"/>
      <c r="AF62" s="1081"/>
      <c r="AG62" s="1082"/>
      <c r="AH62" s="1082"/>
      <c r="AI62" s="1082"/>
      <c r="AJ62" s="1083"/>
      <c r="AK62" s="1084"/>
      <c r="AL62" s="1085"/>
      <c r="AM62" s="1085"/>
      <c r="AN62" s="1085"/>
      <c r="AO62" s="1085"/>
      <c r="AP62" s="1085"/>
      <c r="AQ62" s="1085"/>
      <c r="AR62" s="1085"/>
      <c r="AS62" s="1085"/>
      <c r="AT62" s="1085"/>
      <c r="AU62" s="1085"/>
      <c r="AV62" s="1085"/>
      <c r="AW62" s="1085"/>
      <c r="AX62" s="1085"/>
      <c r="AY62" s="1085"/>
      <c r="AZ62" s="1086"/>
      <c r="BA62" s="1086"/>
      <c r="BB62" s="1086"/>
      <c r="BC62" s="1086"/>
      <c r="BD62" s="1086"/>
      <c r="BE62" s="1094"/>
      <c r="BF62" s="1094"/>
      <c r="BG62" s="1094"/>
      <c r="BH62" s="1094"/>
      <c r="BI62" s="1095"/>
      <c r="BJ62" s="1096" t="s">
        <v>411</v>
      </c>
      <c r="BK62" s="1097"/>
      <c r="BL62" s="1097"/>
      <c r="BM62" s="1097"/>
      <c r="BN62" s="1098"/>
      <c r="BO62" s="267"/>
      <c r="BP62" s="267"/>
      <c r="BQ62" s="264">
        <v>56</v>
      </c>
      <c r="BR62" s="265"/>
      <c r="BS62" s="1076"/>
      <c r="BT62" s="1077"/>
      <c r="BU62" s="1077"/>
      <c r="BV62" s="1077"/>
      <c r="BW62" s="1077"/>
      <c r="BX62" s="1077"/>
      <c r="BY62" s="1077"/>
      <c r="BZ62" s="1077"/>
      <c r="CA62" s="1077"/>
      <c r="CB62" s="1077"/>
      <c r="CC62" s="1077"/>
      <c r="CD62" s="1077"/>
      <c r="CE62" s="1077"/>
      <c r="CF62" s="1077"/>
      <c r="CG62" s="1078"/>
      <c r="CH62" s="1051"/>
      <c r="CI62" s="1052"/>
      <c r="CJ62" s="1052"/>
      <c r="CK62" s="1052"/>
      <c r="CL62" s="1053"/>
      <c r="CM62" s="1051"/>
      <c r="CN62" s="1052"/>
      <c r="CO62" s="1052"/>
      <c r="CP62" s="1052"/>
      <c r="CQ62" s="1053"/>
      <c r="CR62" s="1051"/>
      <c r="CS62" s="1052"/>
      <c r="CT62" s="1052"/>
      <c r="CU62" s="1052"/>
      <c r="CV62" s="1053"/>
      <c r="CW62" s="1051"/>
      <c r="CX62" s="1052"/>
      <c r="CY62" s="1052"/>
      <c r="CZ62" s="1052"/>
      <c r="DA62" s="1053"/>
      <c r="DB62" s="1051"/>
      <c r="DC62" s="1052"/>
      <c r="DD62" s="1052"/>
      <c r="DE62" s="1052"/>
      <c r="DF62" s="1053"/>
      <c r="DG62" s="1051"/>
      <c r="DH62" s="1052"/>
      <c r="DI62" s="1052"/>
      <c r="DJ62" s="1052"/>
      <c r="DK62" s="1053"/>
      <c r="DL62" s="1051"/>
      <c r="DM62" s="1052"/>
      <c r="DN62" s="1052"/>
      <c r="DO62" s="1052"/>
      <c r="DP62" s="1053"/>
      <c r="DQ62" s="1051"/>
      <c r="DR62" s="1052"/>
      <c r="DS62" s="1052"/>
      <c r="DT62" s="1052"/>
      <c r="DU62" s="1053"/>
      <c r="DV62" s="1054"/>
      <c r="DW62" s="1055"/>
      <c r="DX62" s="1055"/>
      <c r="DY62" s="1055"/>
      <c r="DZ62" s="1056"/>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90"/>
      <c r="AF63" s="1091">
        <v>4808</v>
      </c>
      <c r="AG63" s="1016"/>
      <c r="AH63" s="1016"/>
      <c r="AI63" s="1016"/>
      <c r="AJ63" s="1092"/>
      <c r="AK63" s="1093"/>
      <c r="AL63" s="1020"/>
      <c r="AM63" s="1020"/>
      <c r="AN63" s="1020"/>
      <c r="AO63" s="1020"/>
      <c r="AP63" s="1016"/>
      <c r="AQ63" s="1016"/>
      <c r="AR63" s="1016"/>
      <c r="AS63" s="1016"/>
      <c r="AT63" s="1016"/>
      <c r="AU63" s="1016"/>
      <c r="AV63" s="1016"/>
      <c r="AW63" s="1016"/>
      <c r="AX63" s="1016"/>
      <c r="AY63" s="1016"/>
      <c r="AZ63" s="1087"/>
      <c r="BA63" s="1087"/>
      <c r="BB63" s="1087"/>
      <c r="BC63" s="1087"/>
      <c r="BD63" s="1087"/>
      <c r="BE63" s="1017"/>
      <c r="BF63" s="1017"/>
      <c r="BG63" s="1017"/>
      <c r="BH63" s="1017"/>
      <c r="BI63" s="1018"/>
      <c r="BJ63" s="1088" t="s">
        <v>413</v>
      </c>
      <c r="BK63" s="1008"/>
      <c r="BL63" s="1008"/>
      <c r="BM63" s="1008"/>
      <c r="BN63" s="1089"/>
      <c r="BO63" s="267"/>
      <c r="BP63" s="267"/>
      <c r="BQ63" s="264">
        <v>57</v>
      </c>
      <c r="BR63" s="265"/>
      <c r="BS63" s="1076"/>
      <c r="BT63" s="1077"/>
      <c r="BU63" s="1077"/>
      <c r="BV63" s="1077"/>
      <c r="BW63" s="1077"/>
      <c r="BX63" s="1077"/>
      <c r="BY63" s="1077"/>
      <c r="BZ63" s="1077"/>
      <c r="CA63" s="1077"/>
      <c r="CB63" s="1077"/>
      <c r="CC63" s="1077"/>
      <c r="CD63" s="1077"/>
      <c r="CE63" s="1077"/>
      <c r="CF63" s="1077"/>
      <c r="CG63" s="1078"/>
      <c r="CH63" s="1051"/>
      <c r="CI63" s="1052"/>
      <c r="CJ63" s="1052"/>
      <c r="CK63" s="1052"/>
      <c r="CL63" s="1053"/>
      <c r="CM63" s="1051"/>
      <c r="CN63" s="1052"/>
      <c r="CO63" s="1052"/>
      <c r="CP63" s="1052"/>
      <c r="CQ63" s="1053"/>
      <c r="CR63" s="1051"/>
      <c r="CS63" s="1052"/>
      <c r="CT63" s="1052"/>
      <c r="CU63" s="1052"/>
      <c r="CV63" s="1053"/>
      <c r="CW63" s="1051"/>
      <c r="CX63" s="1052"/>
      <c r="CY63" s="1052"/>
      <c r="CZ63" s="1052"/>
      <c r="DA63" s="1053"/>
      <c r="DB63" s="1051"/>
      <c r="DC63" s="1052"/>
      <c r="DD63" s="1052"/>
      <c r="DE63" s="1052"/>
      <c r="DF63" s="1053"/>
      <c r="DG63" s="1051"/>
      <c r="DH63" s="1052"/>
      <c r="DI63" s="1052"/>
      <c r="DJ63" s="1052"/>
      <c r="DK63" s="1053"/>
      <c r="DL63" s="1051"/>
      <c r="DM63" s="1052"/>
      <c r="DN63" s="1052"/>
      <c r="DO63" s="1052"/>
      <c r="DP63" s="1053"/>
      <c r="DQ63" s="1051"/>
      <c r="DR63" s="1052"/>
      <c r="DS63" s="1052"/>
      <c r="DT63" s="1052"/>
      <c r="DU63" s="1053"/>
      <c r="DV63" s="1054"/>
      <c r="DW63" s="1055"/>
      <c r="DX63" s="1055"/>
      <c r="DY63" s="1055"/>
      <c r="DZ63" s="105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6"/>
      <c r="BT64" s="1077"/>
      <c r="BU64" s="1077"/>
      <c r="BV64" s="1077"/>
      <c r="BW64" s="1077"/>
      <c r="BX64" s="1077"/>
      <c r="BY64" s="1077"/>
      <c r="BZ64" s="1077"/>
      <c r="CA64" s="1077"/>
      <c r="CB64" s="1077"/>
      <c r="CC64" s="1077"/>
      <c r="CD64" s="1077"/>
      <c r="CE64" s="1077"/>
      <c r="CF64" s="1077"/>
      <c r="CG64" s="1078"/>
      <c r="CH64" s="1051"/>
      <c r="CI64" s="1052"/>
      <c r="CJ64" s="1052"/>
      <c r="CK64" s="1052"/>
      <c r="CL64" s="1053"/>
      <c r="CM64" s="1051"/>
      <c r="CN64" s="1052"/>
      <c r="CO64" s="1052"/>
      <c r="CP64" s="1052"/>
      <c r="CQ64" s="1053"/>
      <c r="CR64" s="1051"/>
      <c r="CS64" s="1052"/>
      <c r="CT64" s="1052"/>
      <c r="CU64" s="1052"/>
      <c r="CV64" s="1053"/>
      <c r="CW64" s="1051"/>
      <c r="CX64" s="1052"/>
      <c r="CY64" s="1052"/>
      <c r="CZ64" s="1052"/>
      <c r="DA64" s="1053"/>
      <c r="DB64" s="1051"/>
      <c r="DC64" s="1052"/>
      <c r="DD64" s="1052"/>
      <c r="DE64" s="1052"/>
      <c r="DF64" s="1053"/>
      <c r="DG64" s="1051"/>
      <c r="DH64" s="1052"/>
      <c r="DI64" s="1052"/>
      <c r="DJ64" s="1052"/>
      <c r="DK64" s="1053"/>
      <c r="DL64" s="1051"/>
      <c r="DM64" s="1052"/>
      <c r="DN64" s="1052"/>
      <c r="DO64" s="1052"/>
      <c r="DP64" s="1053"/>
      <c r="DQ64" s="1051"/>
      <c r="DR64" s="1052"/>
      <c r="DS64" s="1052"/>
      <c r="DT64" s="1052"/>
      <c r="DU64" s="1053"/>
      <c r="DV64" s="1054"/>
      <c r="DW64" s="1055"/>
      <c r="DX64" s="1055"/>
      <c r="DY64" s="1055"/>
      <c r="DZ64" s="1056"/>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6"/>
      <c r="BT65" s="1077"/>
      <c r="BU65" s="1077"/>
      <c r="BV65" s="1077"/>
      <c r="BW65" s="1077"/>
      <c r="BX65" s="1077"/>
      <c r="BY65" s="1077"/>
      <c r="BZ65" s="1077"/>
      <c r="CA65" s="1077"/>
      <c r="CB65" s="1077"/>
      <c r="CC65" s="1077"/>
      <c r="CD65" s="1077"/>
      <c r="CE65" s="1077"/>
      <c r="CF65" s="1077"/>
      <c r="CG65" s="1078"/>
      <c r="CH65" s="1051"/>
      <c r="CI65" s="1052"/>
      <c r="CJ65" s="1052"/>
      <c r="CK65" s="1052"/>
      <c r="CL65" s="1053"/>
      <c r="CM65" s="1051"/>
      <c r="CN65" s="1052"/>
      <c r="CO65" s="1052"/>
      <c r="CP65" s="1052"/>
      <c r="CQ65" s="1053"/>
      <c r="CR65" s="1051"/>
      <c r="CS65" s="1052"/>
      <c r="CT65" s="1052"/>
      <c r="CU65" s="1052"/>
      <c r="CV65" s="1053"/>
      <c r="CW65" s="1051"/>
      <c r="CX65" s="1052"/>
      <c r="CY65" s="1052"/>
      <c r="CZ65" s="1052"/>
      <c r="DA65" s="1053"/>
      <c r="DB65" s="1051"/>
      <c r="DC65" s="1052"/>
      <c r="DD65" s="1052"/>
      <c r="DE65" s="1052"/>
      <c r="DF65" s="1053"/>
      <c r="DG65" s="1051"/>
      <c r="DH65" s="1052"/>
      <c r="DI65" s="1052"/>
      <c r="DJ65" s="1052"/>
      <c r="DK65" s="1053"/>
      <c r="DL65" s="1051"/>
      <c r="DM65" s="1052"/>
      <c r="DN65" s="1052"/>
      <c r="DO65" s="1052"/>
      <c r="DP65" s="1053"/>
      <c r="DQ65" s="1051"/>
      <c r="DR65" s="1052"/>
      <c r="DS65" s="1052"/>
      <c r="DT65" s="1052"/>
      <c r="DU65" s="1053"/>
      <c r="DV65" s="1054"/>
      <c r="DW65" s="1055"/>
      <c r="DX65" s="1055"/>
      <c r="DY65" s="1055"/>
      <c r="DZ65" s="1056"/>
      <c r="EA65" s="248"/>
    </row>
    <row r="66" spans="1:131" s="249" customFormat="1" ht="26.25" customHeight="1" x14ac:dyDescent="0.15">
      <c r="A66" s="1057" t="s">
        <v>415</v>
      </c>
      <c r="B66" s="1058"/>
      <c r="C66" s="1058"/>
      <c r="D66" s="1058"/>
      <c r="E66" s="1058"/>
      <c r="F66" s="1058"/>
      <c r="G66" s="1058"/>
      <c r="H66" s="1058"/>
      <c r="I66" s="1058"/>
      <c r="J66" s="1058"/>
      <c r="K66" s="1058"/>
      <c r="L66" s="1058"/>
      <c r="M66" s="1058"/>
      <c r="N66" s="1058"/>
      <c r="O66" s="1058"/>
      <c r="P66" s="1059"/>
      <c r="Q66" s="1063" t="s">
        <v>395</v>
      </c>
      <c r="R66" s="1064"/>
      <c r="S66" s="1064"/>
      <c r="T66" s="1064"/>
      <c r="U66" s="1065"/>
      <c r="V66" s="1063" t="s">
        <v>396</v>
      </c>
      <c r="W66" s="1064"/>
      <c r="X66" s="1064"/>
      <c r="Y66" s="1064"/>
      <c r="Z66" s="1065"/>
      <c r="AA66" s="1063" t="s">
        <v>416</v>
      </c>
      <c r="AB66" s="1064"/>
      <c r="AC66" s="1064"/>
      <c r="AD66" s="1064"/>
      <c r="AE66" s="1065"/>
      <c r="AF66" s="1069" t="s">
        <v>398</v>
      </c>
      <c r="AG66" s="1070"/>
      <c r="AH66" s="1070"/>
      <c r="AI66" s="1070"/>
      <c r="AJ66" s="1071"/>
      <c r="AK66" s="1063" t="s">
        <v>399</v>
      </c>
      <c r="AL66" s="1058"/>
      <c r="AM66" s="1058"/>
      <c r="AN66" s="1058"/>
      <c r="AO66" s="1059"/>
      <c r="AP66" s="1063" t="s">
        <v>417</v>
      </c>
      <c r="AQ66" s="1064"/>
      <c r="AR66" s="1064"/>
      <c r="AS66" s="1064"/>
      <c r="AT66" s="1065"/>
      <c r="AU66" s="1063" t="s">
        <v>418</v>
      </c>
      <c r="AV66" s="1064"/>
      <c r="AW66" s="1064"/>
      <c r="AX66" s="1064"/>
      <c r="AY66" s="1065"/>
      <c r="AZ66" s="1063" t="s">
        <v>377</v>
      </c>
      <c r="BA66" s="1064"/>
      <c r="BB66" s="1064"/>
      <c r="BC66" s="1064"/>
      <c r="BD66" s="1079"/>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60"/>
      <c r="B67" s="1061"/>
      <c r="C67" s="1061"/>
      <c r="D67" s="1061"/>
      <c r="E67" s="1061"/>
      <c r="F67" s="1061"/>
      <c r="G67" s="1061"/>
      <c r="H67" s="1061"/>
      <c r="I67" s="1061"/>
      <c r="J67" s="1061"/>
      <c r="K67" s="1061"/>
      <c r="L67" s="1061"/>
      <c r="M67" s="1061"/>
      <c r="N67" s="1061"/>
      <c r="O67" s="1061"/>
      <c r="P67" s="1062"/>
      <c r="Q67" s="1066"/>
      <c r="R67" s="1067"/>
      <c r="S67" s="1067"/>
      <c r="T67" s="1067"/>
      <c r="U67" s="1068"/>
      <c r="V67" s="1066"/>
      <c r="W67" s="1067"/>
      <c r="X67" s="1067"/>
      <c r="Y67" s="1067"/>
      <c r="Z67" s="1068"/>
      <c r="AA67" s="1066"/>
      <c r="AB67" s="1067"/>
      <c r="AC67" s="1067"/>
      <c r="AD67" s="1067"/>
      <c r="AE67" s="1068"/>
      <c r="AF67" s="1072"/>
      <c r="AG67" s="1073"/>
      <c r="AH67" s="1073"/>
      <c r="AI67" s="1073"/>
      <c r="AJ67" s="1074"/>
      <c r="AK67" s="1075"/>
      <c r="AL67" s="1061"/>
      <c r="AM67" s="1061"/>
      <c r="AN67" s="1061"/>
      <c r="AO67" s="1062"/>
      <c r="AP67" s="1066"/>
      <c r="AQ67" s="1067"/>
      <c r="AR67" s="1067"/>
      <c r="AS67" s="1067"/>
      <c r="AT67" s="1068"/>
      <c r="AU67" s="1066"/>
      <c r="AV67" s="1067"/>
      <c r="AW67" s="1067"/>
      <c r="AX67" s="1067"/>
      <c r="AY67" s="1068"/>
      <c r="AZ67" s="1066"/>
      <c r="BA67" s="1067"/>
      <c r="BB67" s="1067"/>
      <c r="BC67" s="1067"/>
      <c r="BD67" s="1080"/>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5" t="s">
        <v>595</v>
      </c>
      <c r="C68" s="1046"/>
      <c r="D68" s="1046"/>
      <c r="E68" s="1046"/>
      <c r="F68" s="1046"/>
      <c r="G68" s="1046"/>
      <c r="H68" s="1046"/>
      <c r="I68" s="1046"/>
      <c r="J68" s="1046"/>
      <c r="K68" s="1046"/>
      <c r="L68" s="1046"/>
      <c r="M68" s="1046"/>
      <c r="N68" s="1046"/>
      <c r="O68" s="1046"/>
      <c r="P68" s="1047"/>
      <c r="Q68" s="1048">
        <v>11860</v>
      </c>
      <c r="R68" s="1049"/>
      <c r="S68" s="1049"/>
      <c r="T68" s="1049"/>
      <c r="U68" s="1050"/>
      <c r="V68" s="1042">
        <v>9384</v>
      </c>
      <c r="W68" s="1042"/>
      <c r="X68" s="1042"/>
      <c r="Y68" s="1042"/>
      <c r="Z68" s="1042"/>
      <c r="AA68" s="1042">
        <v>2475</v>
      </c>
      <c r="AB68" s="1042"/>
      <c r="AC68" s="1042"/>
      <c r="AD68" s="1042"/>
      <c r="AE68" s="1042"/>
      <c r="AF68" s="1042">
        <v>2475</v>
      </c>
      <c r="AG68" s="1042"/>
      <c r="AH68" s="1042"/>
      <c r="AI68" s="1042"/>
      <c r="AJ68" s="1042"/>
      <c r="AK68" s="1042" t="s">
        <v>599</v>
      </c>
      <c r="AL68" s="1042"/>
      <c r="AM68" s="1042"/>
      <c r="AN68" s="1042"/>
      <c r="AO68" s="1042"/>
      <c r="AP68" s="1042" t="s">
        <v>599</v>
      </c>
      <c r="AQ68" s="1042"/>
      <c r="AR68" s="1042"/>
      <c r="AS68" s="1042"/>
      <c r="AT68" s="1042"/>
      <c r="AU68" s="1042" t="s">
        <v>599</v>
      </c>
      <c r="AV68" s="1042"/>
      <c r="AW68" s="1042"/>
      <c r="AX68" s="1042"/>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5">
        <v>171</v>
      </c>
      <c r="R69" s="1036"/>
      <c r="S69" s="1036"/>
      <c r="T69" s="1036"/>
      <c r="U69" s="1037"/>
      <c r="V69" s="1038">
        <v>160</v>
      </c>
      <c r="W69" s="1036"/>
      <c r="X69" s="1036"/>
      <c r="Y69" s="1036"/>
      <c r="Z69" s="1037"/>
      <c r="AA69" s="1038">
        <v>11</v>
      </c>
      <c r="AB69" s="1036"/>
      <c r="AC69" s="1036"/>
      <c r="AD69" s="1036"/>
      <c r="AE69" s="1037"/>
      <c r="AF69" s="1038">
        <v>11</v>
      </c>
      <c r="AG69" s="1036"/>
      <c r="AH69" s="1036"/>
      <c r="AI69" s="1036"/>
      <c r="AJ69" s="1037"/>
      <c r="AK69" s="1038" t="s">
        <v>599</v>
      </c>
      <c r="AL69" s="1036"/>
      <c r="AM69" s="1036"/>
      <c r="AN69" s="1036"/>
      <c r="AO69" s="1037"/>
      <c r="AP69" s="1038">
        <v>70</v>
      </c>
      <c r="AQ69" s="1036"/>
      <c r="AR69" s="1036"/>
      <c r="AS69" s="1036"/>
      <c r="AT69" s="1037"/>
      <c r="AU69" s="1038">
        <v>9</v>
      </c>
      <c r="AV69" s="1036"/>
      <c r="AW69" s="1036"/>
      <c r="AX69" s="1036"/>
      <c r="AY69" s="1037"/>
      <c r="AZ69" s="1039"/>
      <c r="BA69" s="1040"/>
      <c r="BB69" s="1040"/>
      <c r="BC69" s="1040"/>
      <c r="BD69" s="1041"/>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545</v>
      </c>
      <c r="R70" s="1028"/>
      <c r="S70" s="1028"/>
      <c r="T70" s="1028"/>
      <c r="U70" s="1028"/>
      <c r="V70" s="1028">
        <v>171</v>
      </c>
      <c r="W70" s="1028"/>
      <c r="X70" s="1028"/>
      <c r="Y70" s="1028"/>
      <c r="Z70" s="1028"/>
      <c r="AA70" s="1028">
        <v>373</v>
      </c>
      <c r="AB70" s="1028"/>
      <c r="AC70" s="1028"/>
      <c r="AD70" s="1028"/>
      <c r="AE70" s="1028"/>
      <c r="AF70" s="1028">
        <v>373</v>
      </c>
      <c r="AG70" s="1028"/>
      <c r="AH70" s="1028"/>
      <c r="AI70" s="1028"/>
      <c r="AJ70" s="1028"/>
      <c r="AK70" s="1028" t="s">
        <v>599</v>
      </c>
      <c r="AL70" s="1028"/>
      <c r="AM70" s="1028"/>
      <c r="AN70" s="1028"/>
      <c r="AO70" s="1028"/>
      <c r="AP70" s="1028" t="s">
        <v>599</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800628</v>
      </c>
      <c r="R71" s="1028"/>
      <c r="S71" s="1028"/>
      <c r="T71" s="1028"/>
      <c r="U71" s="1028"/>
      <c r="V71" s="1028">
        <v>751836</v>
      </c>
      <c r="W71" s="1028"/>
      <c r="X71" s="1028"/>
      <c r="Y71" s="1028"/>
      <c r="Z71" s="1028"/>
      <c r="AA71" s="1028">
        <v>48793</v>
      </c>
      <c r="AB71" s="1028"/>
      <c r="AC71" s="1028"/>
      <c r="AD71" s="1028"/>
      <c r="AE71" s="1028"/>
      <c r="AF71" s="1028">
        <v>48793</v>
      </c>
      <c r="AG71" s="1028"/>
      <c r="AH71" s="1028"/>
      <c r="AI71" s="1028"/>
      <c r="AJ71" s="1028"/>
      <c r="AK71" s="1028">
        <v>5806</v>
      </c>
      <c r="AL71" s="1028"/>
      <c r="AM71" s="1028"/>
      <c r="AN71" s="1028"/>
      <c r="AO71" s="1028"/>
      <c r="AP71" s="1028" t="s">
        <v>599</v>
      </c>
      <c r="AQ71" s="1028"/>
      <c r="AR71" s="1028"/>
      <c r="AS71" s="1028"/>
      <c r="AT71" s="1028"/>
      <c r="AU71" s="1028" t="s">
        <v>599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18476</v>
      </c>
      <c r="R72" s="1028"/>
      <c r="S72" s="1028"/>
      <c r="T72" s="1028"/>
      <c r="U72" s="1028"/>
      <c r="V72" s="1028">
        <v>15613</v>
      </c>
      <c r="W72" s="1028"/>
      <c r="X72" s="1028"/>
      <c r="Y72" s="1028"/>
      <c r="Z72" s="1028"/>
      <c r="AA72" s="1028">
        <v>2863</v>
      </c>
      <c r="AB72" s="1028"/>
      <c r="AC72" s="1028"/>
      <c r="AD72" s="1028"/>
      <c r="AE72" s="1028"/>
      <c r="AF72" s="1028">
        <v>11205</v>
      </c>
      <c r="AG72" s="1028"/>
      <c r="AH72" s="1028"/>
      <c r="AI72" s="1028"/>
      <c r="AJ72" s="1028"/>
      <c r="AK72" s="1028" t="s">
        <v>599</v>
      </c>
      <c r="AL72" s="1028"/>
      <c r="AM72" s="1028"/>
      <c r="AN72" s="1028"/>
      <c r="AO72" s="1028"/>
      <c r="AP72" s="1028">
        <v>38780</v>
      </c>
      <c r="AQ72" s="1028"/>
      <c r="AR72" s="1028"/>
      <c r="AS72" s="1028"/>
      <c r="AT72" s="1028"/>
      <c r="AU72" s="1028">
        <v>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305</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305</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305</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6598024</v>
      </c>
      <c r="AB110" s="944"/>
      <c r="AC110" s="944"/>
      <c r="AD110" s="944"/>
      <c r="AE110" s="945"/>
      <c r="AF110" s="946">
        <v>6477389</v>
      </c>
      <c r="AG110" s="944"/>
      <c r="AH110" s="944"/>
      <c r="AI110" s="944"/>
      <c r="AJ110" s="945"/>
      <c r="AK110" s="946">
        <v>6512965</v>
      </c>
      <c r="AL110" s="944"/>
      <c r="AM110" s="944"/>
      <c r="AN110" s="944"/>
      <c r="AO110" s="945"/>
      <c r="AP110" s="947">
        <v>16.100000000000001</v>
      </c>
      <c r="AQ110" s="948"/>
      <c r="AR110" s="948"/>
      <c r="AS110" s="948"/>
      <c r="AT110" s="949"/>
      <c r="AU110" s="983" t="s">
        <v>72</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72865784</v>
      </c>
      <c r="BR110" s="891"/>
      <c r="BS110" s="891"/>
      <c r="BT110" s="891"/>
      <c r="BU110" s="891"/>
      <c r="BV110" s="891">
        <v>73643852</v>
      </c>
      <c r="BW110" s="891"/>
      <c r="BX110" s="891"/>
      <c r="BY110" s="891"/>
      <c r="BZ110" s="891"/>
      <c r="CA110" s="891">
        <v>72599113</v>
      </c>
      <c r="CB110" s="891"/>
      <c r="CC110" s="891"/>
      <c r="CD110" s="891"/>
      <c r="CE110" s="891"/>
      <c r="CF110" s="915">
        <v>179.7</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413</v>
      </c>
      <c r="DM110" s="891"/>
      <c r="DN110" s="891"/>
      <c r="DO110" s="891"/>
      <c r="DP110" s="891"/>
      <c r="DQ110" s="891" t="s">
        <v>413</v>
      </c>
      <c r="DR110" s="891"/>
      <c r="DS110" s="891"/>
      <c r="DT110" s="891"/>
      <c r="DU110" s="891"/>
      <c r="DV110" s="892" t="s">
        <v>436</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413</v>
      </c>
      <c r="AB111" s="972"/>
      <c r="AC111" s="972"/>
      <c r="AD111" s="972"/>
      <c r="AE111" s="973"/>
      <c r="AF111" s="974" t="s">
        <v>436</v>
      </c>
      <c r="AG111" s="972"/>
      <c r="AH111" s="972"/>
      <c r="AI111" s="972"/>
      <c r="AJ111" s="973"/>
      <c r="AK111" s="974" t="s">
        <v>436</v>
      </c>
      <c r="AL111" s="972"/>
      <c r="AM111" s="972"/>
      <c r="AN111" s="972"/>
      <c r="AO111" s="973"/>
      <c r="AP111" s="975" t="s">
        <v>436</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3231543</v>
      </c>
      <c r="BR111" s="863"/>
      <c r="BS111" s="863"/>
      <c r="BT111" s="863"/>
      <c r="BU111" s="863"/>
      <c r="BV111" s="863">
        <v>3168895</v>
      </c>
      <c r="BW111" s="863"/>
      <c r="BX111" s="863"/>
      <c r="BY111" s="863"/>
      <c r="BZ111" s="863"/>
      <c r="CA111" s="863">
        <v>2931796</v>
      </c>
      <c r="CB111" s="863"/>
      <c r="CC111" s="863"/>
      <c r="CD111" s="863"/>
      <c r="CE111" s="863"/>
      <c r="CF111" s="924">
        <v>7.3</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413</v>
      </c>
      <c r="DH111" s="863"/>
      <c r="DI111" s="863"/>
      <c r="DJ111" s="863"/>
      <c r="DK111" s="863"/>
      <c r="DL111" s="863" t="s">
        <v>126</v>
      </c>
      <c r="DM111" s="863"/>
      <c r="DN111" s="863"/>
      <c r="DO111" s="863"/>
      <c r="DP111" s="863"/>
      <c r="DQ111" s="863" t="s">
        <v>413</v>
      </c>
      <c r="DR111" s="863"/>
      <c r="DS111" s="863"/>
      <c r="DT111" s="863"/>
      <c r="DU111" s="863"/>
      <c r="DV111" s="840" t="s">
        <v>413</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413</v>
      </c>
      <c r="AB112" s="826"/>
      <c r="AC112" s="826"/>
      <c r="AD112" s="826"/>
      <c r="AE112" s="827"/>
      <c r="AF112" s="828" t="s">
        <v>126</v>
      </c>
      <c r="AG112" s="826"/>
      <c r="AH112" s="826"/>
      <c r="AI112" s="826"/>
      <c r="AJ112" s="827"/>
      <c r="AK112" s="828" t="s">
        <v>413</v>
      </c>
      <c r="AL112" s="826"/>
      <c r="AM112" s="826"/>
      <c r="AN112" s="826"/>
      <c r="AO112" s="827"/>
      <c r="AP112" s="873" t="s">
        <v>126</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14277734</v>
      </c>
      <c r="BR112" s="863"/>
      <c r="BS112" s="863"/>
      <c r="BT112" s="863"/>
      <c r="BU112" s="863"/>
      <c r="BV112" s="863">
        <v>12861282</v>
      </c>
      <c r="BW112" s="863"/>
      <c r="BX112" s="863"/>
      <c r="BY112" s="863"/>
      <c r="BZ112" s="863"/>
      <c r="CA112" s="863">
        <v>11361103</v>
      </c>
      <c r="CB112" s="863"/>
      <c r="CC112" s="863"/>
      <c r="CD112" s="863"/>
      <c r="CE112" s="863"/>
      <c r="CF112" s="924">
        <v>28.1</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413</v>
      </c>
      <c r="DH112" s="863"/>
      <c r="DI112" s="863"/>
      <c r="DJ112" s="863"/>
      <c r="DK112" s="863"/>
      <c r="DL112" s="863" t="s">
        <v>413</v>
      </c>
      <c r="DM112" s="863"/>
      <c r="DN112" s="863"/>
      <c r="DO112" s="863"/>
      <c r="DP112" s="863"/>
      <c r="DQ112" s="863" t="s">
        <v>413</v>
      </c>
      <c r="DR112" s="863"/>
      <c r="DS112" s="863"/>
      <c r="DT112" s="863"/>
      <c r="DU112" s="863"/>
      <c r="DV112" s="840" t="s">
        <v>126</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1405902</v>
      </c>
      <c r="AB113" s="972"/>
      <c r="AC113" s="972"/>
      <c r="AD113" s="972"/>
      <c r="AE113" s="973"/>
      <c r="AF113" s="974">
        <v>1402410</v>
      </c>
      <c r="AG113" s="972"/>
      <c r="AH113" s="972"/>
      <c r="AI113" s="972"/>
      <c r="AJ113" s="973"/>
      <c r="AK113" s="974">
        <v>1382120</v>
      </c>
      <c r="AL113" s="972"/>
      <c r="AM113" s="972"/>
      <c r="AN113" s="972"/>
      <c r="AO113" s="973"/>
      <c r="AP113" s="975">
        <v>3.4</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35568</v>
      </c>
      <c r="BR113" s="863"/>
      <c r="BS113" s="863"/>
      <c r="BT113" s="863"/>
      <c r="BU113" s="863"/>
      <c r="BV113" s="863">
        <v>25017</v>
      </c>
      <c r="BW113" s="863"/>
      <c r="BX113" s="863"/>
      <c r="BY113" s="863"/>
      <c r="BZ113" s="863"/>
      <c r="CA113" s="863">
        <v>15461</v>
      </c>
      <c r="CB113" s="863"/>
      <c r="CC113" s="863"/>
      <c r="CD113" s="863"/>
      <c r="CE113" s="863"/>
      <c r="CF113" s="924">
        <v>0</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126</v>
      </c>
      <c r="DH113" s="826"/>
      <c r="DI113" s="826"/>
      <c r="DJ113" s="826"/>
      <c r="DK113" s="827"/>
      <c r="DL113" s="828" t="s">
        <v>413</v>
      </c>
      <c r="DM113" s="826"/>
      <c r="DN113" s="826"/>
      <c r="DO113" s="826"/>
      <c r="DP113" s="827"/>
      <c r="DQ113" s="828" t="s">
        <v>126</v>
      </c>
      <c r="DR113" s="826"/>
      <c r="DS113" s="826"/>
      <c r="DT113" s="826"/>
      <c r="DU113" s="827"/>
      <c r="DV113" s="873" t="s">
        <v>126</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13538</v>
      </c>
      <c r="AB114" s="826"/>
      <c r="AC114" s="826"/>
      <c r="AD114" s="826"/>
      <c r="AE114" s="827"/>
      <c r="AF114" s="828">
        <v>10560</v>
      </c>
      <c r="AG114" s="826"/>
      <c r="AH114" s="826"/>
      <c r="AI114" s="826"/>
      <c r="AJ114" s="827"/>
      <c r="AK114" s="828">
        <v>9812</v>
      </c>
      <c r="AL114" s="826"/>
      <c r="AM114" s="826"/>
      <c r="AN114" s="826"/>
      <c r="AO114" s="827"/>
      <c r="AP114" s="873">
        <v>0</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6287300</v>
      </c>
      <c r="BR114" s="863"/>
      <c r="BS114" s="863"/>
      <c r="BT114" s="863"/>
      <c r="BU114" s="863"/>
      <c r="BV114" s="863">
        <v>6058661</v>
      </c>
      <c r="BW114" s="863"/>
      <c r="BX114" s="863"/>
      <c r="BY114" s="863"/>
      <c r="BZ114" s="863"/>
      <c r="CA114" s="863">
        <v>5826207</v>
      </c>
      <c r="CB114" s="863"/>
      <c r="CC114" s="863"/>
      <c r="CD114" s="863"/>
      <c r="CE114" s="863"/>
      <c r="CF114" s="924">
        <v>14.4</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126</v>
      </c>
      <c r="DH114" s="826"/>
      <c r="DI114" s="826"/>
      <c r="DJ114" s="826"/>
      <c r="DK114" s="827"/>
      <c r="DL114" s="828" t="s">
        <v>126</v>
      </c>
      <c r="DM114" s="826"/>
      <c r="DN114" s="826"/>
      <c r="DO114" s="826"/>
      <c r="DP114" s="827"/>
      <c r="DQ114" s="828" t="s">
        <v>413</v>
      </c>
      <c r="DR114" s="826"/>
      <c r="DS114" s="826"/>
      <c r="DT114" s="826"/>
      <c r="DU114" s="827"/>
      <c r="DV114" s="873" t="s">
        <v>126</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435588</v>
      </c>
      <c r="AB115" s="972"/>
      <c r="AC115" s="972"/>
      <c r="AD115" s="972"/>
      <c r="AE115" s="973"/>
      <c r="AF115" s="974">
        <v>434518</v>
      </c>
      <c r="AG115" s="972"/>
      <c r="AH115" s="972"/>
      <c r="AI115" s="972"/>
      <c r="AJ115" s="973"/>
      <c r="AK115" s="974">
        <v>378665</v>
      </c>
      <c r="AL115" s="972"/>
      <c r="AM115" s="972"/>
      <c r="AN115" s="972"/>
      <c r="AO115" s="973"/>
      <c r="AP115" s="975">
        <v>0.9</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2092144</v>
      </c>
      <c r="BR115" s="863"/>
      <c r="BS115" s="863"/>
      <c r="BT115" s="863"/>
      <c r="BU115" s="863"/>
      <c r="BV115" s="863">
        <v>2102534</v>
      </c>
      <c r="BW115" s="863"/>
      <c r="BX115" s="863"/>
      <c r="BY115" s="863"/>
      <c r="BZ115" s="863"/>
      <c r="CA115" s="863">
        <v>2078832</v>
      </c>
      <c r="CB115" s="863"/>
      <c r="CC115" s="863"/>
      <c r="CD115" s="863"/>
      <c r="CE115" s="863"/>
      <c r="CF115" s="924">
        <v>5.0999999999999996</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135621</v>
      </c>
      <c r="DH115" s="826"/>
      <c r="DI115" s="826"/>
      <c r="DJ115" s="826"/>
      <c r="DK115" s="827"/>
      <c r="DL115" s="828">
        <v>386797</v>
      </c>
      <c r="DM115" s="826"/>
      <c r="DN115" s="826"/>
      <c r="DO115" s="826"/>
      <c r="DP115" s="827"/>
      <c r="DQ115" s="828">
        <v>553763</v>
      </c>
      <c r="DR115" s="826"/>
      <c r="DS115" s="826"/>
      <c r="DT115" s="826"/>
      <c r="DU115" s="827"/>
      <c r="DV115" s="873">
        <v>1.4</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574</v>
      </c>
      <c r="AB116" s="826"/>
      <c r="AC116" s="826"/>
      <c r="AD116" s="826"/>
      <c r="AE116" s="827"/>
      <c r="AF116" s="828">
        <v>504</v>
      </c>
      <c r="AG116" s="826"/>
      <c r="AH116" s="826"/>
      <c r="AI116" s="826"/>
      <c r="AJ116" s="827"/>
      <c r="AK116" s="828">
        <v>606</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413</v>
      </c>
      <c r="BR116" s="863"/>
      <c r="BS116" s="863"/>
      <c r="BT116" s="863"/>
      <c r="BU116" s="863"/>
      <c r="BV116" s="863" t="s">
        <v>413</v>
      </c>
      <c r="BW116" s="863"/>
      <c r="BX116" s="863"/>
      <c r="BY116" s="863"/>
      <c r="BZ116" s="863"/>
      <c r="CA116" s="863" t="s">
        <v>126</v>
      </c>
      <c r="CB116" s="863"/>
      <c r="CC116" s="863"/>
      <c r="CD116" s="863"/>
      <c r="CE116" s="863"/>
      <c r="CF116" s="924" t="s">
        <v>413</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160618</v>
      </c>
      <c r="DH116" s="826"/>
      <c r="DI116" s="826"/>
      <c r="DJ116" s="826"/>
      <c r="DK116" s="827"/>
      <c r="DL116" s="828">
        <v>116052</v>
      </c>
      <c r="DM116" s="826"/>
      <c r="DN116" s="826"/>
      <c r="DO116" s="826"/>
      <c r="DP116" s="827"/>
      <c r="DQ116" s="828">
        <v>113062</v>
      </c>
      <c r="DR116" s="826"/>
      <c r="DS116" s="826"/>
      <c r="DT116" s="826"/>
      <c r="DU116" s="827"/>
      <c r="DV116" s="873">
        <v>0.3</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8453626</v>
      </c>
      <c r="AB117" s="958"/>
      <c r="AC117" s="958"/>
      <c r="AD117" s="958"/>
      <c r="AE117" s="959"/>
      <c r="AF117" s="960">
        <v>8325381</v>
      </c>
      <c r="AG117" s="958"/>
      <c r="AH117" s="958"/>
      <c r="AI117" s="958"/>
      <c r="AJ117" s="959"/>
      <c r="AK117" s="960">
        <v>8284168</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413</v>
      </c>
      <c r="BR117" s="863"/>
      <c r="BS117" s="863"/>
      <c r="BT117" s="863"/>
      <c r="BU117" s="863"/>
      <c r="BV117" s="863" t="s">
        <v>126</v>
      </c>
      <c r="BW117" s="863"/>
      <c r="BX117" s="863"/>
      <c r="BY117" s="863"/>
      <c r="BZ117" s="863"/>
      <c r="CA117" s="863" t="s">
        <v>126</v>
      </c>
      <c r="CB117" s="863"/>
      <c r="CC117" s="863"/>
      <c r="CD117" s="863"/>
      <c r="CE117" s="863"/>
      <c r="CF117" s="924" t="s">
        <v>126</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126</v>
      </c>
      <c r="DH117" s="826"/>
      <c r="DI117" s="826"/>
      <c r="DJ117" s="826"/>
      <c r="DK117" s="827"/>
      <c r="DL117" s="828" t="s">
        <v>413</v>
      </c>
      <c r="DM117" s="826"/>
      <c r="DN117" s="826"/>
      <c r="DO117" s="826"/>
      <c r="DP117" s="827"/>
      <c r="DQ117" s="828" t="s">
        <v>413</v>
      </c>
      <c r="DR117" s="826"/>
      <c r="DS117" s="826"/>
      <c r="DT117" s="826"/>
      <c r="DU117" s="827"/>
      <c r="DV117" s="873" t="s">
        <v>126</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305</v>
      </c>
      <c r="AL118" s="951"/>
      <c r="AM118" s="951"/>
      <c r="AN118" s="951"/>
      <c r="AO118" s="952"/>
      <c r="AP118" s="954" t="s">
        <v>430</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413</v>
      </c>
      <c r="BR118" s="894"/>
      <c r="BS118" s="894"/>
      <c r="BT118" s="894"/>
      <c r="BU118" s="894"/>
      <c r="BV118" s="894" t="s">
        <v>413</v>
      </c>
      <c r="BW118" s="894"/>
      <c r="BX118" s="894"/>
      <c r="BY118" s="894"/>
      <c r="BZ118" s="894"/>
      <c r="CA118" s="894" t="s">
        <v>413</v>
      </c>
      <c r="CB118" s="894"/>
      <c r="CC118" s="894"/>
      <c r="CD118" s="894"/>
      <c r="CE118" s="894"/>
      <c r="CF118" s="924" t="s">
        <v>413</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126</v>
      </c>
      <c r="DH118" s="826"/>
      <c r="DI118" s="826"/>
      <c r="DJ118" s="826"/>
      <c r="DK118" s="827"/>
      <c r="DL118" s="828" t="s">
        <v>126</v>
      </c>
      <c r="DM118" s="826"/>
      <c r="DN118" s="826"/>
      <c r="DO118" s="826"/>
      <c r="DP118" s="827"/>
      <c r="DQ118" s="828" t="s">
        <v>126</v>
      </c>
      <c r="DR118" s="826"/>
      <c r="DS118" s="826"/>
      <c r="DT118" s="826"/>
      <c r="DU118" s="827"/>
      <c r="DV118" s="873" t="s">
        <v>126</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126</v>
      </c>
      <c r="AB119" s="944"/>
      <c r="AC119" s="944"/>
      <c r="AD119" s="944"/>
      <c r="AE119" s="945"/>
      <c r="AF119" s="946" t="s">
        <v>413</v>
      </c>
      <c r="AG119" s="944"/>
      <c r="AH119" s="944"/>
      <c r="AI119" s="944"/>
      <c r="AJ119" s="945"/>
      <c r="AK119" s="946" t="s">
        <v>413</v>
      </c>
      <c r="AL119" s="944"/>
      <c r="AM119" s="944"/>
      <c r="AN119" s="944"/>
      <c r="AO119" s="945"/>
      <c r="AP119" s="947" t="s">
        <v>413</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461</v>
      </c>
      <c r="BP119" s="927"/>
      <c r="BQ119" s="931">
        <v>98790073</v>
      </c>
      <c r="BR119" s="894"/>
      <c r="BS119" s="894"/>
      <c r="BT119" s="894"/>
      <c r="BU119" s="894"/>
      <c r="BV119" s="894">
        <v>97860241</v>
      </c>
      <c r="BW119" s="894"/>
      <c r="BX119" s="894"/>
      <c r="BY119" s="894"/>
      <c r="BZ119" s="894"/>
      <c r="CA119" s="894">
        <v>94812512</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2935304</v>
      </c>
      <c r="DH119" s="809"/>
      <c r="DI119" s="809"/>
      <c r="DJ119" s="809"/>
      <c r="DK119" s="810"/>
      <c r="DL119" s="811">
        <v>2666046</v>
      </c>
      <c r="DM119" s="809"/>
      <c r="DN119" s="809"/>
      <c r="DO119" s="809"/>
      <c r="DP119" s="810"/>
      <c r="DQ119" s="811">
        <v>2264971</v>
      </c>
      <c r="DR119" s="809"/>
      <c r="DS119" s="809"/>
      <c r="DT119" s="809"/>
      <c r="DU119" s="810"/>
      <c r="DV119" s="897">
        <v>5.6</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126</v>
      </c>
      <c r="AB120" s="826"/>
      <c r="AC120" s="826"/>
      <c r="AD120" s="826"/>
      <c r="AE120" s="827"/>
      <c r="AF120" s="828" t="s">
        <v>413</v>
      </c>
      <c r="AG120" s="826"/>
      <c r="AH120" s="826"/>
      <c r="AI120" s="826"/>
      <c r="AJ120" s="827"/>
      <c r="AK120" s="828" t="s">
        <v>126</v>
      </c>
      <c r="AL120" s="826"/>
      <c r="AM120" s="826"/>
      <c r="AN120" s="826"/>
      <c r="AO120" s="827"/>
      <c r="AP120" s="873" t="s">
        <v>126</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13063803</v>
      </c>
      <c r="BR120" s="891"/>
      <c r="BS120" s="891"/>
      <c r="BT120" s="891"/>
      <c r="BU120" s="891"/>
      <c r="BV120" s="891">
        <v>13329990</v>
      </c>
      <c r="BW120" s="891"/>
      <c r="BX120" s="891"/>
      <c r="BY120" s="891"/>
      <c r="BZ120" s="891"/>
      <c r="CA120" s="891">
        <v>14185933</v>
      </c>
      <c r="CB120" s="891"/>
      <c r="CC120" s="891"/>
      <c r="CD120" s="891"/>
      <c r="CE120" s="891"/>
      <c r="CF120" s="915">
        <v>35.1</v>
      </c>
      <c r="CG120" s="916"/>
      <c r="CH120" s="916"/>
      <c r="CI120" s="916"/>
      <c r="CJ120" s="916"/>
      <c r="CK120" s="917" t="s">
        <v>465</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10043544</v>
      </c>
      <c r="DH120" s="891"/>
      <c r="DI120" s="891"/>
      <c r="DJ120" s="891"/>
      <c r="DK120" s="891"/>
      <c r="DL120" s="891">
        <v>9023699</v>
      </c>
      <c r="DM120" s="891"/>
      <c r="DN120" s="891"/>
      <c r="DO120" s="891"/>
      <c r="DP120" s="891"/>
      <c r="DQ120" s="891">
        <v>7702219</v>
      </c>
      <c r="DR120" s="891"/>
      <c r="DS120" s="891"/>
      <c r="DT120" s="891"/>
      <c r="DU120" s="891"/>
      <c r="DV120" s="892">
        <v>19.100000000000001</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413</v>
      </c>
      <c r="AB121" s="826"/>
      <c r="AC121" s="826"/>
      <c r="AD121" s="826"/>
      <c r="AE121" s="827"/>
      <c r="AF121" s="828" t="s">
        <v>413</v>
      </c>
      <c r="AG121" s="826"/>
      <c r="AH121" s="826"/>
      <c r="AI121" s="826"/>
      <c r="AJ121" s="827"/>
      <c r="AK121" s="828" t="s">
        <v>126</v>
      </c>
      <c r="AL121" s="826"/>
      <c r="AM121" s="826"/>
      <c r="AN121" s="826"/>
      <c r="AO121" s="827"/>
      <c r="AP121" s="873" t="s">
        <v>413</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18768536</v>
      </c>
      <c r="BR121" s="863"/>
      <c r="BS121" s="863"/>
      <c r="BT121" s="863"/>
      <c r="BU121" s="863"/>
      <c r="BV121" s="863">
        <v>17460807</v>
      </c>
      <c r="BW121" s="863"/>
      <c r="BX121" s="863"/>
      <c r="BY121" s="863"/>
      <c r="BZ121" s="863"/>
      <c r="CA121" s="863">
        <v>15215055</v>
      </c>
      <c r="CB121" s="863"/>
      <c r="CC121" s="863"/>
      <c r="CD121" s="863"/>
      <c r="CE121" s="863"/>
      <c r="CF121" s="924">
        <v>37.700000000000003</v>
      </c>
      <c r="CG121" s="925"/>
      <c r="CH121" s="925"/>
      <c r="CI121" s="925"/>
      <c r="CJ121" s="925"/>
      <c r="CK121" s="918"/>
      <c r="CL121" s="904"/>
      <c r="CM121" s="904"/>
      <c r="CN121" s="904"/>
      <c r="CO121" s="905"/>
      <c r="CP121" s="884" t="s">
        <v>151</v>
      </c>
      <c r="CQ121" s="885"/>
      <c r="CR121" s="885"/>
      <c r="CS121" s="885"/>
      <c r="CT121" s="885"/>
      <c r="CU121" s="885"/>
      <c r="CV121" s="885"/>
      <c r="CW121" s="885"/>
      <c r="CX121" s="885"/>
      <c r="CY121" s="885"/>
      <c r="CZ121" s="885"/>
      <c r="DA121" s="885"/>
      <c r="DB121" s="885"/>
      <c r="DC121" s="885"/>
      <c r="DD121" s="885"/>
      <c r="DE121" s="885"/>
      <c r="DF121" s="886"/>
      <c r="DG121" s="862">
        <v>4195694</v>
      </c>
      <c r="DH121" s="863"/>
      <c r="DI121" s="863"/>
      <c r="DJ121" s="863"/>
      <c r="DK121" s="863"/>
      <c r="DL121" s="863">
        <v>3809453</v>
      </c>
      <c r="DM121" s="863"/>
      <c r="DN121" s="863"/>
      <c r="DO121" s="863"/>
      <c r="DP121" s="863"/>
      <c r="DQ121" s="863">
        <v>3629055</v>
      </c>
      <c r="DR121" s="863"/>
      <c r="DS121" s="863"/>
      <c r="DT121" s="863"/>
      <c r="DU121" s="863"/>
      <c r="DV121" s="840">
        <v>9</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126</v>
      </c>
      <c r="AB122" s="826"/>
      <c r="AC122" s="826"/>
      <c r="AD122" s="826"/>
      <c r="AE122" s="827"/>
      <c r="AF122" s="828" t="s">
        <v>126</v>
      </c>
      <c r="AG122" s="826"/>
      <c r="AH122" s="826"/>
      <c r="AI122" s="826"/>
      <c r="AJ122" s="827"/>
      <c r="AK122" s="828" t="s">
        <v>413</v>
      </c>
      <c r="AL122" s="826"/>
      <c r="AM122" s="826"/>
      <c r="AN122" s="826"/>
      <c r="AO122" s="827"/>
      <c r="AP122" s="873" t="s">
        <v>413</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58308655</v>
      </c>
      <c r="BR122" s="894"/>
      <c r="BS122" s="894"/>
      <c r="BT122" s="894"/>
      <c r="BU122" s="894"/>
      <c r="BV122" s="894">
        <v>58214703</v>
      </c>
      <c r="BW122" s="894"/>
      <c r="BX122" s="894"/>
      <c r="BY122" s="894"/>
      <c r="BZ122" s="894"/>
      <c r="CA122" s="894">
        <v>57750122</v>
      </c>
      <c r="CB122" s="894"/>
      <c r="CC122" s="894"/>
      <c r="CD122" s="894"/>
      <c r="CE122" s="894"/>
      <c r="CF122" s="895">
        <v>142.9</v>
      </c>
      <c r="CG122" s="896"/>
      <c r="CH122" s="896"/>
      <c r="CI122" s="896"/>
      <c r="CJ122" s="896"/>
      <c r="CK122" s="918"/>
      <c r="CL122" s="904"/>
      <c r="CM122" s="904"/>
      <c r="CN122" s="904"/>
      <c r="CO122" s="905"/>
      <c r="CP122" s="884" t="s">
        <v>469</v>
      </c>
      <c r="CQ122" s="885"/>
      <c r="CR122" s="885"/>
      <c r="CS122" s="885"/>
      <c r="CT122" s="885"/>
      <c r="CU122" s="885"/>
      <c r="CV122" s="885"/>
      <c r="CW122" s="885"/>
      <c r="CX122" s="885"/>
      <c r="CY122" s="885"/>
      <c r="CZ122" s="885"/>
      <c r="DA122" s="885"/>
      <c r="DB122" s="885"/>
      <c r="DC122" s="885"/>
      <c r="DD122" s="885"/>
      <c r="DE122" s="885"/>
      <c r="DF122" s="886"/>
      <c r="DG122" s="862">
        <v>38496</v>
      </c>
      <c r="DH122" s="863"/>
      <c r="DI122" s="863"/>
      <c r="DJ122" s="863"/>
      <c r="DK122" s="863"/>
      <c r="DL122" s="863">
        <v>28130</v>
      </c>
      <c r="DM122" s="863"/>
      <c r="DN122" s="863"/>
      <c r="DO122" s="863"/>
      <c r="DP122" s="863"/>
      <c r="DQ122" s="863">
        <v>29829</v>
      </c>
      <c r="DR122" s="863"/>
      <c r="DS122" s="863"/>
      <c r="DT122" s="863"/>
      <c r="DU122" s="863"/>
      <c r="DV122" s="840">
        <v>0.1</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80631</v>
      </c>
      <c r="AB123" s="826"/>
      <c r="AC123" s="826"/>
      <c r="AD123" s="826"/>
      <c r="AE123" s="827"/>
      <c r="AF123" s="828">
        <v>50490</v>
      </c>
      <c r="AG123" s="826"/>
      <c r="AH123" s="826"/>
      <c r="AI123" s="826"/>
      <c r="AJ123" s="827"/>
      <c r="AK123" s="828">
        <v>18380</v>
      </c>
      <c r="AL123" s="826"/>
      <c r="AM123" s="826"/>
      <c r="AN123" s="826"/>
      <c r="AO123" s="827"/>
      <c r="AP123" s="873">
        <v>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470</v>
      </c>
      <c r="BP123" s="927"/>
      <c r="BQ123" s="881">
        <v>90140994</v>
      </c>
      <c r="BR123" s="882"/>
      <c r="BS123" s="882"/>
      <c r="BT123" s="882"/>
      <c r="BU123" s="882"/>
      <c r="BV123" s="882">
        <v>89005500</v>
      </c>
      <c r="BW123" s="882"/>
      <c r="BX123" s="882"/>
      <c r="BY123" s="882"/>
      <c r="BZ123" s="882"/>
      <c r="CA123" s="882">
        <v>87151110</v>
      </c>
      <c r="CB123" s="882"/>
      <c r="CC123" s="882"/>
      <c r="CD123" s="882"/>
      <c r="CE123" s="882"/>
      <c r="CF123" s="792"/>
      <c r="CG123" s="793"/>
      <c r="CH123" s="793"/>
      <c r="CI123" s="793"/>
      <c r="CJ123" s="883"/>
      <c r="CK123" s="918"/>
      <c r="CL123" s="904"/>
      <c r="CM123" s="904"/>
      <c r="CN123" s="904"/>
      <c r="CO123" s="905"/>
      <c r="CP123" s="884" t="s">
        <v>471</v>
      </c>
      <c r="CQ123" s="885"/>
      <c r="CR123" s="885"/>
      <c r="CS123" s="885"/>
      <c r="CT123" s="885"/>
      <c r="CU123" s="885"/>
      <c r="CV123" s="885"/>
      <c r="CW123" s="885"/>
      <c r="CX123" s="885"/>
      <c r="CY123" s="885"/>
      <c r="CZ123" s="885"/>
      <c r="DA123" s="885"/>
      <c r="DB123" s="885"/>
      <c r="DC123" s="885"/>
      <c r="DD123" s="885"/>
      <c r="DE123" s="885"/>
      <c r="DF123" s="886"/>
      <c r="DG123" s="825" t="s">
        <v>126</v>
      </c>
      <c r="DH123" s="826"/>
      <c r="DI123" s="826"/>
      <c r="DJ123" s="826"/>
      <c r="DK123" s="827"/>
      <c r="DL123" s="828" t="s">
        <v>413</v>
      </c>
      <c r="DM123" s="826"/>
      <c r="DN123" s="826"/>
      <c r="DO123" s="826"/>
      <c r="DP123" s="827"/>
      <c r="DQ123" s="828" t="s">
        <v>413</v>
      </c>
      <c r="DR123" s="826"/>
      <c r="DS123" s="826"/>
      <c r="DT123" s="826"/>
      <c r="DU123" s="827"/>
      <c r="DV123" s="873" t="s">
        <v>413</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126</v>
      </c>
      <c r="AB124" s="826"/>
      <c r="AC124" s="826"/>
      <c r="AD124" s="826"/>
      <c r="AE124" s="827"/>
      <c r="AF124" s="828" t="s">
        <v>126</v>
      </c>
      <c r="AG124" s="826"/>
      <c r="AH124" s="826"/>
      <c r="AI124" s="826"/>
      <c r="AJ124" s="827"/>
      <c r="AK124" s="828" t="s">
        <v>126</v>
      </c>
      <c r="AL124" s="826"/>
      <c r="AM124" s="826"/>
      <c r="AN124" s="826"/>
      <c r="AO124" s="827"/>
      <c r="AP124" s="873" t="s">
        <v>413</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22.1</v>
      </c>
      <c r="BR124" s="880"/>
      <c r="BS124" s="880"/>
      <c r="BT124" s="880"/>
      <c r="BU124" s="880"/>
      <c r="BV124" s="880">
        <v>22.6</v>
      </c>
      <c r="BW124" s="880"/>
      <c r="BX124" s="880"/>
      <c r="BY124" s="880"/>
      <c r="BZ124" s="880"/>
      <c r="CA124" s="880">
        <v>18.899999999999999</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126</v>
      </c>
      <c r="DH124" s="809"/>
      <c r="DI124" s="809"/>
      <c r="DJ124" s="809"/>
      <c r="DK124" s="810"/>
      <c r="DL124" s="811" t="s">
        <v>413</v>
      </c>
      <c r="DM124" s="809"/>
      <c r="DN124" s="809"/>
      <c r="DO124" s="809"/>
      <c r="DP124" s="810"/>
      <c r="DQ124" s="811" t="s">
        <v>413</v>
      </c>
      <c r="DR124" s="809"/>
      <c r="DS124" s="809"/>
      <c r="DT124" s="809"/>
      <c r="DU124" s="810"/>
      <c r="DV124" s="897" t="s">
        <v>413</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413</v>
      </c>
      <c r="AB125" s="826"/>
      <c r="AC125" s="826"/>
      <c r="AD125" s="826"/>
      <c r="AE125" s="827"/>
      <c r="AF125" s="828" t="s">
        <v>413</v>
      </c>
      <c r="AG125" s="826"/>
      <c r="AH125" s="826"/>
      <c r="AI125" s="826"/>
      <c r="AJ125" s="827"/>
      <c r="AK125" s="828" t="s">
        <v>413</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413</v>
      </c>
      <c r="DH125" s="891"/>
      <c r="DI125" s="891"/>
      <c r="DJ125" s="891"/>
      <c r="DK125" s="891"/>
      <c r="DL125" s="891" t="s">
        <v>126</v>
      </c>
      <c r="DM125" s="891"/>
      <c r="DN125" s="891"/>
      <c r="DO125" s="891"/>
      <c r="DP125" s="891"/>
      <c r="DQ125" s="891" t="s">
        <v>413</v>
      </c>
      <c r="DR125" s="891"/>
      <c r="DS125" s="891"/>
      <c r="DT125" s="891"/>
      <c r="DU125" s="891"/>
      <c r="DV125" s="892" t="s">
        <v>413</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354957</v>
      </c>
      <c r="AB126" s="826"/>
      <c r="AC126" s="826"/>
      <c r="AD126" s="826"/>
      <c r="AE126" s="827"/>
      <c r="AF126" s="828">
        <v>384028</v>
      </c>
      <c r="AG126" s="826"/>
      <c r="AH126" s="826"/>
      <c r="AI126" s="826"/>
      <c r="AJ126" s="827"/>
      <c r="AK126" s="828">
        <v>360285</v>
      </c>
      <c r="AL126" s="826"/>
      <c r="AM126" s="826"/>
      <c r="AN126" s="826"/>
      <c r="AO126" s="827"/>
      <c r="AP126" s="873">
        <v>0.9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v>2078118</v>
      </c>
      <c r="DH126" s="863"/>
      <c r="DI126" s="863"/>
      <c r="DJ126" s="863"/>
      <c r="DK126" s="863"/>
      <c r="DL126" s="863">
        <v>1988286</v>
      </c>
      <c r="DM126" s="863"/>
      <c r="DN126" s="863"/>
      <c r="DO126" s="863"/>
      <c r="DP126" s="863"/>
      <c r="DQ126" s="863">
        <v>1973866</v>
      </c>
      <c r="DR126" s="863"/>
      <c r="DS126" s="863"/>
      <c r="DT126" s="863"/>
      <c r="DU126" s="863"/>
      <c r="DV126" s="840">
        <v>4.9000000000000004</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413</v>
      </c>
      <c r="AB127" s="826"/>
      <c r="AC127" s="826"/>
      <c r="AD127" s="826"/>
      <c r="AE127" s="827"/>
      <c r="AF127" s="828" t="s">
        <v>126</v>
      </c>
      <c r="AG127" s="826"/>
      <c r="AH127" s="826"/>
      <c r="AI127" s="826"/>
      <c r="AJ127" s="827"/>
      <c r="AK127" s="828" t="s">
        <v>413</v>
      </c>
      <c r="AL127" s="826"/>
      <c r="AM127" s="826"/>
      <c r="AN127" s="826"/>
      <c r="AO127" s="827"/>
      <c r="AP127" s="873" t="s">
        <v>413</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126</v>
      </c>
      <c r="DH127" s="863"/>
      <c r="DI127" s="863"/>
      <c r="DJ127" s="863"/>
      <c r="DK127" s="863"/>
      <c r="DL127" s="863" t="s">
        <v>413</v>
      </c>
      <c r="DM127" s="863"/>
      <c r="DN127" s="863"/>
      <c r="DO127" s="863"/>
      <c r="DP127" s="863"/>
      <c r="DQ127" s="863" t="s">
        <v>413</v>
      </c>
      <c r="DR127" s="863"/>
      <c r="DS127" s="863"/>
      <c r="DT127" s="863"/>
      <c r="DU127" s="863"/>
      <c r="DV127" s="840" t="s">
        <v>413</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v>2101053</v>
      </c>
      <c r="AB128" s="847"/>
      <c r="AC128" s="847"/>
      <c r="AD128" s="847"/>
      <c r="AE128" s="848"/>
      <c r="AF128" s="849">
        <v>1880417</v>
      </c>
      <c r="AG128" s="847"/>
      <c r="AH128" s="847"/>
      <c r="AI128" s="847"/>
      <c r="AJ128" s="848"/>
      <c r="AK128" s="849">
        <v>1756294</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413</v>
      </c>
      <c r="BG128" s="833"/>
      <c r="BH128" s="833"/>
      <c r="BI128" s="833"/>
      <c r="BJ128" s="833"/>
      <c r="BK128" s="833"/>
      <c r="BL128" s="856"/>
      <c r="BM128" s="832">
        <v>11.34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v>14026</v>
      </c>
      <c r="DH128" s="837"/>
      <c r="DI128" s="837"/>
      <c r="DJ128" s="837"/>
      <c r="DK128" s="837"/>
      <c r="DL128" s="837">
        <v>114248</v>
      </c>
      <c r="DM128" s="837"/>
      <c r="DN128" s="837"/>
      <c r="DO128" s="837"/>
      <c r="DP128" s="837"/>
      <c r="DQ128" s="837">
        <v>104966</v>
      </c>
      <c r="DR128" s="837"/>
      <c r="DS128" s="837"/>
      <c r="DT128" s="837"/>
      <c r="DU128" s="837"/>
      <c r="DV128" s="838">
        <v>0.3</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43970975</v>
      </c>
      <c r="AB129" s="826"/>
      <c r="AC129" s="826"/>
      <c r="AD129" s="826"/>
      <c r="AE129" s="827"/>
      <c r="AF129" s="828">
        <v>44106083</v>
      </c>
      <c r="AG129" s="826"/>
      <c r="AH129" s="826"/>
      <c r="AI129" s="826"/>
      <c r="AJ129" s="827"/>
      <c r="AK129" s="828">
        <v>45282358</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126</v>
      </c>
      <c r="BG129" s="816"/>
      <c r="BH129" s="816"/>
      <c r="BI129" s="816"/>
      <c r="BJ129" s="816"/>
      <c r="BK129" s="816"/>
      <c r="BL129" s="817"/>
      <c r="BM129" s="815">
        <v>16.34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5008735</v>
      </c>
      <c r="AB130" s="826"/>
      <c r="AC130" s="826"/>
      <c r="AD130" s="826"/>
      <c r="AE130" s="827"/>
      <c r="AF130" s="828">
        <v>4964190</v>
      </c>
      <c r="AG130" s="826"/>
      <c r="AH130" s="826"/>
      <c r="AI130" s="826"/>
      <c r="AJ130" s="827"/>
      <c r="AK130" s="828">
        <v>4871389</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3.7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38962240</v>
      </c>
      <c r="AB131" s="809"/>
      <c r="AC131" s="809"/>
      <c r="AD131" s="809"/>
      <c r="AE131" s="810"/>
      <c r="AF131" s="811">
        <v>39141893</v>
      </c>
      <c r="AG131" s="809"/>
      <c r="AH131" s="809"/>
      <c r="AI131" s="809"/>
      <c r="AJ131" s="810"/>
      <c r="AK131" s="811">
        <v>40410969</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v>18.899999999999999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3.449077876</v>
      </c>
      <c r="AB132" s="789"/>
      <c r="AC132" s="789"/>
      <c r="AD132" s="789"/>
      <c r="AE132" s="790"/>
      <c r="AF132" s="791">
        <v>3.7830924530000001</v>
      </c>
      <c r="AG132" s="789"/>
      <c r="AH132" s="789"/>
      <c r="AI132" s="789"/>
      <c r="AJ132" s="790"/>
      <c r="AK132" s="791">
        <v>4.0990974500000004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3.7</v>
      </c>
      <c r="AB133" s="768"/>
      <c r="AC133" s="768"/>
      <c r="AD133" s="768"/>
      <c r="AE133" s="769"/>
      <c r="AF133" s="767">
        <v>3.6</v>
      </c>
      <c r="AG133" s="768"/>
      <c r="AH133" s="768"/>
      <c r="AI133" s="768"/>
      <c r="AJ133" s="769"/>
      <c r="AK133" s="767">
        <v>3.7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yWegFgYzyNM0mm7L96Envi+kBHhuuDedJyQWDOSNn0lKWB3q8VzRhRRn4jMNRRpdZZwxD7cCFyQ3vO61CsLwQ==" saltValue="YSGDV/lk3Lx4UYYAQglj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8" orientation="landscape"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5DX80lIlNQ5SUedxK2/PsfbBUXDk6Le3pHFyTcCzFtn4WKzt3pCiuElLiPwuVZNClXzR+DZSvFMX3gFNxrsaw==" saltValue="Bsbrm7y/RiyOguSzR0mhv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tGDs06BN9PxYXdD9sU2dRJHz4QobU5yZ1dZlQmWpW2/vTBqZJB126eZJxpAIwFyUq93zBuLSQAiCCEllqmvg==" saltValue="EKY8Pmdf+Da+GACPVO5MC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3"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4"/>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4" t="s">
        <v>505</v>
      </c>
      <c r="AL9" s="1195"/>
      <c r="AM9" s="1195"/>
      <c r="AN9" s="1196"/>
      <c r="AO9" s="314">
        <v>16605581</v>
      </c>
      <c r="AP9" s="314">
        <v>71116</v>
      </c>
      <c r="AQ9" s="315">
        <v>62432</v>
      </c>
      <c r="AR9" s="316">
        <v>13.9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4" t="s">
        <v>506</v>
      </c>
      <c r="AL10" s="1195"/>
      <c r="AM10" s="1195"/>
      <c r="AN10" s="1196"/>
      <c r="AO10" s="317">
        <v>7591</v>
      </c>
      <c r="AP10" s="317">
        <v>33</v>
      </c>
      <c r="AQ10" s="318">
        <v>2320</v>
      </c>
      <c r="AR10" s="319">
        <v>-98.6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4" t="s">
        <v>507</v>
      </c>
      <c r="AL11" s="1195"/>
      <c r="AM11" s="1195"/>
      <c r="AN11" s="1196"/>
      <c r="AO11" s="317">
        <v>1047924</v>
      </c>
      <c r="AP11" s="317">
        <v>4488</v>
      </c>
      <c r="AQ11" s="318">
        <v>1793</v>
      </c>
      <c r="AR11" s="319">
        <v>150.30000000000001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4" t="s">
        <v>508</v>
      </c>
      <c r="AL12" s="1195"/>
      <c r="AM12" s="1195"/>
      <c r="AN12" s="1196"/>
      <c r="AO12" s="317" t="s">
        <v>509</v>
      </c>
      <c r="AP12" s="317" t="s">
        <v>509</v>
      </c>
      <c r="AQ12" s="318">
        <v>46</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4" t="s">
        <v>510</v>
      </c>
      <c r="AL13" s="1195"/>
      <c r="AM13" s="1195"/>
      <c r="AN13" s="1196"/>
      <c r="AO13" s="317">
        <v>390051</v>
      </c>
      <c r="AP13" s="317">
        <v>1670</v>
      </c>
      <c r="AQ13" s="318">
        <v>1638</v>
      </c>
      <c r="AR13" s="319">
        <v>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4" t="s">
        <v>511</v>
      </c>
      <c r="AL14" s="1195"/>
      <c r="AM14" s="1195"/>
      <c r="AN14" s="1196"/>
      <c r="AO14" s="317">
        <v>141298</v>
      </c>
      <c r="AP14" s="317">
        <v>605</v>
      </c>
      <c r="AQ14" s="318">
        <v>1345</v>
      </c>
      <c r="AR14" s="319">
        <v>-55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7" t="s">
        <v>512</v>
      </c>
      <c r="AL15" s="1198"/>
      <c r="AM15" s="1198"/>
      <c r="AN15" s="1199"/>
      <c r="AO15" s="317">
        <v>-939644</v>
      </c>
      <c r="AP15" s="317">
        <v>-4024</v>
      </c>
      <c r="AQ15" s="318">
        <v>-3712</v>
      </c>
      <c r="AR15" s="319">
        <v>8.4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7" t="s">
        <v>185</v>
      </c>
      <c r="AL16" s="1198"/>
      <c r="AM16" s="1198"/>
      <c r="AN16" s="1199"/>
      <c r="AO16" s="317">
        <v>17252801</v>
      </c>
      <c r="AP16" s="317">
        <v>73888</v>
      </c>
      <c r="AQ16" s="318">
        <v>65862</v>
      </c>
      <c r="AR16" s="319">
        <v>12.2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0" t="s">
        <v>517</v>
      </c>
      <c r="AL21" s="1201"/>
      <c r="AM21" s="1201"/>
      <c r="AN21" s="1202"/>
      <c r="AO21" s="330">
        <v>6.46</v>
      </c>
      <c r="AP21" s="331">
        <v>6.41</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0" t="s">
        <v>518</v>
      </c>
      <c r="AL22" s="1201"/>
      <c r="AM22" s="1201"/>
      <c r="AN22" s="1202"/>
      <c r="AO22" s="335">
        <v>100.4</v>
      </c>
      <c r="AP22" s="336">
        <v>99.7</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3"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4"/>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522</v>
      </c>
      <c r="AL32" s="1184"/>
      <c r="AM32" s="1184"/>
      <c r="AN32" s="1185"/>
      <c r="AO32" s="345">
        <v>6512965</v>
      </c>
      <c r="AP32" s="345">
        <v>27893</v>
      </c>
      <c r="AQ32" s="346">
        <v>29411</v>
      </c>
      <c r="AR32" s="347">
        <v>-5.2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523</v>
      </c>
      <c r="AL33" s="1184"/>
      <c r="AM33" s="1184"/>
      <c r="AN33" s="1185"/>
      <c r="AO33" s="345" t="s">
        <v>509</v>
      </c>
      <c r="AP33" s="345" t="s">
        <v>509</v>
      </c>
      <c r="AQ33" s="346">
        <v>4</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524</v>
      </c>
      <c r="AL34" s="1184"/>
      <c r="AM34" s="1184"/>
      <c r="AN34" s="1185"/>
      <c r="AO34" s="345" t="s">
        <v>509</v>
      </c>
      <c r="AP34" s="345" t="s">
        <v>509</v>
      </c>
      <c r="AQ34" s="346">
        <v>26</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525</v>
      </c>
      <c r="AL35" s="1184"/>
      <c r="AM35" s="1184"/>
      <c r="AN35" s="1185"/>
      <c r="AO35" s="345">
        <v>1382120</v>
      </c>
      <c r="AP35" s="345">
        <v>5919</v>
      </c>
      <c r="AQ35" s="346">
        <v>8177</v>
      </c>
      <c r="AR35" s="347">
        <v>-27.6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526</v>
      </c>
      <c r="AL36" s="1184"/>
      <c r="AM36" s="1184"/>
      <c r="AN36" s="1185"/>
      <c r="AO36" s="345">
        <v>9812</v>
      </c>
      <c r="AP36" s="345">
        <v>42</v>
      </c>
      <c r="AQ36" s="346">
        <v>459</v>
      </c>
      <c r="AR36" s="347">
        <v>-90.8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527</v>
      </c>
      <c r="AL37" s="1184"/>
      <c r="AM37" s="1184"/>
      <c r="AN37" s="1185"/>
      <c r="AO37" s="345">
        <v>378665</v>
      </c>
      <c r="AP37" s="345">
        <v>1622</v>
      </c>
      <c r="AQ37" s="346">
        <v>753</v>
      </c>
      <c r="AR37" s="347">
        <v>115.4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0" t="s">
        <v>528</v>
      </c>
      <c r="AL38" s="1181"/>
      <c r="AM38" s="1181"/>
      <c r="AN38" s="1182"/>
      <c r="AO38" s="348">
        <v>606</v>
      </c>
      <c r="AP38" s="348">
        <v>3</v>
      </c>
      <c r="AQ38" s="349">
        <v>0</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0" t="s">
        <v>529</v>
      </c>
      <c r="AL39" s="1181"/>
      <c r="AM39" s="1181"/>
      <c r="AN39" s="1182"/>
      <c r="AO39" s="345">
        <v>-1756294</v>
      </c>
      <c r="AP39" s="345">
        <v>-7522</v>
      </c>
      <c r="AQ39" s="346">
        <v>-7102</v>
      </c>
      <c r="AR39" s="347">
        <v>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530</v>
      </c>
      <c r="AL40" s="1184"/>
      <c r="AM40" s="1184"/>
      <c r="AN40" s="1185"/>
      <c r="AO40" s="345">
        <v>-4871389</v>
      </c>
      <c r="AP40" s="345">
        <v>-20863</v>
      </c>
      <c r="AQ40" s="346">
        <v>-25234</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6" t="s">
        <v>298</v>
      </c>
      <c r="AL41" s="1187"/>
      <c r="AM41" s="1187"/>
      <c r="AN41" s="1188"/>
      <c r="AO41" s="345">
        <v>1656485</v>
      </c>
      <c r="AP41" s="345">
        <v>7094</v>
      </c>
      <c r="AQ41" s="346">
        <v>6493</v>
      </c>
      <c r="AR41" s="347">
        <v>9.3000000000000007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9" t="s">
        <v>500</v>
      </c>
      <c r="AN49" s="1191" t="s">
        <v>534</v>
      </c>
      <c r="AO49" s="1192"/>
      <c r="AP49" s="1192"/>
      <c r="AQ49" s="1192"/>
      <c r="AR49" s="119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0"/>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5805574</v>
      </c>
      <c r="AN51" s="367">
        <v>24773</v>
      </c>
      <c r="AO51" s="368">
        <v>-4.2</v>
      </c>
      <c r="AP51" s="369">
        <v>42581</v>
      </c>
      <c r="AQ51" s="370">
        <v>-2.2000000000000002</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3528861</v>
      </c>
      <c r="AN52" s="375">
        <v>15058</v>
      </c>
      <c r="AO52" s="376">
        <v>33.299999999999997</v>
      </c>
      <c r="AP52" s="377">
        <v>24354</v>
      </c>
      <c r="AQ52" s="378">
        <v>-1.8</v>
      </c>
      <c r="AR52" s="379">
        <v>35.1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7056626</v>
      </c>
      <c r="AN53" s="367">
        <v>30071</v>
      </c>
      <c r="AO53" s="368">
        <v>21.4</v>
      </c>
      <c r="AP53" s="369">
        <v>45426</v>
      </c>
      <c r="AQ53" s="370">
        <v>6.7</v>
      </c>
      <c r="AR53" s="371">
        <v>14.7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3755095</v>
      </c>
      <c r="AN54" s="375">
        <v>16002</v>
      </c>
      <c r="AO54" s="376">
        <v>6.3</v>
      </c>
      <c r="AP54" s="377">
        <v>24508</v>
      </c>
      <c r="AQ54" s="378">
        <v>0.6</v>
      </c>
      <c r="AR54" s="379">
        <v>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6822679</v>
      </c>
      <c r="AN55" s="367">
        <v>29131</v>
      </c>
      <c r="AO55" s="368">
        <v>-3.1</v>
      </c>
      <c r="AP55" s="369">
        <v>45022</v>
      </c>
      <c r="AQ55" s="370">
        <v>-0.9</v>
      </c>
      <c r="AR55" s="371">
        <v>-2.2000000000000002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3306507</v>
      </c>
      <c r="AN56" s="375">
        <v>14118</v>
      </c>
      <c r="AO56" s="376">
        <v>-11.8</v>
      </c>
      <c r="AP56" s="377">
        <v>25247</v>
      </c>
      <c r="AQ56" s="378">
        <v>3</v>
      </c>
      <c r="AR56" s="379">
        <v>-14.8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7919215</v>
      </c>
      <c r="AN57" s="367">
        <v>33836</v>
      </c>
      <c r="AO57" s="368">
        <v>16.2</v>
      </c>
      <c r="AP57" s="369">
        <v>46035</v>
      </c>
      <c r="AQ57" s="370">
        <v>2.2999999999999998</v>
      </c>
      <c r="AR57" s="371">
        <v>13.9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3438117</v>
      </c>
      <c r="AN58" s="375">
        <v>14690</v>
      </c>
      <c r="AO58" s="376">
        <v>4.0999999999999996</v>
      </c>
      <c r="AP58" s="377">
        <v>25158</v>
      </c>
      <c r="AQ58" s="378">
        <v>-0.4</v>
      </c>
      <c r="AR58" s="379">
        <v>4.5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5369586</v>
      </c>
      <c r="AN59" s="367">
        <v>22996</v>
      </c>
      <c r="AO59" s="368">
        <v>-32</v>
      </c>
      <c r="AP59" s="369">
        <v>43261</v>
      </c>
      <c r="AQ59" s="370">
        <v>-6</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2588876</v>
      </c>
      <c r="AN60" s="375">
        <v>11087</v>
      </c>
      <c r="AO60" s="376">
        <v>-24.5</v>
      </c>
      <c r="AP60" s="377">
        <v>24721</v>
      </c>
      <c r="AQ60" s="378">
        <v>-1.7</v>
      </c>
      <c r="AR60" s="379">
        <v>-22.8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6594736</v>
      </c>
      <c r="AN61" s="382">
        <v>28161</v>
      </c>
      <c r="AO61" s="383">
        <v>-0.3</v>
      </c>
      <c r="AP61" s="384">
        <v>44465</v>
      </c>
      <c r="AQ61" s="385">
        <v>0</v>
      </c>
      <c r="AR61" s="371">
        <v>-0.3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3323491</v>
      </c>
      <c r="AN62" s="375">
        <v>14191</v>
      </c>
      <c r="AO62" s="376">
        <v>1.5</v>
      </c>
      <c r="AP62" s="377">
        <v>24798</v>
      </c>
      <c r="AQ62" s="378">
        <v>-0.1</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t9qZfjSYc14rinaQ93W4WWoBxhih8Z+UboA6h/WDC+iv1sl9KZWOZYdxKvtYl90D2f4T+1XU/IxnxL08oZlfw==" saltValue="2p3LlCUBQaZtiQ4lYn+e7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UqGlurPy69MQOjmtKYzSevEbpLNbVxiklWYV0y9GTdSCltuRSclyd3qhhlCawKupXQ4QE8j/XrNnJukxzylrBw==" saltValue="bc1LVuqLOH+HldbOOr1gd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GCuzh61gg5aiSPLdZYCiQoo421EYxQhEddwOfeWGwL/srcUTshnMNM2pr4jwjwIIBx+BKk4qb8qDIJx7zPNnQ==" saltValue="rVcJ4rCRJQcQeCiTt/M01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5" t="s">
        <v>3</v>
      </c>
      <c r="D47" s="1205"/>
      <c r="E47" s="1206"/>
      <c r="F47" s="11">
        <v>11.93</v>
      </c>
      <c r="G47" s="12">
        <v>12.2</v>
      </c>
      <c r="H47" s="12">
        <v>12.77</v>
      </c>
      <c r="I47" s="12">
        <v>12.26</v>
      </c>
      <c r="J47" s="13">
        <v>12.5</v>
      </c>
    </row>
    <row r="48" spans="2:10" ht="57.75" customHeight="1" x14ac:dyDescent="0.15">
      <c r="B48" s="14"/>
      <c r="C48" s="1207" t="s">
        <v>4</v>
      </c>
      <c r="D48" s="1207"/>
      <c r="E48" s="1208"/>
      <c r="F48" s="15">
        <v>0.85</v>
      </c>
      <c r="G48" s="16">
        <v>1.29</v>
      </c>
      <c r="H48" s="16">
        <v>0.86</v>
      </c>
      <c r="I48" s="16">
        <v>1.1299999999999999</v>
      </c>
      <c r="J48" s="17">
        <v>3.34</v>
      </c>
    </row>
    <row r="49" spans="2:10" ht="57.75" customHeight="1" thickBot="1" x14ac:dyDescent="0.2">
      <c r="B49" s="18"/>
      <c r="C49" s="1209" t="s">
        <v>5</v>
      </c>
      <c r="D49" s="1209"/>
      <c r="E49" s="1210"/>
      <c r="F49" s="19" t="s">
        <v>555</v>
      </c>
      <c r="G49" s="20">
        <v>0.8</v>
      </c>
      <c r="H49" s="20">
        <v>0.22</v>
      </c>
      <c r="I49" s="20" t="s">
        <v>556</v>
      </c>
      <c r="J49" s="21">
        <v>2.79</v>
      </c>
    </row>
    <row r="50" spans="2:10" ht="13.5" customHeight="1" x14ac:dyDescent="0.15"/>
  </sheetData>
  <sheetProtection algorithmName="SHA-512" hashValue="TgN3+VPre+yJrylkq4v7PauV972LPZo2WPIf/pFDu0hsXXgbL4v78GE/6aam6zj0Lktpp3ZoC9edtnvufAJpvQ==" saltValue="gZgYYmyHwyEv+EUGwKctq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2022-09-14T10:13:02Z</dcterms:modified>
</cp:coreProperties>
</file>