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2231029\Desktop\20220906【作業依頼：920〆】令和２年度財政状況資料集の作成について（2回目）\02県回答\"/>
    </mc:Choice>
  </mc:AlternateContent>
  <xr:revisionPtr revIDLastSave="0" documentId="13_ncr:1_{7C1535C4-EAFD-42F5-8127-7EDF2E7344E7}" xr6:coauthVersionLast="36" xr6:coauthVersionMax="47" xr10:uidLastSave="{00000000-0000-0000-0000-000000000000}"/>
  <bookViews>
    <workbookView xWindow="2037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C39" i="10"/>
  <c r="CO38" i="10"/>
  <c r="BE38" i="10"/>
  <c r="AM38" i="10"/>
  <c r="C38" i="10"/>
  <c r="CO37" i="10"/>
  <c r="BE37" i="10"/>
  <c r="AM37" i="10"/>
  <c r="C37" i="10"/>
  <c r="CO36" i="10"/>
  <c r="BW36" i="10"/>
  <c r="BW37" i="10" s="1"/>
  <c r="BW38" i="10" s="1"/>
  <c r="BW39" i="10" s="1"/>
  <c r="BW40" i="10" s="1"/>
  <c r="BE36" i="10"/>
  <c r="AM36" i="10"/>
  <c r="C36" i="10"/>
  <c r="CO35" i="10"/>
  <c r="BW35" i="10"/>
  <c r="BE35" i="10"/>
  <c r="CO34" i="10"/>
  <c r="BW34" i="10"/>
  <c r="C34" i="10"/>
  <c r="C35" i="10" l="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AM35" i="10" s="1"/>
</calcChain>
</file>

<file path=xl/sharedStrings.xml><?xml version="1.0" encoding="utf-8"?>
<sst xmlns="http://schemas.openxmlformats.org/spreadsheetml/2006/main" count="1137" uniqueCount="608">
  <si>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</si>
  <si>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</si>
  <si>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</si>
  <si>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</si>
  <si>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</si>
  <si>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</si>
  <si>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</si>
  <si>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</si>
  <si>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</si>
  <si>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</si>
  <si>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</si>
  <si>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</si>
  <si>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</si>
  <si>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</si>
  <si>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</si>
  <si>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</si>
  <si>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</si>
  <si>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</si>
  <si>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</si>
  <si>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</si>
  <si>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</si>
  <si>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</si>
  <si>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</si>
  <si>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</si>
  <si>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</si>
  <si>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</si>
  <si>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</si>
  <si>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</si>
  <si>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</si>
  <si>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</si>
  <si>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</si>
  <si>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</si>
  <si>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</si>
  <si>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</si>
  <si>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</si>
  <si>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</si>
  <si>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</si>
  <si>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</si>
  <si>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</si>
  <si>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</si>
  <si>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</si>
  <si>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</si>
  <si>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</si>
  <si>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</si>
  <si>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</si>
  <si>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</si>
  <si>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</si>
  <si>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</si>
  <si>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</si>
  <si>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</si>
  <si>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</si>
  <si>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</si>
  <si>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</si>
  <si>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</si>
  <si>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</si>
  <si>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</si>
  <si>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</si>
  <si>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</si>
  <si>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</si>
  <si>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</si>
  <si>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</si>
  <si>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</si>
  <si>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</si>
  <si>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</si>
  <si>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</si>
  <si>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</si>
  <si>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</si>
  <si>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</si>
  <si>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</si>
  <si>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</si>
  <si>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</si>
  <si>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</si>
  <si>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</si>
  <si>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</si>
  <si>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</si>
  <si>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</si>
  <si>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</si>
  <si>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</si>
  <si>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</si>
  <si>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</si>
  <si>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</si>
  <si>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</si>
  <si>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</si>
  <si>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</si>
  <si>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</si>
  <si>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</si>
  <si>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</si>
  <si>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</si>
  <si>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</si>
  <si>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</si>
  <si>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</si>
  <si>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</si>
  <si>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</si>
  <si>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</si>
  <si>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</si>
  <si>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</si>
  <si>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</si>
  <si>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</si>
  <si>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</si>
  <si>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</si>
  <si>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</si>
  <si>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</si>
  <si>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</si>
  <si>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</si>
  <si>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</si>
  <si>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</si>
  <si>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</si>
  <si>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</si>
  <si>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</si>
  <si>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</si>
  <si>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</si>
  <si>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</si>
  <si>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</si>
  <si>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</si>
  <si>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</si>
  <si>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</si>
  <si>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</si>
  <si>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</si>
  <si>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</si>
  <si>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</si>
  <si>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</si>
  <si>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</si>
  <si>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</si>
  <si>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</si>
  <si>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</si>
  <si>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</si>
  <si>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</si>
  <si>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</si>
  <si>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</si>
  <si>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</si>
  <si>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</si>
  <si>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</si>
  <si>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</si>
  <si>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</si>
  <si>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</si>
  <si>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</si>
  <si>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</si>
  <si>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</si>
  <si>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</si>
  <si>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</si>
  <si>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</si>
  <si>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</si>
  <si>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</si>
  <si>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</si>
  <si>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</si>
  <si>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</si>
  <si>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</si>
  <si>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</si>
  <si>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</si>
  <si>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</si>
  <si>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</si>
  <si>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</si>
  <si>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</si>
  <si>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</si>
  <si>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</si>
  <si>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</si>
  <si>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</si>
  <si>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</si>
  <si>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</si>
  <si>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</si>
  <si>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</si>
  <si>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</si>
  <si>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</si>
  <si>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</si>
  <si>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</si>
  <si>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</si>
  <si>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</si>
  <si>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</si>
  <si>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</si>
  <si>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</si>
  <si>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</si>
  <si>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</si>
  <si>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</si>
  <si>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</si>
  <si>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</si>
  <si>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</si>
  <si>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</si>
  <si>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</si>
  <si>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</si>
  <si>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</si>
  <si>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</si>
  <si>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</si>
  <si>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</si>
  <si>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</si>
  <si>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</si>
  <si>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</si>
  <si>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</si>
  <si>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</si>
  <si>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</si>
  <si>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</si>
  <si>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</si>
  <si>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</si>
  <si>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</si>
  <si>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</si>
  <si>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</si>
  <si>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</si>
  <si>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</si>
  <si>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</si>
  <si>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</si>
  <si>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</si>
  <si>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</si>
  <si>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</si>
  <si>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</si>
  <si>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</si>
  <si>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</si>
  <si>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</si>
  <si>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</si>
  <si>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</si>
  <si>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</si>
  <si>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</si>
  <si>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</si>
  <si>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兵庫県丹波市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</si>
  <si>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</si>
  <si>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</si>
  <si>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</si>
  <si>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</si>
  <si>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</si>
  <si>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</si>
  <si>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</si>
  <si>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</si>
  <si>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</si>
  <si>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</si>
  <si>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</si>
  <si>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</si>
  <si>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</si>
  <si>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</si>
  <si>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</si>
  <si>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</si>
  <si>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</si>
  <si>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</si>
  <si>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</si>
  <si>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</si>
  <si>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</si>
  <si>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</si>
  <si>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</si>
  <si>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</si>
  <si>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</si>
  <si>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</si>
  <si>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</si>
  <si>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</si>
  <si>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</si>
  <si>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</si>
  <si>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</si>
  <si>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</si>
  <si>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</si>
  <si>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</si>
  <si>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</si>
  <si>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</si>
  <si>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</si>
  <si>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</si>
  <si>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</si>
  <si>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</si>
  <si>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</si>
  <si>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</si>
  <si>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</si>
  <si>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</si>
  <si>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</si>
  <si>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</si>
  <si>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</si>
  <si>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</si>
  <si>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</si>
  <si>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</si>
  <si>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</si>
  <si>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</si>
  <si>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</si>
  <si>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</si>
  <si>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</si>
  <si>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</si>
  <si>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</si>
  <si>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</si>
  <si>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</si>
  <si>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</si>
  <si>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</si>
  <si>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</si>
  <si>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</si>
  <si>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</si>
  <si>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</si>
  <si>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</si>
  <si>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</si>
  <si>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</si>
  <si>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</si>
  <si>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</si>
  <si>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</si>
  <si>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</si>
  <si>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</si>
  <si>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</si>
  <si>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</si>
  <si>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</si>
  <si>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</si>
  <si>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</si>
  <si>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</si>
  <si>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</si>
  <si>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</si>
  <si>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</si>
  <si>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</si>
  <si>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</si>
  <si>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</si>
  <si>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</si>
  <si>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</si>
  <si>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</si>
  <si>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</si>
  <si>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</si>
  <si>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</si>
  <si>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</si>
  <si>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</si>
  <si>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</si>
  <si>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</si>
  <si>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</si>
  <si>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</si>
  <si>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</si>
  <si>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</si>
  <si>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</si>
  <si>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</si>
  <si>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</si>
  <si>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</si>
  <si>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</si>
  <si>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</si>
  <si>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</si>
  <si>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</si>
  <si>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</si>
  <si>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</si>
  <si>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</si>
  <si>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</si>
  <si>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</si>
  <si>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</si>
  <si>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</si>
  <si>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</si>
  <si>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</si>
  <si>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</si>
  <si>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</si>
  <si>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</si>
  <si>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</si>
  <si>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</si>
  <si>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</si>
  <si>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</si>
  <si>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</si>
  <si>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</si>
  <si>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</si>
  <si>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</si>
  <si>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</si>
  <si>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</si>
  <si>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</si>
  <si>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</si>
  <si>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</si>
  <si>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</si>
  <si>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</si>
  <si>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</si>
  <si>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</si>
  <si>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</si>
  <si>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</si>
  <si>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</si>
  <si>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</si>
  <si>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</si>
  <si>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</si>
  <si>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</si>
  <si>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</si>
  <si>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</si>
  <si>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</si>
  <si>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</si>
  <si>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</si>
  <si>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</si>
  <si>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</si>
  <si>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</si>
  <si>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</si>
  <si>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</si>
  <si>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兵庫県丹波市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</si>
  <si>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</si>
  <si>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</si>
  <si>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</si>
  <si>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</si>
  <si>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</si>
  <si>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</si>
  <si>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</si>
  <si>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</si>
  <si>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</si>
  <si>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</si>
  <si>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</si>
  <si>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</si>
  <si>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</si>
  <si>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</si>
  <si>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</si>
  <si>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</si>
  <si>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</si>
  <si>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</si>
  <si>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</si>
  <si>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</si>
  <si>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</si>
  <si>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</si>
  <si>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</si>
  <si>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</si>
  <si>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</si>
  <si>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</si>
  <si>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</si>
  <si>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</si>
  <si>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</si>
  <si>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</si>
  <si>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</si>
  <si>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</si>
  <si>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</si>
  <si>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</si>
  <si>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</si>
  <si>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</si>
  <si>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</si>
  <si>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</si>
  <si>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訪問看護ステーション特別会計</t>
    <phoneticPr fontId="5"/>
  </si>
  <si>
    <t>駐車場特別会計</t>
    <phoneticPr fontId="5"/>
  </si>
  <si>
    <t>水道事業会計</t>
    <phoneticPr fontId="5"/>
  </si>
  <si>
    <t>法適用企業</t>
    <phoneticPr fontId="5"/>
  </si>
  <si>
    <t>下水道事業会計</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</si>
  <si>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</si>
  <si>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</si>
  <si>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</si>
  <si>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</si>
  <si>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</si>
  <si>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</si>
  <si>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</si>
  <si>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</si>
  <si>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</si>
  <si>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</si>
  <si>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</si>
  <si>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</si>
  <si>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</si>
  <si>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</si>
  <si>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</si>
  <si>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</si>
  <si>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</si>
  <si>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</si>
  <si>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</si>
  <si>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</si>
  <si>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</si>
  <si>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</si>
  <si>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</si>
  <si>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</si>
  <si>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</si>
  <si>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</si>
  <si>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</si>
  <si>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</si>
  <si>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</si>
  <si>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</si>
  <si>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</si>
  <si>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</si>
  <si>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</si>
  <si>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</si>
  <si>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</si>
  <si>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</si>
  <si>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</si>
  <si>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</si>
  <si>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</si>
  <si>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</si>
  <si>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</si>
  <si>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</si>
  <si>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</si>
  <si>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</si>
  <si>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</si>
  <si>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</si>
  <si>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</si>
  <si>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</si>
  <si>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</si>
  <si>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</si>
  <si>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</si>
  <si>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</si>
  <si>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</si>
  <si>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</si>
  <si>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</si>
  <si>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</si>
  <si>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</si>
  <si>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</si>
  <si>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</si>
  <si>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</si>
  <si>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</si>
  <si>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</si>
  <si>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</si>
  <si>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</si>
  <si>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</si>
  <si>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</si>
  <si>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国民健康保険特別会計直診勘定</t>
    <phoneticPr fontId="5"/>
  </si>
  <si>
    <t>(Ｆ)</t>
    <phoneticPr fontId="5"/>
  </si>
  <si>
    <t>地方卸売市場特別会計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</si>
  <si>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</si>
  <si>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</si>
  <si>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</si>
  <si>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</si>
  <si>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</si>
  <si>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</si>
  <si>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</si>
  <si>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</si>
  <si>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</si>
  <si>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</si>
  <si>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</si>
  <si>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</si>
  <si>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</si>
  <si>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</si>
  <si>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</si>
  <si>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</si>
  <si>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</si>
  <si>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</si>
  <si>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</si>
  <si>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</si>
  <si>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</si>
  <si>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</si>
  <si>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</si>
  <si>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</si>
  <si>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</si>
  <si>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</si>
  <si>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</si>
  <si>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</si>
  <si>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</si>
  <si>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</si>
  <si>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</si>
  <si>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</si>
  <si>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</si>
  <si>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</si>
  <si>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</si>
  <si>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</si>
  <si>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</si>
  <si>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</si>
  <si>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</si>
  <si>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</si>
  <si>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</si>
  <si>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</si>
  <si>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</si>
  <si>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</si>
  <si>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</si>
  <si>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</si>
  <si>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</si>
  <si>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</si>
  <si>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</si>
  <si>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</si>
  <si>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</si>
  <si>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</si>
  <si>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</si>
  <si>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</si>
  <si>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</si>
  <si>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</si>
  <si>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</si>
  <si>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</si>
  <si>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</si>
  <si>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</si>
  <si>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</si>
  <si>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</si>
  <si>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</si>
  <si>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</si>
  <si>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</si>
  <si>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</si>
  <si>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</si>
  <si>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</si>
  <si>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</si>
  <si>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</si>
  <si>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</si>
  <si>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</si>
  <si>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</si>
  <si>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</si>
  <si>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</si>
  <si>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</si>
  <si>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</si>
  <si>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</si>
  <si>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</si>
  <si>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</si>
  <si>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</si>
  <si>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</si>
  <si>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</si>
  <si>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4.53</t>
  </si>
  <si>
    <t>▲ 0.11</t>
  </si>
  <si>
    <t>水道事業会計</t>
  </si>
  <si>
    <t>下水道事業会計</t>
  </si>
  <si>
    <t>一般会計</t>
  </si>
  <si>
    <t>介護保険特別会計保険事業勘定</t>
  </si>
  <si>
    <t>国民健康保険特別会計事業勘定</t>
  </si>
  <si>
    <t>国民健康保険特別会計直診勘定</t>
  </si>
  <si>
    <t>後期高齢者医療特別会計</t>
  </si>
  <si>
    <t>看護専門学校特別会計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</si>
  <si>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</si>
  <si>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</si>
  <si>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</si>
  <si>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</si>
  <si>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</si>
  <si>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</si>
  <si>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</si>
  <si>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</si>
  <si>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</si>
  <si>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庁舎整備事業基金</t>
    <rPh sb="0" eb="2">
      <t>チョウシャ</t>
    </rPh>
    <rPh sb="2" eb="4">
      <t>セイビ</t>
    </rPh>
    <rPh sb="4" eb="6">
      <t>ジギョウ</t>
    </rPh>
    <rPh sb="6" eb="8">
      <t>キキン</t>
    </rPh>
    <phoneticPr fontId="5"/>
  </si>
  <si>
    <t>地域づくり基金</t>
    <rPh sb="0" eb="2">
      <t>チイキ</t>
    </rPh>
    <rPh sb="5" eb="7">
      <t>キキン</t>
    </rPh>
    <phoneticPr fontId="5"/>
  </si>
  <si>
    <t>消防防災施設等整備基金</t>
    <rPh sb="0" eb="2">
      <t>ショウボウ</t>
    </rPh>
    <rPh sb="2" eb="4">
      <t>ボウサイ</t>
    </rPh>
    <rPh sb="4" eb="6">
      <t>シセツ</t>
    </rPh>
    <rPh sb="6" eb="7">
      <t>トウ</t>
    </rPh>
    <rPh sb="7" eb="9">
      <t>セイビ</t>
    </rPh>
    <rPh sb="9" eb="11">
      <t>キキン</t>
    </rPh>
    <phoneticPr fontId="5"/>
  </si>
  <si>
    <t>情報基盤整備基金</t>
    <rPh sb="0" eb="2">
      <t>ジョウホウ</t>
    </rPh>
    <rPh sb="2" eb="4">
      <t>キバン</t>
    </rPh>
    <rPh sb="4" eb="6">
      <t>セイビ</t>
    </rPh>
    <rPh sb="6" eb="8">
      <t>キキン</t>
    </rPh>
    <phoneticPr fontId="5"/>
  </si>
  <si>
    <t>-</t>
    <phoneticPr fontId="2"/>
  </si>
  <si>
    <t>氷上多可衛生事務組合</t>
    <rPh sb="0" eb="2">
      <t>ヒカミ</t>
    </rPh>
    <rPh sb="2" eb="4">
      <t>タカ</t>
    </rPh>
    <rPh sb="4" eb="6">
      <t>エイセイ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</si>
  <si>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</si>
  <si>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</si>
  <si>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</si>
  <si>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</si>
  <si>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</si>
  <si>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</si>
  <si>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兵庫丹波の森協会</t>
    <rPh sb="0" eb="2">
      <t>ヒョウゴ</t>
    </rPh>
    <rPh sb="2" eb="4">
      <t>タンバ</t>
    </rPh>
    <rPh sb="5" eb="6">
      <t>モリ</t>
    </rPh>
    <rPh sb="6" eb="8">
      <t>キョウカイ</t>
    </rPh>
    <phoneticPr fontId="2"/>
  </si>
  <si>
    <t>タンバンベルグ</t>
    <phoneticPr fontId="2"/>
  </si>
  <si>
    <t>まちづくり柏原</t>
    <rPh sb="5" eb="7">
      <t>カイバラ</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</si>
  <si>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</si>
  <si>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</si>
  <si>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</si>
  <si>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</si>
  <si>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の抑制などにより、将来負担比率は減少傾向にある。有形固定資産減価償却率は類似団体内平均値より低くなっているが、本市では築30年以上を経過する施設が約35％を占めているため、老朽化が進行し、さらなる上昇が見込まれる。今後も、公共施設等総合管理計画に基づき、施設の統廃合や施設自体の必要性を検討するなど、保有施設の総量縮減を計画的かつ着実に推進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</si>
  <si>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</si>
  <si>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</si>
  <si>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</si>
  <si>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</si>
  <si>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</si>
  <si>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</si>
  <si>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を下回っている。引き続き、事業実施の適正化を図ることにより、地方債の新規発行抑制に努め、将来の負担を軽減できるよう適正な財政運営に努めていく必要がある。
　なお、将来負担比率は比率がマイナスとなり、将来負担が生じていないため、「-」で表記している。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</si>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</sst>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9F33DC4-DBFC-455C-9A82-D4CFAD23556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B936-430B-B3DC-0277D5B9E7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95079</c:v>
                </c:pt>
                <c:pt idx="1">
                  <c:v>63007</c:v>
                </c:pt>
                <c:pt idx="2">
                  <c:v>118948</c:v>
                </c:pt>
                <c:pt idx="3">
                  <c:v>68379</c:v>
                </c:pt>
                <c:pt idx="4">
                  <c:v>47325</c:v>
                </c:pt>
              </c:numCache>
            </c:numRef>
          </c:val>
          <c:smooth val="0"/>
          <c:extLst>
            <c:ext xmlns:c16="http://schemas.microsoft.com/office/drawing/2014/chart" uri="{C3380CC4-5D6E-409C-BE32-E72D297353CC}">
              <c16:uniqueId val="{00000001-B936-430B-B3DC-0277D5B9E7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8.19</c:v>
                </c:pt>
                <c:pt idx="1">
                  <c:v>5.83</c:v>
                </c:pt>
                <c:pt idx="2">
                  <c:v>6.56</c:v>
                </c:pt>
                <c:pt idx="3">
                  <c:v>5.73</c:v>
                </c:pt>
                <c:pt idx="4">
                  <c:v>7.98</c:v>
                </c:pt>
              </c:numCache>
            </c:numRef>
          </c:val>
          <c:extLst>
            <c:ext xmlns:c16="http://schemas.microsoft.com/office/drawing/2014/chart" uri="{C3380CC4-5D6E-409C-BE32-E72D297353CC}">
              <c16:uniqueId val="{00000000-9716-4AB9-A82F-74EC44E0FF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23.39</c:v>
                </c:pt>
                <c:pt idx="1">
                  <c:v>24.02</c:v>
                </c:pt>
                <c:pt idx="2">
                  <c:v>23.13</c:v>
                </c:pt>
                <c:pt idx="3">
                  <c:v>25.81</c:v>
                </c:pt>
                <c:pt idx="4">
                  <c:v>26.83</c:v>
                </c:pt>
              </c:numCache>
            </c:numRef>
          </c:val>
          <c:extLst>
            <c:ext xmlns:c16="http://schemas.microsoft.com/office/drawing/2014/chart" uri="{C3380CC4-5D6E-409C-BE32-E72D297353CC}">
              <c16:uniqueId val="{00000001-9716-4AB9-A82F-74EC44E0FF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-4.53</c:v>
                </c:pt>
                <c:pt idx="1">
                  <c:v>-0.11</c:v>
                </c:pt>
                <c:pt idx="2">
                  <c:v>1.42</c:v>
                </c:pt>
                <c:pt idx="3">
                  <c:v>1.76</c:v>
                </c:pt>
                <c:pt idx="4">
                  <c:v>2.12</c:v>
                </c:pt>
              </c:numCache>
            </c:numRef>
          </c:val>
          <c:smooth val="0"/>
          <c:extLst>
            <c:ext xmlns:c16="http://schemas.microsoft.com/office/drawing/2014/chart" uri="{C3380CC4-5D6E-409C-BE32-E72D297353CC}">
              <c16:uniqueId val="{00000002-9716-4AB9-A82F-74EC44E0FF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0.84</c:v>
                </c:pt>
                <c:pt idx="2">
                  <c:v>#N/A</c:v>
                </c:pt>
                <c:pt idx="3">
                  <c:v>0.84</c:v>
                </c:pt>
                <c:pt idx="4">
                  <c:v>#N/A</c:v>
                </c:pt>
                <c:pt idx="5">
                  <c:v>0.82</c:v>
                </c:pt>
                <c:pt idx="6">
                  <c:v>#N/A</c:v>
                </c:pt>
                <c:pt idx="7">
                  <c:v>0.78</c:v>
                </c:pt>
                <c:pt idx="8">
                  <c:v>#N/A</c:v>
                </c:pt>
                <c:pt idx="9">
                  <c:v>0.01</c:v>
                </c:pt>
              </c:numCache>
            </c:numRef>
          </c:val>
          <c:extLst>
            <c:ext xmlns:c16="http://schemas.microsoft.com/office/drawing/2014/chart" uri="{C3380CC4-5D6E-409C-BE32-E72D297353CC}">
              <c16:uniqueId val="{00000000-F375-4F45-8C4E-C01A6B7D1D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75-4F45-8C4E-C01A6B7D1D7A}"/>
            </c:ext>
          </c:extLst>
        </c:ser>
        <c:ser>
          <c:idx val="2"/>
          <c:order val="2"/>
          <c:tx>
            <c:strRef>
              <c:f>データシート!$A$29</c:f>
              <c:strCache>
                <c:ptCount val="1"/>
                <c:pt idx="0">
                  <c:v>看護専門学校特別会計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2-F375-4F45-8C4E-C01A6B7D1D7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0.08</c:v>
                </c:pt>
                <c:pt idx="4">
                  <c:v>#N/A</c:v>
                </c:pt>
                <c:pt idx="5">
                  <c:v>0.12</c:v>
                </c:pt>
                <c:pt idx="6">
                  <c:v>#N/A</c:v>
                </c:pt>
                <c:pt idx="7">
                  <c:v>0.09</c:v>
                </c:pt>
                <c:pt idx="8">
                  <c:v>#N/A</c:v>
                </c:pt>
                <c:pt idx="9">
                  <c:v>0.08</c:v>
                </c:pt>
              </c:numCache>
            </c:numRef>
          </c:val>
          <c:extLst>
            <c:ext xmlns:c16="http://schemas.microsoft.com/office/drawing/2014/chart" uri="{C3380CC4-5D6E-409C-BE32-E72D297353CC}">
              <c16:uniqueId val="{00000003-F375-4F45-8C4E-C01A6B7D1D7A}"/>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0.12</c:v>
                </c:pt>
                <c:pt idx="4">
                  <c:v>#N/A</c:v>
                </c:pt>
                <c:pt idx="5">
                  <c:v>0.08</c:v>
                </c:pt>
                <c:pt idx="6">
                  <c:v>#N/A</c:v>
                </c:pt>
                <c:pt idx="7">
                  <c:v>7.0000000000000007E-2</c:v>
                </c:pt>
                <c:pt idx="8">
                  <c:v>#N/A</c:v>
                </c:pt>
                <c:pt idx="9">
                  <c:v>0.09</c:v>
                </c:pt>
              </c:numCache>
            </c:numRef>
          </c:val>
          <c:extLst>
            <c:ext xmlns:c16="http://schemas.microsoft.com/office/drawing/2014/chart" uri="{C3380CC4-5D6E-409C-BE32-E72D297353CC}">
              <c16:uniqueId val="{00000004-F375-4F45-8C4E-C01A6B7D1D7A}"/>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2.38</c:v>
                </c:pt>
                <c:pt idx="2">
                  <c:v>#N/A</c:v>
                </c:pt>
                <c:pt idx="3">
                  <c:v>2.69</c:v>
                </c:pt>
                <c:pt idx="4">
                  <c:v>#N/A</c:v>
                </c:pt>
                <c:pt idx="5">
                  <c:v>0.77</c:v>
                </c:pt>
                <c:pt idx="6">
                  <c:v>#N/A</c:v>
                </c:pt>
                <c:pt idx="7">
                  <c:v>0.46</c:v>
                </c:pt>
                <c:pt idx="8">
                  <c:v>#N/A</c:v>
                </c:pt>
                <c:pt idx="9">
                  <c:v>0.62</c:v>
                </c:pt>
              </c:numCache>
            </c:numRef>
          </c:val>
          <c:extLst>
            <c:ext xmlns:c16="http://schemas.microsoft.com/office/drawing/2014/chart" uri="{C3380CC4-5D6E-409C-BE32-E72D297353CC}">
              <c16:uniqueId val="{00000005-F375-4F45-8C4E-C01A6B7D1D7A}"/>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c:v>
                </c:pt>
                <c:pt idx="2">
                  <c:v>#N/A</c:v>
                </c:pt>
                <c:pt idx="3">
                  <c:v>0.73</c:v>
                </c:pt>
                <c:pt idx="4">
                  <c:v>#N/A</c:v>
                </c:pt>
                <c:pt idx="5">
                  <c:v>0.83</c:v>
                </c:pt>
                <c:pt idx="6">
                  <c:v>#N/A</c:v>
                </c:pt>
                <c:pt idx="7">
                  <c:v>1.81</c:v>
                </c:pt>
                <c:pt idx="8">
                  <c:v>#N/A</c:v>
                </c:pt>
                <c:pt idx="9">
                  <c:v>1.66</c:v>
                </c:pt>
              </c:numCache>
            </c:numRef>
          </c:val>
          <c:extLst>
            <c:ext xmlns:c16="http://schemas.microsoft.com/office/drawing/2014/chart" uri="{C3380CC4-5D6E-409C-BE32-E72D297353CC}">
              <c16:uniqueId val="{00000006-F375-4F45-8C4E-C01A6B7D1D7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8.1300000000000008</c:v>
                </c:pt>
                <c:pt idx="2">
                  <c:v>#N/A</c:v>
                </c:pt>
                <c:pt idx="3">
                  <c:v>5.75</c:v>
                </c:pt>
                <c:pt idx="4">
                  <c:v>#N/A</c:v>
                </c:pt>
                <c:pt idx="5">
                  <c:v>6.5</c:v>
                </c:pt>
                <c:pt idx="6">
                  <c:v>#N/A</c:v>
                </c:pt>
                <c:pt idx="7">
                  <c:v>5.66</c:v>
                </c:pt>
                <c:pt idx="8">
                  <c:v>#N/A</c:v>
                </c:pt>
                <c:pt idx="9">
                  <c:v>7.9</c:v>
                </c:pt>
              </c:numCache>
            </c:numRef>
          </c:val>
          <c:extLst>
            <c:ext xmlns:c16="http://schemas.microsoft.com/office/drawing/2014/chart" uri="{C3380CC4-5D6E-409C-BE32-E72D297353CC}">
              <c16:uniqueId val="{00000007-F375-4F45-8C4E-C01A6B7D1D7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10.050000000000001</c:v>
                </c:pt>
                <c:pt idx="2">
                  <c:v>#N/A</c:v>
                </c:pt>
                <c:pt idx="3">
                  <c:v>12.04</c:v>
                </c:pt>
                <c:pt idx="4">
                  <c:v>#N/A</c:v>
                </c:pt>
                <c:pt idx="5">
                  <c:v>13.21</c:v>
                </c:pt>
                <c:pt idx="6">
                  <c:v>#N/A</c:v>
                </c:pt>
                <c:pt idx="7">
                  <c:v>14.31</c:v>
                </c:pt>
                <c:pt idx="8">
                  <c:v>#N/A</c:v>
                </c:pt>
                <c:pt idx="9">
                  <c:v>15.06</c:v>
                </c:pt>
              </c:numCache>
            </c:numRef>
          </c:val>
          <c:extLst>
            <c:ext xmlns:c16="http://schemas.microsoft.com/office/drawing/2014/chart" uri="{C3380CC4-5D6E-409C-BE32-E72D297353CC}">
              <c16:uniqueId val="{00000008-F375-4F45-8C4E-C01A6B7D1D7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14.87</c:v>
                </c:pt>
                <c:pt idx="2">
                  <c:v>#N/A</c:v>
                </c:pt>
                <c:pt idx="3">
                  <c:v>16.87</c:v>
                </c:pt>
                <c:pt idx="4">
                  <c:v>#N/A</c:v>
                </c:pt>
                <c:pt idx="5">
                  <c:v>18.04</c:v>
                </c:pt>
                <c:pt idx="6">
                  <c:v>#N/A</c:v>
                </c:pt>
                <c:pt idx="7">
                  <c:v>18.29</c:v>
                </c:pt>
                <c:pt idx="8">
                  <c:v>#N/A</c:v>
                </c:pt>
                <c:pt idx="9">
                  <c:v>17.71</c:v>
                </c:pt>
              </c:numCache>
            </c:numRef>
          </c:val>
          <c:extLst>
            <c:ext xmlns:c16="http://schemas.microsoft.com/office/drawing/2014/chart" uri="{C3380CC4-5D6E-409C-BE32-E72D297353CC}">
              <c16:uniqueId val="{00000009-F375-4F45-8C4E-C01A6B7D1D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5295</c:v>
                </c:pt>
                <c:pt idx="5">
                  <c:v>5333</c:v>
                </c:pt>
                <c:pt idx="8">
                  <c:v>5190</c:v>
                </c:pt>
                <c:pt idx="11">
                  <c:v>5277</c:v>
                </c:pt>
                <c:pt idx="14">
                  <c:v>5203</c:v>
                </c:pt>
              </c:numCache>
            </c:numRef>
          </c:val>
          <c:extLst>
            <c:ext xmlns:c16="http://schemas.microsoft.com/office/drawing/2014/chart" uri="{C3380CC4-5D6E-409C-BE32-E72D297353CC}">
              <c16:uniqueId val="{00000000-2CEB-40FB-9BE5-1860ED0B5A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EB-40FB-9BE5-1860ED0B5A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42</c:v>
                </c:pt>
                <c:pt idx="3">
                  <c:v>27</c:v>
                </c:pt>
                <c:pt idx="6">
                  <c:v>17</c:v>
                </c:pt>
                <c:pt idx="9">
                  <c:v>3</c:v>
                </c:pt>
                <c:pt idx="12">
                  <c:v>1</c:v>
                </c:pt>
              </c:numCache>
            </c:numRef>
          </c:val>
          <c:extLst>
            <c:ext xmlns:c16="http://schemas.microsoft.com/office/drawing/2014/chart" uri="{C3380CC4-5D6E-409C-BE32-E72D297353CC}">
              <c16:uniqueId val="{00000002-2CEB-40FB-9BE5-1860ED0B5A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5</c:v>
                </c:pt>
                <c:pt idx="12">
                  <c:v>16</c:v>
                </c:pt>
              </c:numCache>
            </c:numRef>
          </c:val>
          <c:extLst>
            <c:ext xmlns:c16="http://schemas.microsoft.com/office/drawing/2014/chart" uri="{C3380CC4-5D6E-409C-BE32-E72D297353CC}">
              <c16:uniqueId val="{00000003-2CEB-40FB-9BE5-1860ED0B5A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2313</c:v>
                </c:pt>
                <c:pt idx="3">
                  <c:v>1991</c:v>
                </c:pt>
                <c:pt idx="6">
                  <c:v>1640</c:v>
                </c:pt>
                <c:pt idx="9">
                  <c:v>1627</c:v>
                </c:pt>
                <c:pt idx="12">
                  <c:v>1507</c:v>
                </c:pt>
              </c:numCache>
            </c:numRef>
          </c:val>
          <c:extLst>
            <c:ext xmlns:c16="http://schemas.microsoft.com/office/drawing/2014/chart" uri="{C3380CC4-5D6E-409C-BE32-E72D297353CC}">
              <c16:uniqueId val="{00000004-2CEB-40FB-9BE5-1860ED0B5A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EB-40FB-9BE5-1860ED0B5A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EB-40FB-9BE5-1860ED0B5A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4206</c:v>
                </c:pt>
                <c:pt idx="3">
                  <c:v>4406</c:v>
                </c:pt>
                <c:pt idx="6">
                  <c:v>4499</c:v>
                </c:pt>
                <c:pt idx="9">
                  <c:v>4573</c:v>
                </c:pt>
                <c:pt idx="12">
                  <c:v>4521</c:v>
                </c:pt>
              </c:numCache>
            </c:numRef>
          </c:val>
          <c:extLst>
            <c:ext xmlns:c16="http://schemas.microsoft.com/office/drawing/2014/chart" uri="{C3380CC4-5D6E-409C-BE32-E72D297353CC}">
              <c16:uniqueId val="{00000007-2CEB-40FB-9BE5-1860ED0B5A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1266</c:v>
                </c:pt>
                <c:pt idx="2">
                  <c:v>#N/A</c:v>
                </c:pt>
                <c:pt idx="3">
                  <c:v>#N/A</c:v>
                </c:pt>
                <c:pt idx="4">
                  <c:v>1091</c:v>
                </c:pt>
                <c:pt idx="5">
                  <c:v>#N/A</c:v>
                </c:pt>
                <c:pt idx="6">
                  <c:v>#N/A</c:v>
                </c:pt>
                <c:pt idx="7">
                  <c:v>966</c:v>
                </c:pt>
                <c:pt idx="8">
                  <c:v>#N/A</c:v>
                </c:pt>
                <c:pt idx="9">
                  <c:v>#N/A</c:v>
                </c:pt>
                <c:pt idx="10">
                  <c:v>931</c:v>
                </c:pt>
                <c:pt idx="11">
                  <c:v>#N/A</c:v>
                </c:pt>
                <c:pt idx="12">
                  <c:v>#N/A</c:v>
                </c:pt>
                <c:pt idx="13">
                  <c:v>842</c:v>
                </c:pt>
                <c:pt idx="14">
                  <c:v>#N/A</c:v>
                </c:pt>
              </c:numCache>
            </c:numRef>
          </c:val>
          <c:smooth val="0"/>
          <c:extLst>
            <c:ext xmlns:c16="http://schemas.microsoft.com/office/drawing/2014/chart" uri="{C3380CC4-5D6E-409C-BE32-E72D297353CC}">
              <c16:uniqueId val="{00000008-2CEB-40FB-9BE5-1860ED0B5A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53613</c:v>
                </c:pt>
                <c:pt idx="5">
                  <c:v>50953</c:v>
                </c:pt>
                <c:pt idx="8">
                  <c:v>50878</c:v>
                </c:pt>
                <c:pt idx="11">
                  <c:v>48949</c:v>
                </c:pt>
                <c:pt idx="14">
                  <c:v>46030</c:v>
                </c:pt>
              </c:numCache>
            </c:numRef>
          </c:val>
          <c:extLst>
            <c:ext xmlns:c16="http://schemas.microsoft.com/office/drawing/2014/chart" uri="{C3380CC4-5D6E-409C-BE32-E72D297353CC}">
              <c16:uniqueId val="{00000000-47F3-4B5B-82FD-1035F64D2A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1057</c:v>
                </c:pt>
                <c:pt idx="5">
                  <c:v>851</c:v>
                </c:pt>
                <c:pt idx="8">
                  <c:v>670</c:v>
                </c:pt>
                <c:pt idx="11">
                  <c:v>565</c:v>
                </c:pt>
                <c:pt idx="14">
                  <c:v>484</c:v>
                </c:pt>
              </c:numCache>
            </c:numRef>
          </c:val>
          <c:extLst>
            <c:ext xmlns:c16="http://schemas.microsoft.com/office/drawing/2014/chart" uri="{C3380CC4-5D6E-409C-BE32-E72D297353CC}">
              <c16:uniqueId val="{00000001-47F3-4B5B-82FD-1035F64D2A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12380</c:v>
                </c:pt>
                <c:pt idx="5">
                  <c:v>12836</c:v>
                </c:pt>
                <c:pt idx="8">
                  <c:v>13143</c:v>
                </c:pt>
                <c:pt idx="11">
                  <c:v>14475</c:v>
                </c:pt>
                <c:pt idx="14">
                  <c:v>14938</c:v>
                </c:pt>
              </c:numCache>
            </c:numRef>
          </c:val>
          <c:extLst>
            <c:ext xmlns:c16="http://schemas.microsoft.com/office/drawing/2014/chart" uri="{C3380CC4-5D6E-409C-BE32-E72D297353CC}">
              <c16:uniqueId val="{00000002-47F3-4B5B-82FD-1035F64D2A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F3-4B5B-82FD-1035F64D2A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F3-4B5B-82FD-1035F64D2A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F3-4B5B-82FD-1035F64D2A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5650</c:v>
                </c:pt>
                <c:pt idx="3">
                  <c:v>5232</c:v>
                </c:pt>
                <c:pt idx="6">
                  <c:v>4968</c:v>
                </c:pt>
                <c:pt idx="9">
                  <c:v>4828</c:v>
                </c:pt>
                <c:pt idx="12">
                  <c:v>4801</c:v>
                </c:pt>
              </c:numCache>
            </c:numRef>
          </c:val>
          <c:extLst>
            <c:ext xmlns:c16="http://schemas.microsoft.com/office/drawing/2014/chart" uri="{C3380CC4-5D6E-409C-BE32-E72D297353CC}">
              <c16:uniqueId val="{00000006-47F3-4B5B-82FD-1035F64D2A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62</c:v>
                </c:pt>
                <c:pt idx="9">
                  <c:v>218</c:v>
                </c:pt>
                <c:pt idx="12">
                  <c:v>292</c:v>
                </c:pt>
              </c:numCache>
            </c:numRef>
          </c:val>
          <c:extLst>
            <c:ext xmlns:c16="http://schemas.microsoft.com/office/drawing/2014/chart" uri="{C3380CC4-5D6E-409C-BE32-E72D297353CC}">
              <c16:uniqueId val="{00000007-47F3-4B5B-82FD-1035F64D2A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27682</c:v>
                </c:pt>
                <c:pt idx="3">
                  <c:v>26612</c:v>
                </c:pt>
                <c:pt idx="6">
                  <c:v>24428</c:v>
                </c:pt>
                <c:pt idx="9">
                  <c:v>21569</c:v>
                </c:pt>
                <c:pt idx="12">
                  <c:v>18681</c:v>
                </c:pt>
              </c:numCache>
            </c:numRef>
          </c:val>
          <c:extLst>
            <c:ext xmlns:c16="http://schemas.microsoft.com/office/drawing/2014/chart" uri="{C3380CC4-5D6E-409C-BE32-E72D297353CC}">
              <c16:uniqueId val="{00000008-47F3-4B5B-82FD-1035F64D2A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54</c:v>
                </c:pt>
                <c:pt idx="3">
                  <c:v>22</c:v>
                </c:pt>
                <c:pt idx="6">
                  <c:v>6</c:v>
                </c:pt>
                <c:pt idx="9">
                  <c:v>2</c:v>
                </c:pt>
                <c:pt idx="12">
                  <c:v>1</c:v>
                </c:pt>
              </c:numCache>
            </c:numRef>
          </c:val>
          <c:extLst>
            <c:ext xmlns:c16="http://schemas.microsoft.com/office/drawing/2014/chart" uri="{C3380CC4-5D6E-409C-BE32-E72D297353CC}">
              <c16:uniqueId val="{00000009-47F3-4B5B-82FD-1035F64D2A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36322</c:v>
                </c:pt>
                <c:pt idx="3">
                  <c:v>35483</c:v>
                </c:pt>
                <c:pt idx="6">
                  <c:v>37479</c:v>
                </c:pt>
                <c:pt idx="9">
                  <c:v>37129</c:v>
                </c:pt>
                <c:pt idx="12">
                  <c:v>35586</c:v>
                </c:pt>
              </c:numCache>
            </c:numRef>
          </c:val>
          <c:extLst>
            <c:ext xmlns:c16="http://schemas.microsoft.com/office/drawing/2014/chart" uri="{C3380CC4-5D6E-409C-BE32-E72D297353CC}">
              <c16:uniqueId val="{0000000A-47F3-4B5B-82FD-1035F64D2A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2657</c:v>
                </c:pt>
                <c:pt idx="2">
                  <c:v>#N/A</c:v>
                </c:pt>
                <c:pt idx="3">
                  <c:v>#N/A</c:v>
                </c:pt>
                <c:pt idx="4">
                  <c:v>2708</c:v>
                </c:pt>
                <c:pt idx="5">
                  <c:v>#N/A</c:v>
                </c:pt>
                <c:pt idx="6">
                  <c:v>#N/A</c:v>
                </c:pt>
                <c:pt idx="7">
                  <c:v>2252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7F3-4B5B-82FD-1035F64D2A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4919</c:v>
                </c:pt>
                <c:pt idx="1">
                  <c:v>5472</c:v>
                </c:pt>
                <c:pt idx="2">
                  <c:v>5490</c:v>
                </c:pt>
              </c:numCache>
            </c:numRef>
          </c:val>
          <c:extLst>
            <c:ext xmlns:c16="http://schemas.microsoft.com/office/drawing/2014/chart" uri="{C3380CC4-5D6E-409C-BE32-E72D297353CC}">
              <c16:uniqueId val="{00000000-9932-43B4-B3F1-9A5EB28F0B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926</c:v>
                </c:pt>
                <c:pt idx="1">
                  <c:v>928</c:v>
                </c:pt>
                <c:pt idx="2">
                  <c:v>931</c:v>
                </c:pt>
              </c:numCache>
            </c:numRef>
          </c:val>
          <c:extLst>
            <c:ext xmlns:c16="http://schemas.microsoft.com/office/drawing/2014/chart" uri="{C3380CC4-5D6E-409C-BE32-E72D297353CC}">
              <c16:uniqueId val="{00000001-9932-43B4-B3F1-9A5EB28F0B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8327</c:v>
                </c:pt>
                <c:pt idx="1">
                  <c:v>8947</c:v>
                </c:pt>
                <c:pt idx="2">
                  <c:v>9188</c:v>
                </c:pt>
              </c:numCache>
            </c:numRef>
          </c:val>
          <c:extLst>
            <c:ext xmlns:c16="http://schemas.microsoft.com/office/drawing/2014/chart" uri="{C3380CC4-5D6E-409C-BE32-E72D297353CC}">
              <c16:uniqueId val="{00000002-9932-43B4-B3F1-9A5EB28F0B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308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{BCB06CA9-287E-4F34-B961-BF2BC4A3A5B5}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AE-4696-963C-B9E25F7858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{D8597EAD-2F36-4AFF-BA8D-F41FB07A5245}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AE-4696-963C-B9E25F7858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{EDEA9E21-31A3-4BD2-B41F-28E5FC7E8D8A}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AE-4696-963C-B9E25F7858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{87D2C16D-BA91-497F-B04F-379DBE7CA8FE}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AE-4696-963C-B9E25F7858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{CD7BEE5E-ED3C-48F5-9509-9889FC3BA0AD}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AE-4696-963C-B9E25F7858DD}"/>
                </c:ext>
              </c:extLst>
            </c:dLbl>
            <c:dLbl>
              <c:idx val="8"/>
              <c:layout>
                <c:manualLayout>
                  <c:x val="-1.849283133402056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{1E3847BC-87D9-42F5-BF12-9AEB68274C3B}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AE-4696-963C-B9E25F7858D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{E5C8F765-A2A3-45E0-A942-A79204F8D87D}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AE-4696-963C-B9E25F7858D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{A55FB1F4-A389-4F1B-AF29-FAB76D36A90D}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AE-4696-963C-B9E25F7858D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{7ABA3979-94DF-4664-90A6-BA3863616C9D}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AE-4696-963C-B9E25F7858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53.5</c:v>
                </c:pt>
                <c:pt idx="16">
                  <c:v>54.2</c:v>
                </c:pt>
                <c:pt idx="24">
                  <c:v>55.7</c:v>
                </c:pt>
                <c:pt idx="32">
                  <c:v>59.8</c:v>
                </c:pt>
              </c:numCache>
            </c:numRef>
          </c:xVal>
          <c:yVal>
            <c:numRef>
              <c:f>公会計指標分析・財政指標組合せ分析表!$BP$51:$DC$51</c:f>
              <c:numCache>
                <c:formatCode>#,##0.0;"▲ "#,##0.0</c:formatCode>
                <c:ptCount val="40"/>
                <c:pt idx="0">
                  <c:v>15.9</c:v>
                </c:pt>
                <c:pt idx="8">
                  <c:v>16.8</c:v>
                </c:pt>
                <c:pt idx="16">
                  <c:v>13.8</c:v>
                </c:pt>
              </c:numCache>
            </c:numRef>
          </c:yVal>
          <c:smooth val="0"/>
          <c:extLst>
            <c:ext xmlns:c16="http://schemas.microsoft.com/office/drawing/2014/chart" uri="{C3380CC4-5D6E-409C-BE32-E72D297353CC}">
              <c16:uniqueId val="{00000009-10AE-4696-963C-B9E25F7858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{7BC2C367-664C-4635-93D4-E7967C177052}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AE-4696-963C-B9E25F7858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{99BCE4F0-F464-4A1D-ADAB-09E3FB0A4389}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AE-4696-963C-B9E25F7858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{2848AB08-1233-4929-970E-7F0943A5358B}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AE-4696-963C-B9E25F7858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{2714D3B7-89E5-4E3C-B0D0-1602E48A6ADF}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AE-4696-963C-B9E25F7858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{F214D0DE-87B0-4C73-9218-5D46177FD616}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AE-4696-963C-B9E25F7858D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{B2E62B7C-91DF-420E-9144-DB4170A10762}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AE-4696-963C-B9E25F7858D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{80415C24-EA33-4D53-9551-EB6BE4541E62}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AE-4696-963C-B9E25F7858DD}"/>
                </c:ext>
              </c:extLst>
            </c:dLbl>
            <c:dLbl>
              <c:idx val="24"/>
              <c:layout>
                <c:manualLayout>
                  <c:x val="-4.1249862031829218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{36EBBA15-141F-4EDA-9CA9-E401F0F934C7}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AE-4696-963C-B9E25F7858DD}"/>
                </c:ext>
              </c:extLst>
            </c:dLbl>
            <c:dLbl>
              <c:idx val="32"/>
              <c:layout>
                <c:manualLayout>
                  <c:x val="-2.2781639268639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{EAC9A62D-49F9-407B-B673-4F2B8C1DA2DC}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AE-4696-963C-B9E25F7858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10AE-4696-963C-B9E25F7858DD}"/>
            </c:ext>
          </c:extLst>
        </c:ser>
        <c:dLbls>
          <c:showLegendKey val="0"/>
          <c:showVal val="1"/>
          <c:showCatName val="0"/>
          <c:showSerName val="0"/>
          <c:showPercent val="0"/>
          <c:showBubbleSize val="0"/>
        </c:dLbls>
        <c:axId val="46179840"/>
        <c:axId val="46181760"/>
      </c:scatterChart>
      <c:valAx>
        <c:axId val="46179840"/>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{98BE4EBE-33C9-4326-8D4E-A92BDCFFF247}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55A-4E37-BE9D-A44920DC50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{5B20A121-D7CA-4FDC-B167-8AF7307B41D9}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5A-4E37-BE9D-A44920DC50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{8D301C8F-CBF8-45F5-B3C3-472B141A3482}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5A-4E37-BE9D-A44920DC50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{A5228BC4-7851-4060-AD2F-2613453CF747}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5A-4E37-BE9D-A44920DC50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{1BFC192C-318F-49B8-9F4F-113255C199B1}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5A-4E37-BE9D-A44920DC505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{25B95DA2-FE91-48F3-8FE3-ECC4683E8955}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55A-4E37-BE9D-A44920DC505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{AE320BE3-C411-417C-9CD0-48620C673C57}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55A-4E37-BE9D-A44920DC505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{57ADADEE-5955-417E-B72A-DBBE69E3CDD4}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55A-4E37-BE9D-A44920DC505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{29FB3A6C-292C-4302-872F-2898BD850F65}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55A-4E37-BE9D-A44920DC50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6.3</c:v>
                </c:pt>
                <c:pt idx="16">
                  <c:v>6.7</c:v>
                </c:pt>
                <c:pt idx="24">
                  <c:v>6.1</c:v>
                </c:pt>
                <c:pt idx="32">
                  <c:v>5.7</c:v>
                </c:pt>
              </c:numCache>
            </c:numRef>
          </c:xVal>
          <c:yVal>
            <c:numRef>
              <c:f>公会計指標分析・財政指標組合せ分析表!$BP$73:$DC$73</c:f>
              <c:numCache>
                <c:formatCode>#,##0.0;"▲ "#,##0.0</c:formatCode>
                <c:ptCount val="40"/>
                <c:pt idx="0">
                  <c:v>15.9</c:v>
                </c:pt>
                <c:pt idx="8">
                  <c:v>16.8</c:v>
                </c:pt>
                <c:pt idx="16">
                  <c:v>13.8</c:v>
                </c:pt>
              </c:numCache>
            </c:numRef>
          </c:yVal>
          <c:smooth val="0"/>
          <c:extLst>
            <c:ext xmlns:c16="http://schemas.microsoft.com/office/drawing/2014/chart" uri="{C3380CC4-5D6E-409C-BE32-E72D297353CC}">
              <c16:uniqueId val="{00000009-955A-4E37-BE9D-A44920DC50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{E574F0D8-4D02-4050-9DAD-E15525F5F1EB}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55A-4E37-BE9D-A44920DC50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{8FF333B6-9D47-42B9-9C37-F907E1EFDB60}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5A-4E37-BE9D-A44920DC50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{E89A891C-EE39-4620-A3BA-950B48097DD7}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5A-4E37-BE9D-A44920DC50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{A47C351C-905A-48C7-8DC7-E2AECBA5A6DD}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5A-4E37-BE9D-A44920DC50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{461A3287-7AE6-40E4-8856-88E7026E4C90}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5A-4E37-BE9D-A44920DC505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{B68E15E4-EE75-476C-B068-4138AD1F2DAF}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55A-4E37-BE9D-A44920DC505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{E900E110-21F5-4F27-990B-94D7BAD50F92}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55A-4E37-BE9D-A44920DC505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{06F6B945-AB37-416C-B8BC-0BAA203D5CDF}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55A-4E37-BE9D-A44920DC505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{4654A64C-A16D-4FEB-B9AF-6466EFC939A3}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55A-4E37-BE9D-A44920DC50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55A-4E37-BE9D-A44920DC5056}"/>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年度の単年度数値は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％となっており、単年度で比較すると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その主な要因としては、令和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年度の下水道事業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の高資本費対策に要する経費等に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対する繰出金の減少による分子側の数値の減少があげられる。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市債残高の推移や公債費の動向を十分に管理するとともに、特別会計にかかる公債費繰出額や公債費に準ずる債務負担行為等も管理を徹底し、今後も実質公債費比率を抑制する必要がある。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満期一括償還地方債の借入はない。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将来負担比率は、公債費充当可能財源等が将来負担額を上回るため、該当しない。前年度から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当該比率の改善は、分子である公営企業等繰入見込額が約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億円減少したことが主な要因にあげられる。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今後も、継続的に地方債の繰上償還を実施し、地方債現在高の累増の抑制に努める。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兵庫県丹波市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地域振興基金を約３億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万円、学校等整備基金を約２億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万円、ふるさと寄附金基金を約１億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万円、地域づくり基金を約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万円取り崩した一方で、地域振興基金に約３億円、ふるさと寄附金基金に約２億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万円、学校等整備基金に約１億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万円、情報基盤整備基金に約１億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万円を積み立てたことなどにより、基金全体としては約２億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財政収支見通しの中で、今後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年間の単純累計額は、約９億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万円の赤字となる。財政調整基金についても取り崩しが増えていくため厳しい見通しであるが、平成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年度の豪雨災害の事例（約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億円取崩）もあるため、災害に備えるための基金残高は維持していく必要がある。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地域振興基金：市民連携の強化及び均衡ある地域振興を図るための事業に要する経費に充当する基金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庁舎整備事業基金：新庁舎建設事業に要する経費に充当する基金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地域づくり基金：住民主体の地域づくり活動の推進を図るための事業に要する経費に充当する基金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消防防災施設等整備基金：消防本部又は消防団の消防防災施設及び設備の整備に要する経費に充当する基金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情報基盤</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整備基金：情報基盤の整備及び更新に要する経費に充当する基金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地域振興基金を約３億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万円、学校等整備基金を約２億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万円取り崩した一方で、地域振興基金に約３億円、ふるさと寄附金基金に約２億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万円を積み立てたこと等により、基金全体としては約２億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地域振興基金：地域振興を図る事業に毎年約５億円充当しているので、今後も事業を継続するため、引き続き、基金を積み立てていく。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庁舎整備事業基金：新庁舎の建設を凍結したため、令和４年度予算において、基金の積立予定はない。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取り崩しをせずに、約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％を目安として積立等を行っている。平成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年の豪雨災害では約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億円を取り崩したため、こうした災害にも備えるために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％を目安としている。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取り崩しをせずに、約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令和４年度予算において、減債基金の積立予定はないが、今後、繰上償還等が必要となったときは基金積立を順次行っていく。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6D84E0E-C8CA-4523-8F7D-BD7EF824F4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955BBC-F3C1-4618-9841-A44805240E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3508B25B-8DFE-456A-9289-AD5942DCFE8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8D62BCD7-392F-4F20-B531-871F9BC701A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2F4AF4F0-DA9F-49B8-A0E2-8A5B7499554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724140E0-399E-4523-AAE9-0BEA82066F0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A6080F16-F3B8-4D17-935A-C8B60138312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6FC6D2A8-D25A-4117-AFC8-B96DC8CB92D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A82603AA-CDA1-4C9F-A353-69B0D8C88F9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5B53802D-578F-4F22-BE61-FED4CABFD5D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3028AE93-43DD-4363-8763-F8EC2DD8117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8EFEC428-C713-4F4B-B790-D36D5183E86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4B62E05E-9FEE-43FE-86CC-9473692BEF8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3F78CBBD-4C6E-4244-AE65-0CB410A67C5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E4936F91-BA69-42AB-8DDC-950915966E2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1A5CBC4-B8F4-4049-96BA-185D1426BD6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63,235
62,275
493.21
42,468,653
40,476,893
1,631,934
20,459,041
35,586,358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455A53C2-040A-4902-9872-2871BE05FD9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C88B4A47-0CDD-4196-ABAE-96E02537F28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56ADB350-2389-446C-ADF4-D297085F706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ED184282-2050-4292-B0E1-9695D5E4E17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5AA42FAB-8ACF-4DC1-BF5A-937D3D4AC9A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6DD037E6-DF5A-42A3-AA99-211A81D7E67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B7C910E0-DA08-47EA-91E9-5A66808264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A79EA2FB-56D3-461C-A0C2-F656C63909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61966E2-261B-4B8C-98B5-0CF3407BB8D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E110E53-1E98-4462-9FBB-9217B2C808D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35FD1C85-1049-49EF-8481-512B6B153C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689FBB00-3C47-41D1-A13C-45AC83319CD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6EED3197-DFD6-4BD7-A9AF-AD8952FCEEC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5F2A5614-D74D-4B91-8AEC-68114ED8AF7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D58C2AC4-E2F8-4822-9F29-B4F633C0D56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71B526C8-D0BC-4BDD-B78A-1C84D50035F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5FA1C44C-E5A9-4C77-96DC-1B0E8909270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1726C80D-57F0-410D-82F8-34FE593839E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E2C4B29D-4883-4B6E-A846-F6E75E98844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8D300DC7-DE20-4C67-8DAA-32837BAF2B7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D9645CA8-B6B9-4E7B-A12B-9E0682FF91B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1D6401DE-9AD8-4501-AD89-40687C67860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D993C75C-F3B4-4465-953D-E61C9CA46FB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EEBBD86A-B3DA-44D2-B35B-966267CA844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EAD023B8-1DB0-4A8A-BA50-4E5767B0B53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2FC54391-F815-4052-81F5-0A777DB70D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72093412-D064-40E4-96E5-6F227AA5B9E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FC666DC9-AC5D-4704-A93D-E2A4E651BCF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C6FA271C-BB3F-47F6-9FCD-5A5AD213944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DF202AF1-1AA0-4F3A-BF9A-8976E625E34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D3FCD66E-CC7A-4278-BB3D-9E59389A4E1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11B18295-4CE3-471C-960E-FC63B299D2C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B31B0552-354C-45F3-832B-4B4803D9D62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12C4D766-7A01-4B67-B48B-BD683DE0305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84E035F3-47CF-49B0-A156-38694654ED0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有形固定資産減価償却率については、類似団体内平均値をやや下回っているが、上昇傾向にあるため、施設の統廃合や施設自体の必要性を検討するなど、計画的な資産管理・運用が今後の課題となる。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年度に策定した公共施設等総合管理計画において、公共施設などの延べ床面積を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％以上縮減するという目標を掲げ、老朽化した施設の集約化・複合化や除却を進めている。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A0F9024A-046A-48C3-83BB-4AFE1BB9145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C0467508-A8B2-4FBF-89E7-B42FBF524EA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59A975DE-201B-4FF3-8C53-9E0BD8A48E5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B41DCA6-483E-493E-BA88-DDAA33FBBC0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3B384584-FA1E-4A60-BDD0-DEADA142B8C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BCABD187-4A05-4BD6-97A9-A85400891AA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F56386D6-3DA2-4581-AA45-3296F8FF3C1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BC3A835C-33B7-46FD-B708-DAB6EF0B091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A0327D4D-D5AD-4FF7-B00A-02AB422D880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302807D9-064C-43D1-ACE2-D360D315841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D86A4C4A-4790-4EAE-A5D4-E619DA852F1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43387177-077E-40A6-BBA5-3742E526A42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43A2BF58-3C33-4E0B-8DD7-99C8E5C8E30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5697E4BF-8D19-4CE3-ABE9-9F6639C3447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91003DA-AC62-4C43-8094-09687ABD9A4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9D79EEA4-28D6-45D9-827B-0CD2F1BB4E3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9" name="直線コネクタ 68">
          <a:extLst>
            <a:ext uri="{FF2B5EF4-FFF2-40B4-BE49-F238E27FC236}">
              <a16:creationId xmlns:a16="http://schemas.microsoft.com/office/drawing/2014/main" id="{B7C7F92F-A6CD-456D-94AC-4E6D26664612}"/>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0" name="有形固定資産減価償却率最小値テキスト">
          <a:extLst>
            <a:ext uri="{FF2B5EF4-FFF2-40B4-BE49-F238E27FC236}">
              <a16:creationId xmlns:a16="http://schemas.microsoft.com/office/drawing/2014/main" id="{18E58D5C-CFA4-4533-A9C9-7E5B02C822B9}"/>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1" name="直線コネクタ 70">
          <a:extLst>
            <a:ext uri="{FF2B5EF4-FFF2-40B4-BE49-F238E27FC236}">
              <a16:creationId xmlns:a16="http://schemas.microsoft.com/office/drawing/2014/main" id="{1D5EF283-2FCC-45F9-96D9-70AE78B0ED23}"/>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2" name="有形固定資産減価償却率最大値テキスト">
          <a:extLst>
            <a:ext uri="{FF2B5EF4-FFF2-40B4-BE49-F238E27FC236}">
              <a16:creationId xmlns:a16="http://schemas.microsoft.com/office/drawing/2014/main" id="{C7EDF2EE-F769-4A22-BD60-88F0D8F44DD6}"/>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3" name="直線コネクタ 72">
          <a:extLst>
            <a:ext uri="{FF2B5EF4-FFF2-40B4-BE49-F238E27FC236}">
              <a16:creationId xmlns:a16="http://schemas.microsoft.com/office/drawing/2014/main" id="{1C438598-5776-4CF7-8E76-3474D1C42249}"/>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4" name="有形固定資産減価償却率平均値テキスト">
          <a:extLst>
            <a:ext uri="{FF2B5EF4-FFF2-40B4-BE49-F238E27FC236}">
              <a16:creationId xmlns:a16="http://schemas.microsoft.com/office/drawing/2014/main" id="{6543970D-6A45-4A4C-9DB3-2160A77BEFAF}"/>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5" name="フローチャート: 判断 74">
          <a:extLst>
            <a:ext uri="{FF2B5EF4-FFF2-40B4-BE49-F238E27FC236}">
              <a16:creationId xmlns:a16="http://schemas.microsoft.com/office/drawing/2014/main" id="{4F76953B-0F63-4786-999A-E1CF289E3222}"/>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6" name="フローチャート: 判断 75">
          <a:extLst>
            <a:ext uri="{FF2B5EF4-FFF2-40B4-BE49-F238E27FC236}">
              <a16:creationId xmlns:a16="http://schemas.microsoft.com/office/drawing/2014/main" id="{DBFF2BD0-A820-4820-93CA-A96A28873851}"/>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7" name="フローチャート: 判断 76">
          <a:extLst>
            <a:ext uri="{FF2B5EF4-FFF2-40B4-BE49-F238E27FC236}">
              <a16:creationId xmlns:a16="http://schemas.microsoft.com/office/drawing/2014/main" id="{1B134A16-D892-4D1C-A5E9-E3CA72354CB4}"/>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8" name="フローチャート: 判断 77">
          <a:extLst>
            <a:ext uri="{FF2B5EF4-FFF2-40B4-BE49-F238E27FC236}">
              <a16:creationId xmlns:a16="http://schemas.microsoft.com/office/drawing/2014/main" id="{F3A88275-33FD-41F5-AE61-90B8658F3A03}"/>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9" name="フローチャート: 判断 78">
          <a:extLst>
            <a:ext uri="{FF2B5EF4-FFF2-40B4-BE49-F238E27FC236}">
              <a16:creationId xmlns:a16="http://schemas.microsoft.com/office/drawing/2014/main" id="{7AD758D1-54A5-4075-A7CE-36A496F2646C}"/>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ED5594C-E881-44A1-87A5-B4B080015BF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7D1263E-384A-46D1-852C-37F610A34ED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F6DC818-5FF2-4694-9122-0DAC8D5AF92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852B0637-D254-48D2-839A-A9FCD76AB33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5F3E2C3-E1BB-49F2-A1F9-657CFCFDDF0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85" name="楕円 84">
          <a:extLst>
            <a:ext uri="{FF2B5EF4-FFF2-40B4-BE49-F238E27FC236}">
              <a16:creationId xmlns:a16="http://schemas.microsoft.com/office/drawing/2014/main" id="{0A220CEA-5A9B-4C09-8168-445E686DF57C}"/>
            </a:ext>
          </a:extLst>
        </xdr:cNvPr>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82355</xdr:rowOff>
    </xdr:from>
    <xdr:ext cx="405111" cy="259045"/>
    <xdr:sp macro="" textlink="">
      <xdr:nvSpPr>
        <xdr:cNvPr id="86" name="有形固定資産減価償却率該当値テキスト">
          <a:extLst>
            <a:ext uri="{FF2B5EF4-FFF2-40B4-BE49-F238E27FC236}">
              <a16:creationId xmlns:a16="http://schemas.microsoft.com/office/drawing/2014/main" id="{DA00F0A5-7F22-4CD6-B355-1C79AC36A425}"/>
            </a:ext>
          </a:extLst>
        </xdr:cNvPr>
        <xdr:cNvSpPr txBox="1"/>
      </xdr:nvSpPr>
      <xdr:spPr>
        <a:xfrm>
          <a:off x="4813300" y="582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83397</xdr:rowOff>
    </xdr:from>
    <xdr:to>
      <xdr:col>19</xdr:col>
      <xdr:colOff>187325</xdr:colOff>
      <xdr:row>30</xdr:row>
      <xdr:rowOff>13547</xdr:rowOff>
    </xdr:to>
    <xdr:sp macro="" textlink="">
      <xdr:nvSpPr>
        <xdr:cNvPr id="87" name="楕円 86">
          <a:extLst>
            <a:ext uri="{FF2B5EF4-FFF2-40B4-BE49-F238E27FC236}">
              <a16:creationId xmlns:a16="http://schemas.microsoft.com/office/drawing/2014/main" id="{9E7C540F-3CE5-4F50-9DBD-C9A11E756769}"/>
            </a:ext>
          </a:extLst>
        </xdr:cNvPr>
        <xdr:cNvSpPr/>
      </xdr:nvSpPr>
      <xdr:spPr>
        <a:xfrm>
          <a:off x="4000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134197</xdr:rowOff>
    </xdr:from>
    <xdr:to>
      <xdr:col>23</xdr:col>
      <xdr:colOff>85725</xdr:colOff>
      <xdr:row>30</xdr:row>
      <xdr:rowOff>110278</xdr:rowOff>
    </xdr:to>
    <xdr:cxnSp macro="">
      <xdr:nvCxnSpPr>
        <xdr:cNvPr id="88" name="直線コネクタ 87">
          <a:extLst>
            <a:ext uri="{FF2B5EF4-FFF2-40B4-BE49-F238E27FC236}">
              <a16:creationId xmlns:a16="http://schemas.microsoft.com/office/drawing/2014/main" id="{F3F27FF8-0CD9-4614-82F6-6EFC59CB98AF}"/>
            </a:ext>
          </a:extLst>
        </xdr:cNvPr>
        <xdr:cNvCxnSpPr/>
      </xdr:nvCxnSpPr>
      <xdr:spPr>
        <a:xfrm>
          <a:off x="4051300" y="5877772"/>
          <a:ext cx="711200" cy="1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29422</xdr:rowOff>
    </xdr:from>
    <xdr:to>
      <xdr:col>15</xdr:col>
      <xdr:colOff>187325</xdr:colOff>
      <xdr:row>29</xdr:row>
      <xdr:rowOff>131022</xdr:rowOff>
    </xdr:to>
    <xdr:sp macro="" textlink="">
      <xdr:nvSpPr>
        <xdr:cNvPr id="89" name="楕円 88">
          <a:extLst>
            <a:ext uri="{FF2B5EF4-FFF2-40B4-BE49-F238E27FC236}">
              <a16:creationId xmlns:a16="http://schemas.microsoft.com/office/drawing/2014/main" id="{FE6D6AD7-E168-42BD-9F11-213354BF8D89}"/>
            </a:ext>
          </a:extLst>
        </xdr:cNvPr>
        <xdr:cNvSpPr/>
      </xdr:nvSpPr>
      <xdr:spPr>
        <a:xfrm>
          <a:off x="3238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80222</xdr:rowOff>
    </xdr:from>
    <xdr:to>
      <xdr:col>19</xdr:col>
      <xdr:colOff>136525</xdr:colOff>
      <xdr:row>29</xdr:row>
      <xdr:rowOff>134197</xdr:rowOff>
    </xdr:to>
    <xdr:cxnSp macro="">
      <xdr:nvCxnSpPr>
        <xdr:cNvPr id="90" name="直線コネクタ 89">
          <a:extLst>
            <a:ext uri="{FF2B5EF4-FFF2-40B4-BE49-F238E27FC236}">
              <a16:creationId xmlns:a16="http://schemas.microsoft.com/office/drawing/2014/main" id="{4DE31FAE-02F4-4C08-9888-EE7102ED5F1F}"/>
            </a:ext>
          </a:extLst>
        </xdr:cNvPr>
        <xdr:cNvCxnSpPr/>
      </xdr:nvCxnSpPr>
      <xdr:spPr>
        <a:xfrm>
          <a:off x="3289300" y="582379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4233</xdr:rowOff>
    </xdr:from>
    <xdr:to>
      <xdr:col>11</xdr:col>
      <xdr:colOff>187325</xdr:colOff>
      <xdr:row>29</xdr:row>
      <xdr:rowOff>105833</xdr:rowOff>
    </xdr:to>
    <xdr:sp macro="" textlink="">
      <xdr:nvSpPr>
        <xdr:cNvPr id="91" name="楕円 90">
          <a:extLst>
            <a:ext uri="{FF2B5EF4-FFF2-40B4-BE49-F238E27FC236}">
              <a16:creationId xmlns:a16="http://schemas.microsoft.com/office/drawing/2014/main" id="{3152F712-416E-4A01-8BE6-EB0B76AD3901}"/>
            </a:ext>
          </a:extLst>
        </xdr:cNvPr>
        <xdr:cNvSpPr/>
      </xdr:nvSpPr>
      <xdr:spPr>
        <a:xfrm>
          <a:off x="2476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55033</xdr:rowOff>
    </xdr:from>
    <xdr:to>
      <xdr:col>15</xdr:col>
      <xdr:colOff>136525</xdr:colOff>
      <xdr:row>29</xdr:row>
      <xdr:rowOff>80222</xdr:rowOff>
    </xdr:to>
    <xdr:cxnSp macro="">
      <xdr:nvCxnSpPr>
        <xdr:cNvPr id="92" name="直線コネクタ 91">
          <a:extLst>
            <a:ext uri="{FF2B5EF4-FFF2-40B4-BE49-F238E27FC236}">
              <a16:creationId xmlns:a16="http://schemas.microsoft.com/office/drawing/2014/main" id="{AD87F7A8-B1D0-4685-B9B9-11037BE64AC3}"/>
            </a:ext>
          </a:extLst>
        </xdr:cNvPr>
        <xdr:cNvCxnSpPr/>
      </xdr:nvCxnSpPr>
      <xdr:spPr>
        <a:xfrm>
          <a:off x="2527300" y="579860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4233</xdr:rowOff>
    </xdr:from>
    <xdr:to>
      <xdr:col>7</xdr:col>
      <xdr:colOff>187325</xdr:colOff>
      <xdr:row>29</xdr:row>
      <xdr:rowOff>105833</xdr:rowOff>
    </xdr:to>
    <xdr:sp macro="" textlink="">
      <xdr:nvSpPr>
        <xdr:cNvPr id="93" name="楕円 92">
          <a:extLst>
            <a:ext uri="{FF2B5EF4-FFF2-40B4-BE49-F238E27FC236}">
              <a16:creationId xmlns:a16="http://schemas.microsoft.com/office/drawing/2014/main" id="{57221614-B965-4EFF-B741-7FD8D588D6AE}"/>
            </a:ext>
          </a:extLst>
        </xdr:cNvPr>
        <xdr:cNvSpPr/>
      </xdr:nvSpPr>
      <xdr:spPr>
        <a:xfrm>
          <a:off x="1714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55033</xdr:rowOff>
    </xdr:from>
    <xdr:to>
      <xdr:col>11</xdr:col>
      <xdr:colOff>136525</xdr:colOff>
      <xdr:row>29</xdr:row>
      <xdr:rowOff>55033</xdr:rowOff>
    </xdr:to>
    <xdr:cxnSp macro="">
      <xdr:nvCxnSpPr>
        <xdr:cNvPr id="94" name="直線コネクタ 93">
          <a:extLst>
            <a:ext uri="{FF2B5EF4-FFF2-40B4-BE49-F238E27FC236}">
              <a16:creationId xmlns:a16="http://schemas.microsoft.com/office/drawing/2014/main" id="{212E87A1-14BB-40DE-A40E-D8D98D3F71D6}"/>
            </a:ext>
          </a:extLst>
        </xdr:cNvPr>
        <xdr:cNvCxnSpPr/>
      </xdr:nvCxnSpPr>
      <xdr:spPr>
        <a:xfrm>
          <a:off x="1765300" y="579860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5" name="n_1aveValue有形固定資産減価償却率">
          <a:extLst>
            <a:ext uri="{FF2B5EF4-FFF2-40B4-BE49-F238E27FC236}">
              <a16:creationId xmlns:a16="http://schemas.microsoft.com/office/drawing/2014/main" id="{DE230C2E-E392-4064-8B00-3E8C760597E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6" name="n_2aveValue有形固定資産減価償却率">
          <a:extLst>
            <a:ext uri="{FF2B5EF4-FFF2-40B4-BE49-F238E27FC236}">
              <a16:creationId xmlns:a16="http://schemas.microsoft.com/office/drawing/2014/main" id="{7DD4206E-0272-46FF-9947-A29D41FF4823}"/>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7" name="n_3aveValue有形固定資産減価償却率">
          <a:extLst>
            <a:ext uri="{FF2B5EF4-FFF2-40B4-BE49-F238E27FC236}">
              <a16:creationId xmlns:a16="http://schemas.microsoft.com/office/drawing/2014/main" id="{E2ED47BC-A385-4C2A-B99F-CE5002D3D5F2}"/>
            </a:ext>
          </a:extLst>
        </xdr:cNvPr>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8" name="n_4aveValue有形固定資産減価償却率">
          <a:extLst>
            <a:ext uri="{FF2B5EF4-FFF2-40B4-BE49-F238E27FC236}">
              <a16:creationId xmlns:a16="http://schemas.microsoft.com/office/drawing/2014/main" id="{4CA63274-D948-4B4D-A44F-B33AF604EA7F}"/>
            </a:ext>
          </a:extLst>
        </xdr:cNvPr>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30074</xdr:rowOff>
    </xdr:from>
    <xdr:ext cx="405111" cy="259045"/>
    <xdr:sp macro="" textlink="">
      <xdr:nvSpPr>
        <xdr:cNvPr id="99" name="n_1mainValue有形固定資産減価償却率">
          <a:extLst>
            <a:ext uri="{FF2B5EF4-FFF2-40B4-BE49-F238E27FC236}">
              <a16:creationId xmlns:a16="http://schemas.microsoft.com/office/drawing/2014/main" id="{6A64AF06-E614-41FC-B165-ACB475B7EF8B}"/>
            </a:ext>
          </a:extLst>
        </xdr:cNvPr>
        <xdr:cNvSpPr txBox="1"/>
      </xdr:nvSpPr>
      <xdr:spPr>
        <a:xfrm>
          <a:off x="38360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100" name="n_2mainValue有形固定資産減価償却率">
          <a:extLst>
            <a:ext uri="{FF2B5EF4-FFF2-40B4-BE49-F238E27FC236}">
              <a16:creationId xmlns:a16="http://schemas.microsoft.com/office/drawing/2014/main" id="{D4BEA3D2-F5D0-4D7D-A6ED-79A6394D0F7C}"/>
            </a:ext>
          </a:extLst>
        </xdr:cNvPr>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122360</xdr:rowOff>
    </xdr:from>
    <xdr:ext cx="405111" cy="259045"/>
    <xdr:sp macro="" textlink="">
      <xdr:nvSpPr>
        <xdr:cNvPr id="101" name="n_3mainValue有形固定資産減価償却率">
          <a:extLst>
            <a:ext uri="{FF2B5EF4-FFF2-40B4-BE49-F238E27FC236}">
              <a16:creationId xmlns:a16="http://schemas.microsoft.com/office/drawing/2014/main" id="{AAB047FE-5CDB-4DB3-9CD8-182E19E0D408}"/>
            </a:ext>
          </a:extLst>
        </xdr:cNvPr>
        <xdr:cNvSpPr txBox="1"/>
      </xdr:nvSpPr>
      <xdr:spPr>
        <a:xfrm>
          <a:off x="2324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122360</xdr:rowOff>
    </xdr:from>
    <xdr:ext cx="405111" cy="259045"/>
    <xdr:sp macro="" textlink="">
      <xdr:nvSpPr>
        <xdr:cNvPr id="102" name="n_4mainValue有形固定資産減価償却率">
          <a:extLst>
            <a:ext uri="{FF2B5EF4-FFF2-40B4-BE49-F238E27FC236}">
              <a16:creationId xmlns:a16="http://schemas.microsoft.com/office/drawing/2014/main" id="{21D0A169-532D-440B-87AB-4266757A65E3}"/>
            </a:ext>
          </a:extLst>
        </xdr:cNvPr>
        <xdr:cNvSpPr txBox="1"/>
      </xdr:nvSpPr>
      <xdr:spPr>
        <a:xfrm>
          <a:off x="1562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7C9A0A3B-C148-442F-B780-F608E88E6F9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E2C1BC57-AA46-40C7-ABA2-26678E7B98D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26017FF5-E21D-4A0E-ACEA-12438D561BC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D770004B-5B92-4DE3-8EC4-AE4E382E463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C35D821A-48AE-41D9-B9A5-F71C45397B2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53CFE642-0473-4B4F-83F3-396BD721D1A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466877D3-26B5-4D62-9FA5-B7D7EDFFDD2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83EC1BD3-14BF-48D6-94E4-3085F8AD46A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30FB760C-C2AD-4DC9-A9DB-6A894FCD9DB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D857DD9-91BC-44BD-9823-CB47E25BD84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BAF78FEF-97AC-413B-853A-F519B09E4C1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70E027FE-E08B-4E44-98D9-ED92B745D85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F0DD85FF-0811-4160-9CBE-977A55721FC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債務償還比率については、類似団体内平均値をやや下回っている。平成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年以降、下水道事業に係る企業債の残高が減少に転じ、公営企業繰入見込額の減少に伴い、償還比率は改善傾向にある。引き続き、市債残高の抑制と経常一般財源の確保に努める必要がある。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D05C3BB-2720-472F-AB5F-A66D7D0B053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25FB879A-9BD2-4C07-895E-9E4C687902F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5D868059-1C35-49EE-9A76-1B798509738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985A884D-BB22-4252-85A5-6A8717DBC48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C1401FB8-0461-4A3F-BE4C-29FAEA7F5E9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DE64CF40-B139-4219-AE00-0DB1CA5F335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93158764-1039-427D-B27F-06ED8F87E15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6FC8C2B7-3912-4934-9585-8EF0F8F2376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E461A3C9-5954-4E25-98CC-C573CBCC7A2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6CE16E13-F864-49B7-B99C-A90FE71F334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13C95A37-E8F5-4870-A346-50FF5FD01B3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F42D98EF-DBA4-400C-9695-DA26E6AC0B1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F98D0BFE-2180-4F62-9840-A216D36BA72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A2925876-5FCB-43FA-B2F3-55B08A5A6BE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29532BDF-AD6E-41AD-9083-1FA5E238C3F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1" name="直線コネクタ 130">
          <a:extLst>
            <a:ext uri="{FF2B5EF4-FFF2-40B4-BE49-F238E27FC236}">
              <a16:creationId xmlns:a16="http://schemas.microsoft.com/office/drawing/2014/main" id="{095397E7-D08D-4523-995B-A6E510414EF6}"/>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2" name="債務償還比率最小値テキスト">
          <a:extLst>
            <a:ext uri="{FF2B5EF4-FFF2-40B4-BE49-F238E27FC236}">
              <a16:creationId xmlns:a16="http://schemas.microsoft.com/office/drawing/2014/main" id="{44C4BFF3-5716-4F45-9E90-229BFD589255}"/>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3" name="直線コネクタ 132">
          <a:extLst>
            <a:ext uri="{FF2B5EF4-FFF2-40B4-BE49-F238E27FC236}">
              <a16:creationId xmlns:a16="http://schemas.microsoft.com/office/drawing/2014/main" id="{C61E68ED-F232-444B-932D-4BBFC84F9945}"/>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F8AC2624-0DC4-4200-9D91-56FD8346DCE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9EFB4214-9E73-487C-AFAD-0D1B2894826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6" name="債務償還比率平均値テキスト">
          <a:extLst>
            <a:ext uri="{FF2B5EF4-FFF2-40B4-BE49-F238E27FC236}">
              <a16:creationId xmlns:a16="http://schemas.microsoft.com/office/drawing/2014/main" id="{23C69C70-CE41-452D-B815-545102515006}"/>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7" name="フローチャート: 判断 136">
          <a:extLst>
            <a:ext uri="{FF2B5EF4-FFF2-40B4-BE49-F238E27FC236}">
              <a16:creationId xmlns:a16="http://schemas.microsoft.com/office/drawing/2014/main" id="{9207FEE5-0D1D-47C2-AA05-937142746D7E}"/>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8" name="フローチャート: 判断 137">
          <a:extLst>
            <a:ext uri="{FF2B5EF4-FFF2-40B4-BE49-F238E27FC236}">
              <a16:creationId xmlns:a16="http://schemas.microsoft.com/office/drawing/2014/main" id="{57D5D805-99D7-41A8-AFAE-F1EC0CBCAA7D}"/>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9" name="フローチャート: 判断 138">
          <a:extLst>
            <a:ext uri="{FF2B5EF4-FFF2-40B4-BE49-F238E27FC236}">
              <a16:creationId xmlns:a16="http://schemas.microsoft.com/office/drawing/2014/main" id="{A3DB02F3-0A58-4FF9-94E7-9B8A084B860A}"/>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0" name="フローチャート: 判断 139">
          <a:extLst>
            <a:ext uri="{FF2B5EF4-FFF2-40B4-BE49-F238E27FC236}">
              <a16:creationId xmlns:a16="http://schemas.microsoft.com/office/drawing/2014/main" id="{53C6F98D-B90A-4318-9008-35626213C0CF}"/>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1" name="フローチャート: 判断 140">
          <a:extLst>
            <a:ext uri="{FF2B5EF4-FFF2-40B4-BE49-F238E27FC236}">
              <a16:creationId xmlns:a16="http://schemas.microsoft.com/office/drawing/2014/main" id="{C0CCD769-DFAC-47A3-A8DB-B3A7FE641D78}"/>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9E6237A-80DA-4240-AEC5-6710123B50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B04DD01-1559-4105-8C1E-B939BD48389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B460D2C-3C2F-467D-AD4A-D01A891B4DC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33D47484-D25C-4DF3-AE70-7AB9B22867E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A6F2834-5ABF-48D7-85E3-6FA8BCC0AAA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52401</xdr:rowOff>
    </xdr:from>
    <xdr:to>
      <xdr:col>76</xdr:col>
      <xdr:colOff>73025</xdr:colOff>
      <xdr:row>30</xdr:row>
      <xdr:rowOff>154001</xdr:rowOff>
    </xdr:to>
    <xdr:sp macro="" textlink="">
      <xdr:nvSpPr>
        <xdr:cNvPr id="147" name="楕円 146">
          <a:extLst>
            <a:ext uri="{FF2B5EF4-FFF2-40B4-BE49-F238E27FC236}">
              <a16:creationId xmlns:a16="http://schemas.microsoft.com/office/drawing/2014/main" id="{0F925A0D-3DF4-4913-9BB0-E4795496B930}"/>
            </a:ext>
          </a:extLst>
        </xdr:cNvPr>
        <xdr:cNvSpPr/>
      </xdr:nvSpPr>
      <xdr:spPr>
        <a:xfrm>
          <a:off x="14744700" y="59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75278</xdr:rowOff>
    </xdr:from>
    <xdr:ext cx="469744" cy="259045"/>
    <xdr:sp macro="" textlink="">
      <xdr:nvSpPr>
        <xdr:cNvPr id="148" name="債務償還比率該当値テキスト">
          <a:extLst>
            <a:ext uri="{FF2B5EF4-FFF2-40B4-BE49-F238E27FC236}">
              <a16:creationId xmlns:a16="http://schemas.microsoft.com/office/drawing/2014/main" id="{F76AE9C1-7FD6-4ED9-BBD4-B3D78D9310BA}"/>
            </a:ext>
          </a:extLst>
        </xdr:cNvPr>
        <xdr:cNvSpPr txBox="1"/>
      </xdr:nvSpPr>
      <xdr:spPr>
        <a:xfrm>
          <a:off x="14846300" y="581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66075</xdr:rowOff>
    </xdr:from>
    <xdr:to>
      <xdr:col>72</xdr:col>
      <xdr:colOff>123825</xdr:colOff>
      <xdr:row>30</xdr:row>
      <xdr:rowOff>167675</xdr:rowOff>
    </xdr:to>
    <xdr:sp macro="" textlink="">
      <xdr:nvSpPr>
        <xdr:cNvPr id="149" name="楕円 148">
          <a:extLst>
            <a:ext uri="{FF2B5EF4-FFF2-40B4-BE49-F238E27FC236}">
              <a16:creationId xmlns:a16="http://schemas.microsoft.com/office/drawing/2014/main" id="{EC53D510-A379-49D4-BB2C-2AA84E74BB3D}"/>
            </a:ext>
          </a:extLst>
        </xdr:cNvPr>
        <xdr:cNvSpPr/>
      </xdr:nvSpPr>
      <xdr:spPr>
        <a:xfrm>
          <a:off x="14033500" y="59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103201</xdr:rowOff>
    </xdr:from>
    <xdr:to>
      <xdr:col>76</xdr:col>
      <xdr:colOff>22225</xdr:colOff>
      <xdr:row>30</xdr:row>
      <xdr:rowOff>116875</xdr:rowOff>
    </xdr:to>
    <xdr:cxnSp macro="">
      <xdr:nvCxnSpPr>
        <xdr:cNvPr id="150" name="直線コネクタ 149">
          <a:extLst>
            <a:ext uri="{FF2B5EF4-FFF2-40B4-BE49-F238E27FC236}">
              <a16:creationId xmlns:a16="http://schemas.microsoft.com/office/drawing/2014/main" id="{1A248FA2-04E2-4B70-A3FA-FDA76F13A0FC}"/>
            </a:ext>
          </a:extLst>
        </xdr:cNvPr>
        <xdr:cNvCxnSpPr/>
      </xdr:nvCxnSpPr>
      <xdr:spPr>
        <a:xfrm flipV="1">
          <a:off x="14084300" y="6018226"/>
          <a:ext cx="711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88865</xdr:rowOff>
    </xdr:from>
    <xdr:to>
      <xdr:col>68</xdr:col>
      <xdr:colOff>123825</xdr:colOff>
      <xdr:row>31</xdr:row>
      <xdr:rowOff>19015</xdr:rowOff>
    </xdr:to>
    <xdr:sp macro="" textlink="">
      <xdr:nvSpPr>
        <xdr:cNvPr id="151" name="楕円 150">
          <a:extLst>
            <a:ext uri="{FF2B5EF4-FFF2-40B4-BE49-F238E27FC236}">
              <a16:creationId xmlns:a16="http://schemas.microsoft.com/office/drawing/2014/main" id="{C0195C63-B80B-4446-B524-E3BC50F802EC}"/>
            </a:ext>
          </a:extLst>
        </xdr:cNvPr>
        <xdr:cNvSpPr/>
      </xdr:nvSpPr>
      <xdr:spPr>
        <a:xfrm>
          <a:off x="13271500" y="60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116875</xdr:rowOff>
    </xdr:from>
    <xdr:to>
      <xdr:col>72</xdr:col>
      <xdr:colOff>73025</xdr:colOff>
      <xdr:row>30</xdr:row>
      <xdr:rowOff>139665</xdr:rowOff>
    </xdr:to>
    <xdr:cxnSp macro="">
      <xdr:nvCxnSpPr>
        <xdr:cNvPr id="152" name="直線コネクタ 151">
          <a:extLst>
            <a:ext uri="{FF2B5EF4-FFF2-40B4-BE49-F238E27FC236}">
              <a16:creationId xmlns:a16="http://schemas.microsoft.com/office/drawing/2014/main" id="{09361ACF-1CBF-4992-A545-545494F4F736}"/>
            </a:ext>
          </a:extLst>
        </xdr:cNvPr>
        <xdr:cNvCxnSpPr/>
      </xdr:nvCxnSpPr>
      <xdr:spPr>
        <a:xfrm flipV="1">
          <a:off x="13322300" y="6031900"/>
          <a:ext cx="762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92703</xdr:rowOff>
    </xdr:from>
    <xdr:to>
      <xdr:col>64</xdr:col>
      <xdr:colOff>123825</xdr:colOff>
      <xdr:row>31</xdr:row>
      <xdr:rowOff>22853</xdr:rowOff>
    </xdr:to>
    <xdr:sp macro="" textlink="">
      <xdr:nvSpPr>
        <xdr:cNvPr id="153" name="楕円 152">
          <a:extLst>
            <a:ext uri="{FF2B5EF4-FFF2-40B4-BE49-F238E27FC236}">
              <a16:creationId xmlns:a16="http://schemas.microsoft.com/office/drawing/2014/main" id="{578AB001-2F7C-4A2C-BD7D-87830A8B8381}"/>
            </a:ext>
          </a:extLst>
        </xdr:cNvPr>
        <xdr:cNvSpPr/>
      </xdr:nvSpPr>
      <xdr:spPr>
        <a:xfrm>
          <a:off x="12509500" y="60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139665</xdr:rowOff>
    </xdr:from>
    <xdr:to>
      <xdr:col>68</xdr:col>
      <xdr:colOff>73025</xdr:colOff>
      <xdr:row>30</xdr:row>
      <xdr:rowOff>143503</xdr:rowOff>
    </xdr:to>
    <xdr:cxnSp macro="">
      <xdr:nvCxnSpPr>
        <xdr:cNvPr id="154" name="直線コネクタ 153">
          <a:extLst>
            <a:ext uri="{FF2B5EF4-FFF2-40B4-BE49-F238E27FC236}">
              <a16:creationId xmlns:a16="http://schemas.microsoft.com/office/drawing/2014/main" id="{AC3B3BA4-A38A-489C-8F01-1D5E0D8C3633}"/>
            </a:ext>
          </a:extLst>
        </xdr:cNvPr>
        <xdr:cNvCxnSpPr/>
      </xdr:nvCxnSpPr>
      <xdr:spPr>
        <a:xfrm flipV="1">
          <a:off x="12560300" y="6054690"/>
          <a:ext cx="7620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123049</xdr:rowOff>
    </xdr:from>
    <xdr:to>
      <xdr:col>60</xdr:col>
      <xdr:colOff>123825</xdr:colOff>
      <xdr:row>31</xdr:row>
      <xdr:rowOff>53199</xdr:rowOff>
    </xdr:to>
    <xdr:sp macro="" textlink="">
      <xdr:nvSpPr>
        <xdr:cNvPr id="155" name="楕円 154">
          <a:extLst>
            <a:ext uri="{FF2B5EF4-FFF2-40B4-BE49-F238E27FC236}">
              <a16:creationId xmlns:a16="http://schemas.microsoft.com/office/drawing/2014/main" id="{84B81276-0F47-4879-99A8-366380FDEBB9}"/>
            </a:ext>
          </a:extLst>
        </xdr:cNvPr>
        <xdr:cNvSpPr/>
      </xdr:nvSpPr>
      <xdr:spPr>
        <a:xfrm>
          <a:off x="11747500" y="60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143503</xdr:rowOff>
    </xdr:from>
    <xdr:to>
      <xdr:col>64</xdr:col>
      <xdr:colOff>73025</xdr:colOff>
      <xdr:row>31</xdr:row>
      <xdr:rowOff>2399</xdr:rowOff>
    </xdr:to>
    <xdr:cxnSp macro="">
      <xdr:nvCxnSpPr>
        <xdr:cNvPr id="156" name="直線コネクタ 155">
          <a:extLst>
            <a:ext uri="{FF2B5EF4-FFF2-40B4-BE49-F238E27FC236}">
              <a16:creationId xmlns:a16="http://schemas.microsoft.com/office/drawing/2014/main" id="{174BAB78-2C56-4FE1-B9AF-C3A156253771}"/>
            </a:ext>
          </a:extLst>
        </xdr:cNvPr>
        <xdr:cNvCxnSpPr/>
      </xdr:nvCxnSpPr>
      <xdr:spPr>
        <a:xfrm flipV="1">
          <a:off x="11798300" y="6058528"/>
          <a:ext cx="762000" cy="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7" name="n_1aveValue債務償還比率">
          <a:extLst>
            <a:ext uri="{FF2B5EF4-FFF2-40B4-BE49-F238E27FC236}">
              <a16:creationId xmlns:a16="http://schemas.microsoft.com/office/drawing/2014/main" id="{4DBBE726-F95A-416C-857A-7E69389EA485}"/>
            </a:ext>
          </a:extLst>
        </xdr:cNvPr>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8" name="n_2aveValue債務償還比率">
          <a:extLst>
            <a:ext uri="{FF2B5EF4-FFF2-40B4-BE49-F238E27FC236}">
              <a16:creationId xmlns:a16="http://schemas.microsoft.com/office/drawing/2014/main" id="{1D668946-2CE7-4EA8-823A-4F7A54EB90BC}"/>
            </a:ext>
          </a:extLst>
        </xdr:cNvPr>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9" name="n_3aveValue債務償還比率">
          <a:extLst>
            <a:ext uri="{FF2B5EF4-FFF2-40B4-BE49-F238E27FC236}">
              <a16:creationId xmlns:a16="http://schemas.microsoft.com/office/drawing/2014/main" id="{7756567D-0EB2-4BE5-A5F3-042462B82C52}"/>
            </a:ext>
          </a:extLst>
        </xdr:cNvPr>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0" name="n_4aveValue債務償還比率">
          <a:extLst>
            <a:ext uri="{FF2B5EF4-FFF2-40B4-BE49-F238E27FC236}">
              <a16:creationId xmlns:a16="http://schemas.microsoft.com/office/drawing/2014/main" id="{ABF0841B-755F-4CAB-8EDA-A76719AF5C22}"/>
            </a:ext>
          </a:extLst>
        </xdr:cNvPr>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12752</xdr:rowOff>
    </xdr:from>
    <xdr:ext cx="469744" cy="259045"/>
    <xdr:sp macro="" textlink="">
      <xdr:nvSpPr>
        <xdr:cNvPr id="161" name="n_1mainValue債務償還比率">
          <a:extLst>
            <a:ext uri="{FF2B5EF4-FFF2-40B4-BE49-F238E27FC236}">
              <a16:creationId xmlns:a16="http://schemas.microsoft.com/office/drawing/2014/main" id="{E389F95D-73A5-4503-9EC8-63456A3E886E}"/>
            </a:ext>
          </a:extLst>
        </xdr:cNvPr>
        <xdr:cNvSpPr txBox="1"/>
      </xdr:nvSpPr>
      <xdr:spPr>
        <a:xfrm>
          <a:off x="13836727" y="57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35542</xdr:rowOff>
    </xdr:from>
    <xdr:ext cx="469744" cy="259045"/>
    <xdr:sp macro="" textlink="">
      <xdr:nvSpPr>
        <xdr:cNvPr id="162" name="n_2mainValue債務償還比率">
          <a:extLst>
            <a:ext uri="{FF2B5EF4-FFF2-40B4-BE49-F238E27FC236}">
              <a16:creationId xmlns:a16="http://schemas.microsoft.com/office/drawing/2014/main" id="{36DBCF58-9249-42E8-AC6F-352726A7369D}"/>
            </a:ext>
          </a:extLst>
        </xdr:cNvPr>
        <xdr:cNvSpPr txBox="1"/>
      </xdr:nvSpPr>
      <xdr:spPr>
        <a:xfrm>
          <a:off x="13087427" y="577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39380</xdr:rowOff>
    </xdr:from>
    <xdr:ext cx="469744" cy="259045"/>
    <xdr:sp macro="" textlink="">
      <xdr:nvSpPr>
        <xdr:cNvPr id="163" name="n_3mainValue債務償還比率">
          <a:extLst>
            <a:ext uri="{FF2B5EF4-FFF2-40B4-BE49-F238E27FC236}">
              <a16:creationId xmlns:a16="http://schemas.microsoft.com/office/drawing/2014/main" id="{CB54FD6F-E975-4370-9567-642870A054B1}"/>
            </a:ext>
          </a:extLst>
        </xdr:cNvPr>
        <xdr:cNvSpPr txBox="1"/>
      </xdr:nvSpPr>
      <xdr:spPr>
        <a:xfrm>
          <a:off x="12325427" y="57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69726</xdr:rowOff>
    </xdr:from>
    <xdr:ext cx="469744" cy="259045"/>
    <xdr:sp macro="" textlink="">
      <xdr:nvSpPr>
        <xdr:cNvPr id="164" name="n_4mainValue債務償還比率">
          <a:extLst>
            <a:ext uri="{FF2B5EF4-FFF2-40B4-BE49-F238E27FC236}">
              <a16:creationId xmlns:a16="http://schemas.microsoft.com/office/drawing/2014/main" id="{90302A3B-B7DF-46AC-B67D-6498A6F94C83}"/>
            </a:ext>
          </a:extLst>
        </xdr:cNvPr>
        <xdr:cNvSpPr txBox="1"/>
      </xdr:nvSpPr>
      <xdr:spPr>
        <a:xfrm>
          <a:off x="11563427" y="58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5A73C879-FDE4-4DFF-B1C2-E469D933211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5FB14611-3614-47A0-B2FC-7EB845D9190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6235117D-7843-423B-8CFB-81FCDF2C44E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5715C61A-F086-4468-ADD1-B0BA13F50C8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5963F298-0EE8-4B12-89A2-F73F1741735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829E8C5-4E54-4BCD-8504-F18D8AFDA95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C32AE0-B42D-4F61-A572-1485230EE7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41176E-1C6A-4359-AA59-EA90319D266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8D4974-63E9-4AD7-AD90-8850EBF976C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DAA18C-8171-4C19-97B5-CC67E2F637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366C0D-8277-4A58-A909-8362C8275F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A4AF1D-CA40-47ED-9B60-DEAAFA0F01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CD009C-ADD9-4BE7-91A8-13BC921412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AD45FB-3855-427A-912E-02E5FF37CD6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DC556A-EBFB-44A2-90B8-AF2E88708F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C2533A-AA0C-487D-A9AA-FDD6CD92514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63,235
62,275
493.21
42,468,653
40,476,893
1,631,934
20,459,041
35,586,358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5D356D-0AFB-46EA-9E5B-7BB3CF57B4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203D3B-3747-4193-A872-589B222671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369BC5-91F8-4547-B51C-721A38E0A1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4C45A7-BF53-4D6D-BA9A-A8E86921D1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4D3F27-D973-4D5F-ABCE-990C6B5403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8665A4C-CE7F-4BDE-9B9E-C0A70922C34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802AB87-6F4F-4A53-A5DE-B52D741CEE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C3ACFC-5456-4EA0-9123-97F2F5810A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AB11EE5-1C52-4165-AB5A-B665C30E29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3BDD832-9CB1-4DC3-96F6-BE6D948DA3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A6F3ED4-8F2D-43A6-B327-1BAAD7B4FD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372CF2-E6E4-4EB3-8BD0-23D8930B53B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E23F6D3-7835-4880-9337-E233647FA9C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433338-C08F-4EAF-B3AE-87D042C2FB1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7680CE-4782-475C-941D-DA1668F7E5D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DF6EA3-7A59-4F16-8B1C-BAB9B21FA1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D21386-003C-46B3-8003-E5FF109326B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849816D-F76D-4975-8026-BF722BF4CA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6306B8-1B55-4BDD-9F08-CC5F6FADC54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CD51C02-AE50-4A29-960E-5BC9E01B4A2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828F1E8-F20E-4CAC-ABF0-B0F7D69F8C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2A4826F-5C48-4540-8077-7C237E7EF01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D4690A-C83B-4A98-8CC9-D29473729A0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5088AA-3BB4-4FF0-BB84-810C9BDDFF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573774-29CC-4CA9-AD2F-A67E118127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440CAAC-2F64-4DD3-BA72-F721743B947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5051C30-3E79-4747-9869-812BEE0716C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5EBDED4-B35A-481C-9F95-5FCCA37DA51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13D17E-295C-42FA-B3B7-1BBF844529D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F5814E3-BB3B-4B50-8696-CB90875C468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9C982DE-EF4E-4802-A034-EC15E00DC1E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1C98890-1AFE-42BC-A5A3-279DEC60785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4CD334A-E4D2-4443-B498-0CBC0512878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147E37D-35AA-4D6C-B6B1-E9FACC06DB9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2381FE8-9BA2-4198-9C93-B9A470377C0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B77CDE4-67E3-4374-ABD2-6D54397808E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84409B7-A31A-4349-A1A1-8EF0358E4B1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42B3299-81DB-47CE-8775-759D69D5A5E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3E377FC-28FD-4AFE-A1EF-C4C8A0AC967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BDA3DE6-BDF1-471B-8A18-07196A52D0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7756B20-1ADE-4DE6-B31C-8427452F67D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0145B0B-1A35-4CCC-8CDF-205F876ECE6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CBE551F-7FB6-4C24-916A-320468FE13B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FD94B42-764D-4B4B-B306-E42E0227856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571C708-0D62-4B71-B6BA-92256375AB8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5DBCD5-D53C-470C-B86B-0551058527EA}"/>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A70CBE87-3D21-485C-81F5-F9F74194BC41}"/>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7726C043-4886-4901-9EB8-3A58E6DF4DD1}"/>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338884F7-3182-4C7C-AE72-C9CFCF58BE18}"/>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82C47DA0-233E-4E0C-9980-3E2671196DE9}"/>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D6E04158-D80C-426C-B156-E8D81CC659A8}"/>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8DA15004-39FC-48A3-95D4-92CFC546DF8F}"/>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EBEC96A2-6468-4DED-9A49-C8F53B8CBCFD}"/>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5904AF93-9DC1-4740-B761-EE5CC398849A}"/>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EE3528D3-F3E1-45A9-9F15-494FB97DB2F1}"/>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68871047-5BB8-4420-A9EC-57918FF0090B}"/>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BEE081-DEAA-4AFC-A63A-004CCF93F93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00CA4C-EC39-4A0C-9338-FAC164F0A0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F6D8B9-C3B0-42EF-9E9F-D1710DCC021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EDF4892-199B-426B-8C17-79605673CB6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06AA639-3ADF-4DE3-A31E-AAE278D1E44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a:extLst>
            <a:ext uri="{FF2B5EF4-FFF2-40B4-BE49-F238E27FC236}">
              <a16:creationId xmlns:a16="http://schemas.microsoft.com/office/drawing/2014/main" id="{598A5A93-F69F-4EE8-89C2-522C72CAFC9F}"/>
            </a:ext>
          </a:extLst>
        </xdr:cNvPr>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4" name="【道路】&#10;有形固定資産減価償却率該当値テキスト">
          <a:extLst>
            <a:ext uri="{FF2B5EF4-FFF2-40B4-BE49-F238E27FC236}">
              <a16:creationId xmlns:a16="http://schemas.microsoft.com/office/drawing/2014/main" id="{B89141BD-EBE7-4EEF-89C5-830FADF34D54}"/>
            </a:ext>
          </a:extLst>
        </xdr:cNvPr>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a:extLst>
            <a:ext uri="{FF2B5EF4-FFF2-40B4-BE49-F238E27FC236}">
              <a16:creationId xmlns:a16="http://schemas.microsoft.com/office/drawing/2014/main" id="{7CC465D6-F220-46A6-A21B-4A2ED6CD8172}"/>
            </a:ext>
          </a:extLst>
        </xdr:cNvPr>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32385</xdr:rowOff>
    </xdr:to>
    <xdr:cxnSp macro="">
      <xdr:nvCxnSpPr>
        <xdr:cNvPr id="76" name="直線コネクタ 75">
          <a:extLst>
            <a:ext uri="{FF2B5EF4-FFF2-40B4-BE49-F238E27FC236}">
              <a16:creationId xmlns:a16="http://schemas.microsoft.com/office/drawing/2014/main" id="{5A06A75B-C885-4E01-ADF3-F6CEE223DF71}"/>
            </a:ext>
          </a:extLst>
        </xdr:cNvPr>
        <xdr:cNvCxnSpPr/>
      </xdr:nvCxnSpPr>
      <xdr:spPr>
        <a:xfrm>
          <a:off x="3797300" y="649224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7" name="楕円 76">
          <a:extLst>
            <a:ext uri="{FF2B5EF4-FFF2-40B4-BE49-F238E27FC236}">
              <a16:creationId xmlns:a16="http://schemas.microsoft.com/office/drawing/2014/main" id="{B6F8E817-60A2-4AF6-86C9-4D1C491B1272}"/>
            </a:ext>
          </a:extLst>
        </xdr:cNvPr>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148590</xdr:rowOff>
    </xdr:to>
    <xdr:cxnSp macro="">
      <xdr:nvCxnSpPr>
        <xdr:cNvPr id="78" name="直線コネクタ 77">
          <a:extLst>
            <a:ext uri="{FF2B5EF4-FFF2-40B4-BE49-F238E27FC236}">
              <a16:creationId xmlns:a16="http://schemas.microsoft.com/office/drawing/2014/main" id="{F681CDC0-02CE-43F6-9CEC-BEFB6082A91F}"/>
            </a:ext>
          </a:extLst>
        </xdr:cNvPr>
        <xdr:cNvCxnSpPr/>
      </xdr:nvCxnSpPr>
      <xdr:spPr>
        <a:xfrm>
          <a:off x="2908300" y="6454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a:extLst>
            <a:ext uri="{FF2B5EF4-FFF2-40B4-BE49-F238E27FC236}">
              <a16:creationId xmlns:a16="http://schemas.microsoft.com/office/drawing/2014/main" id="{23D2D58F-A431-40B6-8FAB-3F6443A91D57}"/>
            </a:ext>
          </a:extLst>
        </xdr:cNvPr>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110490</xdr:rowOff>
    </xdr:to>
    <xdr:cxnSp macro="">
      <xdr:nvCxnSpPr>
        <xdr:cNvPr id="80" name="直線コネクタ 79">
          <a:extLst>
            <a:ext uri="{FF2B5EF4-FFF2-40B4-BE49-F238E27FC236}">
              <a16:creationId xmlns:a16="http://schemas.microsoft.com/office/drawing/2014/main" id="{0EB02107-F1BC-4119-9D87-C440D20E3C32}"/>
            </a:ext>
          </a:extLst>
        </xdr:cNvPr>
        <xdr:cNvCxnSpPr/>
      </xdr:nvCxnSpPr>
      <xdr:spPr>
        <a:xfrm>
          <a:off x="2019300" y="63969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81" name="楕円 80">
          <a:extLst>
            <a:ext uri="{FF2B5EF4-FFF2-40B4-BE49-F238E27FC236}">
              <a16:creationId xmlns:a16="http://schemas.microsoft.com/office/drawing/2014/main" id="{600D7587-D324-4416-B004-84AA78E300C8}"/>
            </a:ext>
          </a:extLst>
        </xdr:cNvPr>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53340</xdr:rowOff>
    </xdr:from>
    <xdr:to>
      <xdr:col>10</xdr:col>
      <xdr:colOff>114300</xdr:colOff>
      <xdr:row>37</xdr:row>
      <xdr:rowOff>53340</xdr:rowOff>
    </xdr:to>
    <xdr:cxnSp macro="">
      <xdr:nvCxnSpPr>
        <xdr:cNvPr id="82" name="直線コネクタ 81">
          <a:extLst>
            <a:ext uri="{FF2B5EF4-FFF2-40B4-BE49-F238E27FC236}">
              <a16:creationId xmlns:a16="http://schemas.microsoft.com/office/drawing/2014/main" id="{6F596DD8-67C3-46BA-83EC-9D29F567FB03}"/>
            </a:ext>
          </a:extLst>
        </xdr:cNvPr>
        <xdr:cNvCxnSpPr/>
      </xdr:nvCxnSpPr>
      <xdr:spPr>
        <a:xfrm>
          <a:off x="1130300" y="6396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C7FD0D2E-99E9-4612-837E-9F1E3F1082D7}"/>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C4A0C4C2-9C51-4172-8640-35AC162AAD4D}"/>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227620F4-1CA6-4E8F-9E93-0383E539D334}"/>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240C68BF-B7D8-4BA2-AE15-624180F6FFA9}"/>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19067</xdr:rowOff>
    </xdr:from>
    <xdr:ext cx="405111" cy="259045"/>
    <xdr:sp macro="" textlink="">
      <xdr:nvSpPr>
        <xdr:cNvPr id="87" name="n_1mainValue【道路】&#10;有形固定資産減価償却率">
          <a:extLst>
            <a:ext uri="{FF2B5EF4-FFF2-40B4-BE49-F238E27FC236}">
              <a16:creationId xmlns:a16="http://schemas.microsoft.com/office/drawing/2014/main" id="{A088A4EA-BA6C-42E1-A93C-2C1E09D3E3CB}"/>
            </a:ext>
          </a:extLst>
        </xdr:cNvPr>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8" name="n_2mainValue【道路】&#10;有形固定資産減価償却率">
          <a:extLst>
            <a:ext uri="{FF2B5EF4-FFF2-40B4-BE49-F238E27FC236}">
              <a16:creationId xmlns:a16="http://schemas.microsoft.com/office/drawing/2014/main" id="{7F0868F3-CF3A-42B6-9809-F1C6439B7DBD}"/>
            </a:ext>
          </a:extLst>
        </xdr:cNvPr>
        <xdr:cNvSpPr txBox="1"/>
      </xdr:nvSpPr>
      <xdr:spPr>
        <a:xfrm>
          <a:off x="2705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9" name="n_3mainValue【道路】&#10;有形固定資産減価償却率">
          <a:extLst>
            <a:ext uri="{FF2B5EF4-FFF2-40B4-BE49-F238E27FC236}">
              <a16:creationId xmlns:a16="http://schemas.microsoft.com/office/drawing/2014/main" id="{29327714-7CEE-4D1B-94B2-42CECF699956}"/>
            </a:ext>
          </a:extLst>
        </xdr:cNvPr>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90" name="n_4mainValue【道路】&#10;有形固定資産減価償却率">
          <a:extLst>
            <a:ext uri="{FF2B5EF4-FFF2-40B4-BE49-F238E27FC236}">
              <a16:creationId xmlns:a16="http://schemas.microsoft.com/office/drawing/2014/main" id="{AB335810-0B93-4E18-BE62-AA809967B777}"/>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CDC37AA-AD96-4C02-ACEB-1AABB61E0A2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9DF056C-C956-43B4-AC0E-06BD8B1407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E42982D-A790-4908-8FC5-CD418394BED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70B6C8B-7F57-45BD-9AC3-C0A706D0AA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4F173F9-8BA1-417F-BE38-489442C72C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99323D1-2B9A-4DD9-968B-EBB1BA060D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40575CF-A3FE-4C4F-8EE2-5B57333266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DC3CADC-D62A-4281-BE99-418F3F1B456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8C981C0-54A7-4DB3-94A3-7D6F8C4165F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655D376-7892-487E-8C59-DC91BECC8E8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86A2283-4B69-47CA-8BF3-8EDC1F76E91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8D7AFFD-ADFC-4B34-A4FD-39D2E1D807A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390EDA8-7243-4137-98A4-7666CCA5511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8ADE40C-AC59-4E0E-8F62-8E3B3AEB964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2A6B6D6-CCC7-4F3D-83F9-A11B3FC5BA9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8F38BF59-F745-468E-8287-7529D56D4C3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42DA28F-A208-4E63-A53F-AB0D7BCFA77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E9492E6D-7F27-473D-84B4-46FE0C5D372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B74C56D-0550-4114-80EC-D5203DE4FCB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102772C9-BBDF-489C-8D6F-540FD9A0D51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63A86AE-58FD-41E6-A05C-EE7C1A1C78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5A10CAC0-FFBA-4ED9-A90A-ECDEE0F22FD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1A52974-BD5A-446F-838F-A1CCDE3B71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71186</xdr:rowOff>
    </xdr:from>
    <xdr:to>
      <xdr:col>54</xdr:col>
      <xdr:colOff>189865</xdr:colOff>
      <xdr:row>42</xdr:row>
      <xdr:rowOff>17556</xdr:rowOff>
    </xdr:to>
    <xdr:cxnSp macro="">
      <xdr:nvCxnSpPr>
        <xdr:cNvPr id="114" name="直線コネクタ 113">
          <a:extLst>
            <a:ext uri="{FF2B5EF4-FFF2-40B4-BE49-F238E27FC236}">
              <a16:creationId xmlns:a16="http://schemas.microsoft.com/office/drawing/2014/main" id="{44E23F7D-FD20-4BAE-8DE2-E6CF75983305}"/>
            </a:ext>
          </a:extLst>
        </xdr:cNvPr>
        <xdr:cNvCxnSpPr/>
      </xdr:nvCxnSpPr>
      <xdr:spPr>
        <a:xfrm flipV="1">
          <a:off x="10476865" y="6586286"/>
          <a:ext cx="0" cy="632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21383</xdr:rowOff>
    </xdr:from>
    <xdr:ext cx="469744" cy="259045"/>
    <xdr:sp macro="" textlink="">
      <xdr:nvSpPr>
        <xdr:cNvPr id="115" name="【道路】&#10;一人当たり延長最小値テキスト">
          <a:extLst>
            <a:ext uri="{FF2B5EF4-FFF2-40B4-BE49-F238E27FC236}">
              <a16:creationId xmlns:a16="http://schemas.microsoft.com/office/drawing/2014/main" id="{B749A876-C983-42CA-A620-05A61B6EF367}"/>
            </a:ext>
          </a:extLst>
        </xdr:cNvPr>
        <xdr:cNvSpPr txBox="1"/>
      </xdr:nvSpPr>
      <xdr:spPr>
        <a:xfrm>
          <a:off x="10515600" y="72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17556</xdr:rowOff>
    </xdr:from>
    <xdr:to>
      <xdr:col>55</xdr:col>
      <xdr:colOff>88900</xdr:colOff>
      <xdr:row>42</xdr:row>
      <xdr:rowOff>17556</xdr:rowOff>
    </xdr:to>
    <xdr:cxnSp macro="">
      <xdr:nvCxnSpPr>
        <xdr:cNvPr id="116" name="直線コネクタ 115">
          <a:extLst>
            <a:ext uri="{FF2B5EF4-FFF2-40B4-BE49-F238E27FC236}">
              <a16:creationId xmlns:a16="http://schemas.microsoft.com/office/drawing/2014/main" id="{39D6405F-7CEA-49D8-A8BE-D1B8BC39AEAD}"/>
            </a:ext>
          </a:extLst>
        </xdr:cNvPr>
        <xdr:cNvCxnSpPr/>
      </xdr:nvCxnSpPr>
      <xdr:spPr>
        <a:xfrm>
          <a:off x="10388600" y="721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17863</xdr:rowOff>
    </xdr:from>
    <xdr:ext cx="534377" cy="259045"/>
    <xdr:sp macro="" textlink="">
      <xdr:nvSpPr>
        <xdr:cNvPr id="117" name="【道路】&#10;一人当たり延長最大値テキスト">
          <a:extLst>
            <a:ext uri="{FF2B5EF4-FFF2-40B4-BE49-F238E27FC236}">
              <a16:creationId xmlns:a16="http://schemas.microsoft.com/office/drawing/2014/main" id="{57218774-1E42-4992-A3E7-7EAB3DAF0306}"/>
            </a:ext>
          </a:extLst>
        </xdr:cNvPr>
        <xdr:cNvSpPr txBox="1"/>
      </xdr:nvSpPr>
      <xdr:spPr>
        <a:xfrm>
          <a:off x="10515600" y="63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71186</xdr:rowOff>
    </xdr:from>
    <xdr:to>
      <xdr:col>55</xdr:col>
      <xdr:colOff>88900</xdr:colOff>
      <xdr:row>38</xdr:row>
      <xdr:rowOff>71186</xdr:rowOff>
    </xdr:to>
    <xdr:cxnSp macro="">
      <xdr:nvCxnSpPr>
        <xdr:cNvPr id="118" name="直線コネクタ 117">
          <a:extLst>
            <a:ext uri="{FF2B5EF4-FFF2-40B4-BE49-F238E27FC236}">
              <a16:creationId xmlns:a16="http://schemas.microsoft.com/office/drawing/2014/main" id="{D5830FA7-D194-4CDB-9FD7-3D1D3AD1FD84}"/>
            </a:ext>
          </a:extLst>
        </xdr:cNvPr>
        <xdr:cNvCxnSpPr/>
      </xdr:nvCxnSpPr>
      <xdr:spPr>
        <a:xfrm>
          <a:off x="10388600" y="658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36944</xdr:rowOff>
    </xdr:from>
    <xdr:ext cx="534377" cy="259045"/>
    <xdr:sp macro="" textlink="">
      <xdr:nvSpPr>
        <xdr:cNvPr id="119" name="【道路】&#10;一人当たり延長平均値テキスト">
          <a:extLst>
            <a:ext uri="{FF2B5EF4-FFF2-40B4-BE49-F238E27FC236}">
              <a16:creationId xmlns:a16="http://schemas.microsoft.com/office/drawing/2014/main" id="{6072086E-5132-48B0-9548-008784AB3E18}"/>
            </a:ext>
          </a:extLst>
        </xdr:cNvPr>
        <xdr:cNvSpPr txBox="1"/>
      </xdr:nvSpPr>
      <xdr:spPr>
        <a:xfrm>
          <a:off x="10515600" y="706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58517</xdr:rowOff>
    </xdr:from>
    <xdr:to>
      <xdr:col>55</xdr:col>
      <xdr:colOff>50800</xdr:colOff>
      <xdr:row>41</xdr:row>
      <xdr:rowOff>160117</xdr:rowOff>
    </xdr:to>
    <xdr:sp macro="" textlink="">
      <xdr:nvSpPr>
        <xdr:cNvPr id="120" name="フローチャート: 判断 119">
          <a:extLst>
            <a:ext uri="{FF2B5EF4-FFF2-40B4-BE49-F238E27FC236}">
              <a16:creationId xmlns:a16="http://schemas.microsoft.com/office/drawing/2014/main" id="{FAA3E5D5-9FA8-4150-AAC2-B17BE392CC7E}"/>
            </a:ext>
          </a:extLst>
        </xdr:cNvPr>
        <xdr:cNvSpPr/>
      </xdr:nvSpPr>
      <xdr:spPr>
        <a:xfrm>
          <a:off x="10426700" y="708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55133</xdr:rowOff>
    </xdr:from>
    <xdr:to>
      <xdr:col>50</xdr:col>
      <xdr:colOff>165100</xdr:colOff>
      <xdr:row>41</xdr:row>
      <xdr:rowOff>156733</xdr:rowOff>
    </xdr:to>
    <xdr:sp macro="" textlink="">
      <xdr:nvSpPr>
        <xdr:cNvPr id="121" name="フローチャート: 判断 120">
          <a:extLst>
            <a:ext uri="{FF2B5EF4-FFF2-40B4-BE49-F238E27FC236}">
              <a16:creationId xmlns:a16="http://schemas.microsoft.com/office/drawing/2014/main" id="{44DF88E1-B60B-48E6-95A6-36D263461843}"/>
            </a:ext>
          </a:extLst>
        </xdr:cNvPr>
        <xdr:cNvSpPr/>
      </xdr:nvSpPr>
      <xdr:spPr>
        <a:xfrm>
          <a:off x="9588500" y="708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55210</xdr:rowOff>
    </xdr:from>
    <xdr:to>
      <xdr:col>46</xdr:col>
      <xdr:colOff>38100</xdr:colOff>
      <xdr:row>41</xdr:row>
      <xdr:rowOff>156810</xdr:rowOff>
    </xdr:to>
    <xdr:sp macro="" textlink="">
      <xdr:nvSpPr>
        <xdr:cNvPr id="122" name="フローチャート: 判断 121">
          <a:extLst>
            <a:ext uri="{FF2B5EF4-FFF2-40B4-BE49-F238E27FC236}">
              <a16:creationId xmlns:a16="http://schemas.microsoft.com/office/drawing/2014/main" id="{0A89EF2D-6F98-4974-AE69-31600211C44D}"/>
            </a:ext>
          </a:extLst>
        </xdr:cNvPr>
        <xdr:cNvSpPr/>
      </xdr:nvSpPr>
      <xdr:spPr>
        <a:xfrm>
          <a:off x="8699500" y="708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39230</xdr:rowOff>
    </xdr:from>
    <xdr:to>
      <xdr:col>41</xdr:col>
      <xdr:colOff>101600</xdr:colOff>
      <xdr:row>41</xdr:row>
      <xdr:rowOff>140830</xdr:rowOff>
    </xdr:to>
    <xdr:sp macro="" textlink="">
      <xdr:nvSpPr>
        <xdr:cNvPr id="123" name="フローチャート: 判断 122">
          <a:extLst>
            <a:ext uri="{FF2B5EF4-FFF2-40B4-BE49-F238E27FC236}">
              <a16:creationId xmlns:a16="http://schemas.microsoft.com/office/drawing/2014/main" id="{56B89721-CE86-4467-B568-B1627A641B21}"/>
            </a:ext>
          </a:extLst>
        </xdr:cNvPr>
        <xdr:cNvSpPr/>
      </xdr:nvSpPr>
      <xdr:spPr>
        <a:xfrm>
          <a:off x="7810500" y="70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52550</xdr:rowOff>
    </xdr:from>
    <xdr:to>
      <xdr:col>36</xdr:col>
      <xdr:colOff>165100</xdr:colOff>
      <xdr:row>41</xdr:row>
      <xdr:rowOff>154150</xdr:rowOff>
    </xdr:to>
    <xdr:sp macro="" textlink="">
      <xdr:nvSpPr>
        <xdr:cNvPr id="124" name="フローチャート: 判断 123">
          <a:extLst>
            <a:ext uri="{FF2B5EF4-FFF2-40B4-BE49-F238E27FC236}">
              <a16:creationId xmlns:a16="http://schemas.microsoft.com/office/drawing/2014/main" id="{2AED4074-9671-4828-8D60-F022A5F11F2E}"/>
            </a:ext>
          </a:extLst>
        </xdr:cNvPr>
        <xdr:cNvSpPr/>
      </xdr:nvSpPr>
      <xdr:spPr>
        <a:xfrm>
          <a:off x="6921500" y="708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88932B8-D856-4C13-9B5E-31132A5A2BD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3D83CE4-9360-4260-97A6-0E70E8C0F8A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3148388-A8B4-4FCE-A15B-2FB8518A58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EC689F4-0C87-4B1C-B698-066291D5C33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110ADFD-862A-44B7-902E-9159708F05F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22870</xdr:rowOff>
    </xdr:from>
    <xdr:to>
      <xdr:col>55</xdr:col>
      <xdr:colOff>50800</xdr:colOff>
      <xdr:row>41</xdr:row>
      <xdr:rowOff>124470</xdr:rowOff>
    </xdr:to>
    <xdr:sp macro="" textlink="">
      <xdr:nvSpPr>
        <xdr:cNvPr id="130" name="楕円 129">
          <a:extLst>
            <a:ext uri="{FF2B5EF4-FFF2-40B4-BE49-F238E27FC236}">
              <a16:creationId xmlns:a16="http://schemas.microsoft.com/office/drawing/2014/main" id="{A6DA9C9A-4994-4FB2-8B61-D4D33F2AA3D3}"/>
            </a:ext>
          </a:extLst>
        </xdr:cNvPr>
        <xdr:cNvSpPr/>
      </xdr:nvSpPr>
      <xdr:spPr>
        <a:xfrm>
          <a:off x="10426700" y="70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153697</xdr:rowOff>
    </xdr:from>
    <xdr:ext cx="534377" cy="259045"/>
    <xdr:sp macro="" textlink="">
      <xdr:nvSpPr>
        <xdr:cNvPr id="131" name="【道路】&#10;一人当たり延長該当値テキスト">
          <a:extLst>
            <a:ext uri="{FF2B5EF4-FFF2-40B4-BE49-F238E27FC236}">
              <a16:creationId xmlns:a16="http://schemas.microsoft.com/office/drawing/2014/main" id="{2CA6D9E7-6BCB-4E07-AFE1-DD6FB519A38E}"/>
            </a:ext>
          </a:extLst>
        </xdr:cNvPr>
        <xdr:cNvSpPr txBox="1"/>
      </xdr:nvSpPr>
      <xdr:spPr>
        <a:xfrm>
          <a:off x="10515600" y="68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24371</xdr:rowOff>
    </xdr:from>
    <xdr:to>
      <xdr:col>50</xdr:col>
      <xdr:colOff>165100</xdr:colOff>
      <xdr:row>41</xdr:row>
      <xdr:rowOff>125971</xdr:rowOff>
    </xdr:to>
    <xdr:sp macro="" textlink="">
      <xdr:nvSpPr>
        <xdr:cNvPr id="132" name="楕円 131">
          <a:extLst>
            <a:ext uri="{FF2B5EF4-FFF2-40B4-BE49-F238E27FC236}">
              <a16:creationId xmlns:a16="http://schemas.microsoft.com/office/drawing/2014/main" id="{321CA832-6E69-4701-8828-66E985C979D6}"/>
            </a:ext>
          </a:extLst>
        </xdr:cNvPr>
        <xdr:cNvSpPr/>
      </xdr:nvSpPr>
      <xdr:spPr>
        <a:xfrm>
          <a:off x="9588500" y="70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73670</xdr:rowOff>
    </xdr:from>
    <xdr:to>
      <xdr:col>55</xdr:col>
      <xdr:colOff>0</xdr:colOff>
      <xdr:row>41</xdr:row>
      <xdr:rowOff>75171</xdr:rowOff>
    </xdr:to>
    <xdr:cxnSp macro="">
      <xdr:nvCxnSpPr>
        <xdr:cNvPr id="133" name="直線コネクタ 132">
          <a:extLst>
            <a:ext uri="{FF2B5EF4-FFF2-40B4-BE49-F238E27FC236}">
              <a16:creationId xmlns:a16="http://schemas.microsoft.com/office/drawing/2014/main" id="{F0CA05DF-6CBF-405B-A1E5-1E581C30E55F}"/>
            </a:ext>
          </a:extLst>
        </xdr:cNvPr>
        <xdr:cNvCxnSpPr/>
      </xdr:nvCxnSpPr>
      <xdr:spPr>
        <a:xfrm flipV="1">
          <a:off x="9639300" y="7103120"/>
          <a:ext cx="8382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26200</xdr:rowOff>
    </xdr:from>
    <xdr:to>
      <xdr:col>46</xdr:col>
      <xdr:colOff>38100</xdr:colOff>
      <xdr:row>41</xdr:row>
      <xdr:rowOff>127800</xdr:rowOff>
    </xdr:to>
    <xdr:sp macro="" textlink="">
      <xdr:nvSpPr>
        <xdr:cNvPr id="134" name="楕円 133">
          <a:extLst>
            <a:ext uri="{FF2B5EF4-FFF2-40B4-BE49-F238E27FC236}">
              <a16:creationId xmlns:a16="http://schemas.microsoft.com/office/drawing/2014/main" id="{0CC7CC38-7A5C-48F5-89D7-EA92A290AA66}"/>
            </a:ext>
          </a:extLst>
        </xdr:cNvPr>
        <xdr:cNvSpPr/>
      </xdr:nvSpPr>
      <xdr:spPr>
        <a:xfrm>
          <a:off x="8699500" y="70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75171</xdr:rowOff>
    </xdr:from>
    <xdr:to>
      <xdr:col>50</xdr:col>
      <xdr:colOff>114300</xdr:colOff>
      <xdr:row>41</xdr:row>
      <xdr:rowOff>77000</xdr:rowOff>
    </xdr:to>
    <xdr:cxnSp macro="">
      <xdr:nvCxnSpPr>
        <xdr:cNvPr id="135" name="直線コネクタ 134">
          <a:extLst>
            <a:ext uri="{FF2B5EF4-FFF2-40B4-BE49-F238E27FC236}">
              <a16:creationId xmlns:a16="http://schemas.microsoft.com/office/drawing/2014/main" id="{41BF8647-83B4-40EE-BC6E-500BF5B002B5}"/>
            </a:ext>
          </a:extLst>
        </xdr:cNvPr>
        <xdr:cNvCxnSpPr/>
      </xdr:nvCxnSpPr>
      <xdr:spPr>
        <a:xfrm flipV="1">
          <a:off x="8750300" y="710462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49860</xdr:rowOff>
    </xdr:from>
    <xdr:to>
      <xdr:col>41</xdr:col>
      <xdr:colOff>101600</xdr:colOff>
      <xdr:row>34</xdr:row>
      <xdr:rowOff>151460</xdr:rowOff>
    </xdr:to>
    <xdr:sp macro="" textlink="">
      <xdr:nvSpPr>
        <xdr:cNvPr id="136" name="楕円 135">
          <a:extLst>
            <a:ext uri="{FF2B5EF4-FFF2-40B4-BE49-F238E27FC236}">
              <a16:creationId xmlns:a16="http://schemas.microsoft.com/office/drawing/2014/main" id="{C09DA38A-DB7B-4255-BE1A-45EB7C24B827}"/>
            </a:ext>
          </a:extLst>
        </xdr:cNvPr>
        <xdr:cNvSpPr/>
      </xdr:nvSpPr>
      <xdr:spPr>
        <a:xfrm>
          <a:off x="7810500" y="58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100660</xdr:rowOff>
    </xdr:from>
    <xdr:to>
      <xdr:col>45</xdr:col>
      <xdr:colOff>177800</xdr:colOff>
      <xdr:row>41</xdr:row>
      <xdr:rowOff>77000</xdr:rowOff>
    </xdr:to>
    <xdr:cxnSp macro="">
      <xdr:nvCxnSpPr>
        <xdr:cNvPr id="137" name="直線コネクタ 136">
          <a:extLst>
            <a:ext uri="{FF2B5EF4-FFF2-40B4-BE49-F238E27FC236}">
              <a16:creationId xmlns:a16="http://schemas.microsoft.com/office/drawing/2014/main" id="{3CC06A30-08A4-4C53-B19D-ABFE41D90B79}"/>
            </a:ext>
          </a:extLst>
        </xdr:cNvPr>
        <xdr:cNvCxnSpPr/>
      </xdr:nvCxnSpPr>
      <xdr:spPr>
        <a:xfrm>
          <a:off x="7861300" y="5929960"/>
          <a:ext cx="889000" cy="11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62928</xdr:rowOff>
    </xdr:from>
    <xdr:to>
      <xdr:col>36</xdr:col>
      <xdr:colOff>165100</xdr:colOff>
      <xdr:row>34</xdr:row>
      <xdr:rowOff>164528</xdr:rowOff>
    </xdr:to>
    <xdr:sp macro="" textlink="">
      <xdr:nvSpPr>
        <xdr:cNvPr id="138" name="楕円 137">
          <a:extLst>
            <a:ext uri="{FF2B5EF4-FFF2-40B4-BE49-F238E27FC236}">
              <a16:creationId xmlns:a16="http://schemas.microsoft.com/office/drawing/2014/main" id="{47B8B316-505C-42DC-813A-B4B0362EA72E}"/>
            </a:ext>
          </a:extLst>
        </xdr:cNvPr>
        <xdr:cNvSpPr/>
      </xdr:nvSpPr>
      <xdr:spPr>
        <a:xfrm>
          <a:off x="6921500" y="58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100660</xdr:rowOff>
    </xdr:from>
    <xdr:to>
      <xdr:col>41</xdr:col>
      <xdr:colOff>50800</xdr:colOff>
      <xdr:row>34</xdr:row>
      <xdr:rowOff>113728</xdr:rowOff>
    </xdr:to>
    <xdr:cxnSp macro="">
      <xdr:nvCxnSpPr>
        <xdr:cNvPr id="139" name="直線コネクタ 138">
          <a:extLst>
            <a:ext uri="{FF2B5EF4-FFF2-40B4-BE49-F238E27FC236}">
              <a16:creationId xmlns:a16="http://schemas.microsoft.com/office/drawing/2014/main" id="{DFE42972-C487-4D12-93EF-01AC75E782EB}"/>
            </a:ext>
          </a:extLst>
        </xdr:cNvPr>
        <xdr:cNvCxnSpPr/>
      </xdr:nvCxnSpPr>
      <xdr:spPr>
        <a:xfrm flipV="1">
          <a:off x="6972300" y="5929960"/>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147860</xdr:rowOff>
    </xdr:from>
    <xdr:ext cx="534377" cy="259045"/>
    <xdr:sp macro="" textlink="">
      <xdr:nvSpPr>
        <xdr:cNvPr id="140" name="n_1aveValue【道路】&#10;一人当たり延長">
          <a:extLst>
            <a:ext uri="{FF2B5EF4-FFF2-40B4-BE49-F238E27FC236}">
              <a16:creationId xmlns:a16="http://schemas.microsoft.com/office/drawing/2014/main" id="{A4D8A26C-3413-4749-8BBF-B7ADA884F964}"/>
            </a:ext>
          </a:extLst>
        </xdr:cNvPr>
        <xdr:cNvSpPr txBox="1"/>
      </xdr:nvSpPr>
      <xdr:spPr>
        <a:xfrm>
          <a:off x="9359411" y="71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147937</xdr:rowOff>
    </xdr:from>
    <xdr:ext cx="534377" cy="259045"/>
    <xdr:sp macro="" textlink="">
      <xdr:nvSpPr>
        <xdr:cNvPr id="141" name="n_2aveValue【道路】&#10;一人当たり延長">
          <a:extLst>
            <a:ext uri="{FF2B5EF4-FFF2-40B4-BE49-F238E27FC236}">
              <a16:creationId xmlns:a16="http://schemas.microsoft.com/office/drawing/2014/main" id="{CC23A715-E142-4306-9ECD-9A0CF5C46738}"/>
            </a:ext>
          </a:extLst>
        </xdr:cNvPr>
        <xdr:cNvSpPr txBox="1"/>
      </xdr:nvSpPr>
      <xdr:spPr>
        <a:xfrm>
          <a:off x="8483111" y="71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131957</xdr:rowOff>
    </xdr:from>
    <xdr:ext cx="534377" cy="259045"/>
    <xdr:sp macro="" textlink="">
      <xdr:nvSpPr>
        <xdr:cNvPr id="142" name="n_3aveValue【道路】&#10;一人当たり延長">
          <a:extLst>
            <a:ext uri="{FF2B5EF4-FFF2-40B4-BE49-F238E27FC236}">
              <a16:creationId xmlns:a16="http://schemas.microsoft.com/office/drawing/2014/main" id="{56185422-772E-44C2-8A2C-BA4E9E6B9414}"/>
            </a:ext>
          </a:extLst>
        </xdr:cNvPr>
        <xdr:cNvSpPr txBox="1"/>
      </xdr:nvSpPr>
      <xdr:spPr>
        <a:xfrm>
          <a:off x="7594111" y="71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145277</xdr:rowOff>
    </xdr:from>
    <xdr:ext cx="534377" cy="259045"/>
    <xdr:sp macro="" textlink="">
      <xdr:nvSpPr>
        <xdr:cNvPr id="143" name="n_4aveValue【道路】&#10;一人当たり延長">
          <a:extLst>
            <a:ext uri="{FF2B5EF4-FFF2-40B4-BE49-F238E27FC236}">
              <a16:creationId xmlns:a16="http://schemas.microsoft.com/office/drawing/2014/main" id="{B1B743E1-13E4-4EA1-97E7-D126E626D18B}"/>
            </a:ext>
          </a:extLst>
        </xdr:cNvPr>
        <xdr:cNvSpPr txBox="1"/>
      </xdr:nvSpPr>
      <xdr:spPr>
        <a:xfrm>
          <a:off x="6705111" y="71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142498</xdr:rowOff>
    </xdr:from>
    <xdr:ext cx="534377" cy="259045"/>
    <xdr:sp macro="" textlink="">
      <xdr:nvSpPr>
        <xdr:cNvPr id="144" name="n_1mainValue【道路】&#10;一人当たり延長">
          <a:extLst>
            <a:ext uri="{FF2B5EF4-FFF2-40B4-BE49-F238E27FC236}">
              <a16:creationId xmlns:a16="http://schemas.microsoft.com/office/drawing/2014/main" id="{08580467-A3D6-4E20-AFC5-D3F09BC456A2}"/>
            </a:ext>
          </a:extLst>
        </xdr:cNvPr>
        <xdr:cNvSpPr txBox="1"/>
      </xdr:nvSpPr>
      <xdr:spPr>
        <a:xfrm>
          <a:off x="9359411" y="68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144327</xdr:rowOff>
    </xdr:from>
    <xdr:ext cx="534377" cy="259045"/>
    <xdr:sp macro="" textlink="">
      <xdr:nvSpPr>
        <xdr:cNvPr id="145" name="n_2mainValue【道路】&#10;一人当たり延長">
          <a:extLst>
            <a:ext uri="{FF2B5EF4-FFF2-40B4-BE49-F238E27FC236}">
              <a16:creationId xmlns:a16="http://schemas.microsoft.com/office/drawing/2014/main" id="{7710D600-AB6B-4621-A1CE-3132219D19A2}"/>
            </a:ext>
          </a:extLst>
        </xdr:cNvPr>
        <xdr:cNvSpPr txBox="1"/>
      </xdr:nvSpPr>
      <xdr:spPr>
        <a:xfrm>
          <a:off x="8483111" y="68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32</xdr:row>
      <xdr:rowOff>167987</xdr:rowOff>
    </xdr:from>
    <xdr:ext cx="599010" cy="259045"/>
    <xdr:sp macro="" textlink="">
      <xdr:nvSpPr>
        <xdr:cNvPr id="146" name="n_3mainValue【道路】&#10;一人当たり延長">
          <a:extLst>
            <a:ext uri="{FF2B5EF4-FFF2-40B4-BE49-F238E27FC236}">
              <a16:creationId xmlns:a16="http://schemas.microsoft.com/office/drawing/2014/main" id="{3BA5878D-CCFD-4132-A667-2B21335F4F6F}"/>
            </a:ext>
          </a:extLst>
        </xdr:cNvPr>
        <xdr:cNvSpPr txBox="1"/>
      </xdr:nvSpPr>
      <xdr:spPr>
        <a:xfrm>
          <a:off x="7561794" y="565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33</xdr:row>
      <xdr:rowOff>9605</xdr:rowOff>
    </xdr:from>
    <xdr:ext cx="599010" cy="259045"/>
    <xdr:sp macro="" textlink="">
      <xdr:nvSpPr>
        <xdr:cNvPr id="147" name="n_4mainValue【道路】&#10;一人当たり延長">
          <a:extLst>
            <a:ext uri="{FF2B5EF4-FFF2-40B4-BE49-F238E27FC236}">
              <a16:creationId xmlns:a16="http://schemas.microsoft.com/office/drawing/2014/main" id="{D768F7E7-BCF2-4535-91C6-1C6704338DFC}"/>
            </a:ext>
          </a:extLst>
        </xdr:cNvPr>
        <xdr:cNvSpPr txBox="1"/>
      </xdr:nvSpPr>
      <xdr:spPr>
        <a:xfrm>
          <a:off x="6672794" y="566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8CA763D-F6B6-4A2A-862E-54C9C9DA11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7549C5A-696A-49AA-BAB4-86F5FB10B4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6F9BB4E-A5DB-4EAA-A520-760AE0D3A1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7AAAC7C-B946-4CDB-B002-EA1814FC6A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07065CF-0E49-487B-B03B-E1A0CD4E60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3EAF38D-4A20-4C7A-B904-8C0B64B6A2D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8DAD6C8-4F50-4DA8-ACFD-E81CC9B623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6FB073D-FFFF-4F16-BAEB-78DFD9F3B97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E88E272-505F-44BF-BE1E-EEEC86C8649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A1F5635-4703-43FE-8273-B4B37789E7F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0EE559D-EEFB-4229-9963-494F7EE7F03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8CC1AA40-821F-49E1-8D94-1FD50C82831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84597F68-08C0-4D75-A04F-070CD88204D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7365062D-8FF9-4D1A-87E5-5D1FBC698D8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E83D10BE-540C-4F9E-9E35-C4297565DBD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C854EC02-E0C9-49E2-BACC-4C5B2E70B17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C1F8F6D0-3CC8-4BDB-83F0-3744C354B38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DF92F38F-9851-41F6-88A9-468E563592B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17AA33C5-528A-4937-AEB3-CB63374FFCC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BD4BDD92-E18A-41DE-A4D5-D5C7C6D439B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52FC906D-904F-4A05-8F0F-A4ED2175F77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BBA08BD-F98D-4847-AEBD-4D6D2E39EEC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6E3971EE-15AF-4EC2-9123-BF0706A1F09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70586BC1-9644-433E-BF9D-09C69C161F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D62E5337-1BBB-45DF-8C1E-E339A8405C04}"/>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6ED3535D-680B-478A-8F57-1A079CA93953}"/>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44DD1E77-FC5C-4BE3-955C-B458054AE16B}"/>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F3D26BB8-6F0D-4B87-9EC0-50CC1E53FA69}"/>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DFA31346-46D7-4714-8E8A-AD5E8755F85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7458F45F-624F-4BC9-8A4B-16EAA584C568}"/>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DEE35FBF-8AF6-464E-A75E-644662FDC3DF}"/>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FA9878EC-CE5F-4D24-A9F1-3B884313213D}"/>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6119E713-AA2D-43F0-89DC-868E4640C932}"/>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1AFFCCA4-EB84-4DD0-A4B8-2C86ED652EB6}"/>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55528161-5CE4-497D-A147-C289804A1596}"/>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4710CFD-05A7-4D0A-8944-3A0E467459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8C2E1CD-7238-4253-B921-7A581447CE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DC3E6FA-E870-4981-A04D-9D656122E9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5DA05AE-B514-42EA-BA0E-F1E14FE0690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96BA26E-900B-40C8-BFC5-8D73C20087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88" name="楕円 187">
          <a:extLst>
            <a:ext uri="{FF2B5EF4-FFF2-40B4-BE49-F238E27FC236}">
              <a16:creationId xmlns:a16="http://schemas.microsoft.com/office/drawing/2014/main" id="{FC6B5A61-CC61-4153-9CEF-FE72DB452B9E}"/>
            </a:ext>
          </a:extLst>
        </xdr:cNvPr>
        <xdr:cNvSpPr/>
      </xdr:nvSpPr>
      <xdr:spPr>
        <a:xfrm>
          <a:off x="4584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97172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944ECC1E-365C-4B44-8ACA-3E7FEF90778D}"/>
            </a:ext>
          </a:extLst>
        </xdr:cNvPr>
        <xdr:cNvSpPr txBox="1"/>
      </xdr:nvSpPr>
      <xdr:spPr>
        <a:xfrm>
          <a:off x="4673600"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36830</xdr:rowOff>
    </xdr:from>
    <xdr:to>
      <xdr:col>20</xdr:col>
      <xdr:colOff>38100</xdr:colOff>
      <xdr:row>59</xdr:row>
      <xdr:rowOff>138430</xdr:rowOff>
    </xdr:to>
    <xdr:sp macro="" textlink="">
      <xdr:nvSpPr>
        <xdr:cNvPr id="190" name="楕円 189">
          <a:extLst>
            <a:ext uri="{FF2B5EF4-FFF2-40B4-BE49-F238E27FC236}">
              <a16:creationId xmlns:a16="http://schemas.microsoft.com/office/drawing/2014/main" id="{41406CDD-298D-4171-9A15-7D4D6D61707B}"/>
            </a:ext>
          </a:extLst>
        </xdr:cNvPr>
        <xdr:cNvSpPr/>
      </xdr:nvSpPr>
      <xdr:spPr>
        <a:xfrm>
          <a:off x="3746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87630</xdr:rowOff>
    </xdr:from>
    <xdr:to>
      <xdr:col>24</xdr:col>
      <xdr:colOff>63500</xdr:colOff>
      <xdr:row>59</xdr:row>
      <xdr:rowOff>169545</xdr:rowOff>
    </xdr:to>
    <xdr:cxnSp macro="">
      <xdr:nvCxnSpPr>
        <xdr:cNvPr id="191" name="直線コネクタ 190">
          <a:extLst>
            <a:ext uri="{FF2B5EF4-FFF2-40B4-BE49-F238E27FC236}">
              <a16:creationId xmlns:a16="http://schemas.microsoft.com/office/drawing/2014/main" id="{29BF8DB5-8D19-4A44-9CC5-AAF54FA0B489}"/>
            </a:ext>
          </a:extLst>
        </xdr:cNvPr>
        <xdr:cNvCxnSpPr/>
      </xdr:nvCxnSpPr>
      <xdr:spPr>
        <a:xfrm>
          <a:off x="3797300" y="1020318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92" name="楕円 191">
          <a:extLst>
            <a:ext uri="{FF2B5EF4-FFF2-40B4-BE49-F238E27FC236}">
              <a16:creationId xmlns:a16="http://schemas.microsoft.com/office/drawing/2014/main" id="{FAF519FD-B9D9-4729-806F-E848AA969AE8}"/>
            </a:ext>
          </a:extLst>
        </xdr:cNvPr>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87630</xdr:rowOff>
    </xdr:to>
    <xdr:cxnSp macro="">
      <xdr:nvCxnSpPr>
        <xdr:cNvPr id="193" name="直線コネクタ 192">
          <a:extLst>
            <a:ext uri="{FF2B5EF4-FFF2-40B4-BE49-F238E27FC236}">
              <a16:creationId xmlns:a16="http://schemas.microsoft.com/office/drawing/2014/main" id="{1EB4B25C-2F19-4890-905A-D5FE6F43302E}"/>
            </a:ext>
          </a:extLst>
        </xdr:cNvPr>
        <xdr:cNvCxnSpPr/>
      </xdr:nvCxnSpPr>
      <xdr:spPr>
        <a:xfrm>
          <a:off x="2908300" y="10180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19685</xdr:rowOff>
    </xdr:from>
    <xdr:to>
      <xdr:col>10</xdr:col>
      <xdr:colOff>165100</xdr:colOff>
      <xdr:row>59</xdr:row>
      <xdr:rowOff>121285</xdr:rowOff>
    </xdr:to>
    <xdr:sp macro="" textlink="">
      <xdr:nvSpPr>
        <xdr:cNvPr id="194" name="楕円 193">
          <a:extLst>
            <a:ext uri="{FF2B5EF4-FFF2-40B4-BE49-F238E27FC236}">
              <a16:creationId xmlns:a16="http://schemas.microsoft.com/office/drawing/2014/main" id="{CC08F5F2-7DA5-4615-B9CA-0487F6B02343}"/>
            </a:ext>
          </a:extLst>
        </xdr:cNvPr>
        <xdr:cNvSpPr/>
      </xdr:nvSpPr>
      <xdr:spPr>
        <a:xfrm>
          <a:off x="1968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59</xdr:row>
      <xdr:rowOff>70485</xdr:rowOff>
    </xdr:to>
    <xdr:cxnSp macro="">
      <xdr:nvCxnSpPr>
        <xdr:cNvPr id="195" name="直線コネクタ 194">
          <a:extLst>
            <a:ext uri="{FF2B5EF4-FFF2-40B4-BE49-F238E27FC236}">
              <a16:creationId xmlns:a16="http://schemas.microsoft.com/office/drawing/2014/main" id="{EB7722EF-7494-4D8F-B216-51C7F5C44302}"/>
            </a:ext>
          </a:extLst>
        </xdr:cNvPr>
        <xdr:cNvCxnSpPr/>
      </xdr:nvCxnSpPr>
      <xdr:spPr>
        <a:xfrm flipV="1">
          <a:off x="2019300" y="10180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19685</xdr:rowOff>
    </xdr:from>
    <xdr:to>
      <xdr:col>6</xdr:col>
      <xdr:colOff>38100</xdr:colOff>
      <xdr:row>59</xdr:row>
      <xdr:rowOff>121285</xdr:rowOff>
    </xdr:to>
    <xdr:sp macro="" textlink="">
      <xdr:nvSpPr>
        <xdr:cNvPr id="196" name="楕円 195">
          <a:extLst>
            <a:ext uri="{FF2B5EF4-FFF2-40B4-BE49-F238E27FC236}">
              <a16:creationId xmlns:a16="http://schemas.microsoft.com/office/drawing/2014/main" id="{21591E7E-F9CA-4A44-9404-BE4321F3017B}"/>
            </a:ext>
          </a:extLst>
        </xdr:cNvPr>
        <xdr:cNvSpPr/>
      </xdr:nvSpPr>
      <xdr:spPr>
        <a:xfrm>
          <a:off x="1079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70485</xdr:rowOff>
    </xdr:from>
    <xdr:to>
      <xdr:col>10</xdr:col>
      <xdr:colOff>114300</xdr:colOff>
      <xdr:row>59</xdr:row>
      <xdr:rowOff>70485</xdr:rowOff>
    </xdr:to>
    <xdr:cxnSp macro="">
      <xdr:nvCxnSpPr>
        <xdr:cNvPr id="197" name="直線コネクタ 196">
          <a:extLst>
            <a:ext uri="{FF2B5EF4-FFF2-40B4-BE49-F238E27FC236}">
              <a16:creationId xmlns:a16="http://schemas.microsoft.com/office/drawing/2014/main" id="{163F2817-09B8-49F7-8FBC-480AC5FC3AE4}"/>
            </a:ext>
          </a:extLst>
        </xdr:cNvPr>
        <xdr:cNvCxnSpPr/>
      </xdr:nvCxnSpPr>
      <xdr:spPr>
        <a:xfrm>
          <a:off x="1130300" y="10186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E668DEAC-71FF-4A91-A2BE-CD8A4B90A3B5}"/>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B4F777A2-3245-446C-93A6-8F1576C6C3AC}"/>
            </a:ext>
          </a:extLst>
        </xdr:cNvPr>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FC78CCD0-98E2-4D84-ABC5-26D49723C2B5}"/>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AAF9FDB-2B51-4F74-825C-3391FB1BCF53}"/>
            </a:ext>
          </a:extLst>
        </xdr:cNvPr>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154957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9B9FD6F2-04AE-46DA-B14C-1CCC2D381A9A}"/>
            </a:ext>
          </a:extLst>
        </xdr:cNvPr>
        <xdr:cNvSpPr txBox="1"/>
      </xdr:nvSpPr>
      <xdr:spPr>
        <a:xfrm>
          <a:off x="3582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BE6C3763-5324-429C-81FC-E466500A0A7D}"/>
            </a:ext>
          </a:extLst>
        </xdr:cNvPr>
        <xdr:cNvSpPr txBox="1"/>
      </xdr:nvSpPr>
      <xdr:spPr>
        <a:xfrm>
          <a:off x="2705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137812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270B082F-7373-4677-9CA4-B2DA028F23A5}"/>
            </a:ext>
          </a:extLst>
        </xdr:cNvPr>
        <xdr:cNvSpPr txBox="1"/>
      </xdr:nvSpPr>
      <xdr:spPr>
        <a:xfrm>
          <a:off x="1816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137812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B5C9C9A1-360C-4BAB-AD9B-4124FEA695D7}"/>
            </a:ext>
          </a:extLst>
        </xdr:cNvPr>
        <xdr:cNvSpPr txBox="1"/>
      </xdr:nvSpPr>
      <xdr:spPr>
        <a:xfrm>
          <a:off x="927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3EE76918-043C-4C59-8A1B-4B824D22BB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D542F32-F5E3-4CFB-AF0F-FF11F5B9775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35E399B-D339-4006-9CA0-3349A1697B2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BBC02A5-CEB2-4F3D-89C4-B7C4B351744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4F2EBCB-0011-4AA1-B2A5-ECCA788613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8C81F74-715A-4FB4-A3E9-BFEB05D254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D55C7F3-B4F1-4529-8C68-5FBBA0E0DFA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F0B4DB7B-DA7E-43E9-91FD-E35C9E5F62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B71FE98-46B7-4260-B8EA-DB2BD6C3C12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B9B842E-7AAB-48A5-9AFB-9D3A7DC681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A02A555B-7FF8-4AA1-98C8-3C39F4D1076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F8385F54-CB3E-436C-9D4A-1DB36CCF0A8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E0E48797-DF48-46C5-A331-537195BFAA7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8DA37A2-7E68-4381-9F74-A4579A577E9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FA78BDA5-8D38-46DD-81E2-C2769AB8369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9BB6AEDD-B963-44AA-8FFC-2E267DD69F6C}"/>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B20A518-6989-4F76-97B0-F5B102D2E92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35DB5B7D-4737-47C0-8853-C0530663F06E}"/>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E90BE771-F91C-4690-9291-F06CB25BC10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C07B2224-0425-4E63-AAB1-A5ABF15F17A6}"/>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77640FFA-5045-4355-8FC8-EC9D502CD9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F341722D-E8D7-4884-9D53-1BF7A595FE95}"/>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8BA3BEA6-B93F-4C08-A8FE-0BAC0E0B0F3B}"/>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4D247025-B569-4AC8-AA5B-42737F31AD3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279EDBC7-8D73-4585-8C96-ECF4283A2C98}"/>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7CEE2EA3-265B-48AF-9784-08A19D7822FF}"/>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8A49A474-A2B3-4EF2-8BD8-27F7DAF8EBD9}"/>
            </a:ext>
          </a:extLst>
        </xdr:cNvPr>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9DADA49C-C63E-4D37-A0A0-F182A14E9E0F}"/>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4BC723F8-E456-490E-82AC-93CA6D0A88F5}"/>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5637B193-45D8-474B-9C3B-7C40BE90D26D}"/>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83F01813-08F5-428A-BC50-ECEA31A9555E}"/>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B1B8E653-8AD6-48DF-8B41-DE17E35EF7B1}"/>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62657F6-E9F9-491A-8E21-1AA2A6BBA0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08A3579-F8BE-4B7C-B9A0-E75EB54C76C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15ADC3C-89FE-4C88-AC36-0C548366F0D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226860F-2E2C-4088-AA07-BCADF979A2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8959A02-8409-4481-805E-2DE45AC6E6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87978</xdr:rowOff>
    </xdr:from>
    <xdr:to>
      <xdr:col>55</xdr:col>
      <xdr:colOff>50800</xdr:colOff>
      <xdr:row>60</xdr:row>
      <xdr:rowOff>18128</xdr:rowOff>
    </xdr:to>
    <xdr:sp macro="" textlink="">
      <xdr:nvSpPr>
        <xdr:cNvPr id="243" name="楕円 242">
          <a:extLst>
            <a:ext uri="{FF2B5EF4-FFF2-40B4-BE49-F238E27FC236}">
              <a16:creationId xmlns:a16="http://schemas.microsoft.com/office/drawing/2014/main" id="{27562F2D-AB64-43C2-8B4A-AEF99A949464}"/>
            </a:ext>
          </a:extLst>
        </xdr:cNvPr>
        <xdr:cNvSpPr/>
      </xdr:nvSpPr>
      <xdr:spPr>
        <a:xfrm>
          <a:off x="10426700" y="102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110855</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A243678B-61C5-4202-B4B5-816E3297D42F}"/>
            </a:ext>
          </a:extLst>
        </xdr:cNvPr>
        <xdr:cNvSpPr txBox="1"/>
      </xdr:nvSpPr>
      <xdr:spPr>
        <a:xfrm>
          <a:off x="10515600" y="1005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146628</xdr:rowOff>
    </xdr:from>
    <xdr:to>
      <xdr:col>50</xdr:col>
      <xdr:colOff>165100</xdr:colOff>
      <xdr:row>60</xdr:row>
      <xdr:rowOff>76778</xdr:rowOff>
    </xdr:to>
    <xdr:sp macro="" textlink="">
      <xdr:nvSpPr>
        <xdr:cNvPr id="245" name="楕円 244">
          <a:extLst>
            <a:ext uri="{FF2B5EF4-FFF2-40B4-BE49-F238E27FC236}">
              <a16:creationId xmlns:a16="http://schemas.microsoft.com/office/drawing/2014/main" id="{31CD0BBC-E486-4C43-9907-B1ACB4955476}"/>
            </a:ext>
          </a:extLst>
        </xdr:cNvPr>
        <xdr:cNvSpPr/>
      </xdr:nvSpPr>
      <xdr:spPr>
        <a:xfrm>
          <a:off x="9588500" y="102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138778</xdr:rowOff>
    </xdr:from>
    <xdr:to>
      <xdr:col>55</xdr:col>
      <xdr:colOff>0</xdr:colOff>
      <xdr:row>60</xdr:row>
      <xdr:rowOff>25978</xdr:rowOff>
    </xdr:to>
    <xdr:cxnSp macro="">
      <xdr:nvCxnSpPr>
        <xdr:cNvPr id="246" name="直線コネクタ 245">
          <a:extLst>
            <a:ext uri="{FF2B5EF4-FFF2-40B4-BE49-F238E27FC236}">
              <a16:creationId xmlns:a16="http://schemas.microsoft.com/office/drawing/2014/main" id="{B9714660-71B3-4AFC-BAAE-05CFCA04AC5B}"/>
            </a:ext>
          </a:extLst>
        </xdr:cNvPr>
        <xdr:cNvCxnSpPr/>
      </xdr:nvCxnSpPr>
      <xdr:spPr>
        <a:xfrm flipV="1">
          <a:off x="9639300" y="10254328"/>
          <a:ext cx="838200" cy="5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164991</xdr:rowOff>
    </xdr:from>
    <xdr:to>
      <xdr:col>46</xdr:col>
      <xdr:colOff>38100</xdr:colOff>
      <xdr:row>60</xdr:row>
      <xdr:rowOff>95141</xdr:rowOff>
    </xdr:to>
    <xdr:sp macro="" textlink="">
      <xdr:nvSpPr>
        <xdr:cNvPr id="247" name="楕円 246">
          <a:extLst>
            <a:ext uri="{FF2B5EF4-FFF2-40B4-BE49-F238E27FC236}">
              <a16:creationId xmlns:a16="http://schemas.microsoft.com/office/drawing/2014/main" id="{BBB64C3F-2A4F-4336-8621-E94D40D1BAAD}"/>
            </a:ext>
          </a:extLst>
        </xdr:cNvPr>
        <xdr:cNvSpPr/>
      </xdr:nvSpPr>
      <xdr:spPr>
        <a:xfrm>
          <a:off x="8699500" y="1028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25978</xdr:rowOff>
    </xdr:from>
    <xdr:to>
      <xdr:col>50</xdr:col>
      <xdr:colOff>114300</xdr:colOff>
      <xdr:row>60</xdr:row>
      <xdr:rowOff>44341</xdr:rowOff>
    </xdr:to>
    <xdr:cxnSp macro="">
      <xdr:nvCxnSpPr>
        <xdr:cNvPr id="248" name="直線コネクタ 247">
          <a:extLst>
            <a:ext uri="{FF2B5EF4-FFF2-40B4-BE49-F238E27FC236}">
              <a16:creationId xmlns:a16="http://schemas.microsoft.com/office/drawing/2014/main" id="{6A8D65CF-22F5-4E25-83C3-8063364DA7A6}"/>
            </a:ext>
          </a:extLst>
        </xdr:cNvPr>
        <xdr:cNvCxnSpPr/>
      </xdr:nvCxnSpPr>
      <xdr:spPr>
        <a:xfrm flipV="1">
          <a:off x="8750300" y="10312978"/>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135850</xdr:rowOff>
    </xdr:from>
    <xdr:to>
      <xdr:col>41</xdr:col>
      <xdr:colOff>101600</xdr:colOff>
      <xdr:row>60</xdr:row>
      <xdr:rowOff>66000</xdr:rowOff>
    </xdr:to>
    <xdr:sp macro="" textlink="">
      <xdr:nvSpPr>
        <xdr:cNvPr id="249" name="楕円 248">
          <a:extLst>
            <a:ext uri="{FF2B5EF4-FFF2-40B4-BE49-F238E27FC236}">
              <a16:creationId xmlns:a16="http://schemas.microsoft.com/office/drawing/2014/main" id="{6F57BCC8-7293-4614-A295-29DD61A926DE}"/>
            </a:ext>
          </a:extLst>
        </xdr:cNvPr>
        <xdr:cNvSpPr/>
      </xdr:nvSpPr>
      <xdr:spPr>
        <a:xfrm>
          <a:off x="7810500" y="102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15200</xdr:rowOff>
    </xdr:from>
    <xdr:to>
      <xdr:col>45</xdr:col>
      <xdr:colOff>177800</xdr:colOff>
      <xdr:row>60</xdr:row>
      <xdr:rowOff>44341</xdr:rowOff>
    </xdr:to>
    <xdr:cxnSp macro="">
      <xdr:nvCxnSpPr>
        <xdr:cNvPr id="250" name="直線コネクタ 249">
          <a:extLst>
            <a:ext uri="{FF2B5EF4-FFF2-40B4-BE49-F238E27FC236}">
              <a16:creationId xmlns:a16="http://schemas.microsoft.com/office/drawing/2014/main" id="{BAC31047-DF37-494B-9CB0-18D0B97D3E4A}"/>
            </a:ext>
          </a:extLst>
        </xdr:cNvPr>
        <xdr:cNvCxnSpPr/>
      </xdr:nvCxnSpPr>
      <xdr:spPr>
        <a:xfrm>
          <a:off x="7861300" y="10302200"/>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142543</xdr:rowOff>
    </xdr:from>
    <xdr:to>
      <xdr:col>36</xdr:col>
      <xdr:colOff>165100</xdr:colOff>
      <xdr:row>60</xdr:row>
      <xdr:rowOff>72693</xdr:rowOff>
    </xdr:to>
    <xdr:sp macro="" textlink="">
      <xdr:nvSpPr>
        <xdr:cNvPr id="251" name="楕円 250">
          <a:extLst>
            <a:ext uri="{FF2B5EF4-FFF2-40B4-BE49-F238E27FC236}">
              <a16:creationId xmlns:a16="http://schemas.microsoft.com/office/drawing/2014/main" id="{F10C0AA8-A405-44DE-9AFF-DB42A07CFFA5}"/>
            </a:ext>
          </a:extLst>
        </xdr:cNvPr>
        <xdr:cNvSpPr/>
      </xdr:nvSpPr>
      <xdr:spPr>
        <a:xfrm>
          <a:off x="6921500" y="10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15200</xdr:rowOff>
    </xdr:from>
    <xdr:to>
      <xdr:col>41</xdr:col>
      <xdr:colOff>50800</xdr:colOff>
      <xdr:row>60</xdr:row>
      <xdr:rowOff>21893</xdr:rowOff>
    </xdr:to>
    <xdr:cxnSp macro="">
      <xdr:nvCxnSpPr>
        <xdr:cNvPr id="252" name="直線コネクタ 251">
          <a:extLst>
            <a:ext uri="{FF2B5EF4-FFF2-40B4-BE49-F238E27FC236}">
              <a16:creationId xmlns:a16="http://schemas.microsoft.com/office/drawing/2014/main" id="{26F14EDA-2D1B-4201-8ACF-76F229206455}"/>
            </a:ext>
          </a:extLst>
        </xdr:cNvPr>
        <xdr:cNvCxnSpPr/>
      </xdr:nvCxnSpPr>
      <xdr:spPr>
        <a:xfrm flipV="1">
          <a:off x="6972300" y="10302200"/>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76C4D182-232C-4950-A8C6-A5F17CE631EA}"/>
            </a:ext>
          </a:extLst>
        </xdr:cNvPr>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F782F987-0EA7-4234-AA0B-4C01E7F7E057}"/>
            </a:ext>
          </a:extLst>
        </xdr:cNvPr>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C47672-0D61-40DC-AC36-C2E48041EC5F}"/>
            </a:ext>
          </a:extLst>
        </xdr:cNvPr>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65A82BA9-A56A-45D2-A803-8198A4183D76}"/>
            </a:ext>
          </a:extLst>
        </xdr:cNvPr>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93305</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898290E2-EF86-4C72-858D-087C76186DCA}"/>
            </a:ext>
          </a:extLst>
        </xdr:cNvPr>
        <xdr:cNvSpPr txBox="1"/>
      </xdr:nvSpPr>
      <xdr:spPr>
        <a:xfrm>
          <a:off x="9327095" y="1003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111668</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F5051A77-0531-4874-9F7A-4DE13AC59E2E}"/>
            </a:ext>
          </a:extLst>
        </xdr:cNvPr>
        <xdr:cNvSpPr txBox="1"/>
      </xdr:nvSpPr>
      <xdr:spPr>
        <a:xfrm>
          <a:off x="8450795" y="1005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82527</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1E7E682B-D1B2-4430-8BF1-46001D2FBDBE}"/>
            </a:ext>
          </a:extLst>
        </xdr:cNvPr>
        <xdr:cNvSpPr txBox="1"/>
      </xdr:nvSpPr>
      <xdr:spPr>
        <a:xfrm>
          <a:off x="7561795" y="1002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89220</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2728C569-8408-4F0F-9293-E4BD0CAA7A68}"/>
            </a:ext>
          </a:extLst>
        </xdr:cNvPr>
        <xdr:cNvSpPr txBox="1"/>
      </xdr:nvSpPr>
      <xdr:spPr>
        <a:xfrm>
          <a:off x="6672795" y="1003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2DA826B1-EE2A-4AFE-9EBE-C69498329FE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145AF4B6-EA9D-4ADD-9999-E223DCE81F0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7ABD1885-B2A7-4768-8E79-DF8D4EB7948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6A351A95-08AA-4F38-A938-2C9A57D786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87014F6A-ECB7-4DA7-9B73-04EFE46612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5A24069B-A4CE-47BF-A305-B08ACE1D96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987EADAB-B217-4122-B1DE-DB5F1C595D8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C79F1360-819D-4331-A746-94347107815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D2575CFE-B3FE-4FCE-BA5C-8B1C8F70CB1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8644A320-6D10-4618-B8FC-C5705456D5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89F78A69-4B14-437E-981E-6A92BF23278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6DBF11D4-DC2B-40CB-A44F-C5F94473505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F335D409-1485-4AD7-9171-F408CF96C8E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2EB40E2F-A66A-4A8B-8524-374B7F28A49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9C7D4A06-9758-4C0C-93F5-CFA36217913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B778906-F532-4859-A297-B545881D418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9F864B3-C2CF-4BBE-8572-13254BFADEB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3F8BD65C-877C-463C-AB0F-1DFF1E04C6E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83AA0E37-21DE-44BD-BF6C-118DB0B532B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DAC9E53E-24E4-4F14-B6BB-4CC451AA9BC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6A054186-040F-45F7-8570-157DDEC4AC3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95A4B6A8-761C-4D49-824E-8B89B7289DE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A07E3194-211E-4D5E-B22C-A0A1D7B06B1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0E4CE7B-16F7-43C7-8354-DB62855564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41E1E53-F05D-4506-B26C-AFBA528749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F3D5A060-981B-4A9E-85AC-7CCD6BB1D8BB}"/>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EC549D55-E18B-447F-BF29-CE25E12A856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D0177D49-75E1-4D98-9153-D0E8A6E80B3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7F6039E5-144B-49A2-A281-68403EB9851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E57A7638-6558-4C19-A877-7CF3078C24C8}"/>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69C5C8E-240A-4F55-8B9A-3E57FF18F52E}"/>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95B57252-3D80-43A1-A961-3DF2A30F9D69}"/>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8B933838-6F86-4109-A220-38D47C1A72CB}"/>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1107F9D2-5B06-43F7-B6AB-9B934C022655}"/>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E31CA3AB-77A5-4A0A-BD5B-E19BE00FC765}"/>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834FF3A5-9449-41EA-B0F7-C9C8F12ABA9C}"/>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65A80B8-0C97-4551-AB54-882EDA7E5EB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C562C9D-DCCF-4407-AC59-352C579EDFF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1FC9B77-04DC-4317-9350-562C00CD7D9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2BD1551-7DDF-49DC-92E7-F17654C198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2EFF166-C273-44BA-A08A-E5024082A35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122827</xdr:rowOff>
    </xdr:from>
    <xdr:to>
      <xdr:col>24</xdr:col>
      <xdr:colOff>114300</xdr:colOff>
      <xdr:row>83</xdr:row>
      <xdr:rowOff>52977</xdr:rowOff>
    </xdr:to>
    <xdr:sp macro="" textlink="">
      <xdr:nvSpPr>
        <xdr:cNvPr id="302" name="楕円 301">
          <a:extLst>
            <a:ext uri="{FF2B5EF4-FFF2-40B4-BE49-F238E27FC236}">
              <a16:creationId xmlns:a16="http://schemas.microsoft.com/office/drawing/2014/main" id="{B831FEE0-DF02-49DF-8CFD-CF5F0B997616}"/>
            </a:ext>
          </a:extLst>
        </xdr:cNvPr>
        <xdr:cNvSpPr/>
      </xdr:nvSpPr>
      <xdr:spPr>
        <a:xfrm>
          <a:off x="45847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145704</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10ECA36-9077-4749-BF0B-77E37F8CF985}"/>
            </a:ext>
          </a:extLst>
        </xdr:cNvPr>
        <xdr:cNvSpPr txBox="1"/>
      </xdr:nvSpPr>
      <xdr:spPr>
        <a:xfrm>
          <a:off x="4673600" y="1403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16692</xdr:rowOff>
    </xdr:from>
    <xdr:to>
      <xdr:col>20</xdr:col>
      <xdr:colOff>38100</xdr:colOff>
      <xdr:row>82</xdr:row>
      <xdr:rowOff>118292</xdr:rowOff>
    </xdr:to>
    <xdr:sp macro="" textlink="">
      <xdr:nvSpPr>
        <xdr:cNvPr id="304" name="楕円 303">
          <a:extLst>
            <a:ext uri="{FF2B5EF4-FFF2-40B4-BE49-F238E27FC236}">
              <a16:creationId xmlns:a16="http://schemas.microsoft.com/office/drawing/2014/main" id="{ACEC77D1-A5DA-4674-89A5-47ED44616241}"/>
            </a:ext>
          </a:extLst>
        </xdr:cNvPr>
        <xdr:cNvSpPr/>
      </xdr:nvSpPr>
      <xdr:spPr>
        <a:xfrm>
          <a:off x="3746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67492</xdr:rowOff>
    </xdr:from>
    <xdr:to>
      <xdr:col>24</xdr:col>
      <xdr:colOff>63500</xdr:colOff>
      <xdr:row>83</xdr:row>
      <xdr:rowOff>2177</xdr:rowOff>
    </xdr:to>
    <xdr:cxnSp macro="">
      <xdr:nvCxnSpPr>
        <xdr:cNvPr id="305" name="直線コネクタ 304">
          <a:extLst>
            <a:ext uri="{FF2B5EF4-FFF2-40B4-BE49-F238E27FC236}">
              <a16:creationId xmlns:a16="http://schemas.microsoft.com/office/drawing/2014/main" id="{17E650F0-7CF1-402F-B237-42207B02438D}"/>
            </a:ext>
          </a:extLst>
        </xdr:cNvPr>
        <xdr:cNvCxnSpPr/>
      </xdr:nvCxnSpPr>
      <xdr:spPr>
        <a:xfrm>
          <a:off x="3797300" y="14126392"/>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150586</xdr:rowOff>
    </xdr:from>
    <xdr:to>
      <xdr:col>15</xdr:col>
      <xdr:colOff>101600</xdr:colOff>
      <xdr:row>82</xdr:row>
      <xdr:rowOff>80736</xdr:rowOff>
    </xdr:to>
    <xdr:sp macro="" textlink="">
      <xdr:nvSpPr>
        <xdr:cNvPr id="306" name="楕円 305">
          <a:extLst>
            <a:ext uri="{FF2B5EF4-FFF2-40B4-BE49-F238E27FC236}">
              <a16:creationId xmlns:a16="http://schemas.microsoft.com/office/drawing/2014/main" id="{94C8A4F3-5A5F-498B-A66B-04D2F0C03417}"/>
            </a:ext>
          </a:extLst>
        </xdr:cNvPr>
        <xdr:cNvSpPr/>
      </xdr:nvSpPr>
      <xdr:spPr>
        <a:xfrm>
          <a:off x="2857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29936</xdr:rowOff>
    </xdr:from>
    <xdr:to>
      <xdr:col>19</xdr:col>
      <xdr:colOff>177800</xdr:colOff>
      <xdr:row>82</xdr:row>
      <xdr:rowOff>67492</xdr:rowOff>
    </xdr:to>
    <xdr:cxnSp macro="">
      <xdr:nvCxnSpPr>
        <xdr:cNvPr id="307" name="直線コネクタ 306">
          <a:extLst>
            <a:ext uri="{FF2B5EF4-FFF2-40B4-BE49-F238E27FC236}">
              <a16:creationId xmlns:a16="http://schemas.microsoft.com/office/drawing/2014/main" id="{5B6A96E4-117D-4F9A-836E-E29291FD0BA2}"/>
            </a:ext>
          </a:extLst>
        </xdr:cNvPr>
        <xdr:cNvCxnSpPr/>
      </xdr:nvCxnSpPr>
      <xdr:spPr>
        <a:xfrm>
          <a:off x="2908300" y="140888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363</xdr:rowOff>
    </xdr:from>
    <xdr:to>
      <xdr:col>10</xdr:col>
      <xdr:colOff>165100</xdr:colOff>
      <xdr:row>82</xdr:row>
      <xdr:rowOff>101963</xdr:rowOff>
    </xdr:to>
    <xdr:sp macro="" textlink="">
      <xdr:nvSpPr>
        <xdr:cNvPr id="308" name="楕円 307">
          <a:extLst>
            <a:ext uri="{FF2B5EF4-FFF2-40B4-BE49-F238E27FC236}">
              <a16:creationId xmlns:a16="http://schemas.microsoft.com/office/drawing/2014/main" id="{A7D52099-0EE2-47EB-A047-0D34699EB9D6}"/>
            </a:ext>
          </a:extLst>
        </xdr:cNvPr>
        <xdr:cNvSpPr/>
      </xdr:nvSpPr>
      <xdr:spPr>
        <a:xfrm>
          <a:off x="1968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29936</xdr:rowOff>
    </xdr:from>
    <xdr:to>
      <xdr:col>15</xdr:col>
      <xdr:colOff>50800</xdr:colOff>
      <xdr:row>82</xdr:row>
      <xdr:rowOff>51163</xdr:rowOff>
    </xdr:to>
    <xdr:cxnSp macro="">
      <xdr:nvCxnSpPr>
        <xdr:cNvPr id="309" name="直線コネクタ 308">
          <a:extLst>
            <a:ext uri="{FF2B5EF4-FFF2-40B4-BE49-F238E27FC236}">
              <a16:creationId xmlns:a16="http://schemas.microsoft.com/office/drawing/2014/main" id="{207A91D0-B2A5-46B3-8EA3-A24B29B32712}"/>
            </a:ext>
          </a:extLst>
        </xdr:cNvPr>
        <xdr:cNvCxnSpPr/>
      </xdr:nvCxnSpPr>
      <xdr:spPr>
        <a:xfrm flipV="1">
          <a:off x="2019300" y="1408883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363</xdr:rowOff>
    </xdr:from>
    <xdr:to>
      <xdr:col>6</xdr:col>
      <xdr:colOff>38100</xdr:colOff>
      <xdr:row>82</xdr:row>
      <xdr:rowOff>101963</xdr:rowOff>
    </xdr:to>
    <xdr:sp macro="" textlink="">
      <xdr:nvSpPr>
        <xdr:cNvPr id="310" name="楕円 309">
          <a:extLst>
            <a:ext uri="{FF2B5EF4-FFF2-40B4-BE49-F238E27FC236}">
              <a16:creationId xmlns:a16="http://schemas.microsoft.com/office/drawing/2014/main" id="{8362FF3B-B214-402C-91B4-73FF01C76C55}"/>
            </a:ext>
          </a:extLst>
        </xdr:cNvPr>
        <xdr:cNvSpPr/>
      </xdr:nvSpPr>
      <xdr:spPr>
        <a:xfrm>
          <a:off x="1079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51163</xdr:rowOff>
    </xdr:from>
    <xdr:to>
      <xdr:col>10</xdr:col>
      <xdr:colOff>114300</xdr:colOff>
      <xdr:row>82</xdr:row>
      <xdr:rowOff>51163</xdr:rowOff>
    </xdr:to>
    <xdr:cxnSp macro="">
      <xdr:nvCxnSpPr>
        <xdr:cNvPr id="311" name="直線コネクタ 310">
          <a:extLst>
            <a:ext uri="{FF2B5EF4-FFF2-40B4-BE49-F238E27FC236}">
              <a16:creationId xmlns:a16="http://schemas.microsoft.com/office/drawing/2014/main" id="{100604E0-06C9-4281-94FA-BBED0405ED3F}"/>
            </a:ext>
          </a:extLst>
        </xdr:cNvPr>
        <xdr:cNvCxnSpPr/>
      </xdr:nvCxnSpPr>
      <xdr:spPr>
        <a:xfrm>
          <a:off x="1130300" y="14110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312AE244-C03C-4AAF-9893-4FC7F42C211F}"/>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B6EAD6B6-B754-43F9-AA02-44A0258CD6C1}"/>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50F900C5-30D2-41D3-B833-542C3964AD73}"/>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8CD19CBE-7A82-4A3E-8919-787C5DB92434}"/>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134819</xdr:rowOff>
    </xdr:from>
    <xdr:ext cx="405111" cy="259045"/>
    <xdr:sp macro="" textlink="">
      <xdr:nvSpPr>
        <xdr:cNvPr id="316" name="n_1mainValue【公営住宅】&#10;有形固定資産減価償却率">
          <a:extLst>
            <a:ext uri="{FF2B5EF4-FFF2-40B4-BE49-F238E27FC236}">
              <a16:creationId xmlns:a16="http://schemas.microsoft.com/office/drawing/2014/main" id="{68E92F8F-17D0-48E4-BFFC-EBCC296CBD18}"/>
            </a:ext>
          </a:extLst>
        </xdr:cNvPr>
        <xdr:cNvSpPr txBox="1"/>
      </xdr:nvSpPr>
      <xdr:spPr>
        <a:xfrm>
          <a:off x="35820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317" name="n_2mainValue【公営住宅】&#10;有形固定資産減価償却率">
          <a:extLst>
            <a:ext uri="{FF2B5EF4-FFF2-40B4-BE49-F238E27FC236}">
              <a16:creationId xmlns:a16="http://schemas.microsoft.com/office/drawing/2014/main" id="{EF66B1D1-6573-4CC7-8247-63C6A6B53165}"/>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118490</xdr:rowOff>
    </xdr:from>
    <xdr:ext cx="405111" cy="259045"/>
    <xdr:sp macro="" textlink="">
      <xdr:nvSpPr>
        <xdr:cNvPr id="318" name="n_3mainValue【公営住宅】&#10;有形固定資産減価償却率">
          <a:extLst>
            <a:ext uri="{FF2B5EF4-FFF2-40B4-BE49-F238E27FC236}">
              <a16:creationId xmlns:a16="http://schemas.microsoft.com/office/drawing/2014/main" id="{B35AE16D-19F8-471B-8241-F6F6F01A6E57}"/>
            </a:ext>
          </a:extLst>
        </xdr:cNvPr>
        <xdr:cNvSpPr txBox="1"/>
      </xdr:nvSpPr>
      <xdr:spPr>
        <a:xfrm>
          <a:off x="18167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118490</xdr:rowOff>
    </xdr:from>
    <xdr:ext cx="405111" cy="259045"/>
    <xdr:sp macro="" textlink="">
      <xdr:nvSpPr>
        <xdr:cNvPr id="319" name="n_4mainValue【公営住宅】&#10;有形固定資産減価償却率">
          <a:extLst>
            <a:ext uri="{FF2B5EF4-FFF2-40B4-BE49-F238E27FC236}">
              <a16:creationId xmlns:a16="http://schemas.microsoft.com/office/drawing/2014/main" id="{70991F66-8814-4231-9E80-4F86F38E6320}"/>
            </a:ext>
          </a:extLst>
        </xdr:cNvPr>
        <xdr:cNvSpPr txBox="1"/>
      </xdr:nvSpPr>
      <xdr:spPr>
        <a:xfrm>
          <a:off x="9277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9263E80-3739-490E-BC14-1184D32F5D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31AD9ACD-D138-4DB7-A7CF-63C1B7CCBA9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B9218BF-0ADA-4A44-898F-EB66B65D31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B1C931DE-6061-4525-A472-1056001FCF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6653D853-5B38-4FDF-B33E-55E4D7CE92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190780E6-2A02-4ABC-B4BA-93E487F386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5E318D8-1D48-4736-B269-AF99AD34C0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8F3A1C-550D-4399-B853-B4B9C7536C3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DA753846-2314-4714-A7E1-C18D4BC59B9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AD23A3F0-4620-4F8D-BA1D-96608E50648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B8FF4091-3BD7-4BF3-B7AE-67C8D57641F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250882B2-ECEA-4C1B-901A-44D433AD284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84B1D3F7-9545-421C-B913-E4AFEE769AB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967CC313-D9E7-4DA7-A429-0007D6B0EDB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73694365-8D03-48FA-8A2B-36CD4E5B155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50C0EB35-DA76-49C0-9CB2-B4B3A50F6FD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A3D4B860-1795-4041-8B5F-A902D24254F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9500C040-A327-4AA4-BC1D-416C6E84146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92AA0C5C-61C4-45E2-B452-1E743ACE28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E88E627B-D9D9-44AB-AE65-6AFBA22493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298E80EE-2B0A-4ED9-8D80-F2E30E1639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3C73F8F8-537B-4F6D-B937-3AE4172D200B}"/>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59983E8B-0D5A-4DEC-9743-8EFA671BCA18}"/>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EF3634A3-AB54-49AF-AF64-1097DC54AC6C}"/>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5D737C4-ABE7-4EB7-9E59-46802F378DFB}"/>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AEC73D9B-4140-468D-BD16-B8AE82B991D8}"/>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a16="http://schemas.microsoft.com/office/drawing/2014/main" id="{ACAEF8D4-6B35-4C71-A1A3-FF1A6EAF2FFB}"/>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8F3A8250-CD06-4FC2-8D9D-0086FF8FBD0F}"/>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798F40D7-403D-4BF0-9F3B-D6F22009A3BC}"/>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299CA956-A801-40D3-83F2-323087E4F544}"/>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ECBF4B9D-5F2D-4E69-99C9-6ACF4AAAC662}"/>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610AB1A9-2062-401B-B7BF-6D9F3A110B48}"/>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958C862-BF53-41EF-984A-BD9CCFB1408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E233D5C-282F-43D1-AF87-63334493F41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657AEC0-DB9B-4992-8ED2-321084382A2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74FB4F2-F2C5-4517-A27F-5E01689AC0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D0BE6D8-6C96-49EA-AAB4-D6D142751E9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166066</xdr:rowOff>
    </xdr:from>
    <xdr:to>
      <xdr:col>55</xdr:col>
      <xdr:colOff>50800</xdr:colOff>
      <xdr:row>84</xdr:row>
      <xdr:rowOff>96216</xdr:rowOff>
    </xdr:to>
    <xdr:sp macro="" textlink="">
      <xdr:nvSpPr>
        <xdr:cNvPr id="357" name="楕円 356">
          <a:extLst>
            <a:ext uri="{FF2B5EF4-FFF2-40B4-BE49-F238E27FC236}">
              <a16:creationId xmlns:a16="http://schemas.microsoft.com/office/drawing/2014/main" id="{0C7C06E4-AB77-4D23-B125-0EC88B6D4FBD}"/>
            </a:ext>
          </a:extLst>
        </xdr:cNvPr>
        <xdr:cNvSpPr/>
      </xdr:nvSpPr>
      <xdr:spPr>
        <a:xfrm>
          <a:off x="10426700" y="143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17493</xdr:rowOff>
    </xdr:from>
    <xdr:ext cx="469744" cy="259045"/>
    <xdr:sp macro="" textlink="">
      <xdr:nvSpPr>
        <xdr:cNvPr id="358" name="【公営住宅】&#10;一人当たり面積該当値テキスト">
          <a:extLst>
            <a:ext uri="{FF2B5EF4-FFF2-40B4-BE49-F238E27FC236}">
              <a16:creationId xmlns:a16="http://schemas.microsoft.com/office/drawing/2014/main" id="{393A8096-6683-4EE5-BD40-A65D61E6E3B0}"/>
            </a:ext>
          </a:extLst>
        </xdr:cNvPr>
        <xdr:cNvSpPr txBox="1"/>
      </xdr:nvSpPr>
      <xdr:spPr>
        <a:xfrm>
          <a:off x="10515600" y="1424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43535</xdr:rowOff>
    </xdr:from>
    <xdr:to>
      <xdr:col>50</xdr:col>
      <xdr:colOff>165100</xdr:colOff>
      <xdr:row>84</xdr:row>
      <xdr:rowOff>145135</xdr:rowOff>
    </xdr:to>
    <xdr:sp macro="" textlink="">
      <xdr:nvSpPr>
        <xdr:cNvPr id="359" name="楕円 358">
          <a:extLst>
            <a:ext uri="{FF2B5EF4-FFF2-40B4-BE49-F238E27FC236}">
              <a16:creationId xmlns:a16="http://schemas.microsoft.com/office/drawing/2014/main" id="{FE8322AD-BFE4-4735-A4F7-DE62A55736FE}"/>
            </a:ext>
          </a:extLst>
        </xdr:cNvPr>
        <xdr:cNvSpPr/>
      </xdr:nvSpPr>
      <xdr:spPr>
        <a:xfrm>
          <a:off x="9588500" y="144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45416</xdr:rowOff>
    </xdr:from>
    <xdr:to>
      <xdr:col>55</xdr:col>
      <xdr:colOff>0</xdr:colOff>
      <xdr:row>84</xdr:row>
      <xdr:rowOff>94335</xdr:rowOff>
    </xdr:to>
    <xdr:cxnSp macro="">
      <xdr:nvCxnSpPr>
        <xdr:cNvPr id="360" name="直線コネクタ 359">
          <a:extLst>
            <a:ext uri="{FF2B5EF4-FFF2-40B4-BE49-F238E27FC236}">
              <a16:creationId xmlns:a16="http://schemas.microsoft.com/office/drawing/2014/main" id="{F43A81A2-04BC-4844-80FC-AF02AF0EE51F}"/>
            </a:ext>
          </a:extLst>
        </xdr:cNvPr>
        <xdr:cNvCxnSpPr/>
      </xdr:nvCxnSpPr>
      <xdr:spPr>
        <a:xfrm flipV="1">
          <a:off x="9639300" y="14447216"/>
          <a:ext cx="8382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46737</xdr:rowOff>
    </xdr:from>
    <xdr:to>
      <xdr:col>46</xdr:col>
      <xdr:colOff>38100</xdr:colOff>
      <xdr:row>84</xdr:row>
      <xdr:rowOff>148337</xdr:rowOff>
    </xdr:to>
    <xdr:sp macro="" textlink="">
      <xdr:nvSpPr>
        <xdr:cNvPr id="361" name="楕円 360">
          <a:extLst>
            <a:ext uri="{FF2B5EF4-FFF2-40B4-BE49-F238E27FC236}">
              <a16:creationId xmlns:a16="http://schemas.microsoft.com/office/drawing/2014/main" id="{3F85F8A2-8D8C-47FD-AC3D-3A02A4DC3C84}"/>
            </a:ext>
          </a:extLst>
        </xdr:cNvPr>
        <xdr:cNvSpPr/>
      </xdr:nvSpPr>
      <xdr:spPr>
        <a:xfrm>
          <a:off x="8699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94335</xdr:rowOff>
    </xdr:from>
    <xdr:to>
      <xdr:col>50</xdr:col>
      <xdr:colOff>114300</xdr:colOff>
      <xdr:row>84</xdr:row>
      <xdr:rowOff>97537</xdr:rowOff>
    </xdr:to>
    <xdr:cxnSp macro="">
      <xdr:nvCxnSpPr>
        <xdr:cNvPr id="362" name="直線コネクタ 361">
          <a:extLst>
            <a:ext uri="{FF2B5EF4-FFF2-40B4-BE49-F238E27FC236}">
              <a16:creationId xmlns:a16="http://schemas.microsoft.com/office/drawing/2014/main" id="{202562AF-6FFE-404A-A93B-715D3153C294}"/>
            </a:ext>
          </a:extLst>
        </xdr:cNvPr>
        <xdr:cNvCxnSpPr/>
      </xdr:nvCxnSpPr>
      <xdr:spPr>
        <a:xfrm flipV="1">
          <a:off x="8750300" y="14496135"/>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167436</xdr:rowOff>
    </xdr:from>
    <xdr:to>
      <xdr:col>41</xdr:col>
      <xdr:colOff>101600</xdr:colOff>
      <xdr:row>84</xdr:row>
      <xdr:rowOff>97586</xdr:rowOff>
    </xdr:to>
    <xdr:sp macro="" textlink="">
      <xdr:nvSpPr>
        <xdr:cNvPr id="363" name="楕円 362">
          <a:extLst>
            <a:ext uri="{FF2B5EF4-FFF2-40B4-BE49-F238E27FC236}">
              <a16:creationId xmlns:a16="http://schemas.microsoft.com/office/drawing/2014/main" id="{2449EC1A-E9BA-4BF3-B5D9-C6605FE8635C}"/>
            </a:ext>
          </a:extLst>
        </xdr:cNvPr>
        <xdr:cNvSpPr/>
      </xdr:nvSpPr>
      <xdr:spPr>
        <a:xfrm>
          <a:off x="7810500" y="143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46786</xdr:rowOff>
    </xdr:from>
    <xdr:to>
      <xdr:col>45</xdr:col>
      <xdr:colOff>177800</xdr:colOff>
      <xdr:row>84</xdr:row>
      <xdr:rowOff>97537</xdr:rowOff>
    </xdr:to>
    <xdr:cxnSp macro="">
      <xdr:nvCxnSpPr>
        <xdr:cNvPr id="364" name="直線コネクタ 363">
          <a:extLst>
            <a:ext uri="{FF2B5EF4-FFF2-40B4-BE49-F238E27FC236}">
              <a16:creationId xmlns:a16="http://schemas.microsoft.com/office/drawing/2014/main" id="{E4FF3237-A70F-4335-8543-D55F7258A794}"/>
            </a:ext>
          </a:extLst>
        </xdr:cNvPr>
        <xdr:cNvCxnSpPr/>
      </xdr:nvCxnSpPr>
      <xdr:spPr>
        <a:xfrm>
          <a:off x="7861300" y="14448586"/>
          <a:ext cx="889000" cy="5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170638</xdr:rowOff>
    </xdr:from>
    <xdr:to>
      <xdr:col>36</xdr:col>
      <xdr:colOff>165100</xdr:colOff>
      <xdr:row>84</xdr:row>
      <xdr:rowOff>100788</xdr:rowOff>
    </xdr:to>
    <xdr:sp macro="" textlink="">
      <xdr:nvSpPr>
        <xdr:cNvPr id="365" name="楕円 364">
          <a:extLst>
            <a:ext uri="{FF2B5EF4-FFF2-40B4-BE49-F238E27FC236}">
              <a16:creationId xmlns:a16="http://schemas.microsoft.com/office/drawing/2014/main" id="{B17E9BD2-AF62-452D-AF03-0402C3866213}"/>
            </a:ext>
          </a:extLst>
        </xdr:cNvPr>
        <xdr:cNvSpPr/>
      </xdr:nvSpPr>
      <xdr:spPr>
        <a:xfrm>
          <a:off x="6921500" y="1440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46786</xdr:rowOff>
    </xdr:from>
    <xdr:to>
      <xdr:col>41</xdr:col>
      <xdr:colOff>50800</xdr:colOff>
      <xdr:row>84</xdr:row>
      <xdr:rowOff>49988</xdr:rowOff>
    </xdr:to>
    <xdr:cxnSp macro="">
      <xdr:nvCxnSpPr>
        <xdr:cNvPr id="366" name="直線コネクタ 365">
          <a:extLst>
            <a:ext uri="{FF2B5EF4-FFF2-40B4-BE49-F238E27FC236}">
              <a16:creationId xmlns:a16="http://schemas.microsoft.com/office/drawing/2014/main" id="{B89D0FDE-0DA9-4E8A-9F46-D8CE92E65155}"/>
            </a:ext>
          </a:extLst>
        </xdr:cNvPr>
        <xdr:cNvCxnSpPr/>
      </xdr:nvCxnSpPr>
      <xdr:spPr>
        <a:xfrm flipV="1">
          <a:off x="6972300" y="14448586"/>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a:extLst>
            <a:ext uri="{FF2B5EF4-FFF2-40B4-BE49-F238E27FC236}">
              <a16:creationId xmlns:a16="http://schemas.microsoft.com/office/drawing/2014/main" id="{A1F198F6-B46F-4A85-BE28-4239E4DB0535}"/>
            </a:ext>
          </a:extLst>
        </xdr:cNvPr>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a:extLst>
            <a:ext uri="{FF2B5EF4-FFF2-40B4-BE49-F238E27FC236}">
              <a16:creationId xmlns:a16="http://schemas.microsoft.com/office/drawing/2014/main" id="{0792C280-9F99-4C58-B2D4-B36DE0F68306}"/>
            </a:ext>
          </a:extLst>
        </xdr:cNvPr>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a:extLst>
            <a:ext uri="{FF2B5EF4-FFF2-40B4-BE49-F238E27FC236}">
              <a16:creationId xmlns:a16="http://schemas.microsoft.com/office/drawing/2014/main" id="{657881AF-EAF5-4632-801E-B2DF0835194C}"/>
            </a:ext>
          </a:extLst>
        </xdr:cNvPr>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a:extLst>
            <a:ext uri="{FF2B5EF4-FFF2-40B4-BE49-F238E27FC236}">
              <a16:creationId xmlns:a16="http://schemas.microsoft.com/office/drawing/2014/main" id="{685728CF-13BB-4253-97CE-D8C2F7DB3CDB}"/>
            </a:ext>
          </a:extLst>
        </xdr:cNvPr>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161662</xdr:rowOff>
    </xdr:from>
    <xdr:ext cx="469744" cy="259045"/>
    <xdr:sp macro="" textlink="">
      <xdr:nvSpPr>
        <xdr:cNvPr id="371" name="n_1mainValue【公営住宅】&#10;一人当たり面積">
          <a:extLst>
            <a:ext uri="{FF2B5EF4-FFF2-40B4-BE49-F238E27FC236}">
              <a16:creationId xmlns:a16="http://schemas.microsoft.com/office/drawing/2014/main" id="{06B98CBF-B106-4806-8253-7B0FE21DDE1D}"/>
            </a:ext>
          </a:extLst>
        </xdr:cNvPr>
        <xdr:cNvSpPr txBox="1"/>
      </xdr:nvSpPr>
      <xdr:spPr>
        <a:xfrm>
          <a:off x="9391727" y="1422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164864</xdr:rowOff>
    </xdr:from>
    <xdr:ext cx="469744" cy="259045"/>
    <xdr:sp macro="" textlink="">
      <xdr:nvSpPr>
        <xdr:cNvPr id="372" name="n_2mainValue【公営住宅】&#10;一人当たり面積">
          <a:extLst>
            <a:ext uri="{FF2B5EF4-FFF2-40B4-BE49-F238E27FC236}">
              <a16:creationId xmlns:a16="http://schemas.microsoft.com/office/drawing/2014/main" id="{36C5648B-E1FC-4537-95D7-91FAE962179C}"/>
            </a:ext>
          </a:extLst>
        </xdr:cNvPr>
        <xdr:cNvSpPr txBox="1"/>
      </xdr:nvSpPr>
      <xdr:spPr>
        <a:xfrm>
          <a:off x="8515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114113</xdr:rowOff>
    </xdr:from>
    <xdr:ext cx="469744" cy="259045"/>
    <xdr:sp macro="" textlink="">
      <xdr:nvSpPr>
        <xdr:cNvPr id="373" name="n_3mainValue【公営住宅】&#10;一人当たり面積">
          <a:extLst>
            <a:ext uri="{FF2B5EF4-FFF2-40B4-BE49-F238E27FC236}">
              <a16:creationId xmlns:a16="http://schemas.microsoft.com/office/drawing/2014/main" id="{9A6F5EC1-1BC1-49E1-BCED-E4177B8C9726}"/>
            </a:ext>
          </a:extLst>
        </xdr:cNvPr>
        <xdr:cNvSpPr txBox="1"/>
      </xdr:nvSpPr>
      <xdr:spPr>
        <a:xfrm>
          <a:off x="7626427" y="1417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117315</xdr:rowOff>
    </xdr:from>
    <xdr:ext cx="469744" cy="259045"/>
    <xdr:sp macro="" textlink="">
      <xdr:nvSpPr>
        <xdr:cNvPr id="374" name="n_4mainValue【公営住宅】&#10;一人当たり面積">
          <a:extLst>
            <a:ext uri="{FF2B5EF4-FFF2-40B4-BE49-F238E27FC236}">
              <a16:creationId xmlns:a16="http://schemas.microsoft.com/office/drawing/2014/main" id="{02C1294B-1472-4DCC-A4D8-B39DB4C965FA}"/>
            </a:ext>
          </a:extLst>
        </xdr:cNvPr>
        <xdr:cNvSpPr txBox="1"/>
      </xdr:nvSpPr>
      <xdr:spPr>
        <a:xfrm>
          <a:off x="6737427" y="1417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FC121DED-560E-420C-BCD8-967375CD57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36701C1B-FF46-4932-BE84-F2780A3F29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92F4E68D-08F8-477C-A222-E57B6F290B4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87EE911A-1D94-4487-9420-7A0D7C96326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C0473CDE-5959-4C20-9EBC-2B3617C25A4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1F2013EB-7E3C-4FE9-BC6B-8DD1A620F2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27890D1C-6D25-4606-AAB8-DBD35ED1FE5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A75BEAA9-ADA6-4920-BC33-825B88F961E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44F8B664-86B9-41BC-B79F-9C7F96802B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8F7AC211-258F-468E-A358-6FC447F4806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CB80B22D-571B-4D1F-96E3-4A569B73B3D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174D0440-39E8-4524-BE06-8D05E9C6BC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35D2A0A1-4838-4FB8-A152-4CF0B45EBBA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69961C0B-4856-413F-B84C-04C739A7F53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82322F29-A1CB-4D3C-B74D-B86AD7609A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AA04EBD5-313F-4B78-9BAD-040CC376E21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BDFB1613-B229-42F1-9C9F-A2F5C43B91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A18F9BAE-177B-407F-8134-05FD4F07C3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89168CC2-F996-4466-B549-9E25A804F9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ADC07DA4-8C80-4AEA-89C2-221F3B158DB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E28BC9E3-D04E-4242-8C4A-49F91C436A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157119D8-132F-46B6-A729-E1B8130F506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382C74EA-C040-420C-BBCF-362F7FCF4B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A9990424-635B-4481-9010-8BC2707F9C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CAE1E14-89CA-4990-8B1F-8AC5C4F0852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5BC7CD69-03BB-4AC5-98B2-1D56C78AA6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9B179006-B02C-4AB5-A8C4-D7DB6D76A9B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6B839139-005A-45A9-B725-467F8CA2E67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87B1DA86-867E-48CB-A786-FC293CFB3DC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D16DA8B8-D5A7-44E9-953F-C0B25E21AA1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3F8ABA70-D491-4867-9035-FC1E56DB6F8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4FB787F8-F844-4461-A877-189AFED4830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B544183-ECF1-4383-8502-3EAFB97F6C4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288E7D75-4640-4606-AE9A-5428D6DE419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A9734B10-032B-4510-A09A-EA1B429B207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9C7120AF-08D5-433B-855A-E501919CA12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E3624096-65AD-42F6-9715-3C4D4BBDF76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D98FCDF3-1A08-4548-A24D-D18313935E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EC7B17FC-5211-4529-A1BF-3C1712E6F36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D8BFFF0D-1A8E-4EA1-8369-138ECCCE2ED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E0D71CEB-62F3-452E-ACBB-7A99BF1B6EB2}"/>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30EB311-ABBE-4178-AEB2-0CCE85EDF41B}"/>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FAB64046-F686-4133-A39D-24C814CD1D97}"/>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443C26F9-2394-4335-8454-3DFAB11E203A}"/>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F84F51BF-146E-4740-89B5-B78E5B200E1E}"/>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9BCDE8B7-0FDE-43C3-858E-6DE3D4F219EE}"/>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BA3A9D16-63EC-403D-9EED-CA146A91F396}"/>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A3C63D31-BF3C-4C63-AC46-3505EE336FD6}"/>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D641A870-8733-4CB3-988F-B5F328FA1C8D}"/>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280BE11B-A507-4BCE-B99F-CEF27E8E5E0B}"/>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A1653224-1FFE-4D8E-828A-C3494A11A373}"/>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AE7ED2B-24F4-45BF-9803-56459C8F6E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D43CB074-E649-40C6-93AE-E64FAD3F310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CFD301CA-5F02-4134-BF35-30E5306C352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86E4EAA-7EA5-4786-A06D-519C81BE28C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FF555CA-7495-410A-B6DA-425ED591843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67310</xdr:rowOff>
    </xdr:from>
    <xdr:to>
      <xdr:col>76</xdr:col>
      <xdr:colOff>165100</xdr:colOff>
      <xdr:row>38</xdr:row>
      <xdr:rowOff>168910</xdr:rowOff>
    </xdr:to>
    <xdr:sp macro="" textlink="">
      <xdr:nvSpPr>
        <xdr:cNvPr id="431" name="楕円 430">
          <a:extLst>
            <a:ext uri="{FF2B5EF4-FFF2-40B4-BE49-F238E27FC236}">
              <a16:creationId xmlns:a16="http://schemas.microsoft.com/office/drawing/2014/main" id="{D28BC23D-56C2-4EF6-8624-A0932F4F8449}"/>
            </a:ext>
          </a:extLst>
        </xdr:cNvPr>
        <xdr:cNvSpPr/>
      </xdr:nvSpPr>
      <xdr:spPr>
        <a:xfrm>
          <a:off x="1454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90170</xdr:rowOff>
    </xdr:from>
    <xdr:to>
      <xdr:col>72</xdr:col>
      <xdr:colOff>38100</xdr:colOff>
      <xdr:row>39</xdr:row>
      <xdr:rowOff>20320</xdr:rowOff>
    </xdr:to>
    <xdr:sp macro="" textlink="">
      <xdr:nvSpPr>
        <xdr:cNvPr id="432" name="楕円 431">
          <a:extLst>
            <a:ext uri="{FF2B5EF4-FFF2-40B4-BE49-F238E27FC236}">
              <a16:creationId xmlns:a16="http://schemas.microsoft.com/office/drawing/2014/main" id="{F7BB4AEE-BA26-43D4-81D7-531F0358C69F}"/>
            </a:ext>
          </a:extLst>
        </xdr:cNvPr>
        <xdr:cNvSpPr/>
      </xdr:nvSpPr>
      <xdr:spPr>
        <a:xfrm>
          <a:off x="13652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118110</xdr:rowOff>
    </xdr:from>
    <xdr:to>
      <xdr:col>76</xdr:col>
      <xdr:colOff>114300</xdr:colOff>
      <xdr:row>38</xdr:row>
      <xdr:rowOff>140970</xdr:rowOff>
    </xdr:to>
    <xdr:cxnSp macro="">
      <xdr:nvCxnSpPr>
        <xdr:cNvPr id="433" name="直線コネクタ 432">
          <a:extLst>
            <a:ext uri="{FF2B5EF4-FFF2-40B4-BE49-F238E27FC236}">
              <a16:creationId xmlns:a16="http://schemas.microsoft.com/office/drawing/2014/main" id="{D83057F8-95A4-42F9-8C10-4C310C63367E}"/>
            </a:ext>
          </a:extLst>
        </xdr:cNvPr>
        <xdr:cNvCxnSpPr/>
      </xdr:nvCxnSpPr>
      <xdr:spPr>
        <a:xfrm flipV="1">
          <a:off x="13703300" y="6633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90170</xdr:rowOff>
    </xdr:from>
    <xdr:to>
      <xdr:col>67</xdr:col>
      <xdr:colOff>101600</xdr:colOff>
      <xdr:row>39</xdr:row>
      <xdr:rowOff>20320</xdr:rowOff>
    </xdr:to>
    <xdr:sp macro="" textlink="">
      <xdr:nvSpPr>
        <xdr:cNvPr id="434" name="楕円 433">
          <a:extLst>
            <a:ext uri="{FF2B5EF4-FFF2-40B4-BE49-F238E27FC236}">
              <a16:creationId xmlns:a16="http://schemas.microsoft.com/office/drawing/2014/main" id="{27FDE884-A96D-4CF8-A341-7B678B7A57BF}"/>
            </a:ext>
          </a:extLst>
        </xdr:cNvPr>
        <xdr:cNvSpPr/>
      </xdr:nvSpPr>
      <xdr:spPr>
        <a:xfrm>
          <a:off x="12763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140970</xdr:rowOff>
    </xdr:from>
    <xdr:to>
      <xdr:col>71</xdr:col>
      <xdr:colOff>177800</xdr:colOff>
      <xdr:row>38</xdr:row>
      <xdr:rowOff>140970</xdr:rowOff>
    </xdr:to>
    <xdr:cxnSp macro="">
      <xdr:nvCxnSpPr>
        <xdr:cNvPr id="435" name="直線コネクタ 434">
          <a:extLst>
            <a:ext uri="{FF2B5EF4-FFF2-40B4-BE49-F238E27FC236}">
              <a16:creationId xmlns:a16="http://schemas.microsoft.com/office/drawing/2014/main" id="{5A160B4D-A2FD-4D56-96A0-36299E873151}"/>
            </a:ext>
          </a:extLst>
        </xdr:cNvPr>
        <xdr:cNvCxnSpPr/>
      </xdr:nvCxnSpPr>
      <xdr:spPr>
        <a:xfrm>
          <a:off x="12814300" y="6656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B3AE26C4-7866-49B0-A049-917FC16BAAAD}"/>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F3DC6915-067F-44C6-8821-E5E6FC7DFF37}"/>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2E1FA557-211A-426C-ACA9-564A75B89BD1}"/>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CFDD6CDC-B9AE-464E-97F8-CAC3BF37017B}"/>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160037</xdr:rowOff>
    </xdr:from>
    <xdr:ext cx="405111" cy="259045"/>
    <xdr:sp macro="" textlink="">
      <xdr:nvSpPr>
        <xdr:cNvPr id="440" name="n_2mainValue【認定こども園・幼稚園・保育所】&#10;有形固定資産減価償却率">
          <a:extLst>
            <a:ext uri="{FF2B5EF4-FFF2-40B4-BE49-F238E27FC236}">
              <a16:creationId xmlns:a16="http://schemas.microsoft.com/office/drawing/2014/main" id="{2041E42F-5716-495B-8D36-8C42814738C3}"/>
            </a:ext>
          </a:extLst>
        </xdr:cNvPr>
        <xdr:cNvSpPr txBox="1"/>
      </xdr:nvSpPr>
      <xdr:spPr>
        <a:xfrm>
          <a:off x="14389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11447</xdr:rowOff>
    </xdr:from>
    <xdr:ext cx="405111" cy="259045"/>
    <xdr:sp macro="" textlink="">
      <xdr:nvSpPr>
        <xdr:cNvPr id="441" name="n_3mainValue【認定こども園・幼稚園・保育所】&#10;有形固定資産減価償却率">
          <a:extLst>
            <a:ext uri="{FF2B5EF4-FFF2-40B4-BE49-F238E27FC236}">
              <a16:creationId xmlns:a16="http://schemas.microsoft.com/office/drawing/2014/main" id="{C29A1F49-9031-4DAF-AEA4-03EEB7389B23}"/>
            </a:ext>
          </a:extLst>
        </xdr:cNvPr>
        <xdr:cNvSpPr txBox="1"/>
      </xdr:nvSpPr>
      <xdr:spPr>
        <a:xfrm>
          <a:off x="13500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11447</xdr:rowOff>
    </xdr:from>
    <xdr:ext cx="405111" cy="259045"/>
    <xdr:sp macro="" textlink="">
      <xdr:nvSpPr>
        <xdr:cNvPr id="442" name="n_4mainValue【認定こども園・幼稚園・保育所】&#10;有形固定資産減価償却率">
          <a:extLst>
            <a:ext uri="{FF2B5EF4-FFF2-40B4-BE49-F238E27FC236}">
              <a16:creationId xmlns:a16="http://schemas.microsoft.com/office/drawing/2014/main" id="{28AA8EF6-01A1-4307-A494-6A0D59645849}"/>
            </a:ext>
          </a:extLst>
        </xdr:cNvPr>
        <xdr:cNvSpPr txBox="1"/>
      </xdr:nvSpPr>
      <xdr:spPr>
        <a:xfrm>
          <a:off x="12611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B9E2DCFA-BB89-4498-895A-A4BC3D9322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4633E9CB-5376-4CDB-B155-E6733732DE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F1B9D7B1-8FB7-47D0-8440-1DD2B002C9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8CB21301-2E92-4DE6-AD4F-1530B16FB87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E4D06F4F-A572-4C2D-83E9-0613DDD2DA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FCA155DC-C12A-455F-A933-2A50CED2BAD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75E22446-1B07-416C-9007-6112148AD49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D81680EF-B737-49F7-901F-3442CBF78F8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CA004342-77AE-4E62-AA77-56FAEA723B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50CAD634-9090-4472-9F6E-67E72A7C17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a:extLst>
            <a:ext uri="{FF2B5EF4-FFF2-40B4-BE49-F238E27FC236}">
              <a16:creationId xmlns:a16="http://schemas.microsoft.com/office/drawing/2014/main" id="{4E31F301-CBF4-4EC2-84DC-D076CF3F855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4" name="テキスト ボックス 453">
          <a:extLst>
            <a:ext uri="{FF2B5EF4-FFF2-40B4-BE49-F238E27FC236}">
              <a16:creationId xmlns:a16="http://schemas.microsoft.com/office/drawing/2014/main" id="{965C6960-5358-40FC-BC50-B8220722097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a:extLst>
            <a:ext uri="{FF2B5EF4-FFF2-40B4-BE49-F238E27FC236}">
              <a16:creationId xmlns:a16="http://schemas.microsoft.com/office/drawing/2014/main" id="{E57D8BED-C8D2-4E95-8843-327AB770AA6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6" name="テキスト ボックス 455">
          <a:extLst>
            <a:ext uri="{FF2B5EF4-FFF2-40B4-BE49-F238E27FC236}">
              <a16:creationId xmlns:a16="http://schemas.microsoft.com/office/drawing/2014/main" id="{FC3835D5-55DE-447C-AF44-05D88CCE46D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a:extLst>
            <a:ext uri="{FF2B5EF4-FFF2-40B4-BE49-F238E27FC236}">
              <a16:creationId xmlns:a16="http://schemas.microsoft.com/office/drawing/2014/main" id="{9860D586-AC41-4860-8F6B-78939B04630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8" name="テキスト ボックス 457">
          <a:extLst>
            <a:ext uri="{FF2B5EF4-FFF2-40B4-BE49-F238E27FC236}">
              <a16:creationId xmlns:a16="http://schemas.microsoft.com/office/drawing/2014/main" id="{8B9FBA19-E18A-41F6-AC47-881E7F099CD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a:extLst>
            <a:ext uri="{FF2B5EF4-FFF2-40B4-BE49-F238E27FC236}">
              <a16:creationId xmlns:a16="http://schemas.microsoft.com/office/drawing/2014/main" id="{B2884BBB-182C-45A8-8B11-5ACD7260FBD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0" name="テキスト ボックス 459">
          <a:extLst>
            <a:ext uri="{FF2B5EF4-FFF2-40B4-BE49-F238E27FC236}">
              <a16:creationId xmlns:a16="http://schemas.microsoft.com/office/drawing/2014/main" id="{C70520C5-7A11-4FB2-B553-AE5D1AF7F94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CC40FA69-1F40-4664-B51D-654A8F1D7F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a:extLst>
            <a:ext uri="{FF2B5EF4-FFF2-40B4-BE49-F238E27FC236}">
              <a16:creationId xmlns:a16="http://schemas.microsoft.com/office/drawing/2014/main" id="{331EB668-C0E6-4997-A30B-DC89FEF13FE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a:extLst>
            <a:ext uri="{FF2B5EF4-FFF2-40B4-BE49-F238E27FC236}">
              <a16:creationId xmlns:a16="http://schemas.microsoft.com/office/drawing/2014/main" id="{7FD9E6DD-8821-43D6-9454-748E843D988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64" name="直線コネクタ 463">
          <a:extLst>
            <a:ext uri="{FF2B5EF4-FFF2-40B4-BE49-F238E27FC236}">
              <a16:creationId xmlns:a16="http://schemas.microsoft.com/office/drawing/2014/main" id="{92BA16D1-0A2F-4212-BC65-F5D0BBFBBA15}"/>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65" name="【認定こども園・幼稚園・保育所】&#10;一人当たり面積最小値テキスト">
          <a:extLst>
            <a:ext uri="{FF2B5EF4-FFF2-40B4-BE49-F238E27FC236}">
              <a16:creationId xmlns:a16="http://schemas.microsoft.com/office/drawing/2014/main" id="{8ABF79CE-0116-4C95-9464-DC53AC8236A1}"/>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66" name="直線コネクタ 465">
          <a:extLst>
            <a:ext uri="{FF2B5EF4-FFF2-40B4-BE49-F238E27FC236}">
              <a16:creationId xmlns:a16="http://schemas.microsoft.com/office/drawing/2014/main" id="{E6D9F06B-7DE2-4088-8233-653F6FEDA9C9}"/>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67" name="【認定こども園・幼稚園・保育所】&#10;一人当たり面積最大値テキスト">
          <a:extLst>
            <a:ext uri="{FF2B5EF4-FFF2-40B4-BE49-F238E27FC236}">
              <a16:creationId xmlns:a16="http://schemas.microsoft.com/office/drawing/2014/main" id="{F7D0D9B3-1737-4530-B79D-F9DEED09FD71}"/>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68" name="直線コネクタ 467">
          <a:extLst>
            <a:ext uri="{FF2B5EF4-FFF2-40B4-BE49-F238E27FC236}">
              <a16:creationId xmlns:a16="http://schemas.microsoft.com/office/drawing/2014/main" id="{ED2A5E04-CB02-4AC8-A50D-AC6EAB035CAD}"/>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69" name="【認定こども園・幼稚園・保育所】&#10;一人当たり面積平均値テキスト">
          <a:extLst>
            <a:ext uri="{FF2B5EF4-FFF2-40B4-BE49-F238E27FC236}">
              <a16:creationId xmlns:a16="http://schemas.microsoft.com/office/drawing/2014/main" id="{7152B5BE-548B-4336-B094-15C7B9410705}"/>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0" name="フローチャート: 判断 469">
          <a:extLst>
            <a:ext uri="{FF2B5EF4-FFF2-40B4-BE49-F238E27FC236}">
              <a16:creationId xmlns:a16="http://schemas.microsoft.com/office/drawing/2014/main" id="{6E1CB028-E717-4450-BDAE-C627B849645A}"/>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1" name="フローチャート: 判断 470">
          <a:extLst>
            <a:ext uri="{FF2B5EF4-FFF2-40B4-BE49-F238E27FC236}">
              <a16:creationId xmlns:a16="http://schemas.microsoft.com/office/drawing/2014/main" id="{054A1FBB-AA8E-4EB5-8B5D-2E66A4A660DD}"/>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2" name="フローチャート: 判断 471">
          <a:extLst>
            <a:ext uri="{FF2B5EF4-FFF2-40B4-BE49-F238E27FC236}">
              <a16:creationId xmlns:a16="http://schemas.microsoft.com/office/drawing/2014/main" id="{A68E3655-6FEC-4649-9DC4-67B4800B3F99}"/>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3" name="フローチャート: 判断 472">
          <a:extLst>
            <a:ext uri="{FF2B5EF4-FFF2-40B4-BE49-F238E27FC236}">
              <a16:creationId xmlns:a16="http://schemas.microsoft.com/office/drawing/2014/main" id="{0FC44E73-1BBD-4BF1-ADAB-A3816979450E}"/>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74" name="フローチャート: 判断 473">
          <a:extLst>
            <a:ext uri="{FF2B5EF4-FFF2-40B4-BE49-F238E27FC236}">
              <a16:creationId xmlns:a16="http://schemas.microsoft.com/office/drawing/2014/main" id="{D1621346-C816-4F97-A4C9-058DD561E509}"/>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94B33C7B-8BBE-4B87-A0A5-549F6930970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4493DFFD-7D64-4E6F-BFF6-E018ACA74A4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DA9E445F-9AFB-4CBD-BEEE-104EA59330D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C1BAEAEB-6E16-4967-8DB1-08BC32CA1E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F46270B8-1E97-47F4-A120-78791192C7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34544</xdr:rowOff>
    </xdr:from>
    <xdr:to>
      <xdr:col>107</xdr:col>
      <xdr:colOff>101600</xdr:colOff>
      <xdr:row>40</xdr:row>
      <xdr:rowOff>136144</xdr:rowOff>
    </xdr:to>
    <xdr:sp macro="" textlink="">
      <xdr:nvSpPr>
        <xdr:cNvPr id="480" name="楕円 479">
          <a:extLst>
            <a:ext uri="{FF2B5EF4-FFF2-40B4-BE49-F238E27FC236}">
              <a16:creationId xmlns:a16="http://schemas.microsoft.com/office/drawing/2014/main" id="{20258205-112E-429E-A7C1-B736BE6C465F}"/>
            </a:ext>
          </a:extLst>
        </xdr:cNvPr>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81" name="楕円 480">
          <a:extLst>
            <a:ext uri="{FF2B5EF4-FFF2-40B4-BE49-F238E27FC236}">
              <a16:creationId xmlns:a16="http://schemas.microsoft.com/office/drawing/2014/main" id="{723E0712-2EBC-43A5-BEF8-D6BC5B0C2236}"/>
            </a:ext>
          </a:extLst>
        </xdr:cNvPr>
        <xdr:cNvSpPr/>
      </xdr:nvSpPr>
      <xdr:spPr>
        <a:xfrm>
          <a:off x="19494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105918</xdr:rowOff>
    </xdr:from>
    <xdr:to>
      <xdr:col>107</xdr:col>
      <xdr:colOff>50800</xdr:colOff>
      <xdr:row>40</xdr:row>
      <xdr:rowOff>85344</xdr:rowOff>
    </xdr:to>
    <xdr:cxnSp macro="">
      <xdr:nvCxnSpPr>
        <xdr:cNvPr id="482" name="直線コネクタ 481">
          <a:extLst>
            <a:ext uri="{FF2B5EF4-FFF2-40B4-BE49-F238E27FC236}">
              <a16:creationId xmlns:a16="http://schemas.microsoft.com/office/drawing/2014/main" id="{DD26488C-77B0-4909-A0B7-C84F0AD67A13}"/>
            </a:ext>
          </a:extLst>
        </xdr:cNvPr>
        <xdr:cNvCxnSpPr/>
      </xdr:nvCxnSpPr>
      <xdr:spPr>
        <a:xfrm>
          <a:off x="19545300" y="67924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83" name="楕円 482">
          <a:extLst>
            <a:ext uri="{FF2B5EF4-FFF2-40B4-BE49-F238E27FC236}">
              <a16:creationId xmlns:a16="http://schemas.microsoft.com/office/drawing/2014/main" id="{BB6AD94F-CD53-4747-8C40-673799E94ACA}"/>
            </a:ext>
          </a:extLst>
        </xdr:cNvPr>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105918</xdr:rowOff>
    </xdr:from>
    <xdr:to>
      <xdr:col>102</xdr:col>
      <xdr:colOff>114300</xdr:colOff>
      <xdr:row>39</xdr:row>
      <xdr:rowOff>110490</xdr:rowOff>
    </xdr:to>
    <xdr:cxnSp macro="">
      <xdr:nvCxnSpPr>
        <xdr:cNvPr id="484" name="直線コネクタ 483">
          <a:extLst>
            <a:ext uri="{FF2B5EF4-FFF2-40B4-BE49-F238E27FC236}">
              <a16:creationId xmlns:a16="http://schemas.microsoft.com/office/drawing/2014/main" id="{87E48A4F-5BF0-4015-9589-4C1E2BC31E82}"/>
            </a:ext>
          </a:extLst>
        </xdr:cNvPr>
        <xdr:cNvCxnSpPr/>
      </xdr:nvCxnSpPr>
      <xdr:spPr>
        <a:xfrm flipV="1">
          <a:off x="18656300" y="679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85" name="n_1aveValue【認定こども園・幼稚園・保育所】&#10;一人当たり面積">
          <a:extLst>
            <a:ext uri="{FF2B5EF4-FFF2-40B4-BE49-F238E27FC236}">
              <a16:creationId xmlns:a16="http://schemas.microsoft.com/office/drawing/2014/main" id="{905BCFB6-4453-4414-8C2C-64DCA773A7FF}"/>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86" name="n_2aveValue【認定こども園・幼稚園・保育所】&#10;一人当たり面積">
          <a:extLst>
            <a:ext uri="{FF2B5EF4-FFF2-40B4-BE49-F238E27FC236}">
              <a16:creationId xmlns:a16="http://schemas.microsoft.com/office/drawing/2014/main" id="{004DB105-198B-478A-9855-DB730F21071E}"/>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87" name="n_3aveValue【認定こども園・幼稚園・保育所】&#10;一人当たり面積">
          <a:extLst>
            <a:ext uri="{FF2B5EF4-FFF2-40B4-BE49-F238E27FC236}">
              <a16:creationId xmlns:a16="http://schemas.microsoft.com/office/drawing/2014/main" id="{B3C8C828-5C3A-4ACD-9142-A817348A4CDD}"/>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88" name="n_4aveValue【認定こども園・幼稚園・保育所】&#10;一人当たり面積">
          <a:extLst>
            <a:ext uri="{FF2B5EF4-FFF2-40B4-BE49-F238E27FC236}">
              <a16:creationId xmlns:a16="http://schemas.microsoft.com/office/drawing/2014/main" id="{60A14EDB-DC04-48B5-AFED-76902EB17A7D}"/>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489" name="n_2mainValue【認定こども園・幼稚園・保育所】&#10;一人当たり面積">
          <a:extLst>
            <a:ext uri="{FF2B5EF4-FFF2-40B4-BE49-F238E27FC236}">
              <a16:creationId xmlns:a16="http://schemas.microsoft.com/office/drawing/2014/main" id="{2E4B9974-3D14-445F-843D-3E360C23783F}"/>
            </a:ext>
          </a:extLst>
        </xdr:cNvPr>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90" name="n_3mainValue【認定こども園・幼稚園・保育所】&#10;一人当たり面積">
          <a:extLst>
            <a:ext uri="{FF2B5EF4-FFF2-40B4-BE49-F238E27FC236}">
              <a16:creationId xmlns:a16="http://schemas.microsoft.com/office/drawing/2014/main" id="{E048B637-E93B-4619-A195-D76F1E2F6049}"/>
            </a:ext>
          </a:extLst>
        </xdr:cNvPr>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152417</xdr:rowOff>
    </xdr:from>
    <xdr:ext cx="469744" cy="259045"/>
    <xdr:sp macro="" textlink="">
      <xdr:nvSpPr>
        <xdr:cNvPr id="491" name="n_4mainValue【認定こども園・幼稚園・保育所】&#10;一人当たり面積">
          <a:extLst>
            <a:ext uri="{FF2B5EF4-FFF2-40B4-BE49-F238E27FC236}">
              <a16:creationId xmlns:a16="http://schemas.microsoft.com/office/drawing/2014/main" id="{0B2E67CB-5B87-42A2-AF2C-A1B2094622C9}"/>
            </a:ext>
          </a:extLst>
        </xdr:cNvPr>
        <xdr:cNvSpPr txBox="1"/>
      </xdr:nvSpPr>
      <xdr:spPr>
        <a:xfrm>
          <a:off x="18421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a:extLst>
            <a:ext uri="{FF2B5EF4-FFF2-40B4-BE49-F238E27FC236}">
              <a16:creationId xmlns:a16="http://schemas.microsoft.com/office/drawing/2014/main" id="{B625F325-E757-47C4-A539-CCF3D10AD9F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a:extLst>
            <a:ext uri="{FF2B5EF4-FFF2-40B4-BE49-F238E27FC236}">
              <a16:creationId xmlns:a16="http://schemas.microsoft.com/office/drawing/2014/main" id="{E8B32AC0-6EBF-45A0-8845-1269C02D42E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a:extLst>
            <a:ext uri="{FF2B5EF4-FFF2-40B4-BE49-F238E27FC236}">
              <a16:creationId xmlns:a16="http://schemas.microsoft.com/office/drawing/2014/main" id="{2D7C0B01-0116-4560-BF2C-3A0A90DB83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a:extLst>
            <a:ext uri="{FF2B5EF4-FFF2-40B4-BE49-F238E27FC236}">
              <a16:creationId xmlns:a16="http://schemas.microsoft.com/office/drawing/2014/main" id="{1E8FD687-75C8-42C3-9407-7972D57F11F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a:extLst>
            <a:ext uri="{FF2B5EF4-FFF2-40B4-BE49-F238E27FC236}">
              <a16:creationId xmlns:a16="http://schemas.microsoft.com/office/drawing/2014/main" id="{892544D3-7E0F-4AD8-97BC-B35043593A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a:extLst>
            <a:ext uri="{FF2B5EF4-FFF2-40B4-BE49-F238E27FC236}">
              <a16:creationId xmlns:a16="http://schemas.microsoft.com/office/drawing/2014/main" id="{86F14C23-C70C-4EAA-902A-B8C4A1BC42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a:extLst>
            <a:ext uri="{FF2B5EF4-FFF2-40B4-BE49-F238E27FC236}">
              <a16:creationId xmlns:a16="http://schemas.microsoft.com/office/drawing/2014/main" id="{E88EA874-C38C-4BB9-84F5-7286A7FA70E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a:extLst>
            <a:ext uri="{FF2B5EF4-FFF2-40B4-BE49-F238E27FC236}">
              <a16:creationId xmlns:a16="http://schemas.microsoft.com/office/drawing/2014/main" id="{ED2832AC-4D21-4C19-88C8-6351E5CD06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a:extLst>
            <a:ext uri="{FF2B5EF4-FFF2-40B4-BE49-F238E27FC236}">
              <a16:creationId xmlns:a16="http://schemas.microsoft.com/office/drawing/2014/main" id="{88545089-2C15-4B3C-8F3F-CC3404D2BD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a:extLst>
            <a:ext uri="{FF2B5EF4-FFF2-40B4-BE49-F238E27FC236}">
              <a16:creationId xmlns:a16="http://schemas.microsoft.com/office/drawing/2014/main" id="{228CD768-92AF-407C-80BB-B5CA2EA429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64B2FC21-453E-4B68-BD6C-E043815AD33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3" name="直線コネクタ 502">
          <a:extLst>
            <a:ext uri="{FF2B5EF4-FFF2-40B4-BE49-F238E27FC236}">
              <a16:creationId xmlns:a16="http://schemas.microsoft.com/office/drawing/2014/main" id="{27F3A152-A777-4DDF-91C2-48BDBEB2719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4" name="テキスト ボックス 503">
          <a:extLst>
            <a:ext uri="{FF2B5EF4-FFF2-40B4-BE49-F238E27FC236}">
              <a16:creationId xmlns:a16="http://schemas.microsoft.com/office/drawing/2014/main" id="{5306E2C5-FDDF-45DA-9B82-6AB1F78083D7}"/>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5" name="直線コネクタ 504">
          <a:extLst>
            <a:ext uri="{FF2B5EF4-FFF2-40B4-BE49-F238E27FC236}">
              <a16:creationId xmlns:a16="http://schemas.microsoft.com/office/drawing/2014/main" id="{CB13C1F6-2307-44BA-8AFF-892DF12EBC1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6" name="テキスト ボックス 505">
          <a:extLst>
            <a:ext uri="{FF2B5EF4-FFF2-40B4-BE49-F238E27FC236}">
              <a16:creationId xmlns:a16="http://schemas.microsoft.com/office/drawing/2014/main" id="{8E019FBE-7336-40F2-931D-8A73D5F94B9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7" name="直線コネクタ 506">
          <a:extLst>
            <a:ext uri="{FF2B5EF4-FFF2-40B4-BE49-F238E27FC236}">
              <a16:creationId xmlns:a16="http://schemas.microsoft.com/office/drawing/2014/main" id="{E4DBA82A-F767-46C1-980D-80083A759CC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8" name="テキスト ボックス 507">
          <a:extLst>
            <a:ext uri="{FF2B5EF4-FFF2-40B4-BE49-F238E27FC236}">
              <a16:creationId xmlns:a16="http://schemas.microsoft.com/office/drawing/2014/main" id="{9C12DBC0-F4CE-48A5-ABA8-3F0B5D0718B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9" name="直線コネクタ 508">
          <a:extLst>
            <a:ext uri="{FF2B5EF4-FFF2-40B4-BE49-F238E27FC236}">
              <a16:creationId xmlns:a16="http://schemas.microsoft.com/office/drawing/2014/main" id="{9EC50E94-E853-4C27-A24F-2990E365B3E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0" name="テキスト ボックス 509">
          <a:extLst>
            <a:ext uri="{FF2B5EF4-FFF2-40B4-BE49-F238E27FC236}">
              <a16:creationId xmlns:a16="http://schemas.microsoft.com/office/drawing/2014/main" id="{65FA2113-7F5F-4D44-BF4C-D0007F31610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1" name="直線コネクタ 510">
          <a:extLst>
            <a:ext uri="{FF2B5EF4-FFF2-40B4-BE49-F238E27FC236}">
              <a16:creationId xmlns:a16="http://schemas.microsoft.com/office/drawing/2014/main" id="{0CBDB531-44F2-4566-AE78-2F6204628D7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2" name="テキスト ボックス 511">
          <a:extLst>
            <a:ext uri="{FF2B5EF4-FFF2-40B4-BE49-F238E27FC236}">
              <a16:creationId xmlns:a16="http://schemas.microsoft.com/office/drawing/2014/main" id="{4043E188-5194-48B1-AC1E-B8CC40A2DC2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3" name="直線コネクタ 512">
          <a:extLst>
            <a:ext uri="{FF2B5EF4-FFF2-40B4-BE49-F238E27FC236}">
              <a16:creationId xmlns:a16="http://schemas.microsoft.com/office/drawing/2014/main" id="{DF26362D-30A8-4E3A-9FEC-AC2AC777716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4" name="テキスト ボックス 513">
          <a:extLst>
            <a:ext uri="{FF2B5EF4-FFF2-40B4-BE49-F238E27FC236}">
              <a16:creationId xmlns:a16="http://schemas.microsoft.com/office/drawing/2014/main" id="{ECA24151-8C3E-435B-8C73-9DB591CC21F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D73A18BD-8D00-4852-B43C-71809280A45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6" name="テキスト ボックス 515">
          <a:extLst>
            <a:ext uri="{FF2B5EF4-FFF2-40B4-BE49-F238E27FC236}">
              <a16:creationId xmlns:a16="http://schemas.microsoft.com/office/drawing/2014/main" id="{F4B98FBB-8E9B-40AE-A5FB-EE8C853C252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学校施設】&#10;有形固定資産減価償却率グラフ枠">
          <a:extLst>
            <a:ext uri="{FF2B5EF4-FFF2-40B4-BE49-F238E27FC236}">
              <a16:creationId xmlns:a16="http://schemas.microsoft.com/office/drawing/2014/main" id="{41A15CFE-2D3E-4970-8EF0-5DFF9AD1D0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18" name="直線コネクタ 517">
          <a:extLst>
            <a:ext uri="{FF2B5EF4-FFF2-40B4-BE49-F238E27FC236}">
              <a16:creationId xmlns:a16="http://schemas.microsoft.com/office/drawing/2014/main" id="{F026908E-1FED-47D2-B75F-93E9FEED9D2C}"/>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19" name="【学校施設】&#10;有形固定資産減価償却率最小値テキスト">
          <a:extLst>
            <a:ext uri="{FF2B5EF4-FFF2-40B4-BE49-F238E27FC236}">
              <a16:creationId xmlns:a16="http://schemas.microsoft.com/office/drawing/2014/main" id="{285B288B-4C02-4177-8808-7F1B97BFE6E5}"/>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20" name="直線コネクタ 519">
          <a:extLst>
            <a:ext uri="{FF2B5EF4-FFF2-40B4-BE49-F238E27FC236}">
              <a16:creationId xmlns:a16="http://schemas.microsoft.com/office/drawing/2014/main" id="{026E7DDD-9577-456A-B6BF-43A9C1580ED6}"/>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21" name="【学校施設】&#10;有形固定資産減価償却率最大値テキスト">
          <a:extLst>
            <a:ext uri="{FF2B5EF4-FFF2-40B4-BE49-F238E27FC236}">
              <a16:creationId xmlns:a16="http://schemas.microsoft.com/office/drawing/2014/main" id="{EA276CF5-4521-4EF4-AD22-24EB1416F6EF}"/>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22" name="直線コネクタ 521">
          <a:extLst>
            <a:ext uri="{FF2B5EF4-FFF2-40B4-BE49-F238E27FC236}">
              <a16:creationId xmlns:a16="http://schemas.microsoft.com/office/drawing/2014/main" id="{458CC987-FF78-441E-B096-FBEC08E3C823}"/>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23" name="【学校施設】&#10;有形固定資産減価償却率平均値テキスト">
          <a:extLst>
            <a:ext uri="{FF2B5EF4-FFF2-40B4-BE49-F238E27FC236}">
              <a16:creationId xmlns:a16="http://schemas.microsoft.com/office/drawing/2014/main" id="{A6CAB941-63BF-48F3-9751-63790B633274}"/>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24" name="フローチャート: 判断 523">
          <a:extLst>
            <a:ext uri="{FF2B5EF4-FFF2-40B4-BE49-F238E27FC236}">
              <a16:creationId xmlns:a16="http://schemas.microsoft.com/office/drawing/2014/main" id="{6E1C326E-1DF0-4172-910E-D63A41311365}"/>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25" name="フローチャート: 判断 524">
          <a:extLst>
            <a:ext uri="{FF2B5EF4-FFF2-40B4-BE49-F238E27FC236}">
              <a16:creationId xmlns:a16="http://schemas.microsoft.com/office/drawing/2014/main" id="{A0A37011-8EB8-4AAB-8C64-731DE6359843}"/>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26" name="フローチャート: 判断 525">
          <a:extLst>
            <a:ext uri="{FF2B5EF4-FFF2-40B4-BE49-F238E27FC236}">
              <a16:creationId xmlns:a16="http://schemas.microsoft.com/office/drawing/2014/main" id="{B455C796-F653-404D-AA3F-CEBA6E7EE9B3}"/>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27" name="フローチャート: 判断 526">
          <a:extLst>
            <a:ext uri="{FF2B5EF4-FFF2-40B4-BE49-F238E27FC236}">
              <a16:creationId xmlns:a16="http://schemas.microsoft.com/office/drawing/2014/main" id="{01645E81-1ACF-4643-B1A5-A60631ED7062}"/>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28" name="フローチャート: 判断 527">
          <a:extLst>
            <a:ext uri="{FF2B5EF4-FFF2-40B4-BE49-F238E27FC236}">
              <a16:creationId xmlns:a16="http://schemas.microsoft.com/office/drawing/2014/main" id="{90FFF226-039D-42BF-9DEA-D716B144DB49}"/>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8EB75928-AAFF-4155-B6EF-6D90D1A9A3B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5A6B5775-ED8F-4900-AF10-747ED59349E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FED2E8BB-F3BA-4F10-AD57-9D42840C91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1324B7CA-0D15-4A4C-8200-73224D180D6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91771649-FFA8-4F32-8571-2FAEE63E2D5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104322</xdr:rowOff>
    </xdr:from>
    <xdr:to>
      <xdr:col>85</xdr:col>
      <xdr:colOff>177800</xdr:colOff>
      <xdr:row>60</xdr:row>
      <xdr:rowOff>34472</xdr:rowOff>
    </xdr:to>
    <xdr:sp macro="" textlink="">
      <xdr:nvSpPr>
        <xdr:cNvPr id="534" name="楕円 533">
          <a:extLst>
            <a:ext uri="{FF2B5EF4-FFF2-40B4-BE49-F238E27FC236}">
              <a16:creationId xmlns:a16="http://schemas.microsoft.com/office/drawing/2014/main" id="{EA688ADB-3931-42C4-B927-929B1353AF23}"/>
            </a:ext>
          </a:extLst>
        </xdr:cNvPr>
        <xdr:cNvSpPr/>
      </xdr:nvSpPr>
      <xdr:spPr>
        <a:xfrm>
          <a:off x="16268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127199</xdr:rowOff>
    </xdr:from>
    <xdr:ext cx="405111" cy="259045"/>
    <xdr:sp macro="" textlink="">
      <xdr:nvSpPr>
        <xdr:cNvPr id="535" name="【学校施設】&#10;有形固定資産減価償却率該当値テキスト">
          <a:extLst>
            <a:ext uri="{FF2B5EF4-FFF2-40B4-BE49-F238E27FC236}">
              <a16:creationId xmlns:a16="http://schemas.microsoft.com/office/drawing/2014/main" id="{44040B89-2160-4EDF-AA66-9F3FA6265F18}"/>
            </a:ext>
          </a:extLst>
        </xdr:cNvPr>
        <xdr:cNvSpPr txBox="1"/>
      </xdr:nvSpPr>
      <xdr:spPr>
        <a:xfrm>
          <a:off x="16357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140244</xdr:rowOff>
    </xdr:from>
    <xdr:to>
      <xdr:col>81</xdr:col>
      <xdr:colOff>101600</xdr:colOff>
      <xdr:row>58</xdr:row>
      <xdr:rowOff>70394</xdr:rowOff>
    </xdr:to>
    <xdr:sp macro="" textlink="">
      <xdr:nvSpPr>
        <xdr:cNvPr id="536" name="楕円 535">
          <a:extLst>
            <a:ext uri="{FF2B5EF4-FFF2-40B4-BE49-F238E27FC236}">
              <a16:creationId xmlns:a16="http://schemas.microsoft.com/office/drawing/2014/main" id="{88132191-E956-4173-9CBF-BEB08A4AF26D}"/>
            </a:ext>
          </a:extLst>
        </xdr:cNvPr>
        <xdr:cNvSpPr/>
      </xdr:nvSpPr>
      <xdr:spPr>
        <a:xfrm>
          <a:off x="15430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19594</xdr:rowOff>
    </xdr:from>
    <xdr:to>
      <xdr:col>85</xdr:col>
      <xdr:colOff>127000</xdr:colOff>
      <xdr:row>59</xdr:row>
      <xdr:rowOff>155122</xdr:rowOff>
    </xdr:to>
    <xdr:cxnSp macro="">
      <xdr:nvCxnSpPr>
        <xdr:cNvPr id="537" name="直線コネクタ 536">
          <a:extLst>
            <a:ext uri="{FF2B5EF4-FFF2-40B4-BE49-F238E27FC236}">
              <a16:creationId xmlns:a16="http://schemas.microsoft.com/office/drawing/2014/main" id="{B812B496-FB30-4867-BEF0-78F9FA21EC1C}"/>
            </a:ext>
          </a:extLst>
        </xdr:cNvPr>
        <xdr:cNvCxnSpPr/>
      </xdr:nvCxnSpPr>
      <xdr:spPr>
        <a:xfrm>
          <a:off x="15481300" y="9963694"/>
          <a:ext cx="8382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91259</xdr:rowOff>
    </xdr:from>
    <xdr:to>
      <xdr:col>76</xdr:col>
      <xdr:colOff>165100</xdr:colOff>
      <xdr:row>58</xdr:row>
      <xdr:rowOff>21409</xdr:rowOff>
    </xdr:to>
    <xdr:sp macro="" textlink="">
      <xdr:nvSpPr>
        <xdr:cNvPr id="538" name="楕円 537">
          <a:extLst>
            <a:ext uri="{FF2B5EF4-FFF2-40B4-BE49-F238E27FC236}">
              <a16:creationId xmlns:a16="http://schemas.microsoft.com/office/drawing/2014/main" id="{A954EF86-9BE4-4C5E-913F-3D1AEE99E539}"/>
            </a:ext>
          </a:extLst>
        </xdr:cNvPr>
        <xdr:cNvSpPr/>
      </xdr:nvSpPr>
      <xdr:spPr>
        <a:xfrm>
          <a:off x="14541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142059</xdr:rowOff>
    </xdr:from>
    <xdr:to>
      <xdr:col>81</xdr:col>
      <xdr:colOff>50800</xdr:colOff>
      <xdr:row>58</xdr:row>
      <xdr:rowOff>19594</xdr:rowOff>
    </xdr:to>
    <xdr:cxnSp macro="">
      <xdr:nvCxnSpPr>
        <xdr:cNvPr id="539" name="直線コネクタ 538">
          <a:extLst>
            <a:ext uri="{FF2B5EF4-FFF2-40B4-BE49-F238E27FC236}">
              <a16:creationId xmlns:a16="http://schemas.microsoft.com/office/drawing/2014/main" id="{94D56AB2-0A99-4653-95C1-6C73377A38FE}"/>
            </a:ext>
          </a:extLst>
        </xdr:cNvPr>
        <xdr:cNvCxnSpPr/>
      </xdr:nvCxnSpPr>
      <xdr:spPr>
        <a:xfrm>
          <a:off x="14592300" y="991470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101056</xdr:rowOff>
    </xdr:from>
    <xdr:to>
      <xdr:col>72</xdr:col>
      <xdr:colOff>38100</xdr:colOff>
      <xdr:row>60</xdr:row>
      <xdr:rowOff>31206</xdr:rowOff>
    </xdr:to>
    <xdr:sp macro="" textlink="">
      <xdr:nvSpPr>
        <xdr:cNvPr id="540" name="楕円 539">
          <a:extLst>
            <a:ext uri="{FF2B5EF4-FFF2-40B4-BE49-F238E27FC236}">
              <a16:creationId xmlns:a16="http://schemas.microsoft.com/office/drawing/2014/main" id="{8359E754-54E3-4ED9-AE4F-CF466C9CE001}"/>
            </a:ext>
          </a:extLst>
        </xdr:cNvPr>
        <xdr:cNvSpPr/>
      </xdr:nvSpPr>
      <xdr:spPr>
        <a:xfrm>
          <a:off x="13652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142059</xdr:rowOff>
    </xdr:from>
    <xdr:to>
      <xdr:col>76</xdr:col>
      <xdr:colOff>114300</xdr:colOff>
      <xdr:row>59</xdr:row>
      <xdr:rowOff>151856</xdr:rowOff>
    </xdr:to>
    <xdr:cxnSp macro="">
      <xdr:nvCxnSpPr>
        <xdr:cNvPr id="541" name="直線コネクタ 540">
          <a:extLst>
            <a:ext uri="{FF2B5EF4-FFF2-40B4-BE49-F238E27FC236}">
              <a16:creationId xmlns:a16="http://schemas.microsoft.com/office/drawing/2014/main" id="{1E8069CE-8586-4DAE-B52E-B38A96F89AFB}"/>
            </a:ext>
          </a:extLst>
        </xdr:cNvPr>
        <xdr:cNvCxnSpPr/>
      </xdr:nvCxnSpPr>
      <xdr:spPr>
        <a:xfrm flipV="1">
          <a:off x="13703300" y="9914709"/>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101056</xdr:rowOff>
    </xdr:from>
    <xdr:to>
      <xdr:col>67</xdr:col>
      <xdr:colOff>101600</xdr:colOff>
      <xdr:row>60</xdr:row>
      <xdr:rowOff>31206</xdr:rowOff>
    </xdr:to>
    <xdr:sp macro="" textlink="">
      <xdr:nvSpPr>
        <xdr:cNvPr id="542" name="楕円 541">
          <a:extLst>
            <a:ext uri="{FF2B5EF4-FFF2-40B4-BE49-F238E27FC236}">
              <a16:creationId xmlns:a16="http://schemas.microsoft.com/office/drawing/2014/main" id="{14859CD0-A1F9-45DA-B858-1CF018D4F6AD}"/>
            </a:ext>
          </a:extLst>
        </xdr:cNvPr>
        <xdr:cNvSpPr/>
      </xdr:nvSpPr>
      <xdr:spPr>
        <a:xfrm>
          <a:off x="12763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151856</xdr:rowOff>
    </xdr:from>
    <xdr:to>
      <xdr:col>71</xdr:col>
      <xdr:colOff>177800</xdr:colOff>
      <xdr:row>59</xdr:row>
      <xdr:rowOff>151856</xdr:rowOff>
    </xdr:to>
    <xdr:cxnSp macro="">
      <xdr:nvCxnSpPr>
        <xdr:cNvPr id="543" name="直線コネクタ 542">
          <a:extLst>
            <a:ext uri="{FF2B5EF4-FFF2-40B4-BE49-F238E27FC236}">
              <a16:creationId xmlns:a16="http://schemas.microsoft.com/office/drawing/2014/main" id="{EF4B6423-F1BC-4249-89B9-53C99287112C}"/>
            </a:ext>
          </a:extLst>
        </xdr:cNvPr>
        <xdr:cNvCxnSpPr/>
      </xdr:nvCxnSpPr>
      <xdr:spPr>
        <a:xfrm>
          <a:off x="12814300" y="10267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44" name="n_1aveValue【学校施設】&#10;有形固定資産減価償却率">
          <a:extLst>
            <a:ext uri="{FF2B5EF4-FFF2-40B4-BE49-F238E27FC236}">
              <a16:creationId xmlns:a16="http://schemas.microsoft.com/office/drawing/2014/main" id="{D141A27E-4A5F-457A-A548-2EE7AEBBDFBD}"/>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45" name="n_2aveValue【学校施設】&#10;有形固定資産減価償却率">
          <a:extLst>
            <a:ext uri="{FF2B5EF4-FFF2-40B4-BE49-F238E27FC236}">
              <a16:creationId xmlns:a16="http://schemas.microsoft.com/office/drawing/2014/main" id="{FE7B1DC0-543C-4894-9352-228776DD00E1}"/>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46" name="n_3aveValue【学校施設】&#10;有形固定資産減価償却率">
          <a:extLst>
            <a:ext uri="{FF2B5EF4-FFF2-40B4-BE49-F238E27FC236}">
              <a16:creationId xmlns:a16="http://schemas.microsoft.com/office/drawing/2014/main" id="{AF3E1758-18E3-4B94-915A-A5D40D2FF736}"/>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47" name="n_4aveValue【学校施設】&#10;有形固定資産減価償却率">
          <a:extLst>
            <a:ext uri="{FF2B5EF4-FFF2-40B4-BE49-F238E27FC236}">
              <a16:creationId xmlns:a16="http://schemas.microsoft.com/office/drawing/2014/main" id="{66F49BEA-B53F-4521-818D-E985342D4784}"/>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86921</xdr:rowOff>
    </xdr:from>
    <xdr:ext cx="405111" cy="259045"/>
    <xdr:sp macro="" textlink="">
      <xdr:nvSpPr>
        <xdr:cNvPr id="548" name="n_1mainValue【学校施設】&#10;有形固定資産減価償却率">
          <a:extLst>
            <a:ext uri="{FF2B5EF4-FFF2-40B4-BE49-F238E27FC236}">
              <a16:creationId xmlns:a16="http://schemas.microsoft.com/office/drawing/2014/main" id="{BCB07F29-7397-4637-9181-86A619A84162}"/>
            </a:ext>
          </a:extLst>
        </xdr:cNvPr>
        <xdr:cNvSpPr txBox="1"/>
      </xdr:nvSpPr>
      <xdr:spPr>
        <a:xfrm>
          <a:off x="152660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37936</xdr:rowOff>
    </xdr:from>
    <xdr:ext cx="405111" cy="259045"/>
    <xdr:sp macro="" textlink="">
      <xdr:nvSpPr>
        <xdr:cNvPr id="549" name="n_2mainValue【学校施設】&#10;有形固定資産減価償却率">
          <a:extLst>
            <a:ext uri="{FF2B5EF4-FFF2-40B4-BE49-F238E27FC236}">
              <a16:creationId xmlns:a16="http://schemas.microsoft.com/office/drawing/2014/main" id="{E056DA7F-9BF7-4880-992B-B5F07C99C0F9}"/>
            </a:ext>
          </a:extLst>
        </xdr:cNvPr>
        <xdr:cNvSpPr txBox="1"/>
      </xdr:nvSpPr>
      <xdr:spPr>
        <a:xfrm>
          <a:off x="14389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22333</xdr:rowOff>
    </xdr:from>
    <xdr:ext cx="405111" cy="259045"/>
    <xdr:sp macro="" textlink="">
      <xdr:nvSpPr>
        <xdr:cNvPr id="550" name="n_3mainValue【学校施設】&#10;有形固定資産減価償却率">
          <a:extLst>
            <a:ext uri="{FF2B5EF4-FFF2-40B4-BE49-F238E27FC236}">
              <a16:creationId xmlns:a16="http://schemas.microsoft.com/office/drawing/2014/main" id="{200134F0-96D2-421A-8472-35DF09BB1598}"/>
            </a:ext>
          </a:extLst>
        </xdr:cNvPr>
        <xdr:cNvSpPr txBox="1"/>
      </xdr:nvSpPr>
      <xdr:spPr>
        <a:xfrm>
          <a:off x="13500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22333</xdr:rowOff>
    </xdr:from>
    <xdr:ext cx="405111" cy="259045"/>
    <xdr:sp macro="" textlink="">
      <xdr:nvSpPr>
        <xdr:cNvPr id="551" name="n_4mainValue【学校施設】&#10;有形固定資産減価償却率">
          <a:extLst>
            <a:ext uri="{FF2B5EF4-FFF2-40B4-BE49-F238E27FC236}">
              <a16:creationId xmlns:a16="http://schemas.microsoft.com/office/drawing/2014/main" id="{49D091DD-5338-4BE6-B7F0-1873BE450BAD}"/>
            </a:ext>
          </a:extLst>
        </xdr:cNvPr>
        <xdr:cNvSpPr txBox="1"/>
      </xdr:nvSpPr>
      <xdr:spPr>
        <a:xfrm>
          <a:off x="12611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a:extLst>
            <a:ext uri="{FF2B5EF4-FFF2-40B4-BE49-F238E27FC236}">
              <a16:creationId xmlns:a16="http://schemas.microsoft.com/office/drawing/2014/main" id="{0958899D-F460-4381-B5DB-5EEA5E40E56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a:extLst>
            <a:ext uri="{FF2B5EF4-FFF2-40B4-BE49-F238E27FC236}">
              <a16:creationId xmlns:a16="http://schemas.microsoft.com/office/drawing/2014/main" id="{1F0429BB-5209-4870-88EA-5ED3AF53C7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a:extLst>
            <a:ext uri="{FF2B5EF4-FFF2-40B4-BE49-F238E27FC236}">
              <a16:creationId xmlns:a16="http://schemas.microsoft.com/office/drawing/2014/main" id="{6EA3BBFE-7D5B-45F6-94BC-62EA7E25A3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a:extLst>
            <a:ext uri="{FF2B5EF4-FFF2-40B4-BE49-F238E27FC236}">
              <a16:creationId xmlns:a16="http://schemas.microsoft.com/office/drawing/2014/main" id="{0D91B1D7-944E-4C7D-BAED-9A29F84137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a:extLst>
            <a:ext uri="{FF2B5EF4-FFF2-40B4-BE49-F238E27FC236}">
              <a16:creationId xmlns:a16="http://schemas.microsoft.com/office/drawing/2014/main" id="{B7B94239-261B-47E0-9FF4-3660E935104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a:extLst>
            <a:ext uri="{FF2B5EF4-FFF2-40B4-BE49-F238E27FC236}">
              <a16:creationId xmlns:a16="http://schemas.microsoft.com/office/drawing/2014/main" id="{77DEF6BE-B947-4BD6-8143-EF38E54C66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a:extLst>
            <a:ext uri="{FF2B5EF4-FFF2-40B4-BE49-F238E27FC236}">
              <a16:creationId xmlns:a16="http://schemas.microsoft.com/office/drawing/2014/main" id="{2EF7641A-5669-442E-A661-FDD0138251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a:extLst>
            <a:ext uri="{FF2B5EF4-FFF2-40B4-BE49-F238E27FC236}">
              <a16:creationId xmlns:a16="http://schemas.microsoft.com/office/drawing/2014/main" id="{C554C449-70DE-4A0A-8ECC-B1D9C9A96E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a:extLst>
            <a:ext uri="{FF2B5EF4-FFF2-40B4-BE49-F238E27FC236}">
              <a16:creationId xmlns:a16="http://schemas.microsoft.com/office/drawing/2014/main" id="{0F8934E7-9787-44F7-96BF-FBCF66B993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a:extLst>
            <a:ext uri="{FF2B5EF4-FFF2-40B4-BE49-F238E27FC236}">
              <a16:creationId xmlns:a16="http://schemas.microsoft.com/office/drawing/2014/main" id="{56D6D676-7199-4B90-ACD0-A2CDFC57091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a:extLst>
            <a:ext uri="{FF2B5EF4-FFF2-40B4-BE49-F238E27FC236}">
              <a16:creationId xmlns:a16="http://schemas.microsoft.com/office/drawing/2014/main" id="{723CB1E8-1C77-44D8-8919-A2509E97BCD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a:extLst>
            <a:ext uri="{FF2B5EF4-FFF2-40B4-BE49-F238E27FC236}">
              <a16:creationId xmlns:a16="http://schemas.microsoft.com/office/drawing/2014/main" id="{9CFF2B60-99FA-4EF1-84E4-7CE6409EBB3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a:extLst>
            <a:ext uri="{FF2B5EF4-FFF2-40B4-BE49-F238E27FC236}">
              <a16:creationId xmlns:a16="http://schemas.microsoft.com/office/drawing/2014/main" id="{EBD51B9E-C836-4028-8BA0-F57D4DFE840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a:extLst>
            <a:ext uri="{FF2B5EF4-FFF2-40B4-BE49-F238E27FC236}">
              <a16:creationId xmlns:a16="http://schemas.microsoft.com/office/drawing/2014/main" id="{48BA05C2-7864-4618-87E9-9822F1ED821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a:extLst>
            <a:ext uri="{FF2B5EF4-FFF2-40B4-BE49-F238E27FC236}">
              <a16:creationId xmlns:a16="http://schemas.microsoft.com/office/drawing/2014/main" id="{C4D782AF-78AB-4380-877E-3D3DEACA176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67" name="テキスト ボックス 566">
          <a:extLst>
            <a:ext uri="{FF2B5EF4-FFF2-40B4-BE49-F238E27FC236}">
              <a16:creationId xmlns:a16="http://schemas.microsoft.com/office/drawing/2014/main" id="{11F07594-E44B-43C8-B35E-8DBACA166588}"/>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a:extLst>
            <a:ext uri="{FF2B5EF4-FFF2-40B4-BE49-F238E27FC236}">
              <a16:creationId xmlns:a16="http://schemas.microsoft.com/office/drawing/2014/main" id="{1365432E-F52B-4AD6-A107-66C7AC49227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69" name="テキスト ボックス 568">
          <a:extLst>
            <a:ext uri="{FF2B5EF4-FFF2-40B4-BE49-F238E27FC236}">
              <a16:creationId xmlns:a16="http://schemas.microsoft.com/office/drawing/2014/main" id="{CF8385DC-3B81-4761-9342-4390F5E4C94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a:extLst>
            <a:ext uri="{FF2B5EF4-FFF2-40B4-BE49-F238E27FC236}">
              <a16:creationId xmlns:a16="http://schemas.microsoft.com/office/drawing/2014/main" id="{60EDAD64-D1FE-4B19-911B-F6E4A528B83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1" name="テキスト ボックス 570">
          <a:extLst>
            <a:ext uri="{FF2B5EF4-FFF2-40B4-BE49-F238E27FC236}">
              <a16:creationId xmlns:a16="http://schemas.microsoft.com/office/drawing/2014/main" id="{6B292B9A-EC05-42BC-9922-77DF3706CC9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a:extLst>
            <a:ext uri="{FF2B5EF4-FFF2-40B4-BE49-F238E27FC236}">
              <a16:creationId xmlns:a16="http://schemas.microsoft.com/office/drawing/2014/main" id="{DBDD2598-E137-468F-AAC5-6239FC6EF4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a:extLst>
            <a:ext uri="{FF2B5EF4-FFF2-40B4-BE49-F238E27FC236}">
              <a16:creationId xmlns:a16="http://schemas.microsoft.com/office/drawing/2014/main" id="{C1D56845-BBB0-4D2B-B0BC-E0FBCA56F85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a:extLst>
            <a:ext uri="{FF2B5EF4-FFF2-40B4-BE49-F238E27FC236}">
              <a16:creationId xmlns:a16="http://schemas.microsoft.com/office/drawing/2014/main" id="{1DE293A1-172D-497C-AD8C-16D206C9D0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75" name="直線コネクタ 574">
          <a:extLst>
            <a:ext uri="{FF2B5EF4-FFF2-40B4-BE49-F238E27FC236}">
              <a16:creationId xmlns:a16="http://schemas.microsoft.com/office/drawing/2014/main" id="{E0444E2E-FDB3-4742-8FDF-AE3EB46C1B25}"/>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76" name="【学校施設】&#10;一人当たり面積最小値テキスト">
          <a:extLst>
            <a:ext uri="{FF2B5EF4-FFF2-40B4-BE49-F238E27FC236}">
              <a16:creationId xmlns:a16="http://schemas.microsoft.com/office/drawing/2014/main" id="{D357BD0F-B44A-4F4E-B562-72921081949D}"/>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77" name="直線コネクタ 576">
          <a:extLst>
            <a:ext uri="{FF2B5EF4-FFF2-40B4-BE49-F238E27FC236}">
              <a16:creationId xmlns:a16="http://schemas.microsoft.com/office/drawing/2014/main" id="{E3CB20CF-F949-4995-8101-5B0DD57C4AE7}"/>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78" name="【学校施設】&#10;一人当たり面積最大値テキスト">
          <a:extLst>
            <a:ext uri="{FF2B5EF4-FFF2-40B4-BE49-F238E27FC236}">
              <a16:creationId xmlns:a16="http://schemas.microsoft.com/office/drawing/2014/main" id="{5F2A481C-A990-418B-B123-B5BF0DCBADC1}"/>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79" name="直線コネクタ 578">
          <a:extLst>
            <a:ext uri="{FF2B5EF4-FFF2-40B4-BE49-F238E27FC236}">
              <a16:creationId xmlns:a16="http://schemas.microsoft.com/office/drawing/2014/main" id="{90676A84-8C30-48A5-88AC-B08DC7B8A6FD}"/>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80" name="【学校施設】&#10;一人当たり面積平均値テキスト">
          <a:extLst>
            <a:ext uri="{FF2B5EF4-FFF2-40B4-BE49-F238E27FC236}">
              <a16:creationId xmlns:a16="http://schemas.microsoft.com/office/drawing/2014/main" id="{3EE10E85-5682-40D9-A6C4-15B57035EF94}"/>
            </a:ext>
          </a:extLst>
        </xdr:cNvPr>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81" name="フローチャート: 判断 580">
          <a:extLst>
            <a:ext uri="{FF2B5EF4-FFF2-40B4-BE49-F238E27FC236}">
              <a16:creationId xmlns:a16="http://schemas.microsoft.com/office/drawing/2014/main" id="{E0AE983E-6509-4FC2-87B1-D6ED55A86D95}"/>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82" name="フローチャート: 判断 581">
          <a:extLst>
            <a:ext uri="{FF2B5EF4-FFF2-40B4-BE49-F238E27FC236}">
              <a16:creationId xmlns:a16="http://schemas.microsoft.com/office/drawing/2014/main" id="{CF9BEBDD-042E-4BA4-8EC6-D1DE3E40AE34}"/>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83" name="フローチャート: 判断 582">
          <a:extLst>
            <a:ext uri="{FF2B5EF4-FFF2-40B4-BE49-F238E27FC236}">
              <a16:creationId xmlns:a16="http://schemas.microsoft.com/office/drawing/2014/main" id="{D6C7AEE6-878B-4057-917F-16DAF2930F0E}"/>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84" name="フローチャート: 判断 583">
          <a:extLst>
            <a:ext uri="{FF2B5EF4-FFF2-40B4-BE49-F238E27FC236}">
              <a16:creationId xmlns:a16="http://schemas.microsoft.com/office/drawing/2014/main" id="{E498574D-35C4-460C-8FEE-3CE952C94FC9}"/>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85" name="フローチャート: 判断 584">
          <a:extLst>
            <a:ext uri="{FF2B5EF4-FFF2-40B4-BE49-F238E27FC236}">
              <a16:creationId xmlns:a16="http://schemas.microsoft.com/office/drawing/2014/main" id="{8CFDF33B-7CEF-446B-B307-0DCB7F5FB16B}"/>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E66160E3-C9B0-41E2-8B0F-7F7CC639E6F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D5715958-82BC-49D6-9ADA-9A517B6F28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73DEDE70-9986-469F-9BE0-BD0458BE0B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C573F13F-1B44-4282-A650-145069DA00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7958D9-FFED-43B8-9548-16D5B5CF415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14732</xdr:rowOff>
    </xdr:from>
    <xdr:to>
      <xdr:col>116</xdr:col>
      <xdr:colOff>114300</xdr:colOff>
      <xdr:row>63</xdr:row>
      <xdr:rowOff>116332</xdr:rowOff>
    </xdr:to>
    <xdr:sp macro="" textlink="">
      <xdr:nvSpPr>
        <xdr:cNvPr id="591" name="楕円 590">
          <a:extLst>
            <a:ext uri="{FF2B5EF4-FFF2-40B4-BE49-F238E27FC236}">
              <a16:creationId xmlns:a16="http://schemas.microsoft.com/office/drawing/2014/main" id="{4B0F2630-DF95-47D5-B4E7-6D7763F29D6C}"/>
            </a:ext>
          </a:extLst>
        </xdr:cNvPr>
        <xdr:cNvSpPr/>
      </xdr:nvSpPr>
      <xdr:spPr>
        <a:xfrm>
          <a:off x="22110700" y="108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145559</xdr:rowOff>
    </xdr:from>
    <xdr:ext cx="469744" cy="259045"/>
    <xdr:sp macro="" textlink="">
      <xdr:nvSpPr>
        <xdr:cNvPr id="592" name="【学校施設】&#10;一人当たり面積該当値テキスト">
          <a:extLst>
            <a:ext uri="{FF2B5EF4-FFF2-40B4-BE49-F238E27FC236}">
              <a16:creationId xmlns:a16="http://schemas.microsoft.com/office/drawing/2014/main" id="{97F49085-F096-4D59-A9B8-F274C4BF9A57}"/>
            </a:ext>
          </a:extLst>
        </xdr:cNvPr>
        <xdr:cNvSpPr txBox="1"/>
      </xdr:nvSpPr>
      <xdr:spPr>
        <a:xfrm>
          <a:off x="22199600" y="1060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63805</xdr:rowOff>
    </xdr:from>
    <xdr:to>
      <xdr:col>112</xdr:col>
      <xdr:colOff>38100</xdr:colOff>
      <xdr:row>63</xdr:row>
      <xdr:rowOff>165405</xdr:rowOff>
    </xdr:to>
    <xdr:sp macro="" textlink="">
      <xdr:nvSpPr>
        <xdr:cNvPr id="593" name="楕円 592">
          <a:extLst>
            <a:ext uri="{FF2B5EF4-FFF2-40B4-BE49-F238E27FC236}">
              <a16:creationId xmlns:a16="http://schemas.microsoft.com/office/drawing/2014/main" id="{835BC5C9-1F1A-4375-9C79-CF987DCA92A6}"/>
            </a:ext>
          </a:extLst>
        </xdr:cNvPr>
        <xdr:cNvSpPr/>
      </xdr:nvSpPr>
      <xdr:spPr>
        <a:xfrm>
          <a:off x="21272500" y="108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65532</xdr:rowOff>
    </xdr:from>
    <xdr:to>
      <xdr:col>116</xdr:col>
      <xdr:colOff>63500</xdr:colOff>
      <xdr:row>63</xdr:row>
      <xdr:rowOff>114605</xdr:rowOff>
    </xdr:to>
    <xdr:cxnSp macro="">
      <xdr:nvCxnSpPr>
        <xdr:cNvPr id="594" name="直線コネクタ 593">
          <a:extLst>
            <a:ext uri="{FF2B5EF4-FFF2-40B4-BE49-F238E27FC236}">
              <a16:creationId xmlns:a16="http://schemas.microsoft.com/office/drawing/2014/main" id="{B2A88286-77FF-43AD-92F3-FF71178D4D57}"/>
            </a:ext>
          </a:extLst>
        </xdr:cNvPr>
        <xdr:cNvCxnSpPr/>
      </xdr:nvCxnSpPr>
      <xdr:spPr>
        <a:xfrm flipV="1">
          <a:off x="21323300" y="10866882"/>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64871</xdr:rowOff>
    </xdr:from>
    <xdr:to>
      <xdr:col>107</xdr:col>
      <xdr:colOff>101600</xdr:colOff>
      <xdr:row>63</xdr:row>
      <xdr:rowOff>166471</xdr:rowOff>
    </xdr:to>
    <xdr:sp macro="" textlink="">
      <xdr:nvSpPr>
        <xdr:cNvPr id="595" name="楕円 594">
          <a:extLst>
            <a:ext uri="{FF2B5EF4-FFF2-40B4-BE49-F238E27FC236}">
              <a16:creationId xmlns:a16="http://schemas.microsoft.com/office/drawing/2014/main" id="{FD415443-1DB5-4BC7-B040-A577883911DD}"/>
            </a:ext>
          </a:extLst>
        </xdr:cNvPr>
        <xdr:cNvSpPr/>
      </xdr:nvSpPr>
      <xdr:spPr>
        <a:xfrm>
          <a:off x="20383500" y="108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114605</xdr:rowOff>
    </xdr:from>
    <xdr:to>
      <xdr:col>111</xdr:col>
      <xdr:colOff>177800</xdr:colOff>
      <xdr:row>63</xdr:row>
      <xdr:rowOff>115671</xdr:rowOff>
    </xdr:to>
    <xdr:cxnSp macro="">
      <xdr:nvCxnSpPr>
        <xdr:cNvPr id="596" name="直線コネクタ 595">
          <a:extLst>
            <a:ext uri="{FF2B5EF4-FFF2-40B4-BE49-F238E27FC236}">
              <a16:creationId xmlns:a16="http://schemas.microsoft.com/office/drawing/2014/main" id="{25261C15-7C2C-4ED9-9798-B3281840784E}"/>
            </a:ext>
          </a:extLst>
        </xdr:cNvPr>
        <xdr:cNvCxnSpPr/>
      </xdr:nvCxnSpPr>
      <xdr:spPr>
        <a:xfrm flipV="1">
          <a:off x="20434300" y="10915955"/>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25247</xdr:rowOff>
    </xdr:from>
    <xdr:to>
      <xdr:col>102</xdr:col>
      <xdr:colOff>165100</xdr:colOff>
      <xdr:row>63</xdr:row>
      <xdr:rowOff>126847</xdr:rowOff>
    </xdr:to>
    <xdr:sp macro="" textlink="">
      <xdr:nvSpPr>
        <xdr:cNvPr id="597" name="楕円 596">
          <a:extLst>
            <a:ext uri="{FF2B5EF4-FFF2-40B4-BE49-F238E27FC236}">
              <a16:creationId xmlns:a16="http://schemas.microsoft.com/office/drawing/2014/main" id="{4B82D999-E7DB-46C6-9A82-0EE951754C1E}"/>
            </a:ext>
          </a:extLst>
        </xdr:cNvPr>
        <xdr:cNvSpPr/>
      </xdr:nvSpPr>
      <xdr:spPr>
        <a:xfrm>
          <a:off x="19494500" y="10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76047</xdr:rowOff>
    </xdr:from>
    <xdr:to>
      <xdr:col>107</xdr:col>
      <xdr:colOff>50800</xdr:colOff>
      <xdr:row>63</xdr:row>
      <xdr:rowOff>115671</xdr:rowOff>
    </xdr:to>
    <xdr:cxnSp macro="">
      <xdr:nvCxnSpPr>
        <xdr:cNvPr id="598" name="直線コネクタ 597">
          <a:extLst>
            <a:ext uri="{FF2B5EF4-FFF2-40B4-BE49-F238E27FC236}">
              <a16:creationId xmlns:a16="http://schemas.microsoft.com/office/drawing/2014/main" id="{B73B4526-C6D5-4A10-94D6-8CD3C9D581C5}"/>
            </a:ext>
          </a:extLst>
        </xdr:cNvPr>
        <xdr:cNvCxnSpPr/>
      </xdr:nvCxnSpPr>
      <xdr:spPr>
        <a:xfrm>
          <a:off x="19545300" y="10877397"/>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27000</xdr:rowOff>
    </xdr:from>
    <xdr:to>
      <xdr:col>98</xdr:col>
      <xdr:colOff>38100</xdr:colOff>
      <xdr:row>63</xdr:row>
      <xdr:rowOff>128600</xdr:rowOff>
    </xdr:to>
    <xdr:sp macro="" textlink="">
      <xdr:nvSpPr>
        <xdr:cNvPr id="599" name="楕円 598">
          <a:extLst>
            <a:ext uri="{FF2B5EF4-FFF2-40B4-BE49-F238E27FC236}">
              <a16:creationId xmlns:a16="http://schemas.microsoft.com/office/drawing/2014/main" id="{B6963225-EB83-4442-8F46-132DE81A7E5E}"/>
            </a:ext>
          </a:extLst>
        </xdr:cNvPr>
        <xdr:cNvSpPr/>
      </xdr:nvSpPr>
      <xdr:spPr>
        <a:xfrm>
          <a:off x="18605500" y="1082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76047</xdr:rowOff>
    </xdr:from>
    <xdr:to>
      <xdr:col>102</xdr:col>
      <xdr:colOff>114300</xdr:colOff>
      <xdr:row>63</xdr:row>
      <xdr:rowOff>77800</xdr:rowOff>
    </xdr:to>
    <xdr:cxnSp macro="">
      <xdr:nvCxnSpPr>
        <xdr:cNvPr id="600" name="直線コネクタ 599">
          <a:extLst>
            <a:ext uri="{FF2B5EF4-FFF2-40B4-BE49-F238E27FC236}">
              <a16:creationId xmlns:a16="http://schemas.microsoft.com/office/drawing/2014/main" id="{979C60FC-EDFC-4101-9808-B53A4F8F5F6A}"/>
            </a:ext>
          </a:extLst>
        </xdr:cNvPr>
        <xdr:cNvCxnSpPr/>
      </xdr:nvCxnSpPr>
      <xdr:spPr>
        <a:xfrm flipV="1">
          <a:off x="18656300" y="1087739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01" name="n_1aveValue【学校施設】&#10;一人当たり面積">
          <a:extLst>
            <a:ext uri="{FF2B5EF4-FFF2-40B4-BE49-F238E27FC236}">
              <a16:creationId xmlns:a16="http://schemas.microsoft.com/office/drawing/2014/main" id="{38AAF37D-984F-40CA-A234-69649F1BBD94}"/>
            </a:ext>
          </a:extLst>
        </xdr:cNvPr>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02" name="n_2aveValue【学校施設】&#10;一人当たり面積">
          <a:extLst>
            <a:ext uri="{FF2B5EF4-FFF2-40B4-BE49-F238E27FC236}">
              <a16:creationId xmlns:a16="http://schemas.microsoft.com/office/drawing/2014/main" id="{547C1A06-2FF1-4180-A470-1D0A8618645B}"/>
            </a:ext>
          </a:extLst>
        </xdr:cNvPr>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03" name="n_3aveValue【学校施設】&#10;一人当たり面積">
          <a:extLst>
            <a:ext uri="{FF2B5EF4-FFF2-40B4-BE49-F238E27FC236}">
              <a16:creationId xmlns:a16="http://schemas.microsoft.com/office/drawing/2014/main" id="{E7786BAD-7BE5-4BFE-BDBE-4298DE7F4B49}"/>
            </a:ext>
          </a:extLst>
        </xdr:cNvPr>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04" name="n_4aveValue【学校施設】&#10;一人当たり面積">
          <a:extLst>
            <a:ext uri="{FF2B5EF4-FFF2-40B4-BE49-F238E27FC236}">
              <a16:creationId xmlns:a16="http://schemas.microsoft.com/office/drawing/2014/main" id="{598DA242-D56D-4845-B946-D7E1D94807F1}"/>
            </a:ext>
          </a:extLst>
        </xdr:cNvPr>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10482</xdr:rowOff>
    </xdr:from>
    <xdr:ext cx="469744" cy="259045"/>
    <xdr:sp macro="" textlink="">
      <xdr:nvSpPr>
        <xdr:cNvPr id="605" name="n_1mainValue【学校施設】&#10;一人当たり面積">
          <a:extLst>
            <a:ext uri="{FF2B5EF4-FFF2-40B4-BE49-F238E27FC236}">
              <a16:creationId xmlns:a16="http://schemas.microsoft.com/office/drawing/2014/main" id="{957B082D-2257-445E-B7AC-D489D129569F}"/>
            </a:ext>
          </a:extLst>
        </xdr:cNvPr>
        <xdr:cNvSpPr txBox="1"/>
      </xdr:nvSpPr>
      <xdr:spPr>
        <a:xfrm>
          <a:off x="21075727" y="106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11548</xdr:rowOff>
    </xdr:from>
    <xdr:ext cx="469744" cy="259045"/>
    <xdr:sp macro="" textlink="">
      <xdr:nvSpPr>
        <xdr:cNvPr id="606" name="n_2mainValue【学校施設】&#10;一人当たり面積">
          <a:extLst>
            <a:ext uri="{FF2B5EF4-FFF2-40B4-BE49-F238E27FC236}">
              <a16:creationId xmlns:a16="http://schemas.microsoft.com/office/drawing/2014/main" id="{92A5B152-92F6-415D-A271-2B90B3C7E052}"/>
            </a:ext>
          </a:extLst>
        </xdr:cNvPr>
        <xdr:cNvSpPr txBox="1"/>
      </xdr:nvSpPr>
      <xdr:spPr>
        <a:xfrm>
          <a:off x="20199427" y="1064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143374</xdr:rowOff>
    </xdr:from>
    <xdr:ext cx="469744" cy="259045"/>
    <xdr:sp macro="" textlink="">
      <xdr:nvSpPr>
        <xdr:cNvPr id="607" name="n_3mainValue【学校施設】&#10;一人当たり面積">
          <a:extLst>
            <a:ext uri="{FF2B5EF4-FFF2-40B4-BE49-F238E27FC236}">
              <a16:creationId xmlns:a16="http://schemas.microsoft.com/office/drawing/2014/main" id="{BD696B34-DFB1-451B-98AE-7E77AE3AB7B7}"/>
            </a:ext>
          </a:extLst>
        </xdr:cNvPr>
        <xdr:cNvSpPr txBox="1"/>
      </xdr:nvSpPr>
      <xdr:spPr>
        <a:xfrm>
          <a:off x="19310427" y="1060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145127</xdr:rowOff>
    </xdr:from>
    <xdr:ext cx="469744" cy="259045"/>
    <xdr:sp macro="" textlink="">
      <xdr:nvSpPr>
        <xdr:cNvPr id="608" name="n_4mainValue【学校施設】&#10;一人当たり面積">
          <a:extLst>
            <a:ext uri="{FF2B5EF4-FFF2-40B4-BE49-F238E27FC236}">
              <a16:creationId xmlns:a16="http://schemas.microsoft.com/office/drawing/2014/main" id="{6FB1D2C5-50C5-416D-8CF1-3FFA223BF14F}"/>
            </a:ext>
          </a:extLst>
        </xdr:cNvPr>
        <xdr:cNvSpPr txBox="1"/>
      </xdr:nvSpPr>
      <xdr:spPr>
        <a:xfrm>
          <a:off x="18421427" y="106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7BC8D41A-CC22-4CA0-8FAA-FD19213F2F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DBEAD2CC-BEE8-43BB-B757-2537F9C54A4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234C4257-28EC-46A4-85B0-9A89F0A69E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F646743A-9E9E-4E2A-A39B-23B89DC3A1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E52E5F79-CCB6-4612-A00F-F5F3E399F8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07F7C329-070A-4508-8B7C-39640A44D5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79BCC9BC-C0B7-49AB-90DD-DD8F2D32F00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A1695701-7AF0-4959-B70D-62FD54AF958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a:extLst>
            <a:ext uri="{FF2B5EF4-FFF2-40B4-BE49-F238E27FC236}">
              <a16:creationId xmlns:a16="http://schemas.microsoft.com/office/drawing/2014/main" id="{48380739-44FD-439E-AECD-DE1536FF79C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a:extLst>
            <a:ext uri="{FF2B5EF4-FFF2-40B4-BE49-F238E27FC236}">
              <a16:creationId xmlns:a16="http://schemas.microsoft.com/office/drawing/2014/main" id="{9C042A23-3460-4D4A-805D-CD4710E6376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a:extLst>
            <a:ext uri="{FF2B5EF4-FFF2-40B4-BE49-F238E27FC236}">
              <a16:creationId xmlns:a16="http://schemas.microsoft.com/office/drawing/2014/main" id="{4F8670DA-9FD1-4BEE-8FF4-8C31103C04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a:extLst>
            <a:ext uri="{FF2B5EF4-FFF2-40B4-BE49-F238E27FC236}">
              <a16:creationId xmlns:a16="http://schemas.microsoft.com/office/drawing/2014/main" id="{17FA612C-F3A1-4765-BCB5-E1C3C29CFD9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1" name="テキスト ボックス 620">
          <a:extLst>
            <a:ext uri="{FF2B5EF4-FFF2-40B4-BE49-F238E27FC236}">
              <a16:creationId xmlns:a16="http://schemas.microsoft.com/office/drawing/2014/main" id="{4C63B403-7C51-4080-836B-FA8170EB114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a:extLst>
            <a:ext uri="{FF2B5EF4-FFF2-40B4-BE49-F238E27FC236}">
              <a16:creationId xmlns:a16="http://schemas.microsoft.com/office/drawing/2014/main" id="{60CC8BA3-71BE-4539-917D-F0F338D3412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a:extLst>
            <a:ext uri="{FF2B5EF4-FFF2-40B4-BE49-F238E27FC236}">
              <a16:creationId xmlns:a16="http://schemas.microsoft.com/office/drawing/2014/main" id="{D5038D1A-6BB9-470C-AB2C-D7F218B45A3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a:extLst>
            <a:ext uri="{FF2B5EF4-FFF2-40B4-BE49-F238E27FC236}">
              <a16:creationId xmlns:a16="http://schemas.microsoft.com/office/drawing/2014/main" id="{4AD8B06B-F1A7-4E3E-A739-F4074246CE1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a:extLst>
            <a:ext uri="{FF2B5EF4-FFF2-40B4-BE49-F238E27FC236}">
              <a16:creationId xmlns:a16="http://schemas.microsoft.com/office/drawing/2014/main" id="{6A3592FD-D588-4F98-9031-382BCA03FB7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a:extLst>
            <a:ext uri="{FF2B5EF4-FFF2-40B4-BE49-F238E27FC236}">
              <a16:creationId xmlns:a16="http://schemas.microsoft.com/office/drawing/2014/main" id="{7266CD07-3A71-4EC0-BC51-55EF7ADDB98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a:extLst>
            <a:ext uri="{FF2B5EF4-FFF2-40B4-BE49-F238E27FC236}">
              <a16:creationId xmlns:a16="http://schemas.microsoft.com/office/drawing/2014/main" id="{FA18476A-B108-4D25-925C-6A8AD942F06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a:extLst>
            <a:ext uri="{FF2B5EF4-FFF2-40B4-BE49-F238E27FC236}">
              <a16:creationId xmlns:a16="http://schemas.microsoft.com/office/drawing/2014/main" id="{36B56732-EAF9-4103-8B9A-E758502C9D3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a:extLst>
            <a:ext uri="{FF2B5EF4-FFF2-40B4-BE49-F238E27FC236}">
              <a16:creationId xmlns:a16="http://schemas.microsoft.com/office/drawing/2014/main" id="{7DD390D4-61DC-4016-9243-134E5A42873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C34213CC-AC75-4AEC-8168-BF2228DB0B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1" name="テキスト ボックス 630">
          <a:extLst>
            <a:ext uri="{FF2B5EF4-FFF2-40B4-BE49-F238E27FC236}">
              <a16:creationId xmlns:a16="http://schemas.microsoft.com/office/drawing/2014/main" id="{2010D57E-8B77-4D5B-94D4-A7F46C20F5C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児童館】&#10;有形固定資産減価償却率グラフ枠">
          <a:extLst>
            <a:ext uri="{FF2B5EF4-FFF2-40B4-BE49-F238E27FC236}">
              <a16:creationId xmlns:a16="http://schemas.microsoft.com/office/drawing/2014/main" id="{7139840E-C74C-4BF6-9AFA-A3943CD67AE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33" name="直線コネクタ 632">
          <a:extLst>
            <a:ext uri="{FF2B5EF4-FFF2-40B4-BE49-F238E27FC236}">
              <a16:creationId xmlns:a16="http://schemas.microsoft.com/office/drawing/2014/main" id="{3AA1F852-8634-41E9-85EF-2D3505172749}"/>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4" name="【児童館】&#10;有形固定資産減価償却率最小値テキスト">
          <a:extLst>
            <a:ext uri="{FF2B5EF4-FFF2-40B4-BE49-F238E27FC236}">
              <a16:creationId xmlns:a16="http://schemas.microsoft.com/office/drawing/2014/main" id="{43CF97A5-FFF6-41ED-9821-DC9FBB076FB6}"/>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5" name="直線コネクタ 634">
          <a:extLst>
            <a:ext uri="{FF2B5EF4-FFF2-40B4-BE49-F238E27FC236}">
              <a16:creationId xmlns:a16="http://schemas.microsoft.com/office/drawing/2014/main" id="{3C9F1A20-FAAA-4E0D-BF2A-0429F602177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36" name="【児童館】&#10;有形固定資産減価償却率最大値テキスト">
          <a:extLst>
            <a:ext uri="{FF2B5EF4-FFF2-40B4-BE49-F238E27FC236}">
              <a16:creationId xmlns:a16="http://schemas.microsoft.com/office/drawing/2014/main" id="{6A3B5D4B-A8A6-4AC7-A8C9-E2D1D3209033}"/>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37" name="直線コネクタ 636">
          <a:extLst>
            <a:ext uri="{FF2B5EF4-FFF2-40B4-BE49-F238E27FC236}">
              <a16:creationId xmlns:a16="http://schemas.microsoft.com/office/drawing/2014/main" id="{747EC93A-7CCA-42E5-AE11-045F8B16C42F}"/>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38" name="【児童館】&#10;有形固定資産減価償却率平均値テキスト">
          <a:extLst>
            <a:ext uri="{FF2B5EF4-FFF2-40B4-BE49-F238E27FC236}">
              <a16:creationId xmlns:a16="http://schemas.microsoft.com/office/drawing/2014/main" id="{19CCABBD-FA23-4043-9A9E-06CCD6C61117}"/>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39" name="フローチャート: 判断 638">
          <a:extLst>
            <a:ext uri="{FF2B5EF4-FFF2-40B4-BE49-F238E27FC236}">
              <a16:creationId xmlns:a16="http://schemas.microsoft.com/office/drawing/2014/main" id="{A8BD8EA6-F8B9-45AA-A6FA-B0C6E2F7817C}"/>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40" name="フローチャート: 判断 639">
          <a:extLst>
            <a:ext uri="{FF2B5EF4-FFF2-40B4-BE49-F238E27FC236}">
              <a16:creationId xmlns:a16="http://schemas.microsoft.com/office/drawing/2014/main" id="{8B5E94F4-7FEC-4406-A192-DE425F4798A2}"/>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41" name="フローチャート: 判断 640">
          <a:extLst>
            <a:ext uri="{FF2B5EF4-FFF2-40B4-BE49-F238E27FC236}">
              <a16:creationId xmlns:a16="http://schemas.microsoft.com/office/drawing/2014/main" id="{4F2A0D56-D559-485A-A50B-0D588BACAEAB}"/>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42" name="フローチャート: 判断 641">
          <a:extLst>
            <a:ext uri="{FF2B5EF4-FFF2-40B4-BE49-F238E27FC236}">
              <a16:creationId xmlns:a16="http://schemas.microsoft.com/office/drawing/2014/main" id="{4C252ACF-DEA4-4122-98F2-93EDB2508229}"/>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43" name="フローチャート: 判断 642">
          <a:extLst>
            <a:ext uri="{FF2B5EF4-FFF2-40B4-BE49-F238E27FC236}">
              <a16:creationId xmlns:a16="http://schemas.microsoft.com/office/drawing/2014/main" id="{B7F1DB3A-70A5-4F86-A929-FA0DD0E847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B2BEF4D6-593D-4D89-B953-58034FF305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BC16B3D5-4740-48C4-8E0C-9092B98DB4F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2E41D12-5318-4E8D-96CF-6E8D6ACF5C7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F4CB55B9-6614-40F2-80B8-8487221889C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9A7709F7-AFA0-4EA3-BD63-7EB057D510D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xdr:rowOff>
    </xdr:from>
    <xdr:to>
      <xdr:col>85</xdr:col>
      <xdr:colOff>177800</xdr:colOff>
      <xdr:row>85</xdr:row>
      <xdr:rowOff>117475</xdr:rowOff>
    </xdr:to>
    <xdr:sp macro="" textlink="">
      <xdr:nvSpPr>
        <xdr:cNvPr id="649" name="楕円 648">
          <a:extLst>
            <a:ext uri="{FF2B5EF4-FFF2-40B4-BE49-F238E27FC236}">
              <a16:creationId xmlns:a16="http://schemas.microsoft.com/office/drawing/2014/main" id="{EEFC19EE-321E-472B-B642-DDAAD9BC16A5}"/>
            </a:ext>
          </a:extLst>
        </xdr:cNvPr>
        <xdr:cNvSpPr/>
      </xdr:nvSpPr>
      <xdr:spPr>
        <a:xfrm>
          <a:off x="16268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165752</xdr:rowOff>
    </xdr:from>
    <xdr:ext cx="405111" cy="259045"/>
    <xdr:sp macro="" textlink="">
      <xdr:nvSpPr>
        <xdr:cNvPr id="650" name="【児童館】&#10;有形固定資産減価償却率該当値テキスト">
          <a:extLst>
            <a:ext uri="{FF2B5EF4-FFF2-40B4-BE49-F238E27FC236}">
              <a16:creationId xmlns:a16="http://schemas.microsoft.com/office/drawing/2014/main" id="{73D38FB5-D6E2-4272-9B10-2521FFFEAE4F}"/>
            </a:ext>
          </a:extLst>
        </xdr:cNvPr>
        <xdr:cNvSpPr txBox="1"/>
      </xdr:nvSpPr>
      <xdr:spPr>
        <a:xfrm>
          <a:off x="16357600"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99695</xdr:rowOff>
    </xdr:from>
    <xdr:to>
      <xdr:col>81</xdr:col>
      <xdr:colOff>101600</xdr:colOff>
      <xdr:row>85</xdr:row>
      <xdr:rowOff>29845</xdr:rowOff>
    </xdr:to>
    <xdr:sp macro="" textlink="">
      <xdr:nvSpPr>
        <xdr:cNvPr id="651" name="楕円 650">
          <a:extLst>
            <a:ext uri="{FF2B5EF4-FFF2-40B4-BE49-F238E27FC236}">
              <a16:creationId xmlns:a16="http://schemas.microsoft.com/office/drawing/2014/main" id="{FE5FE66F-DFE6-40B8-8769-0E0ABCCBC866}"/>
            </a:ext>
          </a:extLst>
        </xdr:cNvPr>
        <xdr:cNvSpPr/>
      </xdr:nvSpPr>
      <xdr:spPr>
        <a:xfrm>
          <a:off x="15430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150495</xdr:rowOff>
    </xdr:from>
    <xdr:to>
      <xdr:col>85</xdr:col>
      <xdr:colOff>127000</xdr:colOff>
      <xdr:row>85</xdr:row>
      <xdr:rowOff>66675</xdr:rowOff>
    </xdr:to>
    <xdr:cxnSp macro="">
      <xdr:nvCxnSpPr>
        <xdr:cNvPr id="652" name="直線コネクタ 651">
          <a:extLst>
            <a:ext uri="{FF2B5EF4-FFF2-40B4-BE49-F238E27FC236}">
              <a16:creationId xmlns:a16="http://schemas.microsoft.com/office/drawing/2014/main" id="{2D054678-053B-4AB6-8BBE-35A42181EE0E}"/>
            </a:ext>
          </a:extLst>
        </xdr:cNvPr>
        <xdr:cNvCxnSpPr/>
      </xdr:nvCxnSpPr>
      <xdr:spPr>
        <a:xfrm>
          <a:off x="15481300" y="1455229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13970</xdr:rowOff>
    </xdr:from>
    <xdr:to>
      <xdr:col>76</xdr:col>
      <xdr:colOff>165100</xdr:colOff>
      <xdr:row>84</xdr:row>
      <xdr:rowOff>115570</xdr:rowOff>
    </xdr:to>
    <xdr:sp macro="" textlink="">
      <xdr:nvSpPr>
        <xdr:cNvPr id="653" name="楕円 652">
          <a:extLst>
            <a:ext uri="{FF2B5EF4-FFF2-40B4-BE49-F238E27FC236}">
              <a16:creationId xmlns:a16="http://schemas.microsoft.com/office/drawing/2014/main" id="{E8FD4F72-9196-480B-838E-68705CA3AE58}"/>
            </a:ext>
          </a:extLst>
        </xdr:cNvPr>
        <xdr:cNvSpPr/>
      </xdr:nvSpPr>
      <xdr:spPr>
        <a:xfrm>
          <a:off x="14541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64770</xdr:rowOff>
    </xdr:from>
    <xdr:to>
      <xdr:col>81</xdr:col>
      <xdr:colOff>50800</xdr:colOff>
      <xdr:row>84</xdr:row>
      <xdr:rowOff>150495</xdr:rowOff>
    </xdr:to>
    <xdr:cxnSp macro="">
      <xdr:nvCxnSpPr>
        <xdr:cNvPr id="654" name="直線コネクタ 653">
          <a:extLst>
            <a:ext uri="{FF2B5EF4-FFF2-40B4-BE49-F238E27FC236}">
              <a16:creationId xmlns:a16="http://schemas.microsoft.com/office/drawing/2014/main" id="{4317C346-EFCA-4F81-8FAE-6C1D23886860}"/>
            </a:ext>
          </a:extLst>
        </xdr:cNvPr>
        <xdr:cNvCxnSpPr/>
      </xdr:nvCxnSpPr>
      <xdr:spPr>
        <a:xfrm>
          <a:off x="14592300" y="144665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xdr:rowOff>
    </xdr:from>
    <xdr:to>
      <xdr:col>72</xdr:col>
      <xdr:colOff>38100</xdr:colOff>
      <xdr:row>83</xdr:row>
      <xdr:rowOff>109855</xdr:rowOff>
    </xdr:to>
    <xdr:sp macro="" textlink="">
      <xdr:nvSpPr>
        <xdr:cNvPr id="655" name="楕円 654">
          <a:extLst>
            <a:ext uri="{FF2B5EF4-FFF2-40B4-BE49-F238E27FC236}">
              <a16:creationId xmlns:a16="http://schemas.microsoft.com/office/drawing/2014/main" id="{9D11898B-1AB8-4C0D-9268-7D2D6E8E3627}"/>
            </a:ext>
          </a:extLst>
        </xdr:cNvPr>
        <xdr:cNvSpPr/>
      </xdr:nvSpPr>
      <xdr:spPr>
        <a:xfrm>
          <a:off x="13652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59055</xdr:rowOff>
    </xdr:from>
    <xdr:to>
      <xdr:col>76</xdr:col>
      <xdr:colOff>114300</xdr:colOff>
      <xdr:row>84</xdr:row>
      <xdr:rowOff>64770</xdr:rowOff>
    </xdr:to>
    <xdr:cxnSp macro="">
      <xdr:nvCxnSpPr>
        <xdr:cNvPr id="656" name="直線コネクタ 655">
          <a:extLst>
            <a:ext uri="{FF2B5EF4-FFF2-40B4-BE49-F238E27FC236}">
              <a16:creationId xmlns:a16="http://schemas.microsoft.com/office/drawing/2014/main" id="{620568C0-6E01-41EB-B99A-779E77C38C39}"/>
            </a:ext>
          </a:extLst>
        </xdr:cNvPr>
        <xdr:cNvCxnSpPr/>
      </xdr:nvCxnSpPr>
      <xdr:spPr>
        <a:xfrm>
          <a:off x="13703300" y="1428940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8255</xdr:rowOff>
    </xdr:from>
    <xdr:to>
      <xdr:col>67</xdr:col>
      <xdr:colOff>101600</xdr:colOff>
      <xdr:row>83</xdr:row>
      <xdr:rowOff>109855</xdr:rowOff>
    </xdr:to>
    <xdr:sp macro="" textlink="">
      <xdr:nvSpPr>
        <xdr:cNvPr id="657" name="楕円 656">
          <a:extLst>
            <a:ext uri="{FF2B5EF4-FFF2-40B4-BE49-F238E27FC236}">
              <a16:creationId xmlns:a16="http://schemas.microsoft.com/office/drawing/2014/main" id="{C5828A04-F31D-4C57-AA50-72D641066F6D}"/>
            </a:ext>
          </a:extLst>
        </xdr:cNvPr>
        <xdr:cNvSpPr/>
      </xdr:nvSpPr>
      <xdr:spPr>
        <a:xfrm>
          <a:off x="12763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59055</xdr:rowOff>
    </xdr:from>
    <xdr:to>
      <xdr:col>71</xdr:col>
      <xdr:colOff>177800</xdr:colOff>
      <xdr:row>83</xdr:row>
      <xdr:rowOff>59055</xdr:rowOff>
    </xdr:to>
    <xdr:cxnSp macro="">
      <xdr:nvCxnSpPr>
        <xdr:cNvPr id="658" name="直線コネクタ 657">
          <a:extLst>
            <a:ext uri="{FF2B5EF4-FFF2-40B4-BE49-F238E27FC236}">
              <a16:creationId xmlns:a16="http://schemas.microsoft.com/office/drawing/2014/main" id="{314028CC-A440-41B9-AA42-CB08F35421E7}"/>
            </a:ext>
          </a:extLst>
        </xdr:cNvPr>
        <xdr:cNvCxnSpPr/>
      </xdr:nvCxnSpPr>
      <xdr:spPr>
        <a:xfrm>
          <a:off x="12814300" y="14289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59" name="n_1aveValue【児童館】&#10;有形固定資産減価償却率">
          <a:extLst>
            <a:ext uri="{FF2B5EF4-FFF2-40B4-BE49-F238E27FC236}">
              <a16:creationId xmlns:a16="http://schemas.microsoft.com/office/drawing/2014/main" id="{EBE85064-0872-44B2-ADD8-CA0E703A1428}"/>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60" name="n_2aveValue【児童館】&#10;有形固定資産減価償却率">
          <a:extLst>
            <a:ext uri="{FF2B5EF4-FFF2-40B4-BE49-F238E27FC236}">
              <a16:creationId xmlns:a16="http://schemas.microsoft.com/office/drawing/2014/main" id="{5F51D866-7A8C-4027-81E0-07FFAF46DB1A}"/>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61" name="n_3aveValue【児童館】&#10;有形固定資産減価償却率">
          <a:extLst>
            <a:ext uri="{FF2B5EF4-FFF2-40B4-BE49-F238E27FC236}">
              <a16:creationId xmlns:a16="http://schemas.microsoft.com/office/drawing/2014/main" id="{65C4D466-54AF-43F5-88A9-8FE46EE79DA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62" name="n_4aveValue【児童館】&#10;有形固定資産減価償却率">
          <a:extLst>
            <a:ext uri="{FF2B5EF4-FFF2-40B4-BE49-F238E27FC236}">
              <a16:creationId xmlns:a16="http://schemas.microsoft.com/office/drawing/2014/main" id="{C0183E2B-DC8B-44F0-AB9A-DA9BF55F7F9B}"/>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20972</xdr:rowOff>
    </xdr:from>
    <xdr:ext cx="405111" cy="259045"/>
    <xdr:sp macro="" textlink="">
      <xdr:nvSpPr>
        <xdr:cNvPr id="663" name="n_1mainValue【児童館】&#10;有形固定資産減価償却率">
          <a:extLst>
            <a:ext uri="{FF2B5EF4-FFF2-40B4-BE49-F238E27FC236}">
              <a16:creationId xmlns:a16="http://schemas.microsoft.com/office/drawing/2014/main" id="{05169044-53B8-461B-B7A8-941624328C4D}"/>
            </a:ext>
          </a:extLst>
        </xdr:cNvPr>
        <xdr:cNvSpPr txBox="1"/>
      </xdr:nvSpPr>
      <xdr:spPr>
        <a:xfrm>
          <a:off x="152660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106697</xdr:rowOff>
    </xdr:from>
    <xdr:ext cx="405111" cy="259045"/>
    <xdr:sp macro="" textlink="">
      <xdr:nvSpPr>
        <xdr:cNvPr id="664" name="n_2mainValue【児童館】&#10;有形固定資産減価償却率">
          <a:extLst>
            <a:ext uri="{FF2B5EF4-FFF2-40B4-BE49-F238E27FC236}">
              <a16:creationId xmlns:a16="http://schemas.microsoft.com/office/drawing/2014/main" id="{DF44A262-2604-432A-8241-51CC1D733639}"/>
            </a:ext>
          </a:extLst>
        </xdr:cNvPr>
        <xdr:cNvSpPr txBox="1"/>
      </xdr:nvSpPr>
      <xdr:spPr>
        <a:xfrm>
          <a:off x="14389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100982</xdr:rowOff>
    </xdr:from>
    <xdr:ext cx="405111" cy="259045"/>
    <xdr:sp macro="" textlink="">
      <xdr:nvSpPr>
        <xdr:cNvPr id="665" name="n_3mainValue【児童館】&#10;有形固定資産減価償却率">
          <a:extLst>
            <a:ext uri="{FF2B5EF4-FFF2-40B4-BE49-F238E27FC236}">
              <a16:creationId xmlns:a16="http://schemas.microsoft.com/office/drawing/2014/main" id="{ACB844BB-3EE1-4CBD-936D-C0C3C0DCBC18}"/>
            </a:ext>
          </a:extLst>
        </xdr:cNvPr>
        <xdr:cNvSpPr txBox="1"/>
      </xdr:nvSpPr>
      <xdr:spPr>
        <a:xfrm>
          <a:off x="13500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100982</xdr:rowOff>
    </xdr:from>
    <xdr:ext cx="405111" cy="259045"/>
    <xdr:sp macro="" textlink="">
      <xdr:nvSpPr>
        <xdr:cNvPr id="666" name="n_4mainValue【児童館】&#10;有形固定資産減価償却率">
          <a:extLst>
            <a:ext uri="{FF2B5EF4-FFF2-40B4-BE49-F238E27FC236}">
              <a16:creationId xmlns:a16="http://schemas.microsoft.com/office/drawing/2014/main" id="{8C8FABFF-9C3E-4A33-BCB5-EBA406D78AD2}"/>
            </a:ext>
          </a:extLst>
        </xdr:cNvPr>
        <xdr:cNvSpPr txBox="1"/>
      </xdr:nvSpPr>
      <xdr:spPr>
        <a:xfrm>
          <a:off x="12611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a16="http://schemas.microsoft.com/office/drawing/2014/main" id="{873D629D-049E-472E-9422-DC6B262499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a16="http://schemas.microsoft.com/office/drawing/2014/main" id="{81F3465D-5AE6-4CFF-9C05-B9E8FE4717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a16="http://schemas.microsoft.com/office/drawing/2014/main" id="{421CF67E-FA5B-44BE-A958-97122294E78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a16="http://schemas.microsoft.com/office/drawing/2014/main" id="{8D3A7A1C-F7D8-41E1-A680-F9ECB0C3EE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a16="http://schemas.microsoft.com/office/drawing/2014/main" id="{832FDC71-028F-4955-B212-7B70BFB4021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a16="http://schemas.microsoft.com/office/drawing/2014/main" id="{1FA441DC-943D-4E6D-A0BB-AD0F3A2BDB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a16="http://schemas.microsoft.com/office/drawing/2014/main" id="{03FC029E-D061-461E-B6C4-91AFAFA11E7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a16="http://schemas.microsoft.com/office/drawing/2014/main" id="{92B767B0-2B2E-48DF-AADD-2DE20DD3CE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a:extLst>
            <a:ext uri="{FF2B5EF4-FFF2-40B4-BE49-F238E27FC236}">
              <a16:creationId xmlns:a16="http://schemas.microsoft.com/office/drawing/2014/main" id="{0CCEFD1C-F335-4801-A256-5584598FDA9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a:extLst>
            <a:ext uri="{FF2B5EF4-FFF2-40B4-BE49-F238E27FC236}">
              <a16:creationId xmlns:a16="http://schemas.microsoft.com/office/drawing/2014/main" id="{985ED0D2-37B3-401B-BB3A-E882DD856F1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7" name="直線コネクタ 676">
          <a:extLst>
            <a:ext uri="{FF2B5EF4-FFF2-40B4-BE49-F238E27FC236}">
              <a16:creationId xmlns:a16="http://schemas.microsoft.com/office/drawing/2014/main" id="{33766A57-465B-42A6-9C94-1DFD95932D9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8" name="テキスト ボックス 677">
          <a:extLst>
            <a:ext uri="{FF2B5EF4-FFF2-40B4-BE49-F238E27FC236}">
              <a16:creationId xmlns:a16="http://schemas.microsoft.com/office/drawing/2014/main" id="{BDA54DFB-0B1A-47C1-B553-D7EA09DCA9D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9" name="直線コネクタ 678">
          <a:extLst>
            <a:ext uri="{FF2B5EF4-FFF2-40B4-BE49-F238E27FC236}">
              <a16:creationId xmlns:a16="http://schemas.microsoft.com/office/drawing/2014/main" id="{D25A50F1-A07A-4166-9F88-3F3E1888B94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0" name="テキスト ボックス 679">
          <a:extLst>
            <a:ext uri="{FF2B5EF4-FFF2-40B4-BE49-F238E27FC236}">
              <a16:creationId xmlns:a16="http://schemas.microsoft.com/office/drawing/2014/main" id="{49E9106E-F00C-4905-965D-34FE89CE879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1" name="直線コネクタ 680">
          <a:extLst>
            <a:ext uri="{FF2B5EF4-FFF2-40B4-BE49-F238E27FC236}">
              <a16:creationId xmlns:a16="http://schemas.microsoft.com/office/drawing/2014/main" id="{BCA2A1CE-F48C-48B4-8710-0072C571D3B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2" name="テキスト ボックス 681">
          <a:extLst>
            <a:ext uri="{FF2B5EF4-FFF2-40B4-BE49-F238E27FC236}">
              <a16:creationId xmlns:a16="http://schemas.microsoft.com/office/drawing/2014/main" id="{B2F22591-1F26-4407-9CC6-1A6D50A055B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3" name="直線コネクタ 682">
          <a:extLst>
            <a:ext uri="{FF2B5EF4-FFF2-40B4-BE49-F238E27FC236}">
              <a16:creationId xmlns:a16="http://schemas.microsoft.com/office/drawing/2014/main" id="{E6815F06-B3DB-479A-9638-E70EC7C8DFD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4" name="テキスト ボックス 683">
          <a:extLst>
            <a:ext uri="{FF2B5EF4-FFF2-40B4-BE49-F238E27FC236}">
              <a16:creationId xmlns:a16="http://schemas.microsoft.com/office/drawing/2014/main" id="{B58D7090-5901-44DB-B855-34AD19F43A5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5" name="直線コネクタ 684">
          <a:extLst>
            <a:ext uri="{FF2B5EF4-FFF2-40B4-BE49-F238E27FC236}">
              <a16:creationId xmlns:a16="http://schemas.microsoft.com/office/drawing/2014/main" id="{00549C3F-06C5-4D3E-B95A-5E7BE99FDCF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6" name="テキスト ボックス 685">
          <a:extLst>
            <a:ext uri="{FF2B5EF4-FFF2-40B4-BE49-F238E27FC236}">
              <a16:creationId xmlns:a16="http://schemas.microsoft.com/office/drawing/2014/main" id="{A4EB5FD6-CB07-43B7-AF15-445C2CF9F1C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a:extLst>
            <a:ext uri="{FF2B5EF4-FFF2-40B4-BE49-F238E27FC236}">
              <a16:creationId xmlns:a16="http://schemas.microsoft.com/office/drawing/2014/main" id="{97E72F87-E7B9-4896-BBEE-61D7CD3310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B66AC7A8-C62D-43EB-8949-9A8A8E59345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児童館】&#10;一人当たり面積グラフ枠">
          <a:extLst>
            <a:ext uri="{FF2B5EF4-FFF2-40B4-BE49-F238E27FC236}">
              <a16:creationId xmlns:a16="http://schemas.microsoft.com/office/drawing/2014/main" id="{35401CBE-839B-469A-A53B-18BA0C2D41B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90" name="直線コネクタ 689">
          <a:extLst>
            <a:ext uri="{FF2B5EF4-FFF2-40B4-BE49-F238E27FC236}">
              <a16:creationId xmlns:a16="http://schemas.microsoft.com/office/drawing/2014/main" id="{A0CD26FA-15DC-461F-8D8C-DE26D4DC38B5}"/>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91" name="【児童館】&#10;一人当たり面積最小値テキスト">
          <a:extLst>
            <a:ext uri="{FF2B5EF4-FFF2-40B4-BE49-F238E27FC236}">
              <a16:creationId xmlns:a16="http://schemas.microsoft.com/office/drawing/2014/main" id="{8F517987-792C-4FF9-92BC-963BECC72787}"/>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92" name="直線コネクタ 691">
          <a:extLst>
            <a:ext uri="{FF2B5EF4-FFF2-40B4-BE49-F238E27FC236}">
              <a16:creationId xmlns:a16="http://schemas.microsoft.com/office/drawing/2014/main" id="{627283BE-5E48-4C71-94CA-02504B5CDD97}"/>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93" name="【児童館】&#10;一人当たり面積最大値テキスト">
          <a:extLst>
            <a:ext uri="{FF2B5EF4-FFF2-40B4-BE49-F238E27FC236}">
              <a16:creationId xmlns:a16="http://schemas.microsoft.com/office/drawing/2014/main" id="{C03FF5A3-7235-4DA8-96CA-63BF56350AC6}"/>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94" name="直線コネクタ 693">
          <a:extLst>
            <a:ext uri="{FF2B5EF4-FFF2-40B4-BE49-F238E27FC236}">
              <a16:creationId xmlns:a16="http://schemas.microsoft.com/office/drawing/2014/main" id="{9DEDDD69-3274-4886-AE0E-200C2DFCE9C7}"/>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695" name="【児童館】&#10;一人当たり面積平均値テキスト">
          <a:extLst>
            <a:ext uri="{FF2B5EF4-FFF2-40B4-BE49-F238E27FC236}">
              <a16:creationId xmlns:a16="http://schemas.microsoft.com/office/drawing/2014/main" id="{BD3B75EB-7F41-465B-AE70-F79E399ABDBE}"/>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96" name="フローチャート: 判断 695">
          <a:extLst>
            <a:ext uri="{FF2B5EF4-FFF2-40B4-BE49-F238E27FC236}">
              <a16:creationId xmlns:a16="http://schemas.microsoft.com/office/drawing/2014/main" id="{A997D03A-0A36-4264-A9B6-CE96DF31A7A4}"/>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97" name="フローチャート: 判断 696">
          <a:extLst>
            <a:ext uri="{FF2B5EF4-FFF2-40B4-BE49-F238E27FC236}">
              <a16:creationId xmlns:a16="http://schemas.microsoft.com/office/drawing/2014/main" id="{F18ED0CA-9993-4A96-BE55-CAC44B956134}"/>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98" name="フローチャート: 判断 697">
          <a:extLst>
            <a:ext uri="{FF2B5EF4-FFF2-40B4-BE49-F238E27FC236}">
              <a16:creationId xmlns:a16="http://schemas.microsoft.com/office/drawing/2014/main" id="{4CC56BAC-B6B6-4344-B8E4-EAA2CDDE08F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99" name="フローチャート: 判断 698">
          <a:extLst>
            <a:ext uri="{FF2B5EF4-FFF2-40B4-BE49-F238E27FC236}">
              <a16:creationId xmlns:a16="http://schemas.microsoft.com/office/drawing/2014/main" id="{3ED6317D-23C8-4D9C-BDCD-984FD6B2C7D2}"/>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0" name="フローチャート: 判断 699">
          <a:extLst>
            <a:ext uri="{FF2B5EF4-FFF2-40B4-BE49-F238E27FC236}">
              <a16:creationId xmlns:a16="http://schemas.microsoft.com/office/drawing/2014/main" id="{323ABD32-5617-422A-9EAC-8564AA9D0C6C}"/>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CB0B0048-9926-40BF-BF8C-E046FD22C05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C202F751-5941-425E-BE1E-3031D22FF83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3B87AA15-36F5-44CB-A5BB-2D1C0E778A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BBBB1073-8551-4094-BA92-09BE46A4641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F8E5F48-49E1-4215-ACC7-F2FAE49528F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06" name="楕円 705">
          <a:extLst>
            <a:ext uri="{FF2B5EF4-FFF2-40B4-BE49-F238E27FC236}">
              <a16:creationId xmlns:a16="http://schemas.microsoft.com/office/drawing/2014/main" id="{0231337E-6481-45AE-9614-19D7B9A35D03}"/>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07" name="【児童館】&#10;一人当たり面積該当値テキスト">
          <a:extLst>
            <a:ext uri="{FF2B5EF4-FFF2-40B4-BE49-F238E27FC236}">
              <a16:creationId xmlns:a16="http://schemas.microsoft.com/office/drawing/2014/main" id="{C3CCBFA8-7726-4B95-A7ED-2BDE5ADD5C9D}"/>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08" name="楕円 707">
          <a:extLst>
            <a:ext uri="{FF2B5EF4-FFF2-40B4-BE49-F238E27FC236}">
              <a16:creationId xmlns:a16="http://schemas.microsoft.com/office/drawing/2014/main" id="{15C9A788-4F48-477C-BD9F-5456598BE4BA}"/>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09" name="直線コネクタ 708">
          <a:extLst>
            <a:ext uri="{FF2B5EF4-FFF2-40B4-BE49-F238E27FC236}">
              <a16:creationId xmlns:a16="http://schemas.microsoft.com/office/drawing/2014/main" id="{CD11FDE9-CDDF-4C67-906F-9D1619114CA9}"/>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10" name="楕円 709">
          <a:extLst>
            <a:ext uri="{FF2B5EF4-FFF2-40B4-BE49-F238E27FC236}">
              <a16:creationId xmlns:a16="http://schemas.microsoft.com/office/drawing/2014/main" id="{28680CD3-287B-4B46-8ABD-E26ACA16B8E6}"/>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11" name="直線コネクタ 710">
          <a:extLst>
            <a:ext uri="{FF2B5EF4-FFF2-40B4-BE49-F238E27FC236}">
              <a16:creationId xmlns:a16="http://schemas.microsoft.com/office/drawing/2014/main" id="{91811ADA-7B48-4AB0-A98D-246FB5B29A48}"/>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12" name="楕円 711">
          <a:extLst>
            <a:ext uri="{FF2B5EF4-FFF2-40B4-BE49-F238E27FC236}">
              <a16:creationId xmlns:a16="http://schemas.microsoft.com/office/drawing/2014/main" id="{F9FF82DB-7B68-4E30-B129-DF1B8E14685B}"/>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713" name="直線コネクタ 712">
          <a:extLst>
            <a:ext uri="{FF2B5EF4-FFF2-40B4-BE49-F238E27FC236}">
              <a16:creationId xmlns:a16="http://schemas.microsoft.com/office/drawing/2014/main" id="{48BD9733-95C8-46DC-B793-623291F012C6}"/>
            </a:ext>
          </a:extLst>
        </xdr:cNvPr>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714" name="楕円 713">
          <a:extLst>
            <a:ext uri="{FF2B5EF4-FFF2-40B4-BE49-F238E27FC236}">
              <a16:creationId xmlns:a16="http://schemas.microsoft.com/office/drawing/2014/main" id="{4E6D8724-3022-4029-8E56-2A87ED85DC48}"/>
            </a:ext>
          </a:extLst>
        </xdr:cNvPr>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715" name="直線コネクタ 714">
          <a:extLst>
            <a:ext uri="{FF2B5EF4-FFF2-40B4-BE49-F238E27FC236}">
              <a16:creationId xmlns:a16="http://schemas.microsoft.com/office/drawing/2014/main" id="{5DB156D3-89C4-4305-95FD-55902345E9EE}"/>
            </a:ext>
          </a:extLst>
        </xdr:cNvPr>
        <xdr:cNvCxnSpPr/>
      </xdr:nvCxnSpPr>
      <xdr:spPr>
        <a:xfrm>
          <a:off x="18656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16" name="n_1aveValue【児童館】&#10;一人当たり面積">
          <a:extLst>
            <a:ext uri="{FF2B5EF4-FFF2-40B4-BE49-F238E27FC236}">
              <a16:creationId xmlns:a16="http://schemas.microsoft.com/office/drawing/2014/main" id="{6A2805F7-AE67-4D66-B11E-0EA4A251EF25}"/>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7" name="n_2aveValue【児童館】&#10;一人当たり面積">
          <a:extLst>
            <a:ext uri="{FF2B5EF4-FFF2-40B4-BE49-F238E27FC236}">
              <a16:creationId xmlns:a16="http://schemas.microsoft.com/office/drawing/2014/main" id="{5EF05C3B-B6B5-4757-BD4A-AE63F03FEDDB}"/>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18" name="n_3aveValue【児童館】&#10;一人当たり面積">
          <a:extLst>
            <a:ext uri="{FF2B5EF4-FFF2-40B4-BE49-F238E27FC236}">
              <a16:creationId xmlns:a16="http://schemas.microsoft.com/office/drawing/2014/main" id="{4B5048AE-3DDF-46DA-B6DC-FB4500497494}"/>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19" name="n_4aveValue【児童館】&#10;一人当たり面積">
          <a:extLst>
            <a:ext uri="{FF2B5EF4-FFF2-40B4-BE49-F238E27FC236}">
              <a16:creationId xmlns:a16="http://schemas.microsoft.com/office/drawing/2014/main" id="{5ED052DA-89C5-4298-93D6-8855744590C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20" name="n_1mainValue【児童館】&#10;一人当たり面積">
          <a:extLst>
            <a:ext uri="{FF2B5EF4-FFF2-40B4-BE49-F238E27FC236}">
              <a16:creationId xmlns:a16="http://schemas.microsoft.com/office/drawing/2014/main" id="{4E75A9A0-9A9C-45BD-A365-5132C6035D2C}"/>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21" name="n_2mainValue【児童館】&#10;一人当たり面積">
          <a:extLst>
            <a:ext uri="{FF2B5EF4-FFF2-40B4-BE49-F238E27FC236}">
              <a16:creationId xmlns:a16="http://schemas.microsoft.com/office/drawing/2014/main" id="{1E92314C-E745-499D-9A31-F2D3EC25449B}"/>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22" name="n_3mainValue【児童館】&#10;一人当たり面積">
          <a:extLst>
            <a:ext uri="{FF2B5EF4-FFF2-40B4-BE49-F238E27FC236}">
              <a16:creationId xmlns:a16="http://schemas.microsoft.com/office/drawing/2014/main" id="{86088AC3-F3C9-4FED-B00A-74DBF659F5B2}"/>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723" name="n_4mainValue【児童館】&#10;一人当たり面積">
          <a:extLst>
            <a:ext uri="{FF2B5EF4-FFF2-40B4-BE49-F238E27FC236}">
              <a16:creationId xmlns:a16="http://schemas.microsoft.com/office/drawing/2014/main" id="{BA7A4A17-EB13-41CD-9371-CD301FA62336}"/>
            </a:ext>
          </a:extLst>
        </xdr:cNvPr>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D8BCD148-C33D-42F4-AC30-43239C88CE8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A31AF0BC-568C-4305-8A94-CD82CB0BF9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15E8B5EE-6F15-462D-BC18-69DDAEBBDB4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E0B3A0F9-ADE1-4001-A410-84F0170C63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3B6E70C5-721A-4E8A-8851-274409312DA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E57E4649-6031-4202-BDC2-257D14408E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21B1E31C-684D-4D7E-AC33-0D116AA0A5F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038F5787-6FE3-4C1D-B3C9-99767ED2243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a:extLst>
            <a:ext uri="{FF2B5EF4-FFF2-40B4-BE49-F238E27FC236}">
              <a16:creationId xmlns:a16="http://schemas.microsoft.com/office/drawing/2014/main" id="{BA8F676B-153A-44F8-996E-6572BB8AC24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a:extLst>
            <a:ext uri="{FF2B5EF4-FFF2-40B4-BE49-F238E27FC236}">
              <a16:creationId xmlns:a16="http://schemas.microsoft.com/office/drawing/2014/main" id="{6E44E024-6605-4A17-927D-5985D27419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a:extLst>
            <a:ext uri="{FF2B5EF4-FFF2-40B4-BE49-F238E27FC236}">
              <a16:creationId xmlns:a16="http://schemas.microsoft.com/office/drawing/2014/main" id="{13B99F2C-85A6-45ED-924B-4BA50A66F3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a:extLst>
            <a:ext uri="{FF2B5EF4-FFF2-40B4-BE49-F238E27FC236}">
              <a16:creationId xmlns:a16="http://schemas.microsoft.com/office/drawing/2014/main" id="{1B7DB5F2-2B1D-486F-B8F2-C783F45C0A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a:extLst>
            <a:ext uri="{FF2B5EF4-FFF2-40B4-BE49-F238E27FC236}">
              <a16:creationId xmlns:a16="http://schemas.microsoft.com/office/drawing/2014/main" id="{01EB77B0-A61E-41E9-BA2C-32E3F10DD3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a:extLst>
            <a:ext uri="{FF2B5EF4-FFF2-40B4-BE49-F238E27FC236}">
              <a16:creationId xmlns:a16="http://schemas.microsoft.com/office/drawing/2014/main" id="{3B19B9CE-D482-4343-9BC7-7AA0FD8F8A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a:extLst>
            <a:ext uri="{FF2B5EF4-FFF2-40B4-BE49-F238E27FC236}">
              <a16:creationId xmlns:a16="http://schemas.microsoft.com/office/drawing/2014/main" id="{F0F775D5-940F-4D79-A960-E35E3DE0B4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a:extLst>
            <a:ext uri="{FF2B5EF4-FFF2-40B4-BE49-F238E27FC236}">
              <a16:creationId xmlns:a16="http://schemas.microsoft.com/office/drawing/2014/main" id="{EF9BAA88-523E-4064-8862-03A6AD03CFC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44A46321-BD0A-4910-92AB-4034E2E3B9D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7B834E9F-8CD6-4063-8758-3D72A54394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4C866D4C-E67F-4633-826E-E3CE5793292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　児童館については、すべての施設が新耐震基準に整備されているが、築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を経過し、老朽化への対策が求められている。児童館、認定こども園、子育て学習センターで取り組む子育て支援事業は、主に就学前児童と保護者を対象としており、目的や志向は若干異なるものの、実際の事業内容には類似・重複がみられるため、事業の見直しを図り、統合への可能性を検討する必要がある。</a:t>
          </a:r>
        </a:p>
        <a:p>
          <a:r>
            <a:rPr kumimoji="1" lang="ja-JP" altLang="en-US" sz="1300">
              <a:latin typeface="ＭＳ Ｐゴシック" panose="020B0600070205080204" pitchFamily="50" charset="-128"/>
              <a:ea typeface="ＭＳ Ｐゴシック" panose="020B0600070205080204" pitchFamily="50" charset="-128"/>
            </a:rPr>
            <a:t>　学校施設のうち、小・中学校施設については、これまで耐震化整備を優先的に進めてきた結果、全ての小・中学校で新耐震基準を満たしている。また、平成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年度には、４つの小学校を１校に集約し、統合小学校を新たに開校した。</a:t>
          </a:r>
        </a:p>
        <a:p>
          <a:r>
            <a:rPr kumimoji="1" lang="ja-JP" altLang="en-US" sz="1300">
              <a:latin typeface="ＭＳ Ｐゴシック" panose="020B0600070205080204" pitchFamily="50" charset="-128"/>
              <a:ea typeface="ＭＳ Ｐゴシック" panose="020B0600070205080204" pitchFamily="50" charset="-128"/>
            </a:rPr>
            <a:t>　幼稚園・保育所については、幼保一元化に伴う認定こども園への完全移行により、令和２年度で対象施設がなくなった。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9AB059-4DFA-4102-8842-A71E02A116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31B0D8-4096-4A2E-B15C-0513B68C49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94A33D-6C5E-40E6-9199-41713309B2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D7A429-0911-44B6-8D0C-0EC1168C88C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CBA2B3-605F-40FA-9CD0-B8D451B138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89C846-434A-4C83-9CAC-5F3944359B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755C9B-2E7D-463A-8EA8-3BC4BE4845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25926D8-82BE-4C36-BD8B-3A86E2270B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7A874F-03B5-4DAD-B560-6E1C0EF2AC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7CDFF06-CC10-4E39-B6CF-8311291C5A0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63,235
62,275
493.21
42,468,653
40,476,893
1,631,934
20,459,041
35,586,358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4DFC0F-3C36-4791-ABAB-E621FA5BB5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862BEE5-9D0F-404D-9054-CB7A4FA77F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C7F262B-DCC1-46DD-943D-BCF8E5D151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FCB8A2-BD3B-4D78-9B0F-12EA1A2949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9C6E88-3344-419B-97E6-9AE61A2A89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49EA7E-C2E8-4B67-864D-5CB902B5E84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78FFF1-7508-4321-B0AB-F3A61E6262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8CD29E-7C02-475B-801A-3457F3DD5F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63CAA6-990B-4AA2-B119-1DF8E414C12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1B86E81-EC7A-44AB-82E3-31254F7091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612D97-3459-4CB2-9CD8-F96288F312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59F7B3-31DB-4983-B528-98FB623957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E613B8-1F6F-45B4-8947-DB53396592E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F28D54-FC5C-4677-B64F-385740D42D7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7AEE4F-249C-4ACE-B1C2-78AE167F8A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2C24B2F-6985-4F86-9927-4019C96E10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C56BCF-DBCA-48AD-A0D4-CE8312A8A9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51C415-0B74-4B7A-A0A0-AB0EEC8A5BA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55A820-615C-48D8-9008-5F066B2D87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6FF7D00-059F-4793-BBA8-117E503AB5E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6F5CAA-2F63-4E49-838E-8632FE5DAD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7DBEE56-C5E2-4E03-B258-6A9C35456E0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97702FD-A230-444A-8D04-879921261F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4435C89-FB09-472C-9154-44E510C0F6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1A49E4-DDE8-46FD-8259-FD1E568E8A2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A697C67-6D10-4407-B2DA-93B3CD1C5C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828FA7-6238-48D5-90F5-7B1958D9486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99D1E0-40B6-445C-BFBD-A12C6D7470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607FDFB-F708-4569-A32E-75AC9CBCAE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E6FED9D-4BBF-4E57-83FB-105BCBD814E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B230B0C-F063-4068-8F07-DD69B082DED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DDD3D0-27CA-4F54-A599-091AA52B1D1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3567769-B117-407D-98DB-61EBF7D0BDF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6BF16AF-6E05-4A0D-95D0-536E74F31F9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4EA9BAE-09B3-497A-B5A2-D453853D198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A043C98-59F6-4361-B4FB-1085468DB08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FA15F13-0F91-4333-A8F2-85693A2D238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9AFDBF5-9B7C-49F5-BCC6-360325139C8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8CDB1C8-22AB-47DD-A908-2F9EB0B44D1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BB0AD32-3A4C-4FB9-B0D0-B4E1957C286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E236A65-D049-49F6-A8B6-5FBB25B3C8C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455D8F5-A36F-4C39-AFA6-E518FD32E81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35E5216-4106-4D09-8748-BE3090FE2CC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B14BF55-5553-4FAD-B2C6-F4E56065B99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C3A70B8-AFBC-4D56-B358-D1B1D970AD7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37F5E7F-19F2-457B-AC62-659B8682570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EC9999D-9C6D-4003-A85D-1CD1A77C5388}"/>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8CBE861-D90D-4EE6-9968-01328134F89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5B66F6E-26C4-4F52-823F-30F52564DF7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C0B4D86A-5B7A-45DE-AC24-D39FD87B241A}"/>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2F540F81-0465-4F05-9985-EDDDDCC15BBE}"/>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FA621E8F-88D1-481A-9674-14A034D08DFB}"/>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25C8EF8E-8698-411D-B7CF-FC4DE0A4A681}"/>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6F1343AA-C42A-49DA-B6F5-2BE2DEDAB64F}"/>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AA4BBAB6-087B-46AF-811E-0D6AB02190A1}"/>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250935F1-CB1F-4E6B-8914-982159C861A1}"/>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DD0D43C4-CFAF-49CE-955B-A5C9F981D976}"/>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3FD395-9453-42D1-ABDC-C9EC79118EB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B628DA7-D1CA-4B81-B700-A17E22E6F7D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A77D198-E50A-4663-B40B-E70C3F13268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69CB29F-8D42-45D3-886B-292E82A496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C420BBD-B9B1-49DA-83FF-620DB37D75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4" name="楕円 73">
          <a:extLst>
            <a:ext uri="{FF2B5EF4-FFF2-40B4-BE49-F238E27FC236}">
              <a16:creationId xmlns:a16="http://schemas.microsoft.com/office/drawing/2014/main" id="{E2179FFD-4F81-4E1F-8E94-77DB2C1C1264}"/>
            </a:ext>
          </a:extLst>
        </xdr:cNvPr>
        <xdr:cNvSpPr/>
      </xdr:nvSpPr>
      <xdr:spPr>
        <a:xfrm>
          <a:off x="4584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149514</xdr:rowOff>
    </xdr:from>
    <xdr:ext cx="405111" cy="259045"/>
    <xdr:sp macro="" textlink="">
      <xdr:nvSpPr>
        <xdr:cNvPr id="75" name="【図書館】&#10;有形固定資産減価償却率該当値テキスト">
          <a:extLst>
            <a:ext uri="{FF2B5EF4-FFF2-40B4-BE49-F238E27FC236}">
              <a16:creationId xmlns:a16="http://schemas.microsoft.com/office/drawing/2014/main" id="{F5E16A58-7965-4BB6-956E-A268679210C5}"/>
            </a:ext>
          </a:extLst>
        </xdr:cNvPr>
        <xdr:cNvSpPr txBox="1"/>
      </xdr:nvSpPr>
      <xdr:spPr>
        <a:xfrm>
          <a:off x="46736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98878</xdr:rowOff>
    </xdr:from>
    <xdr:to>
      <xdr:col>20</xdr:col>
      <xdr:colOff>38100</xdr:colOff>
      <xdr:row>37</xdr:row>
      <xdr:rowOff>29028</xdr:rowOff>
    </xdr:to>
    <xdr:sp macro="" textlink="">
      <xdr:nvSpPr>
        <xdr:cNvPr id="76" name="楕円 75">
          <a:extLst>
            <a:ext uri="{FF2B5EF4-FFF2-40B4-BE49-F238E27FC236}">
              <a16:creationId xmlns:a16="http://schemas.microsoft.com/office/drawing/2014/main" id="{63904284-55AE-407E-B59D-CB036C5DF978}"/>
            </a:ext>
          </a:extLst>
        </xdr:cNvPr>
        <xdr:cNvSpPr/>
      </xdr:nvSpPr>
      <xdr:spPr>
        <a:xfrm>
          <a:off x="3746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149678</xdr:rowOff>
    </xdr:from>
    <xdr:to>
      <xdr:col>24</xdr:col>
      <xdr:colOff>63500</xdr:colOff>
      <xdr:row>37</xdr:row>
      <xdr:rowOff>5987</xdr:rowOff>
    </xdr:to>
    <xdr:cxnSp macro="">
      <xdr:nvCxnSpPr>
        <xdr:cNvPr id="77" name="直線コネクタ 76">
          <a:extLst>
            <a:ext uri="{FF2B5EF4-FFF2-40B4-BE49-F238E27FC236}">
              <a16:creationId xmlns:a16="http://schemas.microsoft.com/office/drawing/2014/main" id="{D4CD4EDD-CC30-462D-AAD6-6A5D3EA18C99}"/>
            </a:ext>
          </a:extLst>
        </xdr:cNvPr>
        <xdr:cNvCxnSpPr/>
      </xdr:nvCxnSpPr>
      <xdr:spPr>
        <a:xfrm>
          <a:off x="3797300" y="63218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9072</xdr:rowOff>
    </xdr:from>
    <xdr:to>
      <xdr:col>15</xdr:col>
      <xdr:colOff>101600</xdr:colOff>
      <xdr:row>36</xdr:row>
      <xdr:rowOff>110672</xdr:rowOff>
    </xdr:to>
    <xdr:sp macro="" textlink="">
      <xdr:nvSpPr>
        <xdr:cNvPr id="78" name="楕円 77">
          <a:extLst>
            <a:ext uri="{FF2B5EF4-FFF2-40B4-BE49-F238E27FC236}">
              <a16:creationId xmlns:a16="http://schemas.microsoft.com/office/drawing/2014/main" id="{DF73717D-F997-4321-AA91-1E3642E182BC}"/>
            </a:ext>
          </a:extLst>
        </xdr:cNvPr>
        <xdr:cNvSpPr/>
      </xdr:nvSpPr>
      <xdr:spPr>
        <a:xfrm>
          <a:off x="2857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59872</xdr:rowOff>
    </xdr:from>
    <xdr:to>
      <xdr:col>19</xdr:col>
      <xdr:colOff>177800</xdr:colOff>
      <xdr:row>36</xdr:row>
      <xdr:rowOff>149678</xdr:rowOff>
    </xdr:to>
    <xdr:cxnSp macro="">
      <xdr:nvCxnSpPr>
        <xdr:cNvPr id="79" name="直線コネクタ 78">
          <a:extLst>
            <a:ext uri="{FF2B5EF4-FFF2-40B4-BE49-F238E27FC236}">
              <a16:creationId xmlns:a16="http://schemas.microsoft.com/office/drawing/2014/main" id="{C371DA5B-1620-4A07-91E7-5B042B44869E}"/>
            </a:ext>
          </a:extLst>
        </xdr:cNvPr>
        <xdr:cNvCxnSpPr/>
      </xdr:nvCxnSpPr>
      <xdr:spPr>
        <a:xfrm>
          <a:off x="2908300" y="6232072"/>
          <a:ext cx="889000" cy="8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9072</xdr:rowOff>
    </xdr:from>
    <xdr:to>
      <xdr:col>10</xdr:col>
      <xdr:colOff>165100</xdr:colOff>
      <xdr:row>36</xdr:row>
      <xdr:rowOff>110672</xdr:rowOff>
    </xdr:to>
    <xdr:sp macro="" textlink="">
      <xdr:nvSpPr>
        <xdr:cNvPr id="80" name="楕円 79">
          <a:extLst>
            <a:ext uri="{FF2B5EF4-FFF2-40B4-BE49-F238E27FC236}">
              <a16:creationId xmlns:a16="http://schemas.microsoft.com/office/drawing/2014/main" id="{EEA9E810-48AD-4E8D-B10C-29F4DB879148}"/>
            </a:ext>
          </a:extLst>
        </xdr:cNvPr>
        <xdr:cNvSpPr/>
      </xdr:nvSpPr>
      <xdr:spPr>
        <a:xfrm>
          <a:off x="1968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59872</xdr:rowOff>
    </xdr:from>
    <xdr:to>
      <xdr:col>15</xdr:col>
      <xdr:colOff>50800</xdr:colOff>
      <xdr:row>36</xdr:row>
      <xdr:rowOff>59872</xdr:rowOff>
    </xdr:to>
    <xdr:cxnSp macro="">
      <xdr:nvCxnSpPr>
        <xdr:cNvPr id="81" name="直線コネクタ 80">
          <a:extLst>
            <a:ext uri="{FF2B5EF4-FFF2-40B4-BE49-F238E27FC236}">
              <a16:creationId xmlns:a16="http://schemas.microsoft.com/office/drawing/2014/main" id="{6150CBDD-90F3-410D-AB0E-6D8993B63A5A}"/>
            </a:ext>
          </a:extLst>
        </xdr:cNvPr>
        <xdr:cNvCxnSpPr/>
      </xdr:nvCxnSpPr>
      <xdr:spPr>
        <a:xfrm>
          <a:off x="2019300" y="623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9072</xdr:rowOff>
    </xdr:from>
    <xdr:to>
      <xdr:col>6</xdr:col>
      <xdr:colOff>38100</xdr:colOff>
      <xdr:row>36</xdr:row>
      <xdr:rowOff>110672</xdr:rowOff>
    </xdr:to>
    <xdr:sp macro="" textlink="">
      <xdr:nvSpPr>
        <xdr:cNvPr id="82" name="楕円 81">
          <a:extLst>
            <a:ext uri="{FF2B5EF4-FFF2-40B4-BE49-F238E27FC236}">
              <a16:creationId xmlns:a16="http://schemas.microsoft.com/office/drawing/2014/main" id="{0E7F464B-A9CD-4C53-8095-BBA4A09A5EEE}"/>
            </a:ext>
          </a:extLst>
        </xdr:cNvPr>
        <xdr:cNvSpPr/>
      </xdr:nvSpPr>
      <xdr:spPr>
        <a:xfrm>
          <a:off x="1079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59872</xdr:rowOff>
    </xdr:from>
    <xdr:to>
      <xdr:col>10</xdr:col>
      <xdr:colOff>114300</xdr:colOff>
      <xdr:row>36</xdr:row>
      <xdr:rowOff>59872</xdr:rowOff>
    </xdr:to>
    <xdr:cxnSp macro="">
      <xdr:nvCxnSpPr>
        <xdr:cNvPr id="83" name="直線コネクタ 82">
          <a:extLst>
            <a:ext uri="{FF2B5EF4-FFF2-40B4-BE49-F238E27FC236}">
              <a16:creationId xmlns:a16="http://schemas.microsoft.com/office/drawing/2014/main" id="{4AF7E66E-6F99-406F-8CEC-9997BA247ADC}"/>
            </a:ext>
          </a:extLst>
        </xdr:cNvPr>
        <xdr:cNvCxnSpPr/>
      </xdr:nvCxnSpPr>
      <xdr:spPr>
        <a:xfrm>
          <a:off x="1130300" y="623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BF18A91A-89D1-4BF7-A8D4-D4CAAC137C0B}"/>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F4DCF38A-7832-426C-983F-C9466155C4F7}"/>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B3D8C1E7-199D-429D-8B60-1E10AD2F8995}"/>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87AEE785-FBC0-4D39-8D95-D29A811C0E11}"/>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45555</xdr:rowOff>
    </xdr:from>
    <xdr:ext cx="405111" cy="259045"/>
    <xdr:sp macro="" textlink="">
      <xdr:nvSpPr>
        <xdr:cNvPr id="88" name="n_1mainValue【図書館】&#10;有形固定資産減価償却率">
          <a:extLst>
            <a:ext uri="{FF2B5EF4-FFF2-40B4-BE49-F238E27FC236}">
              <a16:creationId xmlns:a16="http://schemas.microsoft.com/office/drawing/2014/main" id="{E95D9F11-77A3-47A9-8959-4723B5A33C5A}"/>
            </a:ext>
          </a:extLst>
        </xdr:cNvPr>
        <xdr:cNvSpPr txBox="1"/>
      </xdr:nvSpPr>
      <xdr:spPr>
        <a:xfrm>
          <a:off x="3582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127199</xdr:rowOff>
    </xdr:from>
    <xdr:ext cx="405111" cy="259045"/>
    <xdr:sp macro="" textlink="">
      <xdr:nvSpPr>
        <xdr:cNvPr id="89" name="n_2mainValue【図書館】&#10;有形固定資産減価償却率">
          <a:extLst>
            <a:ext uri="{FF2B5EF4-FFF2-40B4-BE49-F238E27FC236}">
              <a16:creationId xmlns:a16="http://schemas.microsoft.com/office/drawing/2014/main" id="{B58CD855-8A6F-4160-8CDF-F7BEE646F8D0}"/>
            </a:ext>
          </a:extLst>
        </xdr:cNvPr>
        <xdr:cNvSpPr txBox="1"/>
      </xdr:nvSpPr>
      <xdr:spPr>
        <a:xfrm>
          <a:off x="2705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127199</xdr:rowOff>
    </xdr:from>
    <xdr:ext cx="405111" cy="259045"/>
    <xdr:sp macro="" textlink="">
      <xdr:nvSpPr>
        <xdr:cNvPr id="90" name="n_3mainValue【図書館】&#10;有形固定資産減価償却率">
          <a:extLst>
            <a:ext uri="{FF2B5EF4-FFF2-40B4-BE49-F238E27FC236}">
              <a16:creationId xmlns:a16="http://schemas.microsoft.com/office/drawing/2014/main" id="{C03AB914-D762-453D-81A4-8A1C3E9ED367}"/>
            </a:ext>
          </a:extLst>
        </xdr:cNvPr>
        <xdr:cNvSpPr txBox="1"/>
      </xdr:nvSpPr>
      <xdr:spPr>
        <a:xfrm>
          <a:off x="1816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127199</xdr:rowOff>
    </xdr:from>
    <xdr:ext cx="405111" cy="259045"/>
    <xdr:sp macro="" textlink="">
      <xdr:nvSpPr>
        <xdr:cNvPr id="91" name="n_4mainValue【図書館】&#10;有形固定資産減価償却率">
          <a:extLst>
            <a:ext uri="{FF2B5EF4-FFF2-40B4-BE49-F238E27FC236}">
              <a16:creationId xmlns:a16="http://schemas.microsoft.com/office/drawing/2014/main" id="{471ACCB9-50EC-484C-9683-91FA8B2A8BDC}"/>
            </a:ext>
          </a:extLst>
        </xdr:cNvPr>
        <xdr:cNvSpPr txBox="1"/>
      </xdr:nvSpPr>
      <xdr:spPr>
        <a:xfrm>
          <a:off x="927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FE8594C-8D4A-4A44-809C-7726D40DC5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42FB4D1-8FD9-4A9F-BB3D-35EA4016E84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CE45650-7CF0-4519-98FD-080915F7112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984D2CA-A1FC-4407-9AEE-199D3818C5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CC4B09E-E285-4A68-BC39-B3B09BD482E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199C39B-554B-4F60-B07C-A7A5DB5AEFA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86F7723-9169-4012-9E17-EA6BD68CD1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8D36A97-0AEB-43DC-A3F4-77C53DE9B1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3F93101-8F6F-40C3-8460-E835315A66F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8AA8244-6AD5-4862-B6D1-539A9360969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F2150D1-DFCF-47F0-8B3A-BC0DA1CF2C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788AE41-0DE4-4564-B01D-BB6831DEEA4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7E72696-1DF1-458E-BB18-7C3CEA382DF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DB86A84-E72E-437B-BAC3-8F78557A37F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D0DB01D-E7F9-4073-932B-2E3BA560C3E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A4D934A-B982-40A6-B7DB-2550D44868E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DB6DEDD-936E-4543-BC4A-0708FF58078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63C5125-52F5-4A41-AE78-B4FFDA0D7FD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4E85002-6E5F-40D6-99FF-9D3370FBEC5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B381D67-B754-453D-9175-54645993BF0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13B406B-14F3-4F20-ACEC-1CB1BC85729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E40BAC9-9481-4407-9BF1-9E87B27355F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11EEB04-E178-44D8-84EC-1B7C8238E7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1D772574-41DF-4A89-8E27-618A65008B7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D86AFEC5-3227-44E2-97DC-E2B4E2F1E577}"/>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272CD13A-5DF6-45E5-B611-D6086224A9A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72B312DF-8CF2-49EC-8CCA-067949F701A4}"/>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140AD9B5-22EC-4335-B7D1-269007337255}"/>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B7E307B5-D30D-4421-B62C-3D3D1A34ACF9}"/>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88D14F8A-30D4-4A54-BBED-21D619F5A11F}"/>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E1742C80-2AE2-4B3D-84F6-E8E80925759C}"/>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E0DC835C-73A4-483B-BF26-638AEF12899A}"/>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23820026-AF9E-45C1-8AF3-E6AECDA0FF19}"/>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996BECD6-01C3-4239-9B6E-4F67FC929B09}"/>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F02CD1B-69F1-4942-ADF1-832ECC660D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873992F-F436-47B5-813C-AD992D68FF3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829B2FC-9C3E-41DB-B1F5-52183E57B9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A5DE672-04E8-49DD-839C-034C8F6EFB5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60FB3B4-FFD2-499C-B235-C0F4350FCFE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31" name="楕円 130">
          <a:extLst>
            <a:ext uri="{FF2B5EF4-FFF2-40B4-BE49-F238E27FC236}">
              <a16:creationId xmlns:a16="http://schemas.microsoft.com/office/drawing/2014/main" id="{46283FFD-8E6C-4008-AD0F-22B432938E7B}"/>
            </a:ext>
          </a:extLst>
        </xdr:cNvPr>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32" name="【図書館】&#10;一人当たり面積該当値テキスト">
          <a:extLst>
            <a:ext uri="{FF2B5EF4-FFF2-40B4-BE49-F238E27FC236}">
              <a16:creationId xmlns:a16="http://schemas.microsoft.com/office/drawing/2014/main" id="{3ADFFB32-B150-40B1-BC5A-E6281472BBEC}"/>
            </a:ext>
          </a:extLst>
        </xdr:cNvPr>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3" name="楕円 132">
          <a:extLst>
            <a:ext uri="{FF2B5EF4-FFF2-40B4-BE49-F238E27FC236}">
              <a16:creationId xmlns:a16="http://schemas.microsoft.com/office/drawing/2014/main" id="{9523E893-E6D1-46B6-95FC-D835F1E9EB21}"/>
            </a:ext>
          </a:extLst>
        </xdr:cNvPr>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165100</xdr:rowOff>
    </xdr:to>
    <xdr:cxnSp macro="">
      <xdr:nvCxnSpPr>
        <xdr:cNvPr id="134" name="直線コネクタ 133">
          <a:extLst>
            <a:ext uri="{FF2B5EF4-FFF2-40B4-BE49-F238E27FC236}">
              <a16:creationId xmlns:a16="http://schemas.microsoft.com/office/drawing/2014/main" id="{FDA0F67C-7B44-46A8-A15F-14C44616C56D}"/>
            </a:ext>
          </a:extLst>
        </xdr:cNvPr>
        <xdr:cNvCxnSpPr/>
      </xdr:nvCxnSpPr>
      <xdr:spPr>
        <a:xfrm flipV="1">
          <a:off x="9639300" y="666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35" name="楕円 134">
          <a:extLst>
            <a:ext uri="{FF2B5EF4-FFF2-40B4-BE49-F238E27FC236}">
              <a16:creationId xmlns:a16="http://schemas.microsoft.com/office/drawing/2014/main" id="{7F9BC7C2-BAA3-45F5-8BEF-0803CF8279DA}"/>
            </a:ext>
          </a:extLst>
        </xdr:cNvPr>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38</xdr:row>
      <xdr:rowOff>165100</xdr:rowOff>
    </xdr:to>
    <xdr:cxnSp macro="">
      <xdr:nvCxnSpPr>
        <xdr:cNvPr id="136" name="直線コネクタ 135">
          <a:extLst>
            <a:ext uri="{FF2B5EF4-FFF2-40B4-BE49-F238E27FC236}">
              <a16:creationId xmlns:a16="http://schemas.microsoft.com/office/drawing/2014/main" id="{F67A73BD-1BC3-4A5E-82BA-0AA9C7D64E8B}"/>
            </a:ext>
          </a:extLst>
        </xdr:cNvPr>
        <xdr:cNvCxnSpPr/>
      </xdr:nvCxnSpPr>
      <xdr:spPr>
        <a:xfrm>
          <a:off x="8750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127000</xdr:rowOff>
    </xdr:from>
    <xdr:to>
      <xdr:col>41</xdr:col>
      <xdr:colOff>101600</xdr:colOff>
      <xdr:row>39</xdr:row>
      <xdr:rowOff>57150</xdr:rowOff>
    </xdr:to>
    <xdr:sp macro="" textlink="">
      <xdr:nvSpPr>
        <xdr:cNvPr id="137" name="楕円 136">
          <a:extLst>
            <a:ext uri="{FF2B5EF4-FFF2-40B4-BE49-F238E27FC236}">
              <a16:creationId xmlns:a16="http://schemas.microsoft.com/office/drawing/2014/main" id="{BC3C2AAE-4767-4A9E-B6FD-1E0DF7424B42}"/>
            </a:ext>
          </a:extLst>
        </xdr:cNvPr>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165100</xdr:rowOff>
    </xdr:from>
    <xdr:to>
      <xdr:col>45</xdr:col>
      <xdr:colOff>177800</xdr:colOff>
      <xdr:row>39</xdr:row>
      <xdr:rowOff>6350</xdr:rowOff>
    </xdr:to>
    <xdr:cxnSp macro="">
      <xdr:nvCxnSpPr>
        <xdr:cNvPr id="138" name="直線コネクタ 137">
          <a:extLst>
            <a:ext uri="{FF2B5EF4-FFF2-40B4-BE49-F238E27FC236}">
              <a16:creationId xmlns:a16="http://schemas.microsoft.com/office/drawing/2014/main" id="{CE834C12-2FFA-400F-A8F2-032DB3059DF2}"/>
            </a:ext>
          </a:extLst>
        </xdr:cNvPr>
        <xdr:cNvCxnSpPr/>
      </xdr:nvCxnSpPr>
      <xdr:spPr>
        <a:xfrm flipV="1">
          <a:off x="78613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39" name="楕円 138">
          <a:extLst>
            <a:ext uri="{FF2B5EF4-FFF2-40B4-BE49-F238E27FC236}">
              <a16:creationId xmlns:a16="http://schemas.microsoft.com/office/drawing/2014/main" id="{724EAA26-5F7A-4F89-B036-2624AC42F0B8}"/>
            </a:ext>
          </a:extLst>
        </xdr:cNvPr>
        <xdr:cNvSpPr/>
      </xdr:nvSpPr>
      <xdr:spPr>
        <a:xfrm>
          <a:off x="692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6350</xdr:rowOff>
    </xdr:from>
    <xdr:to>
      <xdr:col>41</xdr:col>
      <xdr:colOff>50800</xdr:colOff>
      <xdr:row>39</xdr:row>
      <xdr:rowOff>6350</xdr:rowOff>
    </xdr:to>
    <xdr:cxnSp macro="">
      <xdr:nvCxnSpPr>
        <xdr:cNvPr id="140" name="直線コネクタ 139">
          <a:extLst>
            <a:ext uri="{FF2B5EF4-FFF2-40B4-BE49-F238E27FC236}">
              <a16:creationId xmlns:a16="http://schemas.microsoft.com/office/drawing/2014/main" id="{154AA306-56E1-4900-97BF-D25E3286508C}"/>
            </a:ext>
          </a:extLst>
        </xdr:cNvPr>
        <xdr:cNvCxnSpPr/>
      </xdr:nvCxnSpPr>
      <xdr:spPr>
        <a:xfrm>
          <a:off x="6972300" y="669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52D49072-A4C3-4EE9-9B21-871DBE798EE1}"/>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436A29C7-CE20-4BC9-9389-F37862536397}"/>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F3D25D63-A983-45BB-A61C-AD6D709AF768}"/>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89A6B5A6-4E0B-4EF1-B09B-43D9C802973C}"/>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35577</xdr:rowOff>
    </xdr:from>
    <xdr:ext cx="469744" cy="259045"/>
    <xdr:sp macro="" textlink="">
      <xdr:nvSpPr>
        <xdr:cNvPr id="145" name="n_1mainValue【図書館】&#10;一人当たり面積">
          <a:extLst>
            <a:ext uri="{FF2B5EF4-FFF2-40B4-BE49-F238E27FC236}">
              <a16:creationId xmlns:a16="http://schemas.microsoft.com/office/drawing/2014/main" id="{EF688868-1FA8-4FE9-81C8-B03493E8A8A2}"/>
            </a:ext>
          </a:extLst>
        </xdr:cNvPr>
        <xdr:cNvSpPr txBox="1"/>
      </xdr:nvSpPr>
      <xdr:spPr>
        <a:xfrm>
          <a:off x="9391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35577</xdr:rowOff>
    </xdr:from>
    <xdr:ext cx="469744" cy="259045"/>
    <xdr:sp macro="" textlink="">
      <xdr:nvSpPr>
        <xdr:cNvPr id="146" name="n_2mainValue【図書館】&#10;一人当たり面積">
          <a:extLst>
            <a:ext uri="{FF2B5EF4-FFF2-40B4-BE49-F238E27FC236}">
              <a16:creationId xmlns:a16="http://schemas.microsoft.com/office/drawing/2014/main" id="{5049948D-FCF8-4CC8-9B55-DEC1D1E70ADE}"/>
            </a:ext>
          </a:extLst>
        </xdr:cNvPr>
        <xdr:cNvSpPr txBox="1"/>
      </xdr:nvSpPr>
      <xdr:spPr>
        <a:xfrm>
          <a:off x="8515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7" name="n_3mainValue【図書館】&#10;一人当たり面積">
          <a:extLst>
            <a:ext uri="{FF2B5EF4-FFF2-40B4-BE49-F238E27FC236}">
              <a16:creationId xmlns:a16="http://schemas.microsoft.com/office/drawing/2014/main" id="{6A7D3585-560D-4188-95FB-7BCBB02BF78E}"/>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8" name="n_4mainValue【図書館】&#10;一人当たり面積">
          <a:extLst>
            <a:ext uri="{FF2B5EF4-FFF2-40B4-BE49-F238E27FC236}">
              <a16:creationId xmlns:a16="http://schemas.microsoft.com/office/drawing/2014/main" id="{60EC357F-C28C-4813-9EBB-8018D327451B}"/>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91AE59B-EDAB-4493-A546-6A98255C99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42CE7D6-CFD4-48BC-A791-72CA1DFFE76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759EDDB-4DCA-4E37-9A4F-B8F6332712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6D56279-14B6-4583-BEF3-E57EB5E75C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0953BE0-615D-4B62-BCD1-F35F106D37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EEE627B-3B86-4987-8C8D-07AFFC4AEC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1D14C8A-EAF4-4062-B366-6C9C6300690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CDC49F8-3AA5-4713-BDF4-32939F5834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55D7D78-A8DC-44F9-902A-44015CFC13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6A87D75-3A06-44C3-82E6-5CA622DFCE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F9F1703-AE60-48F3-91AA-8E91B87DA07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6A28E89-5ED4-40F8-B098-E81A1C8D405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D6D1C97-1141-4D87-B9CD-2BBE4DD0057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932A53E-CB2C-440A-9394-01C81E1F78F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F79D137-58B3-4902-BFF6-DBA0F880032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F8C6A5E-757E-4EAF-88CC-5E84D5E3E7C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A240B73-243B-45B1-8BAA-81B3D005AFB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1855D5A-A986-42E7-B240-0ADA1342019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68C3754-E65E-4103-BFDD-10C5FBCCDB8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C43FB63-8F21-40B2-8D98-74863E9B450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6ECB232-A5AA-4AC1-97E8-687623AAF2B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DB4FCD2-BCC8-4F4C-B4C7-D9E2E19D002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2CED521-D6CF-40AD-9F89-59B521AC578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F2A2B74-D8F3-4145-A3FA-78C0E1F1CD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147C535-DD7B-4706-B119-E6113DF5059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F4FE618E-FCB2-40F5-A191-762C32B7A8A8}"/>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B0E8E570-DAEB-476A-BE3B-60DA73C4E20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BA373F58-5101-4423-8B83-C9F73E59FE8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19B2506C-BA98-45FF-AD8E-BA221C1FFAA8}"/>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72006654-B38B-4E01-865A-7CF78065026E}"/>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EF2CF1DE-2AC9-46C5-86F9-39F6A763B093}"/>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9E92485B-1492-40CB-A3BD-C104841F9633}"/>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CB03AB66-A525-4AEF-8B9F-9C72E9E46E46}"/>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4AFFC298-C0C9-4742-BB1E-FC45FB905BC3}"/>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C0CCC2F0-FE7A-4DEB-B4D8-9459BD5A810B}"/>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479599CB-DF38-46DD-A3BC-EFBF1E52EBD5}"/>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9BAE243-5FE2-40F7-86B2-721A912B7E9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FAD3E45-C11E-4BCD-99E5-975B67C6C47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D2776F6-AA8E-4AEB-AE60-99B02712CCE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16CE695-F8B5-4A5A-A58D-86F75EA670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540BB60-F6D2-428A-ADE1-6A1C932485F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48804</xdr:rowOff>
    </xdr:from>
    <xdr:to>
      <xdr:col>24</xdr:col>
      <xdr:colOff>114300</xdr:colOff>
      <xdr:row>62</xdr:row>
      <xdr:rowOff>150404</xdr:rowOff>
    </xdr:to>
    <xdr:sp macro="" textlink="">
      <xdr:nvSpPr>
        <xdr:cNvPr id="190" name="楕円 189">
          <a:extLst>
            <a:ext uri="{FF2B5EF4-FFF2-40B4-BE49-F238E27FC236}">
              <a16:creationId xmlns:a16="http://schemas.microsoft.com/office/drawing/2014/main" id="{C447AA70-06E7-4BDB-9DE6-59EAEB4F876D}"/>
            </a:ext>
          </a:extLst>
        </xdr:cNvPr>
        <xdr:cNvSpPr/>
      </xdr:nvSpPr>
      <xdr:spPr>
        <a:xfrm>
          <a:off x="4584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27231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698B3B02-1C91-425C-8733-260C31191140}"/>
            </a:ext>
          </a:extLst>
        </xdr:cNvPr>
        <xdr:cNvSpPr txBox="1"/>
      </xdr:nvSpPr>
      <xdr:spPr>
        <a:xfrm>
          <a:off x="4673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2" name="楕円 191">
          <a:extLst>
            <a:ext uri="{FF2B5EF4-FFF2-40B4-BE49-F238E27FC236}">
              <a16:creationId xmlns:a16="http://schemas.microsoft.com/office/drawing/2014/main" id="{92874FAC-24D7-4725-9E37-49E06C1E3E0A}"/>
            </a:ext>
          </a:extLst>
        </xdr:cNvPr>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62</xdr:row>
      <xdr:rowOff>99604</xdr:rowOff>
    </xdr:to>
    <xdr:cxnSp macro="">
      <xdr:nvCxnSpPr>
        <xdr:cNvPr id="193" name="直線コネクタ 192">
          <a:extLst>
            <a:ext uri="{FF2B5EF4-FFF2-40B4-BE49-F238E27FC236}">
              <a16:creationId xmlns:a16="http://schemas.microsoft.com/office/drawing/2014/main" id="{E623A7EF-1987-4323-93CF-69DEF2B7F87D}"/>
            </a:ext>
          </a:extLst>
        </xdr:cNvPr>
        <xdr:cNvCxnSpPr/>
      </xdr:nvCxnSpPr>
      <xdr:spPr>
        <a:xfrm>
          <a:off x="3797300" y="10541726"/>
          <a:ext cx="8382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4" name="楕円 193">
          <a:extLst>
            <a:ext uri="{FF2B5EF4-FFF2-40B4-BE49-F238E27FC236}">
              <a16:creationId xmlns:a16="http://schemas.microsoft.com/office/drawing/2014/main" id="{FAD371D2-0137-4481-8A3C-2AE8AE70809C}"/>
            </a:ext>
          </a:extLst>
        </xdr:cNvPr>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83276</xdr:rowOff>
    </xdr:to>
    <xdr:cxnSp macro="">
      <xdr:nvCxnSpPr>
        <xdr:cNvPr id="195" name="直線コネクタ 194">
          <a:extLst>
            <a:ext uri="{FF2B5EF4-FFF2-40B4-BE49-F238E27FC236}">
              <a16:creationId xmlns:a16="http://schemas.microsoft.com/office/drawing/2014/main" id="{2023F771-296E-4C4A-93D4-20783100B0B3}"/>
            </a:ext>
          </a:extLst>
        </xdr:cNvPr>
        <xdr:cNvCxnSpPr/>
      </xdr:nvCxnSpPr>
      <xdr:spPr>
        <a:xfrm>
          <a:off x="2908300" y="105123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6" name="楕円 195">
          <a:extLst>
            <a:ext uri="{FF2B5EF4-FFF2-40B4-BE49-F238E27FC236}">
              <a16:creationId xmlns:a16="http://schemas.microsoft.com/office/drawing/2014/main" id="{4D474430-937D-41EB-8158-D43C2002EDCB}"/>
            </a:ext>
          </a:extLst>
        </xdr:cNvPr>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53884</xdr:rowOff>
    </xdr:to>
    <xdr:cxnSp macro="">
      <xdr:nvCxnSpPr>
        <xdr:cNvPr id="197" name="直線コネクタ 196">
          <a:extLst>
            <a:ext uri="{FF2B5EF4-FFF2-40B4-BE49-F238E27FC236}">
              <a16:creationId xmlns:a16="http://schemas.microsoft.com/office/drawing/2014/main" id="{96CE0191-B79A-4A2B-AA22-F6D4A426D9AC}"/>
            </a:ext>
          </a:extLst>
        </xdr:cNvPr>
        <xdr:cNvCxnSpPr/>
      </xdr:nvCxnSpPr>
      <xdr:spPr>
        <a:xfrm>
          <a:off x="2019300" y="1044375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8" name="楕円 197">
          <a:extLst>
            <a:ext uri="{FF2B5EF4-FFF2-40B4-BE49-F238E27FC236}">
              <a16:creationId xmlns:a16="http://schemas.microsoft.com/office/drawing/2014/main" id="{DB0190A1-B93E-4846-BCD8-D4D8F5C535B7}"/>
            </a:ext>
          </a:extLst>
        </xdr:cNvPr>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60</xdr:row>
      <xdr:rowOff>156754</xdr:rowOff>
    </xdr:to>
    <xdr:cxnSp macro="">
      <xdr:nvCxnSpPr>
        <xdr:cNvPr id="199" name="直線コネクタ 198">
          <a:extLst>
            <a:ext uri="{FF2B5EF4-FFF2-40B4-BE49-F238E27FC236}">
              <a16:creationId xmlns:a16="http://schemas.microsoft.com/office/drawing/2014/main" id="{2E187D4D-214C-4CCD-A474-ECB59B1E8160}"/>
            </a:ext>
          </a:extLst>
        </xdr:cNvPr>
        <xdr:cNvCxnSpPr/>
      </xdr:nvCxnSpPr>
      <xdr:spPr>
        <a:xfrm>
          <a:off x="1130300" y="10443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B14F3E0A-DCA3-4B46-BC01-DA4C3C230566}"/>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AEF2C9BB-E287-4C47-90F1-7D2C32EC5F9A}"/>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a:extLst>
            <a:ext uri="{FF2B5EF4-FFF2-40B4-BE49-F238E27FC236}">
              <a16:creationId xmlns:a16="http://schemas.microsoft.com/office/drawing/2014/main" id="{11062108-F713-4DC7-9AD9-F30C86EA1438}"/>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a:extLst>
            <a:ext uri="{FF2B5EF4-FFF2-40B4-BE49-F238E27FC236}">
              <a16:creationId xmlns:a16="http://schemas.microsoft.com/office/drawing/2014/main" id="{50255A14-93AF-4BA8-BD21-1F59E567DEE8}"/>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4" name="n_1mainValue【体育館・プール】&#10;有形固定資産減価償却率">
          <a:extLst>
            <a:ext uri="{FF2B5EF4-FFF2-40B4-BE49-F238E27FC236}">
              <a16:creationId xmlns:a16="http://schemas.microsoft.com/office/drawing/2014/main" id="{0414B968-D2B2-491A-99CF-259B6E51A1E9}"/>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205" name="n_2mainValue【体育館・プール】&#10;有形固定資産減価償却率">
          <a:extLst>
            <a:ext uri="{FF2B5EF4-FFF2-40B4-BE49-F238E27FC236}">
              <a16:creationId xmlns:a16="http://schemas.microsoft.com/office/drawing/2014/main" id="{10F36C86-DBA9-4413-A353-4E5C4AED98DA}"/>
            </a:ext>
          </a:extLst>
        </xdr:cNvPr>
        <xdr:cNvSpPr txBox="1"/>
      </xdr:nvSpPr>
      <xdr:spPr>
        <a:xfrm>
          <a:off x="2705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6" name="n_3mainValue【体育館・プール】&#10;有形固定資産減価償却率">
          <a:extLst>
            <a:ext uri="{FF2B5EF4-FFF2-40B4-BE49-F238E27FC236}">
              <a16:creationId xmlns:a16="http://schemas.microsoft.com/office/drawing/2014/main" id="{1CB17C70-0DEC-46C7-B79B-F293DED33F2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7" name="n_4mainValue【体育館・プール】&#10;有形固定資産減価償却率">
          <a:extLst>
            <a:ext uri="{FF2B5EF4-FFF2-40B4-BE49-F238E27FC236}">
              <a16:creationId xmlns:a16="http://schemas.microsoft.com/office/drawing/2014/main" id="{52C8FEF1-C826-45C4-810F-05ECE0C8D652}"/>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44824DB-0129-462F-993B-2C83C8C30F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B2D5D59-3195-495F-AA0A-619301072D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CBB4D10-AC2F-406B-BB81-462182995EB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4A0FDF9-0EE5-4233-B3C9-4F87957D6E4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F357713-D715-411B-AB61-61DFACBBF50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D4DA8BB-19A4-4207-A9B6-337FF2FDCA7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F8864C6-A8C2-43A8-8946-23CA41E0D6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E1D21B8-5FBD-48AA-AEF3-11DD69C75B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7413D13-D570-448C-89DB-3EB3137EDE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56103BF-9F93-45C7-8D28-E6FFA4D6088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A3D6434-BE52-4159-82AC-23094952F9A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F43318F5-4DA8-432C-BAF5-6E00AE9D989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3D3B798-673D-49CF-A326-EDCBD8B7BC9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B14A7B46-D863-47D2-88CB-3A4E4214D80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EA37B78-F799-47CC-9850-7754F06F370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83739691-D9AE-44C7-85DF-D39BD510C10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CC518E5-9AA2-43EF-AE92-58B9B80BB7B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12B993AB-B277-4E2A-A7AF-96F772E1210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AF426F1-14A0-45C8-82AC-526D3B6ABAC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9F1C3BC3-08D4-4893-863F-2612A8BF03F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1D9F8E5-949B-417C-98FA-338B9B4A70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10253CCD-F81B-4463-8D12-02749861373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591F8CBE-5703-47B7-9B2D-BFDA19DB4A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EC114A59-DD65-4491-B959-29D434213806}"/>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4183AA48-2FCB-4AD0-B7D4-C06000B33AFF}"/>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D6E7818B-B319-4A87-B08D-4A3C498334C1}"/>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EA6B4368-07D5-4297-97AD-3D9EE343CA8C}"/>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1BF08AD1-2844-48C0-8503-5DC52C759F39}"/>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CC148069-E4FE-42A4-974E-EC32982EC6DD}"/>
            </a:ext>
          </a:extLst>
        </xdr:cNvPr>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BC8EC27C-71F9-4976-A5E2-B95BB5FE8E03}"/>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EF0A8263-0509-43ED-B575-42EA307CCC92}"/>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CC2B20A7-30C2-4EEB-B980-420A9E7B2107}"/>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7FD0D657-A5D5-490D-85D5-94B40047DB4D}"/>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41A677B2-7310-4854-98B4-D5BDDC45835F}"/>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CF07C5D-614F-421E-974C-5F02D634E03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CE42675-2F31-44E3-99DB-7B9778389E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ACC4A86-4F6F-4067-934B-25906994BED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34E731B-C44D-4A73-B846-3C1C8359FC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6B83C9F-AF96-46FC-9990-FBF335C867B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133985</xdr:rowOff>
    </xdr:from>
    <xdr:to>
      <xdr:col>55</xdr:col>
      <xdr:colOff>50800</xdr:colOff>
      <xdr:row>62</xdr:row>
      <xdr:rowOff>64135</xdr:rowOff>
    </xdr:to>
    <xdr:sp macro="" textlink="">
      <xdr:nvSpPr>
        <xdr:cNvPr id="247" name="楕円 246">
          <a:extLst>
            <a:ext uri="{FF2B5EF4-FFF2-40B4-BE49-F238E27FC236}">
              <a16:creationId xmlns:a16="http://schemas.microsoft.com/office/drawing/2014/main" id="{32F752F6-1E34-4608-BA5D-932F2A82BD66}"/>
            </a:ext>
          </a:extLst>
        </xdr:cNvPr>
        <xdr:cNvSpPr/>
      </xdr:nvSpPr>
      <xdr:spPr>
        <a:xfrm>
          <a:off x="10426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156862</xdr:rowOff>
    </xdr:from>
    <xdr:ext cx="469744" cy="259045"/>
    <xdr:sp macro="" textlink="">
      <xdr:nvSpPr>
        <xdr:cNvPr id="248" name="【体育館・プール】&#10;一人当たり面積該当値テキスト">
          <a:extLst>
            <a:ext uri="{FF2B5EF4-FFF2-40B4-BE49-F238E27FC236}">
              <a16:creationId xmlns:a16="http://schemas.microsoft.com/office/drawing/2014/main" id="{6701675A-52EE-43CC-96D0-AD7B47798D55}"/>
            </a:ext>
          </a:extLst>
        </xdr:cNvPr>
        <xdr:cNvSpPr txBox="1"/>
      </xdr:nvSpPr>
      <xdr:spPr>
        <a:xfrm>
          <a:off x="10515600" y="1044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137795</xdr:rowOff>
    </xdr:from>
    <xdr:to>
      <xdr:col>50</xdr:col>
      <xdr:colOff>165100</xdr:colOff>
      <xdr:row>62</xdr:row>
      <xdr:rowOff>67945</xdr:rowOff>
    </xdr:to>
    <xdr:sp macro="" textlink="">
      <xdr:nvSpPr>
        <xdr:cNvPr id="249" name="楕円 248">
          <a:extLst>
            <a:ext uri="{FF2B5EF4-FFF2-40B4-BE49-F238E27FC236}">
              <a16:creationId xmlns:a16="http://schemas.microsoft.com/office/drawing/2014/main" id="{B8552428-3E5B-4332-99B2-4B6DAF6F47F3}"/>
            </a:ext>
          </a:extLst>
        </xdr:cNvPr>
        <xdr:cNvSpPr/>
      </xdr:nvSpPr>
      <xdr:spPr>
        <a:xfrm>
          <a:off x="958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xdr:rowOff>
    </xdr:from>
    <xdr:to>
      <xdr:col>55</xdr:col>
      <xdr:colOff>0</xdr:colOff>
      <xdr:row>62</xdr:row>
      <xdr:rowOff>17145</xdr:rowOff>
    </xdr:to>
    <xdr:cxnSp macro="">
      <xdr:nvCxnSpPr>
        <xdr:cNvPr id="250" name="直線コネクタ 249">
          <a:extLst>
            <a:ext uri="{FF2B5EF4-FFF2-40B4-BE49-F238E27FC236}">
              <a16:creationId xmlns:a16="http://schemas.microsoft.com/office/drawing/2014/main" id="{58A970B0-C3C8-4574-9C73-E2B3C36538FC}"/>
            </a:ext>
          </a:extLst>
        </xdr:cNvPr>
        <xdr:cNvCxnSpPr/>
      </xdr:nvCxnSpPr>
      <xdr:spPr>
        <a:xfrm flipV="1">
          <a:off x="9639300" y="106432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122555</xdr:rowOff>
    </xdr:from>
    <xdr:to>
      <xdr:col>46</xdr:col>
      <xdr:colOff>38100</xdr:colOff>
      <xdr:row>62</xdr:row>
      <xdr:rowOff>52705</xdr:rowOff>
    </xdr:to>
    <xdr:sp macro="" textlink="">
      <xdr:nvSpPr>
        <xdr:cNvPr id="251" name="楕円 250">
          <a:extLst>
            <a:ext uri="{FF2B5EF4-FFF2-40B4-BE49-F238E27FC236}">
              <a16:creationId xmlns:a16="http://schemas.microsoft.com/office/drawing/2014/main" id="{29E95D83-C9A1-4976-9B82-A62BF8820158}"/>
            </a:ext>
          </a:extLst>
        </xdr:cNvPr>
        <xdr:cNvSpPr/>
      </xdr:nvSpPr>
      <xdr:spPr>
        <a:xfrm>
          <a:off x="8699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xdr:rowOff>
    </xdr:from>
    <xdr:to>
      <xdr:col>50</xdr:col>
      <xdr:colOff>114300</xdr:colOff>
      <xdr:row>62</xdr:row>
      <xdr:rowOff>17145</xdr:rowOff>
    </xdr:to>
    <xdr:cxnSp macro="">
      <xdr:nvCxnSpPr>
        <xdr:cNvPr id="252" name="直線コネクタ 251">
          <a:extLst>
            <a:ext uri="{FF2B5EF4-FFF2-40B4-BE49-F238E27FC236}">
              <a16:creationId xmlns:a16="http://schemas.microsoft.com/office/drawing/2014/main" id="{683D996A-A2FA-4C09-8271-8D05FA264908}"/>
            </a:ext>
          </a:extLst>
        </xdr:cNvPr>
        <xdr:cNvCxnSpPr/>
      </xdr:nvCxnSpPr>
      <xdr:spPr>
        <a:xfrm>
          <a:off x="8750300" y="106318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99695</xdr:rowOff>
    </xdr:from>
    <xdr:to>
      <xdr:col>41</xdr:col>
      <xdr:colOff>101600</xdr:colOff>
      <xdr:row>62</xdr:row>
      <xdr:rowOff>29845</xdr:rowOff>
    </xdr:to>
    <xdr:sp macro="" textlink="">
      <xdr:nvSpPr>
        <xdr:cNvPr id="253" name="楕円 252">
          <a:extLst>
            <a:ext uri="{FF2B5EF4-FFF2-40B4-BE49-F238E27FC236}">
              <a16:creationId xmlns:a16="http://schemas.microsoft.com/office/drawing/2014/main" id="{85BF0B0E-79CB-4346-8A65-C96F22D931EF}"/>
            </a:ext>
          </a:extLst>
        </xdr:cNvPr>
        <xdr:cNvSpPr/>
      </xdr:nvSpPr>
      <xdr:spPr>
        <a:xfrm>
          <a:off x="7810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150495</xdr:rowOff>
    </xdr:from>
    <xdr:to>
      <xdr:col>45</xdr:col>
      <xdr:colOff>177800</xdr:colOff>
      <xdr:row>62</xdr:row>
      <xdr:rowOff>1905</xdr:rowOff>
    </xdr:to>
    <xdr:cxnSp macro="">
      <xdr:nvCxnSpPr>
        <xdr:cNvPr id="254" name="直線コネクタ 253">
          <a:extLst>
            <a:ext uri="{FF2B5EF4-FFF2-40B4-BE49-F238E27FC236}">
              <a16:creationId xmlns:a16="http://schemas.microsoft.com/office/drawing/2014/main" id="{7C7B1AE6-A9EA-48FF-AED6-A69F5159C64C}"/>
            </a:ext>
          </a:extLst>
        </xdr:cNvPr>
        <xdr:cNvCxnSpPr/>
      </xdr:nvCxnSpPr>
      <xdr:spPr>
        <a:xfrm>
          <a:off x="7861300" y="10608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105410</xdr:rowOff>
    </xdr:from>
    <xdr:to>
      <xdr:col>36</xdr:col>
      <xdr:colOff>165100</xdr:colOff>
      <xdr:row>62</xdr:row>
      <xdr:rowOff>35560</xdr:rowOff>
    </xdr:to>
    <xdr:sp macro="" textlink="">
      <xdr:nvSpPr>
        <xdr:cNvPr id="255" name="楕円 254">
          <a:extLst>
            <a:ext uri="{FF2B5EF4-FFF2-40B4-BE49-F238E27FC236}">
              <a16:creationId xmlns:a16="http://schemas.microsoft.com/office/drawing/2014/main" id="{EEBD7F7C-53CF-4118-9514-733FA6C075F6}"/>
            </a:ext>
          </a:extLst>
        </xdr:cNvPr>
        <xdr:cNvSpPr/>
      </xdr:nvSpPr>
      <xdr:spPr>
        <a:xfrm>
          <a:off x="6921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150495</xdr:rowOff>
    </xdr:from>
    <xdr:to>
      <xdr:col>41</xdr:col>
      <xdr:colOff>50800</xdr:colOff>
      <xdr:row>61</xdr:row>
      <xdr:rowOff>156210</xdr:rowOff>
    </xdr:to>
    <xdr:cxnSp macro="">
      <xdr:nvCxnSpPr>
        <xdr:cNvPr id="256" name="直線コネクタ 255">
          <a:extLst>
            <a:ext uri="{FF2B5EF4-FFF2-40B4-BE49-F238E27FC236}">
              <a16:creationId xmlns:a16="http://schemas.microsoft.com/office/drawing/2014/main" id="{210AD07D-337C-405A-8078-9523CC715CD2}"/>
            </a:ext>
          </a:extLst>
        </xdr:cNvPr>
        <xdr:cNvCxnSpPr/>
      </xdr:nvCxnSpPr>
      <xdr:spPr>
        <a:xfrm flipV="1">
          <a:off x="6972300" y="106089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a:extLst>
            <a:ext uri="{FF2B5EF4-FFF2-40B4-BE49-F238E27FC236}">
              <a16:creationId xmlns:a16="http://schemas.microsoft.com/office/drawing/2014/main" id="{EA9AA88E-D0B5-4E75-BEA4-FA3E34BD73E9}"/>
            </a:ext>
          </a:extLst>
        </xdr:cNvPr>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E0ECA10C-5F77-4116-A149-B591D8084AFF}"/>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a:extLst>
            <a:ext uri="{FF2B5EF4-FFF2-40B4-BE49-F238E27FC236}">
              <a16:creationId xmlns:a16="http://schemas.microsoft.com/office/drawing/2014/main" id="{15455FE9-B1CE-4B9C-A9EF-5246A52FC20F}"/>
            </a:ext>
          </a:extLst>
        </xdr:cNvPr>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a:extLst>
            <a:ext uri="{FF2B5EF4-FFF2-40B4-BE49-F238E27FC236}">
              <a16:creationId xmlns:a16="http://schemas.microsoft.com/office/drawing/2014/main" id="{280B1ECF-964B-45AC-A3F9-0D72713C5C02}"/>
            </a:ext>
          </a:extLst>
        </xdr:cNvPr>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84472</xdr:rowOff>
    </xdr:from>
    <xdr:ext cx="469744" cy="259045"/>
    <xdr:sp macro="" textlink="">
      <xdr:nvSpPr>
        <xdr:cNvPr id="261" name="n_1mainValue【体育館・プール】&#10;一人当たり面積">
          <a:extLst>
            <a:ext uri="{FF2B5EF4-FFF2-40B4-BE49-F238E27FC236}">
              <a16:creationId xmlns:a16="http://schemas.microsoft.com/office/drawing/2014/main" id="{C0485E4D-0CB0-4F50-B3F9-5182387B64B3}"/>
            </a:ext>
          </a:extLst>
        </xdr:cNvPr>
        <xdr:cNvSpPr txBox="1"/>
      </xdr:nvSpPr>
      <xdr:spPr>
        <a:xfrm>
          <a:off x="93917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43832</xdr:rowOff>
    </xdr:from>
    <xdr:ext cx="469744" cy="259045"/>
    <xdr:sp macro="" textlink="">
      <xdr:nvSpPr>
        <xdr:cNvPr id="262" name="n_2mainValue【体育館・プール】&#10;一人当たり面積">
          <a:extLst>
            <a:ext uri="{FF2B5EF4-FFF2-40B4-BE49-F238E27FC236}">
              <a16:creationId xmlns:a16="http://schemas.microsoft.com/office/drawing/2014/main" id="{8C0B06B0-C0AF-4B25-8BE6-F56F9CFA68CB}"/>
            </a:ext>
          </a:extLst>
        </xdr:cNvPr>
        <xdr:cNvSpPr txBox="1"/>
      </xdr:nvSpPr>
      <xdr:spPr>
        <a:xfrm>
          <a:off x="8515427"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46372</xdr:rowOff>
    </xdr:from>
    <xdr:ext cx="469744" cy="259045"/>
    <xdr:sp macro="" textlink="">
      <xdr:nvSpPr>
        <xdr:cNvPr id="263" name="n_3mainValue【体育館・プール】&#10;一人当たり面積">
          <a:extLst>
            <a:ext uri="{FF2B5EF4-FFF2-40B4-BE49-F238E27FC236}">
              <a16:creationId xmlns:a16="http://schemas.microsoft.com/office/drawing/2014/main" id="{37C91193-44BF-4FCE-B814-6CF304E0064F}"/>
            </a:ext>
          </a:extLst>
        </xdr:cNvPr>
        <xdr:cNvSpPr txBox="1"/>
      </xdr:nvSpPr>
      <xdr:spPr>
        <a:xfrm>
          <a:off x="76264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52087</xdr:rowOff>
    </xdr:from>
    <xdr:ext cx="469744" cy="259045"/>
    <xdr:sp macro="" textlink="">
      <xdr:nvSpPr>
        <xdr:cNvPr id="264" name="n_4mainValue【体育館・プール】&#10;一人当たり面積">
          <a:extLst>
            <a:ext uri="{FF2B5EF4-FFF2-40B4-BE49-F238E27FC236}">
              <a16:creationId xmlns:a16="http://schemas.microsoft.com/office/drawing/2014/main" id="{36D73341-2A84-4EF4-8649-040657B06E61}"/>
            </a:ext>
          </a:extLst>
        </xdr:cNvPr>
        <xdr:cNvSpPr txBox="1"/>
      </xdr:nvSpPr>
      <xdr:spPr>
        <a:xfrm>
          <a:off x="6737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A238A92-088D-4C5B-B15F-4502B470199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30DCB1B-148F-4F8F-A0C4-2F93759C5E9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A1BF397-89E5-40A2-91E0-228E0C9C34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780AA59-F893-4641-8B4E-EB222C1B541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6187EF4-EF16-4DC7-8794-598F7147492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3D2ED83B-DD99-49EC-841B-024C3A19B0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2CFB253-B6CB-4D2B-9509-8346AEF9BF0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5422551-A4D1-4208-8ECA-E271014775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12068B9-88FE-4A04-A777-BE3978ABD2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FF65542-8B97-4F13-94E6-8BC6D76C1B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2F7A68B-BA3E-4B67-869A-20C3B59B8D9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85356EBD-34A2-4528-A49D-4670DB76D66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966AF489-17C3-4370-8763-7D1496981B1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700E7938-9EC1-4089-AFFE-9EF6ACD2C24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235E0BA7-D0FE-49B3-B85A-5A6F2BC0C73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5F21B38-187B-4EE5-A436-92B8C62C175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3E662AC-6D4E-4109-B86E-062A94ABAE2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C0F7FDB5-90DB-448A-92DE-D614DE92EFC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89974337-D67E-4130-8CA5-511CE3D1099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6E7D32D-E809-4187-ADA0-6E27A63B94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E52B32FE-AB92-4CED-A73C-E6C7B42EDC5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3FC3F3B-5380-4A86-8A59-3000F58F8E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BD8D2E55-EDA2-471A-A3C2-6E41B2B4278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A0FA34AC-A8A5-4073-8AB3-C2A61B49C47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7AF32D6C-28F8-4074-BEEA-0F995E535BD2}"/>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CC9CBF53-DEB2-46EB-BE36-6DFB4D70EC6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EB959C46-2EA0-45C0-8B58-25D9CFA777C3}"/>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2D79BFC5-AD2B-4632-8890-3A2D674CFE79}"/>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E1F5A4FE-53B3-4F60-BA2C-BEE7125EF85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7F4E808B-76F5-43DC-AD33-A5123F5422BD}"/>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E5265AA7-D4ED-4063-9A9C-21FD819F3A8B}"/>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F942763C-9F3B-4671-814C-17E7E3A3BB02}"/>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53C88F40-0459-4CBE-A839-3F8BD10794CD}"/>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3CDCE448-8FBF-404E-B74B-D8698FAED6E6}"/>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23B587F6-82A2-4BE2-B6A7-E8A799F72D3B}"/>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AF62AFA-B3D5-4613-80DA-7A2DAD2E2D7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48F5689-A1C9-4068-A756-7AE9CB7D26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52A704C-EF52-4735-8E58-295CE9E972C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F9EF62E-14A6-46F8-A1D8-49DDC215A82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C4584B9-CE8A-432C-BD01-29CADFDDA7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38736</xdr:rowOff>
    </xdr:from>
    <xdr:to>
      <xdr:col>24</xdr:col>
      <xdr:colOff>114300</xdr:colOff>
      <xdr:row>83</xdr:row>
      <xdr:rowOff>140336</xdr:rowOff>
    </xdr:to>
    <xdr:sp macro="" textlink="">
      <xdr:nvSpPr>
        <xdr:cNvPr id="305" name="楕円 304">
          <a:extLst>
            <a:ext uri="{FF2B5EF4-FFF2-40B4-BE49-F238E27FC236}">
              <a16:creationId xmlns:a16="http://schemas.microsoft.com/office/drawing/2014/main" id="{9A72EDFF-4A7B-4A99-8E94-A7982EB80A3C}"/>
            </a:ext>
          </a:extLst>
        </xdr:cNvPr>
        <xdr:cNvSpPr/>
      </xdr:nvSpPr>
      <xdr:spPr>
        <a:xfrm>
          <a:off x="4584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17163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4FFF8E44-53C9-4EEA-81A8-AF82B4FBBF28}"/>
            </a:ext>
          </a:extLst>
        </xdr:cNvPr>
        <xdr:cNvSpPr txBox="1"/>
      </xdr:nvSpPr>
      <xdr:spPr>
        <a:xfrm>
          <a:off x="4673600"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166370</xdr:rowOff>
    </xdr:from>
    <xdr:to>
      <xdr:col>20</xdr:col>
      <xdr:colOff>38100</xdr:colOff>
      <xdr:row>83</xdr:row>
      <xdr:rowOff>96520</xdr:rowOff>
    </xdr:to>
    <xdr:sp macro="" textlink="">
      <xdr:nvSpPr>
        <xdr:cNvPr id="307" name="楕円 306">
          <a:extLst>
            <a:ext uri="{FF2B5EF4-FFF2-40B4-BE49-F238E27FC236}">
              <a16:creationId xmlns:a16="http://schemas.microsoft.com/office/drawing/2014/main" id="{A4B9B682-9B33-414F-B592-11F5A8B8F34C}"/>
            </a:ext>
          </a:extLst>
        </xdr:cNvPr>
        <xdr:cNvSpPr/>
      </xdr:nvSpPr>
      <xdr:spPr>
        <a:xfrm>
          <a:off x="3746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45720</xdr:rowOff>
    </xdr:from>
    <xdr:to>
      <xdr:col>24</xdr:col>
      <xdr:colOff>63500</xdr:colOff>
      <xdr:row>83</xdr:row>
      <xdr:rowOff>89536</xdr:rowOff>
    </xdr:to>
    <xdr:cxnSp macro="">
      <xdr:nvCxnSpPr>
        <xdr:cNvPr id="308" name="直線コネクタ 307">
          <a:extLst>
            <a:ext uri="{FF2B5EF4-FFF2-40B4-BE49-F238E27FC236}">
              <a16:creationId xmlns:a16="http://schemas.microsoft.com/office/drawing/2014/main" id="{E7196915-0F6B-4E64-A100-4A9C6AD87C98}"/>
            </a:ext>
          </a:extLst>
        </xdr:cNvPr>
        <xdr:cNvCxnSpPr/>
      </xdr:nvCxnSpPr>
      <xdr:spPr>
        <a:xfrm>
          <a:off x="3797300" y="142760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309" name="楕円 308">
          <a:extLst>
            <a:ext uri="{FF2B5EF4-FFF2-40B4-BE49-F238E27FC236}">
              <a16:creationId xmlns:a16="http://schemas.microsoft.com/office/drawing/2014/main" id="{A0FC4C3C-A20E-44FA-955A-E6E0A40EFEEE}"/>
            </a:ext>
          </a:extLst>
        </xdr:cNvPr>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83</xdr:row>
      <xdr:rowOff>45720</xdr:rowOff>
    </xdr:to>
    <xdr:cxnSp macro="">
      <xdr:nvCxnSpPr>
        <xdr:cNvPr id="310" name="直線コネクタ 309">
          <a:extLst>
            <a:ext uri="{FF2B5EF4-FFF2-40B4-BE49-F238E27FC236}">
              <a16:creationId xmlns:a16="http://schemas.microsoft.com/office/drawing/2014/main" id="{FE25867D-C107-4554-8114-F7B86635E474}"/>
            </a:ext>
          </a:extLst>
        </xdr:cNvPr>
        <xdr:cNvCxnSpPr/>
      </xdr:nvCxnSpPr>
      <xdr:spPr>
        <a:xfrm>
          <a:off x="2908300" y="141732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19686</xdr:rowOff>
    </xdr:from>
    <xdr:to>
      <xdr:col>10</xdr:col>
      <xdr:colOff>165100</xdr:colOff>
      <xdr:row>82</xdr:row>
      <xdr:rowOff>121286</xdr:rowOff>
    </xdr:to>
    <xdr:sp macro="" textlink="">
      <xdr:nvSpPr>
        <xdr:cNvPr id="311" name="楕円 310">
          <a:extLst>
            <a:ext uri="{FF2B5EF4-FFF2-40B4-BE49-F238E27FC236}">
              <a16:creationId xmlns:a16="http://schemas.microsoft.com/office/drawing/2014/main" id="{D817BA75-B69E-4372-A678-4A1C2BEDC357}"/>
            </a:ext>
          </a:extLst>
        </xdr:cNvPr>
        <xdr:cNvSpPr/>
      </xdr:nvSpPr>
      <xdr:spPr>
        <a:xfrm>
          <a:off x="1968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70486</xdr:rowOff>
    </xdr:from>
    <xdr:to>
      <xdr:col>15</xdr:col>
      <xdr:colOff>50800</xdr:colOff>
      <xdr:row>82</xdr:row>
      <xdr:rowOff>114300</xdr:rowOff>
    </xdr:to>
    <xdr:cxnSp macro="">
      <xdr:nvCxnSpPr>
        <xdr:cNvPr id="312" name="直線コネクタ 311">
          <a:extLst>
            <a:ext uri="{FF2B5EF4-FFF2-40B4-BE49-F238E27FC236}">
              <a16:creationId xmlns:a16="http://schemas.microsoft.com/office/drawing/2014/main" id="{F0BA2EFD-1F9E-44D6-9364-A269196A78D7}"/>
            </a:ext>
          </a:extLst>
        </xdr:cNvPr>
        <xdr:cNvCxnSpPr/>
      </xdr:nvCxnSpPr>
      <xdr:spPr>
        <a:xfrm>
          <a:off x="2019300" y="141293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19686</xdr:rowOff>
    </xdr:from>
    <xdr:to>
      <xdr:col>6</xdr:col>
      <xdr:colOff>38100</xdr:colOff>
      <xdr:row>82</xdr:row>
      <xdr:rowOff>121286</xdr:rowOff>
    </xdr:to>
    <xdr:sp macro="" textlink="">
      <xdr:nvSpPr>
        <xdr:cNvPr id="313" name="楕円 312">
          <a:extLst>
            <a:ext uri="{FF2B5EF4-FFF2-40B4-BE49-F238E27FC236}">
              <a16:creationId xmlns:a16="http://schemas.microsoft.com/office/drawing/2014/main" id="{2493808B-73E1-41E7-A7B3-1D197916CA75}"/>
            </a:ext>
          </a:extLst>
        </xdr:cNvPr>
        <xdr:cNvSpPr/>
      </xdr:nvSpPr>
      <xdr:spPr>
        <a:xfrm>
          <a:off x="1079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70486</xdr:rowOff>
    </xdr:from>
    <xdr:to>
      <xdr:col>10</xdr:col>
      <xdr:colOff>114300</xdr:colOff>
      <xdr:row>82</xdr:row>
      <xdr:rowOff>70486</xdr:rowOff>
    </xdr:to>
    <xdr:cxnSp macro="">
      <xdr:nvCxnSpPr>
        <xdr:cNvPr id="314" name="直線コネクタ 313">
          <a:extLst>
            <a:ext uri="{FF2B5EF4-FFF2-40B4-BE49-F238E27FC236}">
              <a16:creationId xmlns:a16="http://schemas.microsoft.com/office/drawing/2014/main" id="{B82938FC-CB8F-4B46-855E-2DD3495AD4D5}"/>
            </a:ext>
          </a:extLst>
        </xdr:cNvPr>
        <xdr:cNvCxnSpPr/>
      </xdr:nvCxnSpPr>
      <xdr:spPr>
        <a:xfrm>
          <a:off x="1130300" y="14129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2A81F0BA-55F0-415F-A1D6-A5FC8696FEB5}"/>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48B1CE64-E7EE-417D-8AB1-8B5239A11624}"/>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CBD03869-7E8F-41BB-8215-83E9EA325425}"/>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B77CE380-D82E-473E-94F8-81193937B495}"/>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87647</xdr:rowOff>
    </xdr:from>
    <xdr:ext cx="405111" cy="259045"/>
    <xdr:sp macro="" textlink="">
      <xdr:nvSpPr>
        <xdr:cNvPr id="319" name="n_1mainValue【福祉施設】&#10;有形固定資産減価償却率">
          <a:extLst>
            <a:ext uri="{FF2B5EF4-FFF2-40B4-BE49-F238E27FC236}">
              <a16:creationId xmlns:a16="http://schemas.microsoft.com/office/drawing/2014/main" id="{AD8D5ECD-84DF-4383-A702-1F5C5680CC13}"/>
            </a:ext>
          </a:extLst>
        </xdr:cNvPr>
        <xdr:cNvSpPr txBox="1"/>
      </xdr:nvSpPr>
      <xdr:spPr>
        <a:xfrm>
          <a:off x="3582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20" name="n_2mainValue【福祉施設】&#10;有形固定資産減価償却率">
          <a:extLst>
            <a:ext uri="{FF2B5EF4-FFF2-40B4-BE49-F238E27FC236}">
              <a16:creationId xmlns:a16="http://schemas.microsoft.com/office/drawing/2014/main" id="{7CB52FA7-8CEF-4DDC-8960-8DF244658F2B}"/>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112413</xdr:rowOff>
    </xdr:from>
    <xdr:ext cx="405111" cy="259045"/>
    <xdr:sp macro="" textlink="">
      <xdr:nvSpPr>
        <xdr:cNvPr id="321" name="n_3mainValue【福祉施設】&#10;有形固定資産減価償却率">
          <a:extLst>
            <a:ext uri="{FF2B5EF4-FFF2-40B4-BE49-F238E27FC236}">
              <a16:creationId xmlns:a16="http://schemas.microsoft.com/office/drawing/2014/main" id="{59DF58E2-3910-4894-A610-799070CEBD2F}"/>
            </a:ext>
          </a:extLst>
        </xdr:cNvPr>
        <xdr:cNvSpPr txBox="1"/>
      </xdr:nvSpPr>
      <xdr:spPr>
        <a:xfrm>
          <a:off x="1816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22" name="n_4mainValue【福祉施設】&#10;有形固定資産減価償却率">
          <a:extLst>
            <a:ext uri="{FF2B5EF4-FFF2-40B4-BE49-F238E27FC236}">
              <a16:creationId xmlns:a16="http://schemas.microsoft.com/office/drawing/2014/main" id="{2477EF17-A636-40D4-8E83-4B03FFC56CEE}"/>
            </a:ext>
          </a:extLst>
        </xdr:cNvPr>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8C88957-74F4-4691-B316-D2DD614AAC2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A83739A1-4525-4F39-8E36-F9FD9A76E97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14ADD7F-60E1-47DD-A7DF-D90E8DE3FA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E30189A-62D7-496F-94AD-123817EFE1C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5BB3EFE-F6C2-4F0B-BF29-2D372FF528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70905A0-423F-4329-95AA-93948CCE9A6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0F7AAFF-CF50-41F2-B5A0-081F57F741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460A1EB-6573-4303-8C1B-9EA5F015BEF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076D094-F000-4D0E-823B-8607BCD2DC6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8F9775A-1457-4263-9218-8C0015C5F64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BF62547B-189F-4B38-B1D2-624240F3802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136E47E7-EEC9-4623-BCE8-B4A25942BD6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4B0401FD-15A7-43A4-A766-2C2C546492D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7621EB41-D94C-4489-BA0D-718113C5B85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5F20BB2E-F6E8-464F-961E-C3161E08AA0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BEBAAE33-8F23-48DE-B178-9C9778D48E5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6A0916D0-B874-430A-96BC-EF6A0AAC526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35064FD7-E23D-4859-87EB-7B059867287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ACBED374-197F-4B9A-9353-2A57337C26A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CC4A0ACC-9AC9-4AC1-87B6-7B00E3A51BC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97E4225-FB7B-495C-94CE-8368B317CA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F89B3A7A-CE7B-4D1B-AEB7-EBEF004534D7}"/>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1FE2916B-AEDE-43DA-BC8D-72AAACA3F5EB}"/>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41D13AC0-F2C2-4CF8-A7CE-B40BE379D205}"/>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6A9ED316-8CDA-43A7-BAB4-CAA2746F30BE}"/>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7370E537-CD17-4FCC-8A91-0EB8D0CAAD22}"/>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99E828C6-4FC0-40E7-99CB-72B87727AF92}"/>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799E15F7-9DC4-4F9E-865A-3C37EFB3E8F4}"/>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E8D19074-C27B-456F-A72C-854E547578AE}"/>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4388D90B-4415-42F1-A543-6F779313FE0A}"/>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753366EC-2149-4302-ADF6-51934D64BE9B}"/>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87D325D5-710E-4B1F-9227-3BF7DBF0E9D1}"/>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1B17220-2B65-48ED-BFD4-5345C7FEC01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A85D5C2-BE0D-49BC-9AB3-37694FB3B7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9510ED8-AAF4-4199-88DA-CB1D222F5B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E20DD9C-08D0-4452-AFCA-9B4BD019F5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BA52CB1-511F-42A6-83A3-997694D930C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360" name="楕円 359">
          <a:extLst>
            <a:ext uri="{FF2B5EF4-FFF2-40B4-BE49-F238E27FC236}">
              <a16:creationId xmlns:a16="http://schemas.microsoft.com/office/drawing/2014/main" id="{24986F71-BDCE-43EA-92A2-0F3C2E2EC806}"/>
            </a:ext>
          </a:extLst>
        </xdr:cNvPr>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43451</xdr:rowOff>
    </xdr:from>
    <xdr:ext cx="469744" cy="259045"/>
    <xdr:sp macro="" textlink="">
      <xdr:nvSpPr>
        <xdr:cNvPr id="361" name="【福祉施設】&#10;一人当たり面積該当値テキスト">
          <a:extLst>
            <a:ext uri="{FF2B5EF4-FFF2-40B4-BE49-F238E27FC236}">
              <a16:creationId xmlns:a16="http://schemas.microsoft.com/office/drawing/2014/main" id="{6EC64D8A-E5B9-4DD5-BF21-0A1B60F060A7}"/>
            </a:ext>
          </a:extLst>
        </xdr:cNvPr>
        <xdr:cNvSpPr txBox="1"/>
      </xdr:nvSpPr>
      <xdr:spPr>
        <a:xfrm>
          <a:off x="10515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69596</xdr:rowOff>
    </xdr:from>
    <xdr:to>
      <xdr:col>50</xdr:col>
      <xdr:colOff>165100</xdr:colOff>
      <xdr:row>84</xdr:row>
      <xdr:rowOff>171196</xdr:rowOff>
    </xdr:to>
    <xdr:sp macro="" textlink="">
      <xdr:nvSpPr>
        <xdr:cNvPr id="362" name="楕円 361">
          <a:extLst>
            <a:ext uri="{FF2B5EF4-FFF2-40B4-BE49-F238E27FC236}">
              <a16:creationId xmlns:a16="http://schemas.microsoft.com/office/drawing/2014/main" id="{10D79EC8-B1EB-4E1C-9412-3F43BD9B9E61}"/>
            </a:ext>
          </a:extLst>
        </xdr:cNvPr>
        <xdr:cNvSpPr/>
      </xdr:nvSpPr>
      <xdr:spPr>
        <a:xfrm>
          <a:off x="9588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120396</xdr:rowOff>
    </xdr:to>
    <xdr:cxnSp macro="">
      <xdr:nvCxnSpPr>
        <xdr:cNvPr id="363" name="直線コネクタ 362">
          <a:extLst>
            <a:ext uri="{FF2B5EF4-FFF2-40B4-BE49-F238E27FC236}">
              <a16:creationId xmlns:a16="http://schemas.microsoft.com/office/drawing/2014/main" id="{C961380F-428C-456F-975F-66F1491E1CE4}"/>
            </a:ext>
          </a:extLst>
        </xdr:cNvPr>
        <xdr:cNvCxnSpPr/>
      </xdr:nvCxnSpPr>
      <xdr:spPr>
        <a:xfrm flipV="1">
          <a:off x="9639300" y="1451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64" name="楕円 363">
          <a:extLst>
            <a:ext uri="{FF2B5EF4-FFF2-40B4-BE49-F238E27FC236}">
              <a16:creationId xmlns:a16="http://schemas.microsoft.com/office/drawing/2014/main" id="{E7ED6363-57B7-4641-B290-9C721A7AE6FE}"/>
            </a:ext>
          </a:extLst>
        </xdr:cNvPr>
        <xdr:cNvSpPr/>
      </xdr:nvSpPr>
      <xdr:spPr>
        <a:xfrm>
          <a:off x="8699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92963</xdr:rowOff>
    </xdr:from>
    <xdr:to>
      <xdr:col>50</xdr:col>
      <xdr:colOff>114300</xdr:colOff>
      <xdr:row>84</xdr:row>
      <xdr:rowOff>120396</xdr:rowOff>
    </xdr:to>
    <xdr:cxnSp macro="">
      <xdr:nvCxnSpPr>
        <xdr:cNvPr id="365" name="直線コネクタ 364">
          <a:extLst>
            <a:ext uri="{FF2B5EF4-FFF2-40B4-BE49-F238E27FC236}">
              <a16:creationId xmlns:a16="http://schemas.microsoft.com/office/drawing/2014/main" id="{ABAE5F19-5606-486C-AE5B-058674E1D445}"/>
            </a:ext>
          </a:extLst>
        </xdr:cNvPr>
        <xdr:cNvCxnSpPr/>
      </xdr:nvCxnSpPr>
      <xdr:spPr>
        <a:xfrm>
          <a:off x="8750300" y="144947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xdr:rowOff>
    </xdr:from>
    <xdr:to>
      <xdr:col>41</xdr:col>
      <xdr:colOff>101600</xdr:colOff>
      <xdr:row>84</xdr:row>
      <xdr:rowOff>116332</xdr:rowOff>
    </xdr:to>
    <xdr:sp macro="" textlink="">
      <xdr:nvSpPr>
        <xdr:cNvPr id="366" name="楕円 365">
          <a:extLst>
            <a:ext uri="{FF2B5EF4-FFF2-40B4-BE49-F238E27FC236}">
              <a16:creationId xmlns:a16="http://schemas.microsoft.com/office/drawing/2014/main" id="{7C46C2CC-5436-49B0-86BA-2B020AEC0994}"/>
            </a:ext>
          </a:extLst>
        </xdr:cNvPr>
        <xdr:cNvSpPr/>
      </xdr:nvSpPr>
      <xdr:spPr>
        <a:xfrm>
          <a:off x="7810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65532</xdr:rowOff>
    </xdr:from>
    <xdr:to>
      <xdr:col>45</xdr:col>
      <xdr:colOff>177800</xdr:colOff>
      <xdr:row>84</xdr:row>
      <xdr:rowOff>92963</xdr:rowOff>
    </xdr:to>
    <xdr:cxnSp macro="">
      <xdr:nvCxnSpPr>
        <xdr:cNvPr id="367" name="直線コネクタ 366">
          <a:extLst>
            <a:ext uri="{FF2B5EF4-FFF2-40B4-BE49-F238E27FC236}">
              <a16:creationId xmlns:a16="http://schemas.microsoft.com/office/drawing/2014/main" id="{BD6222EB-D97C-4E67-A104-1CFE4B9DC883}"/>
            </a:ext>
          </a:extLst>
        </xdr:cNvPr>
        <xdr:cNvCxnSpPr/>
      </xdr:nvCxnSpPr>
      <xdr:spPr>
        <a:xfrm>
          <a:off x="7861300" y="14467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xdr:rowOff>
    </xdr:from>
    <xdr:to>
      <xdr:col>36</xdr:col>
      <xdr:colOff>165100</xdr:colOff>
      <xdr:row>84</xdr:row>
      <xdr:rowOff>116332</xdr:rowOff>
    </xdr:to>
    <xdr:sp macro="" textlink="">
      <xdr:nvSpPr>
        <xdr:cNvPr id="368" name="楕円 367">
          <a:extLst>
            <a:ext uri="{FF2B5EF4-FFF2-40B4-BE49-F238E27FC236}">
              <a16:creationId xmlns:a16="http://schemas.microsoft.com/office/drawing/2014/main" id="{DDA0424F-814A-4730-904C-C50C00F1F07D}"/>
            </a:ext>
          </a:extLst>
        </xdr:cNvPr>
        <xdr:cNvSpPr/>
      </xdr:nvSpPr>
      <xdr:spPr>
        <a:xfrm>
          <a:off x="6921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65532</xdr:rowOff>
    </xdr:from>
    <xdr:to>
      <xdr:col>41</xdr:col>
      <xdr:colOff>50800</xdr:colOff>
      <xdr:row>84</xdr:row>
      <xdr:rowOff>65532</xdr:rowOff>
    </xdr:to>
    <xdr:cxnSp macro="">
      <xdr:nvCxnSpPr>
        <xdr:cNvPr id="369" name="直線コネクタ 368">
          <a:extLst>
            <a:ext uri="{FF2B5EF4-FFF2-40B4-BE49-F238E27FC236}">
              <a16:creationId xmlns:a16="http://schemas.microsoft.com/office/drawing/2014/main" id="{B55E27AF-9983-4250-AF7F-2222F6AB2ADA}"/>
            </a:ext>
          </a:extLst>
        </xdr:cNvPr>
        <xdr:cNvCxnSpPr/>
      </xdr:nvCxnSpPr>
      <xdr:spPr>
        <a:xfrm>
          <a:off x="6972300" y="1446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4C99EEDC-C813-435A-A711-326A1167FD38}"/>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0DFB86E2-6C8E-4A90-A99E-E5FE403B5DAF}"/>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D6385CAF-E5A4-48C5-8CD4-7BDFEA7A8FA6}"/>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86B66C78-9F59-4B87-ABA6-851435ED7D0E}"/>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162323</xdr:rowOff>
    </xdr:from>
    <xdr:ext cx="469744" cy="259045"/>
    <xdr:sp macro="" textlink="">
      <xdr:nvSpPr>
        <xdr:cNvPr id="374" name="n_1mainValue【福祉施設】&#10;一人当たり面積">
          <a:extLst>
            <a:ext uri="{FF2B5EF4-FFF2-40B4-BE49-F238E27FC236}">
              <a16:creationId xmlns:a16="http://schemas.microsoft.com/office/drawing/2014/main" id="{18F0225A-E178-4418-B821-1A56A3A6C043}"/>
            </a:ext>
          </a:extLst>
        </xdr:cNvPr>
        <xdr:cNvSpPr txBox="1"/>
      </xdr:nvSpPr>
      <xdr:spPr>
        <a:xfrm>
          <a:off x="9391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75" name="n_2mainValue【福祉施設】&#10;一人当たり面積">
          <a:extLst>
            <a:ext uri="{FF2B5EF4-FFF2-40B4-BE49-F238E27FC236}">
              <a16:creationId xmlns:a16="http://schemas.microsoft.com/office/drawing/2014/main" id="{4746630E-B37F-4C16-AAA5-A787BA9F7AEB}"/>
            </a:ext>
          </a:extLst>
        </xdr:cNvPr>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107459</xdr:rowOff>
    </xdr:from>
    <xdr:ext cx="469744" cy="259045"/>
    <xdr:sp macro="" textlink="">
      <xdr:nvSpPr>
        <xdr:cNvPr id="376" name="n_3mainValue【福祉施設】&#10;一人当たり面積">
          <a:extLst>
            <a:ext uri="{FF2B5EF4-FFF2-40B4-BE49-F238E27FC236}">
              <a16:creationId xmlns:a16="http://schemas.microsoft.com/office/drawing/2014/main" id="{FC14D0EE-6A7C-495A-9785-94276BA0C0C3}"/>
            </a:ext>
          </a:extLst>
        </xdr:cNvPr>
        <xdr:cNvSpPr txBox="1"/>
      </xdr:nvSpPr>
      <xdr:spPr>
        <a:xfrm>
          <a:off x="7626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107459</xdr:rowOff>
    </xdr:from>
    <xdr:ext cx="469744" cy="259045"/>
    <xdr:sp macro="" textlink="">
      <xdr:nvSpPr>
        <xdr:cNvPr id="377" name="n_4mainValue【福祉施設】&#10;一人当たり面積">
          <a:extLst>
            <a:ext uri="{FF2B5EF4-FFF2-40B4-BE49-F238E27FC236}">
              <a16:creationId xmlns:a16="http://schemas.microsoft.com/office/drawing/2014/main" id="{7A87D0FC-DCB3-4166-9882-8815FF54F6A9}"/>
            </a:ext>
          </a:extLst>
        </xdr:cNvPr>
        <xdr:cNvSpPr txBox="1"/>
      </xdr:nvSpPr>
      <xdr:spPr>
        <a:xfrm>
          <a:off x="6737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CDBD35C7-A57A-4802-B7DC-A1CC423B68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297986F4-AFA7-4183-BEF4-9E55BA9FA8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4B3E8897-C3C7-4B4B-A1F9-12F96E2C3D9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170AD37D-B3F6-4603-8331-CF55005BC7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D3B9E866-92F9-4119-9D54-E8BF47CAEF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639A37A-1142-4A7C-BEBD-B71340CB50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EF626F94-E8E7-4A9F-9650-3D3A6574055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6498518-1E2B-4113-849D-8C62F66505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B87585E3-1F99-4E99-8598-56E521FF1FD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A1791497-355E-47F2-913E-0B5DDF1F3C7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4A97B330-8A3B-4BA7-AF9D-3A82764E738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9B9D04C2-B8E9-4D95-ADCA-13EFF23C925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3C92AC55-1386-4665-BE15-EBF70E1614B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242ADB9D-F3E9-496D-9F82-BDAB62FE953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6F0F28F4-4BD4-4778-8D28-C790A584532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E8E5FC94-2990-4DF4-B143-78E7E309AAC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ED6DE159-8D84-4195-BD26-3720B9FEFDC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25274C1F-4FB1-41C4-ACD6-1ECBE2C896F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DA97D854-768E-4384-B4EC-71632F806FF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B5139CAA-226A-42F9-ADE3-8403662F97D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A3590364-35C6-4CFE-84C5-43C4606127E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47F9018E-1BEB-4977-B554-B68AA01FEDE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E3D6C66B-3CD5-4888-9EBE-260918C7618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F2690B36-9FA2-487A-A503-A2A01EC719B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5D81DFE7-0F06-4B85-A371-DC8702F2A56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2594FCD2-F629-46D4-8225-317D40300F98}"/>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F59E7414-5507-4213-A1B9-D5287B856196}"/>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8C958B19-C15C-4BDA-B2A3-94FF07A4B6F9}"/>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B70CC84F-7A0F-4505-8106-EFBC56B605F8}"/>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D1E5C440-D1CE-4DF3-AFEF-462B512B8B4D}"/>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FFD9C031-1E75-4949-9345-A3B046962FD0}"/>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38B5E9B0-A48C-456E-B522-200A26032645}"/>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CE1BC2AA-79BD-4918-B99C-417E1A32CA45}"/>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643D147F-6533-484F-A4E4-FD626FC3F2DF}"/>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1585CEB6-B7B3-49A5-8BDD-E24E0E3D2BAE}"/>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8F0F9473-6916-4F3B-A53E-816A0C97BC27}"/>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64D64CF-A114-44C7-BDBD-80DEF2153FE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26BC138-BF00-4F8D-81E9-E18AA98AC09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B5DD3B4-DDC1-412D-9C42-327937C60B6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3241FB9-17EA-4BA4-9A8D-2296CA5AC7B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FBDADFE-E567-4C5F-AEE8-80B7A89395C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9" name="楕円 418">
          <a:extLst>
            <a:ext uri="{FF2B5EF4-FFF2-40B4-BE49-F238E27FC236}">
              <a16:creationId xmlns:a16="http://schemas.microsoft.com/office/drawing/2014/main" id="{881A6095-F7A8-469D-9CF7-BB7464AD92B0}"/>
            </a:ext>
          </a:extLst>
        </xdr:cNvPr>
        <xdr:cNvSpPr/>
      </xdr:nvSpPr>
      <xdr:spPr>
        <a:xfrm>
          <a:off x="45847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30315</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C0FA86E4-3807-458C-82B4-D1EDD948B2E6}"/>
            </a:ext>
          </a:extLst>
        </xdr:cNvPr>
        <xdr:cNvSpPr txBox="1"/>
      </xdr:nvSpPr>
      <xdr:spPr>
        <a:xfrm>
          <a:off x="4673600" y="1768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156029</xdr:rowOff>
    </xdr:from>
    <xdr:to>
      <xdr:col>20</xdr:col>
      <xdr:colOff>38100</xdr:colOff>
      <xdr:row>104</xdr:row>
      <xdr:rowOff>86179</xdr:rowOff>
    </xdr:to>
    <xdr:sp macro="" textlink="">
      <xdr:nvSpPr>
        <xdr:cNvPr id="421" name="楕円 420">
          <a:extLst>
            <a:ext uri="{FF2B5EF4-FFF2-40B4-BE49-F238E27FC236}">
              <a16:creationId xmlns:a16="http://schemas.microsoft.com/office/drawing/2014/main" id="{9B216762-03A2-4121-9AE6-B2DBE8989824}"/>
            </a:ext>
          </a:extLst>
        </xdr:cNvPr>
        <xdr:cNvSpPr/>
      </xdr:nvSpPr>
      <xdr:spPr>
        <a:xfrm>
          <a:off x="3746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35379</xdr:rowOff>
    </xdr:from>
    <xdr:to>
      <xdr:col>24</xdr:col>
      <xdr:colOff>63500</xdr:colOff>
      <xdr:row>104</xdr:row>
      <xdr:rowOff>58238</xdr:rowOff>
    </xdr:to>
    <xdr:cxnSp macro="">
      <xdr:nvCxnSpPr>
        <xdr:cNvPr id="422" name="直線コネクタ 421">
          <a:extLst>
            <a:ext uri="{FF2B5EF4-FFF2-40B4-BE49-F238E27FC236}">
              <a16:creationId xmlns:a16="http://schemas.microsoft.com/office/drawing/2014/main" id="{E4D49AD2-258E-4921-8F12-271D868AEA0A}"/>
            </a:ext>
          </a:extLst>
        </xdr:cNvPr>
        <xdr:cNvCxnSpPr/>
      </xdr:nvCxnSpPr>
      <xdr:spPr>
        <a:xfrm>
          <a:off x="3797300" y="1786617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134801</xdr:rowOff>
    </xdr:from>
    <xdr:to>
      <xdr:col>15</xdr:col>
      <xdr:colOff>101600</xdr:colOff>
      <xdr:row>104</xdr:row>
      <xdr:rowOff>64951</xdr:rowOff>
    </xdr:to>
    <xdr:sp macro="" textlink="">
      <xdr:nvSpPr>
        <xdr:cNvPr id="423" name="楕円 422">
          <a:extLst>
            <a:ext uri="{FF2B5EF4-FFF2-40B4-BE49-F238E27FC236}">
              <a16:creationId xmlns:a16="http://schemas.microsoft.com/office/drawing/2014/main" id="{A435F01A-FA6E-4033-82D4-BD1A67755BA2}"/>
            </a:ext>
          </a:extLst>
        </xdr:cNvPr>
        <xdr:cNvSpPr/>
      </xdr:nvSpPr>
      <xdr:spPr>
        <a:xfrm>
          <a:off x="2857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xdr:rowOff>
    </xdr:from>
    <xdr:to>
      <xdr:col>19</xdr:col>
      <xdr:colOff>177800</xdr:colOff>
      <xdr:row>104</xdr:row>
      <xdr:rowOff>35379</xdr:rowOff>
    </xdr:to>
    <xdr:cxnSp macro="">
      <xdr:nvCxnSpPr>
        <xdr:cNvPr id="424" name="直線コネクタ 423">
          <a:extLst>
            <a:ext uri="{FF2B5EF4-FFF2-40B4-BE49-F238E27FC236}">
              <a16:creationId xmlns:a16="http://schemas.microsoft.com/office/drawing/2014/main" id="{C081D2A7-5C72-4785-B40F-CC97DC6CCD9E}"/>
            </a:ext>
          </a:extLst>
        </xdr:cNvPr>
        <xdr:cNvCxnSpPr/>
      </xdr:nvCxnSpPr>
      <xdr:spPr>
        <a:xfrm>
          <a:off x="2908300" y="1784495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67855</xdr:rowOff>
    </xdr:from>
    <xdr:to>
      <xdr:col>10</xdr:col>
      <xdr:colOff>165100</xdr:colOff>
      <xdr:row>103</xdr:row>
      <xdr:rowOff>169455</xdr:rowOff>
    </xdr:to>
    <xdr:sp macro="" textlink="">
      <xdr:nvSpPr>
        <xdr:cNvPr id="425" name="楕円 424">
          <a:extLst>
            <a:ext uri="{FF2B5EF4-FFF2-40B4-BE49-F238E27FC236}">
              <a16:creationId xmlns:a16="http://schemas.microsoft.com/office/drawing/2014/main" id="{5162D93F-55C0-4F97-A907-900CFC088FC3}"/>
            </a:ext>
          </a:extLst>
        </xdr:cNvPr>
        <xdr:cNvSpPr/>
      </xdr:nvSpPr>
      <xdr:spPr>
        <a:xfrm>
          <a:off x="1968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118655</xdr:rowOff>
    </xdr:from>
    <xdr:to>
      <xdr:col>15</xdr:col>
      <xdr:colOff>50800</xdr:colOff>
      <xdr:row>104</xdr:row>
      <xdr:rowOff>14151</xdr:rowOff>
    </xdr:to>
    <xdr:cxnSp macro="">
      <xdr:nvCxnSpPr>
        <xdr:cNvPr id="426" name="直線コネクタ 425">
          <a:extLst>
            <a:ext uri="{FF2B5EF4-FFF2-40B4-BE49-F238E27FC236}">
              <a16:creationId xmlns:a16="http://schemas.microsoft.com/office/drawing/2014/main" id="{0DD8697D-91EC-42CE-B326-8990BB8E071E}"/>
            </a:ext>
          </a:extLst>
        </xdr:cNvPr>
        <xdr:cNvCxnSpPr/>
      </xdr:nvCxnSpPr>
      <xdr:spPr>
        <a:xfrm>
          <a:off x="2019300" y="17778005"/>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67855</xdr:rowOff>
    </xdr:from>
    <xdr:to>
      <xdr:col>6</xdr:col>
      <xdr:colOff>38100</xdr:colOff>
      <xdr:row>103</xdr:row>
      <xdr:rowOff>169455</xdr:rowOff>
    </xdr:to>
    <xdr:sp macro="" textlink="">
      <xdr:nvSpPr>
        <xdr:cNvPr id="427" name="楕円 426">
          <a:extLst>
            <a:ext uri="{FF2B5EF4-FFF2-40B4-BE49-F238E27FC236}">
              <a16:creationId xmlns:a16="http://schemas.microsoft.com/office/drawing/2014/main" id="{80B1E5F3-6C17-4521-B826-7CFCA3715C78}"/>
            </a:ext>
          </a:extLst>
        </xdr:cNvPr>
        <xdr:cNvSpPr/>
      </xdr:nvSpPr>
      <xdr:spPr>
        <a:xfrm>
          <a:off x="1079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118655</xdr:rowOff>
    </xdr:from>
    <xdr:to>
      <xdr:col>10</xdr:col>
      <xdr:colOff>114300</xdr:colOff>
      <xdr:row>103</xdr:row>
      <xdr:rowOff>118655</xdr:rowOff>
    </xdr:to>
    <xdr:cxnSp macro="">
      <xdr:nvCxnSpPr>
        <xdr:cNvPr id="428" name="直線コネクタ 427">
          <a:extLst>
            <a:ext uri="{FF2B5EF4-FFF2-40B4-BE49-F238E27FC236}">
              <a16:creationId xmlns:a16="http://schemas.microsoft.com/office/drawing/2014/main" id="{8B8415B3-8F26-4A72-A710-8ADF9ADEE42E}"/>
            </a:ext>
          </a:extLst>
        </xdr:cNvPr>
        <xdr:cNvCxnSpPr/>
      </xdr:nvCxnSpPr>
      <xdr:spPr>
        <a:xfrm>
          <a:off x="1130300" y="17778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F9AE5EC9-56FA-42D6-9C35-90C16B18D34D}"/>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28DD9C7E-C414-4699-A0FE-E6C2FF83EF5B}"/>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45E5BBAB-9E8E-4CC1-BEB8-2AE3F3DC1C78}"/>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E6D542B5-464B-4705-820E-8240AA19171D}"/>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102706</xdr:rowOff>
    </xdr:from>
    <xdr:ext cx="405111" cy="259045"/>
    <xdr:sp macro="" textlink="">
      <xdr:nvSpPr>
        <xdr:cNvPr id="433" name="n_1mainValue【市民会館】&#10;有形固定資産減価償却率">
          <a:extLst>
            <a:ext uri="{FF2B5EF4-FFF2-40B4-BE49-F238E27FC236}">
              <a16:creationId xmlns:a16="http://schemas.microsoft.com/office/drawing/2014/main" id="{C442886C-452B-4285-B500-CE2C09C4247F}"/>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434" name="n_2mainValue【市民会館】&#10;有形固定資産減価償却率">
          <a:extLst>
            <a:ext uri="{FF2B5EF4-FFF2-40B4-BE49-F238E27FC236}">
              <a16:creationId xmlns:a16="http://schemas.microsoft.com/office/drawing/2014/main" id="{F032F86C-5A38-4BF6-89F1-9DD498BBA514}"/>
            </a:ext>
          </a:extLst>
        </xdr:cNvPr>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14532</xdr:rowOff>
    </xdr:from>
    <xdr:ext cx="405111" cy="259045"/>
    <xdr:sp macro="" textlink="">
      <xdr:nvSpPr>
        <xdr:cNvPr id="435" name="n_3mainValue【市民会館】&#10;有形固定資産減価償却率">
          <a:extLst>
            <a:ext uri="{FF2B5EF4-FFF2-40B4-BE49-F238E27FC236}">
              <a16:creationId xmlns:a16="http://schemas.microsoft.com/office/drawing/2014/main" id="{01076212-6FC2-420A-9EB9-6AD11AA3EF5A}"/>
            </a:ext>
          </a:extLst>
        </xdr:cNvPr>
        <xdr:cNvSpPr txBox="1"/>
      </xdr:nvSpPr>
      <xdr:spPr>
        <a:xfrm>
          <a:off x="1816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14532</xdr:rowOff>
    </xdr:from>
    <xdr:ext cx="405111" cy="259045"/>
    <xdr:sp macro="" textlink="">
      <xdr:nvSpPr>
        <xdr:cNvPr id="436" name="n_4mainValue【市民会館】&#10;有形固定資産減価償却率">
          <a:extLst>
            <a:ext uri="{FF2B5EF4-FFF2-40B4-BE49-F238E27FC236}">
              <a16:creationId xmlns:a16="http://schemas.microsoft.com/office/drawing/2014/main" id="{896CE33E-0508-4E9B-992E-688CBECFCF3C}"/>
            </a:ext>
          </a:extLst>
        </xdr:cNvPr>
        <xdr:cNvSpPr txBox="1"/>
      </xdr:nvSpPr>
      <xdr:spPr>
        <a:xfrm>
          <a:off x="927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8D6405FA-EAFD-47E9-BD29-9ADEFEA8D59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3280B00D-0F30-432C-A1B4-D3715CD4DE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BDCD37F3-CE58-4A88-9872-C74B81DC37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EAACB497-6E87-45EF-A673-2FF38451E3A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CB5EC0AA-DB4C-4101-9E34-31971EAF4E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F9DDBA33-A02F-4D14-8518-4FEAD5FD80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2F0F099-EFD9-4B38-97E9-30766853396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74D5B1D1-DAF5-4D3A-B4DB-B9701EE177F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FE18D538-848B-4C7F-9CA3-96DEDC48D7F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ABABC9A5-BB90-4B3A-8754-37DDE5F871C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94663BC4-E944-4FBD-A8F4-6BDA54723E38}"/>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CC898083-9B89-4E59-9475-17616D57E72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5101595F-8FD4-4E8D-BD05-5D0525FDF08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401A0C61-B7F5-4F88-92EF-867032B017E4}"/>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56302D99-DF81-43F7-B584-BF600FF0932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6C78081B-02B7-4998-9195-78AF7F2F93F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9EE5B5E7-CE3F-4044-AFE7-C7C61F0CF7A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C9978EB8-6145-41FF-9C75-8EDB4BF1054A}"/>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52EE1735-AC01-415C-B334-B9EB0F8CF3A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ACA4DAAA-0596-4289-8D5E-6992364FB043}"/>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DF429B00-5AF6-495B-AF46-B24EFF9D7A1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A969BC25-132F-4DAD-95AD-0BECCEECB8B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2E705CE4-EB27-47AB-9A5B-EF1BB39C74F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A3E90A51-42BF-419B-A2DF-E350B82FDB0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A4F7184-6686-43BD-AC94-281AE97B51A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3F3A965-B9BE-4B61-9A2F-A9AFD27CD4FA}"/>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DCDCBC2B-976F-4F85-BD04-B3F444883FB8}"/>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5531288E-1921-420F-9FEF-C2621B989931}"/>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E764418D-A53D-44B6-BDED-C17A86796C64}"/>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8ACF664B-9D6D-4736-A9DF-CC4E765A9E9A}"/>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a:extLst>
            <a:ext uri="{FF2B5EF4-FFF2-40B4-BE49-F238E27FC236}">
              <a16:creationId xmlns:a16="http://schemas.microsoft.com/office/drawing/2014/main" id="{CA924EF7-AFD2-43AA-9BC5-BBB380D46B97}"/>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58E1F9E0-936E-4DE3-AE6C-C2AFC86B8786}"/>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FA67CFAE-C8B2-4EA6-AA44-48C26B92DAF5}"/>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C92030C-9ABB-483F-ABC5-1DA10B0A88CC}"/>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1F9F44A2-957D-4CB8-83CF-50436BBEFE0B}"/>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199B269-0D3F-4EF7-8B0B-4B23EF08455C}"/>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E7B5CAA-C892-4BCA-9FD6-F9AD2A533AD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1826968-1D74-4681-BA8D-CB37BA9290E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38DC577-B191-4F16-8FD8-B5D57A05975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A060FE4-CEC4-4549-B667-23194A73456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0E539CC-C154-4B16-AF34-49D10715CBC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78" name="楕円 477">
          <a:extLst>
            <a:ext uri="{FF2B5EF4-FFF2-40B4-BE49-F238E27FC236}">
              <a16:creationId xmlns:a16="http://schemas.microsoft.com/office/drawing/2014/main" id="{DFD95AF6-5D73-461E-8125-A5B70BD1E0B3}"/>
            </a:ext>
          </a:extLst>
        </xdr:cNvPr>
        <xdr:cNvSpPr/>
      </xdr:nvSpPr>
      <xdr:spPr>
        <a:xfrm>
          <a:off x="10426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71138</xdr:rowOff>
    </xdr:from>
    <xdr:ext cx="469744" cy="259045"/>
    <xdr:sp macro="" textlink="">
      <xdr:nvSpPr>
        <xdr:cNvPr id="479" name="【市民会館】&#10;一人当たり面積該当値テキスト">
          <a:extLst>
            <a:ext uri="{FF2B5EF4-FFF2-40B4-BE49-F238E27FC236}">
              <a16:creationId xmlns:a16="http://schemas.microsoft.com/office/drawing/2014/main" id="{7136DE14-DD03-4A1E-B5C7-E1C5927A97AF}"/>
            </a:ext>
          </a:extLst>
        </xdr:cNvPr>
        <xdr:cNvSpPr txBox="1"/>
      </xdr:nvSpPr>
      <xdr:spPr>
        <a:xfrm>
          <a:off x="10515600"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54792</xdr:rowOff>
    </xdr:from>
    <xdr:to>
      <xdr:col>50</xdr:col>
      <xdr:colOff>165100</xdr:colOff>
      <xdr:row>106</xdr:row>
      <xdr:rowOff>156392</xdr:rowOff>
    </xdr:to>
    <xdr:sp macro="" textlink="">
      <xdr:nvSpPr>
        <xdr:cNvPr id="480" name="楕円 479">
          <a:extLst>
            <a:ext uri="{FF2B5EF4-FFF2-40B4-BE49-F238E27FC236}">
              <a16:creationId xmlns:a16="http://schemas.microsoft.com/office/drawing/2014/main" id="{F93DA232-84A1-4D68-A40A-D62EF026674E}"/>
            </a:ext>
          </a:extLst>
        </xdr:cNvPr>
        <xdr:cNvSpPr/>
      </xdr:nvSpPr>
      <xdr:spPr>
        <a:xfrm>
          <a:off x="9588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105592</xdr:rowOff>
    </xdr:to>
    <xdr:cxnSp macro="">
      <xdr:nvCxnSpPr>
        <xdr:cNvPr id="481" name="直線コネクタ 480">
          <a:extLst>
            <a:ext uri="{FF2B5EF4-FFF2-40B4-BE49-F238E27FC236}">
              <a16:creationId xmlns:a16="http://schemas.microsoft.com/office/drawing/2014/main" id="{92BC612A-735F-4219-BAE8-F2CA438DBFFF}"/>
            </a:ext>
          </a:extLst>
        </xdr:cNvPr>
        <xdr:cNvCxnSpPr/>
      </xdr:nvCxnSpPr>
      <xdr:spPr>
        <a:xfrm flipV="1">
          <a:off x="9639300" y="182727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82" name="楕円 481">
          <a:extLst>
            <a:ext uri="{FF2B5EF4-FFF2-40B4-BE49-F238E27FC236}">
              <a16:creationId xmlns:a16="http://schemas.microsoft.com/office/drawing/2014/main" id="{AB5B845A-7D1C-4B21-A97D-0EE0612EA85F}"/>
            </a:ext>
          </a:extLst>
        </xdr:cNvPr>
        <xdr:cNvSpPr/>
      </xdr:nvSpPr>
      <xdr:spPr>
        <a:xfrm>
          <a:off x="8699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105592</xdr:rowOff>
    </xdr:from>
    <xdr:to>
      <xdr:col>50</xdr:col>
      <xdr:colOff>114300</xdr:colOff>
      <xdr:row>106</xdr:row>
      <xdr:rowOff>108857</xdr:rowOff>
    </xdr:to>
    <xdr:cxnSp macro="">
      <xdr:nvCxnSpPr>
        <xdr:cNvPr id="483" name="直線コネクタ 482">
          <a:extLst>
            <a:ext uri="{FF2B5EF4-FFF2-40B4-BE49-F238E27FC236}">
              <a16:creationId xmlns:a16="http://schemas.microsoft.com/office/drawing/2014/main" id="{C2CA2E1A-6878-461E-B972-A410F5EA8A50}"/>
            </a:ext>
          </a:extLst>
        </xdr:cNvPr>
        <xdr:cNvCxnSpPr/>
      </xdr:nvCxnSpPr>
      <xdr:spPr>
        <a:xfrm flipV="1">
          <a:off x="8750300" y="1827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64588</xdr:rowOff>
    </xdr:from>
    <xdr:to>
      <xdr:col>41</xdr:col>
      <xdr:colOff>101600</xdr:colOff>
      <xdr:row>106</xdr:row>
      <xdr:rowOff>166188</xdr:rowOff>
    </xdr:to>
    <xdr:sp macro="" textlink="">
      <xdr:nvSpPr>
        <xdr:cNvPr id="484" name="楕円 483">
          <a:extLst>
            <a:ext uri="{FF2B5EF4-FFF2-40B4-BE49-F238E27FC236}">
              <a16:creationId xmlns:a16="http://schemas.microsoft.com/office/drawing/2014/main" id="{411E2A23-3B31-4413-B91B-CC8FBA7E2184}"/>
            </a:ext>
          </a:extLst>
        </xdr:cNvPr>
        <xdr:cNvSpPr/>
      </xdr:nvSpPr>
      <xdr:spPr>
        <a:xfrm>
          <a:off x="7810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108857</xdr:rowOff>
    </xdr:from>
    <xdr:to>
      <xdr:col>45</xdr:col>
      <xdr:colOff>177800</xdr:colOff>
      <xdr:row>106</xdr:row>
      <xdr:rowOff>115388</xdr:rowOff>
    </xdr:to>
    <xdr:cxnSp macro="">
      <xdr:nvCxnSpPr>
        <xdr:cNvPr id="485" name="直線コネクタ 484">
          <a:extLst>
            <a:ext uri="{FF2B5EF4-FFF2-40B4-BE49-F238E27FC236}">
              <a16:creationId xmlns:a16="http://schemas.microsoft.com/office/drawing/2014/main" id="{C64554B6-8818-48C1-AC10-6A28555AE03E}"/>
            </a:ext>
          </a:extLst>
        </xdr:cNvPr>
        <xdr:cNvCxnSpPr/>
      </xdr:nvCxnSpPr>
      <xdr:spPr>
        <a:xfrm flipV="1">
          <a:off x="7861300" y="18282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67855</xdr:rowOff>
    </xdr:from>
    <xdr:to>
      <xdr:col>36</xdr:col>
      <xdr:colOff>165100</xdr:colOff>
      <xdr:row>106</xdr:row>
      <xdr:rowOff>169455</xdr:rowOff>
    </xdr:to>
    <xdr:sp macro="" textlink="">
      <xdr:nvSpPr>
        <xdr:cNvPr id="486" name="楕円 485">
          <a:extLst>
            <a:ext uri="{FF2B5EF4-FFF2-40B4-BE49-F238E27FC236}">
              <a16:creationId xmlns:a16="http://schemas.microsoft.com/office/drawing/2014/main" id="{B745FE99-1769-4BB5-BF22-34CE656C76C0}"/>
            </a:ext>
          </a:extLst>
        </xdr:cNvPr>
        <xdr:cNvSpPr/>
      </xdr:nvSpPr>
      <xdr:spPr>
        <a:xfrm>
          <a:off x="6921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115388</xdr:rowOff>
    </xdr:from>
    <xdr:to>
      <xdr:col>41</xdr:col>
      <xdr:colOff>50800</xdr:colOff>
      <xdr:row>106</xdr:row>
      <xdr:rowOff>118655</xdr:rowOff>
    </xdr:to>
    <xdr:cxnSp macro="">
      <xdr:nvCxnSpPr>
        <xdr:cNvPr id="487" name="直線コネクタ 486">
          <a:extLst>
            <a:ext uri="{FF2B5EF4-FFF2-40B4-BE49-F238E27FC236}">
              <a16:creationId xmlns:a16="http://schemas.microsoft.com/office/drawing/2014/main" id="{8DDC8DDD-BEEC-4D29-8485-34C97DA2142F}"/>
            </a:ext>
          </a:extLst>
        </xdr:cNvPr>
        <xdr:cNvCxnSpPr/>
      </xdr:nvCxnSpPr>
      <xdr:spPr>
        <a:xfrm flipV="1">
          <a:off x="6972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29D3230D-0E8D-4F48-BD1C-4C4FF76E2CF8}"/>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a:extLst>
            <a:ext uri="{FF2B5EF4-FFF2-40B4-BE49-F238E27FC236}">
              <a16:creationId xmlns:a16="http://schemas.microsoft.com/office/drawing/2014/main" id="{8339104F-1BB5-49D0-8C57-6373528586DD}"/>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330F6D3C-58CB-4945-9782-1D30C664753A}"/>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77337840-BB2E-45AB-8ACA-93CBBFD4B8B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147519</xdr:rowOff>
    </xdr:from>
    <xdr:ext cx="469744" cy="259045"/>
    <xdr:sp macro="" textlink="">
      <xdr:nvSpPr>
        <xdr:cNvPr id="492" name="n_1mainValue【市民会館】&#10;一人当たり面積">
          <a:extLst>
            <a:ext uri="{FF2B5EF4-FFF2-40B4-BE49-F238E27FC236}">
              <a16:creationId xmlns:a16="http://schemas.microsoft.com/office/drawing/2014/main" id="{83DFB9BC-265D-4690-BF79-A30158E9AFF0}"/>
            </a:ext>
          </a:extLst>
        </xdr:cNvPr>
        <xdr:cNvSpPr txBox="1"/>
      </xdr:nvSpPr>
      <xdr:spPr>
        <a:xfrm>
          <a:off x="9391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93" name="n_2mainValue【市民会館】&#10;一人当たり面積">
          <a:extLst>
            <a:ext uri="{FF2B5EF4-FFF2-40B4-BE49-F238E27FC236}">
              <a16:creationId xmlns:a16="http://schemas.microsoft.com/office/drawing/2014/main" id="{868D8875-1DD8-4B7A-B7F3-905CFA10A015}"/>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157315</xdr:rowOff>
    </xdr:from>
    <xdr:ext cx="469744" cy="259045"/>
    <xdr:sp macro="" textlink="">
      <xdr:nvSpPr>
        <xdr:cNvPr id="494" name="n_3mainValue【市民会館】&#10;一人当たり面積">
          <a:extLst>
            <a:ext uri="{FF2B5EF4-FFF2-40B4-BE49-F238E27FC236}">
              <a16:creationId xmlns:a16="http://schemas.microsoft.com/office/drawing/2014/main" id="{1677698E-6032-47CE-95DB-593FCAD2E777}"/>
            </a:ext>
          </a:extLst>
        </xdr:cNvPr>
        <xdr:cNvSpPr txBox="1"/>
      </xdr:nvSpPr>
      <xdr:spPr>
        <a:xfrm>
          <a:off x="7626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160582</xdr:rowOff>
    </xdr:from>
    <xdr:ext cx="469744" cy="259045"/>
    <xdr:sp macro="" textlink="">
      <xdr:nvSpPr>
        <xdr:cNvPr id="495" name="n_4mainValue【市民会館】&#10;一人当たり面積">
          <a:extLst>
            <a:ext uri="{FF2B5EF4-FFF2-40B4-BE49-F238E27FC236}">
              <a16:creationId xmlns:a16="http://schemas.microsoft.com/office/drawing/2014/main" id="{2D02D74A-CDE8-4825-999C-DAC86C03388B}"/>
            </a:ext>
          </a:extLst>
        </xdr:cNvPr>
        <xdr:cNvSpPr txBox="1"/>
      </xdr:nvSpPr>
      <xdr:spPr>
        <a:xfrm>
          <a:off x="6737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DF61F04C-1BD4-4BC5-9F48-D84570DD05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C466C31F-647F-4A15-BEEC-0742328274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F6F1E2DD-BC5D-48D4-8716-F292821514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B10E3164-5706-4C05-A223-8C84DB672E1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5D10533B-1A42-41C1-895A-3614040EA35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BA9AC970-A808-4F3D-B8C5-D43D25A208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92D9B44B-F8B2-4420-8E80-D932D3DE1D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CF81BDC7-8A62-4E06-BCBD-7DB23EADD30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BB83C63-97D2-40DE-BB2D-34AB856A42A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194022D0-A2DB-454E-A927-93E744862C8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D274E2E6-50B8-4EA2-89B9-EC2E8B59791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F6EDC52E-BB91-4077-8F01-A04564E1F9C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E49AD2EA-DA1B-4771-8028-458540352C3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A3F747E5-57CD-4268-9F59-B632DE7D208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39152133-7E2D-4A88-BA06-638FB5A7FF8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89976DF7-0F54-4550-A522-67DD9EC53BD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63B7A865-BAD5-4B33-ACCD-E7114594289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E62F3B65-0D9C-491F-9B88-369415E33FF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E8A06D3C-6F71-4516-BE72-2458F4417B7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4717996D-4F27-4497-8314-CECADE0AED9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10C7250D-C011-4AA4-843C-C99916DC2A0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D2D971D8-9D00-4F9B-AC45-0EED5A9DCE6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E86ECDF-C5A5-46D0-9212-8978B41CCBB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FFD8415A-1A7A-4DF0-9BD9-3178D84B855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90BC47AC-686B-44D4-BA6B-59F58B312B1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E7699C33-EB1C-49B2-85DE-83D7A3A42611}"/>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E4A65CDA-9DC5-4AA9-8DC4-102004576AC4}"/>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6282A340-D6B8-44C4-A69A-2AD9646F4756}"/>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61CE5BC1-774C-461F-A5BA-677D8D80B6EC}"/>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FC9F5E18-8AEA-464B-A41A-D9F6D5DF1329}"/>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FEF1355-6DBA-4050-B1C3-2558B773A45B}"/>
            </a:ext>
          </a:extLst>
        </xdr:cNvPr>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DB06F8B1-B9BB-475B-ADE1-C9007139593E}"/>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E8D53CCC-B4CE-4272-8C15-D0EAABB78AFB}"/>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904C1367-F9AF-4AD5-93C6-CFC15F3FC2A9}"/>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E4BF5AAD-79C1-4D6B-9537-698498B0A731}"/>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C920C395-8C93-4E1B-9098-DE825821C604}"/>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5E399A0-6EE0-4F7B-9116-26F99CC381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62FD427-8950-4E15-BE14-F7DAF94D350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33AAE5E-93CC-4D42-8172-208B02151E7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EEC55A64-B68F-41A6-8064-4A769DEA081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5B7CB658-500D-4F70-AD3F-E91F866204E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134801</xdr:rowOff>
    </xdr:from>
    <xdr:to>
      <xdr:col>85</xdr:col>
      <xdr:colOff>177800</xdr:colOff>
      <xdr:row>36</xdr:row>
      <xdr:rowOff>64951</xdr:rowOff>
    </xdr:to>
    <xdr:sp macro="" textlink="">
      <xdr:nvSpPr>
        <xdr:cNvPr id="537" name="楕円 536">
          <a:extLst>
            <a:ext uri="{FF2B5EF4-FFF2-40B4-BE49-F238E27FC236}">
              <a16:creationId xmlns:a16="http://schemas.microsoft.com/office/drawing/2014/main" id="{642A74FD-9286-4A85-A539-517BA51B50BF}"/>
            </a:ext>
          </a:extLst>
        </xdr:cNvPr>
        <xdr:cNvSpPr/>
      </xdr:nvSpPr>
      <xdr:spPr>
        <a:xfrm>
          <a:off x="16268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157678</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9CA5E24F-BA1F-4C10-8A7B-6A2090EF655B}"/>
            </a:ext>
          </a:extLst>
        </xdr:cNvPr>
        <xdr:cNvSpPr txBox="1"/>
      </xdr:nvSpPr>
      <xdr:spPr>
        <a:xfrm>
          <a:off x="16357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539" name="楕円 538">
          <a:extLst>
            <a:ext uri="{FF2B5EF4-FFF2-40B4-BE49-F238E27FC236}">
              <a16:creationId xmlns:a16="http://schemas.microsoft.com/office/drawing/2014/main" id="{D895B00B-06CB-4788-946A-166623A8F192}"/>
            </a:ext>
          </a:extLst>
        </xdr:cNvPr>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76200</xdr:rowOff>
    </xdr:from>
    <xdr:to>
      <xdr:col>85</xdr:col>
      <xdr:colOff>127000</xdr:colOff>
      <xdr:row>36</xdr:row>
      <xdr:rowOff>14151</xdr:rowOff>
    </xdr:to>
    <xdr:cxnSp macro="">
      <xdr:nvCxnSpPr>
        <xdr:cNvPr id="540" name="直線コネクタ 539">
          <a:extLst>
            <a:ext uri="{FF2B5EF4-FFF2-40B4-BE49-F238E27FC236}">
              <a16:creationId xmlns:a16="http://schemas.microsoft.com/office/drawing/2014/main" id="{D6F7F7F2-41E6-4078-9CF5-037860769420}"/>
            </a:ext>
          </a:extLst>
        </xdr:cNvPr>
        <xdr:cNvCxnSpPr/>
      </xdr:nvCxnSpPr>
      <xdr:spPr>
        <a:xfrm>
          <a:off x="15481300" y="6076950"/>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138067</xdr:rowOff>
    </xdr:from>
    <xdr:to>
      <xdr:col>76</xdr:col>
      <xdr:colOff>165100</xdr:colOff>
      <xdr:row>36</xdr:row>
      <xdr:rowOff>68217</xdr:rowOff>
    </xdr:to>
    <xdr:sp macro="" textlink="">
      <xdr:nvSpPr>
        <xdr:cNvPr id="541" name="楕円 540">
          <a:extLst>
            <a:ext uri="{FF2B5EF4-FFF2-40B4-BE49-F238E27FC236}">
              <a16:creationId xmlns:a16="http://schemas.microsoft.com/office/drawing/2014/main" id="{BA2385BA-89A4-47CF-AB66-04E389667EB4}"/>
            </a:ext>
          </a:extLst>
        </xdr:cNvPr>
        <xdr:cNvSpPr/>
      </xdr:nvSpPr>
      <xdr:spPr>
        <a:xfrm>
          <a:off x="14541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36</xdr:row>
      <xdr:rowOff>17417</xdr:rowOff>
    </xdr:to>
    <xdr:cxnSp macro="">
      <xdr:nvCxnSpPr>
        <xdr:cNvPr id="542" name="直線コネクタ 541">
          <a:extLst>
            <a:ext uri="{FF2B5EF4-FFF2-40B4-BE49-F238E27FC236}">
              <a16:creationId xmlns:a16="http://schemas.microsoft.com/office/drawing/2014/main" id="{169C4A85-3F34-4168-B62D-28152A24CE13}"/>
            </a:ext>
          </a:extLst>
        </xdr:cNvPr>
        <xdr:cNvCxnSpPr/>
      </xdr:nvCxnSpPr>
      <xdr:spPr>
        <a:xfrm flipV="1">
          <a:off x="14592300" y="607695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98878</xdr:rowOff>
    </xdr:from>
    <xdr:to>
      <xdr:col>72</xdr:col>
      <xdr:colOff>38100</xdr:colOff>
      <xdr:row>36</xdr:row>
      <xdr:rowOff>29028</xdr:rowOff>
    </xdr:to>
    <xdr:sp macro="" textlink="">
      <xdr:nvSpPr>
        <xdr:cNvPr id="543" name="楕円 542">
          <a:extLst>
            <a:ext uri="{FF2B5EF4-FFF2-40B4-BE49-F238E27FC236}">
              <a16:creationId xmlns:a16="http://schemas.microsoft.com/office/drawing/2014/main" id="{F0E19EC8-6940-47FA-9283-F24A67052D73}"/>
            </a:ext>
          </a:extLst>
        </xdr:cNvPr>
        <xdr:cNvSpPr/>
      </xdr:nvSpPr>
      <xdr:spPr>
        <a:xfrm>
          <a:off x="13652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149678</xdr:rowOff>
    </xdr:from>
    <xdr:to>
      <xdr:col>76</xdr:col>
      <xdr:colOff>114300</xdr:colOff>
      <xdr:row>36</xdr:row>
      <xdr:rowOff>17417</xdr:rowOff>
    </xdr:to>
    <xdr:cxnSp macro="">
      <xdr:nvCxnSpPr>
        <xdr:cNvPr id="544" name="直線コネクタ 543">
          <a:extLst>
            <a:ext uri="{FF2B5EF4-FFF2-40B4-BE49-F238E27FC236}">
              <a16:creationId xmlns:a16="http://schemas.microsoft.com/office/drawing/2014/main" id="{BF1AEE29-538A-4331-8C0E-59358C335C4E}"/>
            </a:ext>
          </a:extLst>
        </xdr:cNvPr>
        <xdr:cNvCxnSpPr/>
      </xdr:nvCxnSpPr>
      <xdr:spPr>
        <a:xfrm>
          <a:off x="13703300" y="61504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98878</xdr:rowOff>
    </xdr:from>
    <xdr:to>
      <xdr:col>67</xdr:col>
      <xdr:colOff>101600</xdr:colOff>
      <xdr:row>36</xdr:row>
      <xdr:rowOff>29028</xdr:rowOff>
    </xdr:to>
    <xdr:sp macro="" textlink="">
      <xdr:nvSpPr>
        <xdr:cNvPr id="545" name="楕円 544">
          <a:extLst>
            <a:ext uri="{FF2B5EF4-FFF2-40B4-BE49-F238E27FC236}">
              <a16:creationId xmlns:a16="http://schemas.microsoft.com/office/drawing/2014/main" id="{9DFC1F63-96D1-442F-A7DE-3527849E19E4}"/>
            </a:ext>
          </a:extLst>
        </xdr:cNvPr>
        <xdr:cNvSpPr/>
      </xdr:nvSpPr>
      <xdr:spPr>
        <a:xfrm>
          <a:off x="12763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149678</xdr:rowOff>
    </xdr:from>
    <xdr:to>
      <xdr:col>71</xdr:col>
      <xdr:colOff>177800</xdr:colOff>
      <xdr:row>35</xdr:row>
      <xdr:rowOff>149678</xdr:rowOff>
    </xdr:to>
    <xdr:cxnSp macro="">
      <xdr:nvCxnSpPr>
        <xdr:cNvPr id="546" name="直線コネクタ 545">
          <a:extLst>
            <a:ext uri="{FF2B5EF4-FFF2-40B4-BE49-F238E27FC236}">
              <a16:creationId xmlns:a16="http://schemas.microsoft.com/office/drawing/2014/main" id="{50C12C69-ECCE-4957-8222-A4543CA63C77}"/>
            </a:ext>
          </a:extLst>
        </xdr:cNvPr>
        <xdr:cNvCxnSpPr/>
      </xdr:nvCxnSpPr>
      <xdr:spPr>
        <a:xfrm>
          <a:off x="12814300" y="6150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748BE300-4346-48C3-AFFE-500907FB9D2D}"/>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EC336604-B3E6-40CA-85A2-ABDA3D28EE81}"/>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C3A89963-E58D-41B4-8D9D-9418B427A60F}"/>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55CE7D9F-0A8A-4543-B2B9-AD327661E7EF}"/>
            </a:ext>
          </a:extLst>
        </xdr:cNvPr>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1FC76C9A-95B4-42D1-8078-D634DBE7DE64}"/>
            </a:ext>
          </a:extLst>
        </xdr:cNvPr>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84744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3A127B7D-3F2C-404F-96FC-F9E07389FBDE}"/>
            </a:ext>
          </a:extLst>
        </xdr:cNvPr>
        <xdr:cNvSpPr txBox="1"/>
      </xdr:nvSpPr>
      <xdr:spPr>
        <a:xfrm>
          <a:off x="14389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45555</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5E212FFB-AE0D-4AEF-8D5A-648C55965714}"/>
            </a:ext>
          </a:extLst>
        </xdr:cNvPr>
        <xdr:cNvSpPr txBox="1"/>
      </xdr:nvSpPr>
      <xdr:spPr>
        <a:xfrm>
          <a:off x="13500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C5BFFDA-DFE5-4155-9E96-74A49DEB717F}"/>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C86E89A2-C442-42F4-A2D9-537A393F27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199863E-8D44-4AE2-A82A-748BD5295A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B0243B9C-AF4A-486A-B887-4D49124407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2BB0644F-56B1-4316-9C42-C3FC83DD6EE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DF0BCE8A-43A6-4DD7-B4FE-48991A94ED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5D3DA6AB-5B5A-47B8-B975-012CA6B8C09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6D0C14FC-B6A7-4EBF-87B0-DDE75D53B16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E1B1CCDF-13B7-43A3-A4C7-4617370D693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7057A273-B82B-4393-9DC7-ABA872C1C94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1F746AD5-51E3-4F00-8EAC-EF8E25DFE5E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1417945C-8D57-44D6-9F12-1498ED99D78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DA6A40AC-63D9-48DD-AFA5-AA5D904BF63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F1362E9F-B91A-4047-B186-560D7EE42DA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A40BD2FD-3DC4-4B66-8611-6EE74A26E37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925DCA73-DCA8-45BB-9DC7-2A4FAD3A076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9914304A-21D0-4541-9F0B-82FC7E69850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D3B2B4-DBDC-4123-ABEB-AD0084DC0AB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1F5F7941-9350-46D5-8F91-99AED91B4A3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F4ACF1CE-D552-4329-8F22-FB9A2FC37C2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4D74FA7D-F72F-44F8-900F-8ECA0CD5C6B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80A799F7-8307-4D9C-BCEC-D2671C65E4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C13B4EE6-A7B1-4A94-8074-46FE41C8FCA9}"/>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40A2B067-75A8-4EBA-BAB3-9B439BCE0521}"/>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1B9BA790-4FC0-4B6B-B505-B6F4CE5B83CD}"/>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BFD52868-02F3-41A0-98AC-78BF8F70576B}"/>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480F0044-B067-41D6-92B3-D097CD8450A1}"/>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8359EB0D-83AE-40AD-A8A9-3D545AEE7E9B}"/>
            </a:ext>
          </a:extLst>
        </xdr:cNvPr>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F964C5EB-65E8-4404-A07C-ECC1D6B9DE9C}"/>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2E1E09E1-8537-49D4-8BCC-104957B3E9B3}"/>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470F4C94-84F3-4D1E-B2DC-5FB4D888E9EE}"/>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E7733638-E4DC-4AEB-8290-FF3C791366E6}"/>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447A9C7A-0B82-4D84-ACBF-2F5E99E1074F}"/>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0F9902D-C7CD-4A0D-8E6A-4834B5D06D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EC93FE3-0722-4EB0-B579-F6D5AA01B7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DA65D01-C28E-48F3-9074-D0683754AE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C0E2FE4-B87E-4C95-B567-31D1E364EE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FA3A12FE-75F4-444C-8A8C-AAFEAC454F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149532</xdr:rowOff>
    </xdr:from>
    <xdr:to>
      <xdr:col>116</xdr:col>
      <xdr:colOff>114300</xdr:colOff>
      <xdr:row>40</xdr:row>
      <xdr:rowOff>79682</xdr:rowOff>
    </xdr:to>
    <xdr:sp macro="" textlink="">
      <xdr:nvSpPr>
        <xdr:cNvPr id="592" name="楕円 591">
          <a:extLst>
            <a:ext uri="{FF2B5EF4-FFF2-40B4-BE49-F238E27FC236}">
              <a16:creationId xmlns:a16="http://schemas.microsoft.com/office/drawing/2014/main" id="{F31EF8E1-5806-4216-A2E1-274444E7DCA9}"/>
            </a:ext>
          </a:extLst>
        </xdr:cNvPr>
        <xdr:cNvSpPr/>
      </xdr:nvSpPr>
      <xdr:spPr>
        <a:xfrm>
          <a:off x="22110700" y="68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959</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21AC2B68-AE5B-4925-8CDC-8FCDE184B472}"/>
            </a:ext>
          </a:extLst>
        </xdr:cNvPr>
        <xdr:cNvSpPr txBox="1"/>
      </xdr:nvSpPr>
      <xdr:spPr>
        <a:xfrm>
          <a:off x="22199600" y="66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12891</xdr:rowOff>
    </xdr:from>
    <xdr:to>
      <xdr:col>112</xdr:col>
      <xdr:colOff>38100</xdr:colOff>
      <xdr:row>40</xdr:row>
      <xdr:rowOff>114491</xdr:rowOff>
    </xdr:to>
    <xdr:sp macro="" textlink="">
      <xdr:nvSpPr>
        <xdr:cNvPr id="594" name="楕円 593">
          <a:extLst>
            <a:ext uri="{FF2B5EF4-FFF2-40B4-BE49-F238E27FC236}">
              <a16:creationId xmlns:a16="http://schemas.microsoft.com/office/drawing/2014/main" id="{7CDB26B4-1461-46A4-9AFD-F66418A08BC4}"/>
            </a:ext>
          </a:extLst>
        </xdr:cNvPr>
        <xdr:cNvSpPr/>
      </xdr:nvSpPr>
      <xdr:spPr>
        <a:xfrm>
          <a:off x="21272500" y="68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28882</xdr:rowOff>
    </xdr:from>
    <xdr:to>
      <xdr:col>116</xdr:col>
      <xdr:colOff>63500</xdr:colOff>
      <xdr:row>40</xdr:row>
      <xdr:rowOff>63691</xdr:rowOff>
    </xdr:to>
    <xdr:cxnSp macro="">
      <xdr:nvCxnSpPr>
        <xdr:cNvPr id="595" name="直線コネクタ 594">
          <a:extLst>
            <a:ext uri="{FF2B5EF4-FFF2-40B4-BE49-F238E27FC236}">
              <a16:creationId xmlns:a16="http://schemas.microsoft.com/office/drawing/2014/main" id="{1E8531E0-665E-4D60-AC78-27C14020DC29}"/>
            </a:ext>
          </a:extLst>
        </xdr:cNvPr>
        <xdr:cNvCxnSpPr/>
      </xdr:nvCxnSpPr>
      <xdr:spPr>
        <a:xfrm flipV="1">
          <a:off x="21323300" y="6886882"/>
          <a:ext cx="838200" cy="3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117158</xdr:rowOff>
    </xdr:from>
    <xdr:to>
      <xdr:col>107</xdr:col>
      <xdr:colOff>101600</xdr:colOff>
      <xdr:row>40</xdr:row>
      <xdr:rowOff>47308</xdr:rowOff>
    </xdr:to>
    <xdr:sp macro="" textlink="">
      <xdr:nvSpPr>
        <xdr:cNvPr id="596" name="楕円 595">
          <a:extLst>
            <a:ext uri="{FF2B5EF4-FFF2-40B4-BE49-F238E27FC236}">
              <a16:creationId xmlns:a16="http://schemas.microsoft.com/office/drawing/2014/main" id="{151ADE5E-D7FA-4B87-9F18-07E47CB64DA6}"/>
            </a:ext>
          </a:extLst>
        </xdr:cNvPr>
        <xdr:cNvSpPr/>
      </xdr:nvSpPr>
      <xdr:spPr>
        <a:xfrm>
          <a:off x="20383500" y="68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167958</xdr:rowOff>
    </xdr:from>
    <xdr:to>
      <xdr:col>111</xdr:col>
      <xdr:colOff>177800</xdr:colOff>
      <xdr:row>40</xdr:row>
      <xdr:rowOff>63691</xdr:rowOff>
    </xdr:to>
    <xdr:cxnSp macro="">
      <xdr:nvCxnSpPr>
        <xdr:cNvPr id="597" name="直線コネクタ 596">
          <a:extLst>
            <a:ext uri="{FF2B5EF4-FFF2-40B4-BE49-F238E27FC236}">
              <a16:creationId xmlns:a16="http://schemas.microsoft.com/office/drawing/2014/main" id="{6943824E-E232-4E8C-BC7E-3D949008FAFA}"/>
            </a:ext>
          </a:extLst>
        </xdr:cNvPr>
        <xdr:cNvCxnSpPr/>
      </xdr:nvCxnSpPr>
      <xdr:spPr>
        <a:xfrm>
          <a:off x="20434300" y="6854508"/>
          <a:ext cx="8890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77299</xdr:rowOff>
    </xdr:from>
    <xdr:to>
      <xdr:col>102</xdr:col>
      <xdr:colOff>165100</xdr:colOff>
      <xdr:row>40</xdr:row>
      <xdr:rowOff>7449</xdr:rowOff>
    </xdr:to>
    <xdr:sp macro="" textlink="">
      <xdr:nvSpPr>
        <xdr:cNvPr id="598" name="楕円 597">
          <a:extLst>
            <a:ext uri="{FF2B5EF4-FFF2-40B4-BE49-F238E27FC236}">
              <a16:creationId xmlns:a16="http://schemas.microsoft.com/office/drawing/2014/main" id="{E9195C62-EF4A-433D-9938-ECECB4079D18}"/>
            </a:ext>
          </a:extLst>
        </xdr:cNvPr>
        <xdr:cNvSpPr/>
      </xdr:nvSpPr>
      <xdr:spPr>
        <a:xfrm>
          <a:off x="19494500" y="67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128099</xdr:rowOff>
    </xdr:from>
    <xdr:to>
      <xdr:col>107</xdr:col>
      <xdr:colOff>50800</xdr:colOff>
      <xdr:row>39</xdr:row>
      <xdr:rowOff>167958</xdr:rowOff>
    </xdr:to>
    <xdr:cxnSp macro="">
      <xdr:nvCxnSpPr>
        <xdr:cNvPr id="599" name="直線コネクタ 598">
          <a:extLst>
            <a:ext uri="{FF2B5EF4-FFF2-40B4-BE49-F238E27FC236}">
              <a16:creationId xmlns:a16="http://schemas.microsoft.com/office/drawing/2014/main" id="{DFA79347-D500-4F72-A6FE-42EBB27FEFCB}"/>
            </a:ext>
          </a:extLst>
        </xdr:cNvPr>
        <xdr:cNvCxnSpPr/>
      </xdr:nvCxnSpPr>
      <xdr:spPr>
        <a:xfrm>
          <a:off x="19545300" y="6814649"/>
          <a:ext cx="889000" cy="3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80776</xdr:rowOff>
    </xdr:from>
    <xdr:to>
      <xdr:col>98</xdr:col>
      <xdr:colOff>38100</xdr:colOff>
      <xdr:row>40</xdr:row>
      <xdr:rowOff>10926</xdr:rowOff>
    </xdr:to>
    <xdr:sp macro="" textlink="">
      <xdr:nvSpPr>
        <xdr:cNvPr id="600" name="楕円 599">
          <a:extLst>
            <a:ext uri="{FF2B5EF4-FFF2-40B4-BE49-F238E27FC236}">
              <a16:creationId xmlns:a16="http://schemas.microsoft.com/office/drawing/2014/main" id="{049DBC21-721F-4101-8101-8919AD95106D}"/>
            </a:ext>
          </a:extLst>
        </xdr:cNvPr>
        <xdr:cNvSpPr/>
      </xdr:nvSpPr>
      <xdr:spPr>
        <a:xfrm>
          <a:off x="18605500" y="67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128099</xdr:rowOff>
    </xdr:from>
    <xdr:to>
      <xdr:col>102</xdr:col>
      <xdr:colOff>114300</xdr:colOff>
      <xdr:row>39</xdr:row>
      <xdr:rowOff>131576</xdr:rowOff>
    </xdr:to>
    <xdr:cxnSp macro="">
      <xdr:nvCxnSpPr>
        <xdr:cNvPr id="601" name="直線コネクタ 600">
          <a:extLst>
            <a:ext uri="{FF2B5EF4-FFF2-40B4-BE49-F238E27FC236}">
              <a16:creationId xmlns:a16="http://schemas.microsoft.com/office/drawing/2014/main" id="{DB5430E5-7EA3-432F-867A-E7925A4A38BB}"/>
            </a:ext>
          </a:extLst>
        </xdr:cNvPr>
        <xdr:cNvCxnSpPr/>
      </xdr:nvCxnSpPr>
      <xdr:spPr>
        <a:xfrm flipV="1">
          <a:off x="18656300" y="6814649"/>
          <a:ext cx="889000" cy="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912EF87A-A096-448C-A7B8-A596D2291983}"/>
            </a:ext>
          </a:extLst>
        </xdr:cNvPr>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915FC301-760A-41EB-8292-A48B9E9CFAC9}"/>
            </a:ext>
          </a:extLst>
        </xdr:cNvPr>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2FA8C687-5E9C-4A0E-885B-F9F1BA618E4A}"/>
            </a:ext>
          </a:extLst>
        </xdr:cNvPr>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D7D9605F-4845-412F-9C91-A3672638E8ED}"/>
            </a:ext>
          </a:extLst>
        </xdr:cNvPr>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131018</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BA9C8372-05AD-4001-9718-A03AD75F2239}"/>
            </a:ext>
          </a:extLst>
        </xdr:cNvPr>
        <xdr:cNvSpPr txBox="1"/>
      </xdr:nvSpPr>
      <xdr:spPr>
        <a:xfrm>
          <a:off x="21011095" y="664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63835</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9C903AC6-4A36-456B-A3E3-FD118C5F4667}"/>
            </a:ext>
          </a:extLst>
        </xdr:cNvPr>
        <xdr:cNvSpPr txBox="1"/>
      </xdr:nvSpPr>
      <xdr:spPr>
        <a:xfrm>
          <a:off x="20134795" y="657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23976</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A00AADF-8B41-414E-B0EA-5E8DB5B4E64D}"/>
            </a:ext>
          </a:extLst>
        </xdr:cNvPr>
        <xdr:cNvSpPr txBox="1"/>
      </xdr:nvSpPr>
      <xdr:spPr>
        <a:xfrm>
          <a:off x="19245795" y="653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27453</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2C92EDD-0453-4917-9FC4-52A6DBEA4787}"/>
            </a:ext>
          </a:extLst>
        </xdr:cNvPr>
        <xdr:cNvSpPr txBox="1"/>
      </xdr:nvSpPr>
      <xdr:spPr>
        <a:xfrm>
          <a:off x="18356795" y="65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23A01C13-2140-4352-B29E-1FA26793EF7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228721F3-0E98-47AC-AB9A-40DC73DEEB1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F8F3A84-5CB7-4360-8728-37FAC0C335D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F5E47F10-F5E6-4682-BB54-5FD50A62883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104CCD20-E890-4C96-BDF2-5E7516B784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AD99F98A-020C-49AD-87F2-1FA0C13E0F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F787A94B-2CB2-4A28-89B3-9400FBA7E63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91EAFBD4-188A-436E-B6AD-B8A9DD53E6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8FDD13EB-2555-4E8D-8EE8-723054274C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104779BA-C977-4C99-8A91-6FA5F495B78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6AC6421C-B304-4201-B42F-971F4EDBF52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8DB61909-F242-42D2-9971-C0E461718FB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4330026D-C031-4690-85BF-36F2576DFE4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C635284-F31E-490E-966C-BF6F4BAFE1B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CF006114-56B9-4889-86E8-38E7F80B4E5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671398ED-E6CF-4791-9C5E-D690F4B02A1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8908702A-7AA5-43E3-A6B2-FF3D4F5CA79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57005141-BA8B-44F1-BD1D-1F5BB3333F8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5D4D9D7F-74AE-4230-A9B3-1CCF472BA62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251F9078-9499-4F03-B56D-35B4AECFC43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5338B2F3-BD4F-421D-872A-BB36224BCB7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F9A84789-836C-419C-B1B7-06CAC67B2A1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A9FF1FFB-7F7C-4F73-8673-1EA043D2648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1F7F9230-404C-46BF-821A-9A8C1F79DCA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A32FB896-AB2D-4E76-9AAC-A032485273D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610E9E42-ABDC-4269-9DE8-C22D19494D63}"/>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A654EDB9-7AA7-4EB6-A2DD-7863DC94E98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D95AC8A3-0454-4C32-A5D5-EA766D5CCC3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9DDBD148-B75A-47DD-996D-E5C8E7D6B02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A8BA94C7-9AA9-4B20-9626-DA2B945C4129}"/>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42FA725E-5FAC-4DA7-846E-35B6F3D87C8C}"/>
            </a:ext>
          </a:extLst>
        </xdr:cNvPr>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7948A62B-93E4-4A71-86E1-1344E851B1BB}"/>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C07079E9-919D-4641-B565-43248FCABF64}"/>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F2C52B19-0E2F-442E-8782-6CD3E8DFC2C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A4ADF0F8-D9D1-4F80-9074-D9A8CD75AA19}"/>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E71393EF-436F-44FF-81CA-20A917F2C51E}"/>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D1969BE-9EF2-4933-A174-1F27296E2B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5EE21E6-B6F6-4EB6-8E06-DE04F71E70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7D3F927-9AE4-4B7C-B25D-A034A4C8A0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8355C11-D815-4A4C-8E80-18C1EA62672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7FA29D5-612C-4B9E-804C-90D4968C81F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25944</xdr:rowOff>
    </xdr:from>
    <xdr:to>
      <xdr:col>85</xdr:col>
      <xdr:colOff>177800</xdr:colOff>
      <xdr:row>56</xdr:row>
      <xdr:rowOff>127544</xdr:rowOff>
    </xdr:to>
    <xdr:sp macro="" textlink="">
      <xdr:nvSpPr>
        <xdr:cNvPr id="651" name="楕円 650">
          <a:extLst>
            <a:ext uri="{FF2B5EF4-FFF2-40B4-BE49-F238E27FC236}">
              <a16:creationId xmlns:a16="http://schemas.microsoft.com/office/drawing/2014/main" id="{D844C7E8-AF6C-4EC7-BA48-C7F0A5A93FDE}"/>
            </a:ext>
          </a:extLst>
        </xdr:cNvPr>
        <xdr:cNvSpPr/>
      </xdr:nvSpPr>
      <xdr:spPr>
        <a:xfrm>
          <a:off x="16268700" y="96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48821</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97ACF871-2728-432A-A78C-ACE675E4DF95}"/>
            </a:ext>
          </a:extLst>
        </xdr:cNvPr>
        <xdr:cNvSpPr txBox="1"/>
      </xdr:nvSpPr>
      <xdr:spPr>
        <a:xfrm>
          <a:off x="16357600" y="947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21046</xdr:rowOff>
    </xdr:from>
    <xdr:to>
      <xdr:col>81</xdr:col>
      <xdr:colOff>101600</xdr:colOff>
      <xdr:row>59</xdr:row>
      <xdr:rowOff>122646</xdr:rowOff>
    </xdr:to>
    <xdr:sp macro="" textlink="">
      <xdr:nvSpPr>
        <xdr:cNvPr id="653" name="楕円 652">
          <a:extLst>
            <a:ext uri="{FF2B5EF4-FFF2-40B4-BE49-F238E27FC236}">
              <a16:creationId xmlns:a16="http://schemas.microsoft.com/office/drawing/2014/main" id="{B4536B17-D09A-461B-94CA-32D3905015AC}"/>
            </a:ext>
          </a:extLst>
        </xdr:cNvPr>
        <xdr:cNvSpPr/>
      </xdr:nvSpPr>
      <xdr:spPr>
        <a:xfrm>
          <a:off x="15430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76744</xdr:rowOff>
    </xdr:from>
    <xdr:to>
      <xdr:col>85</xdr:col>
      <xdr:colOff>127000</xdr:colOff>
      <xdr:row>59</xdr:row>
      <xdr:rowOff>71846</xdr:rowOff>
    </xdr:to>
    <xdr:cxnSp macro="">
      <xdr:nvCxnSpPr>
        <xdr:cNvPr id="654" name="直線コネクタ 653">
          <a:extLst>
            <a:ext uri="{FF2B5EF4-FFF2-40B4-BE49-F238E27FC236}">
              <a16:creationId xmlns:a16="http://schemas.microsoft.com/office/drawing/2014/main" id="{B2FBB664-788C-4D24-B30B-9F41B213CA14}"/>
            </a:ext>
          </a:extLst>
        </xdr:cNvPr>
        <xdr:cNvCxnSpPr/>
      </xdr:nvCxnSpPr>
      <xdr:spPr>
        <a:xfrm flipV="1">
          <a:off x="15481300" y="9677944"/>
          <a:ext cx="838200" cy="50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55" name="楕円 654">
          <a:extLst>
            <a:ext uri="{FF2B5EF4-FFF2-40B4-BE49-F238E27FC236}">
              <a16:creationId xmlns:a16="http://schemas.microsoft.com/office/drawing/2014/main" id="{FC649DDD-DB18-478F-A3EF-09176EB30F03}"/>
            </a:ext>
          </a:extLst>
        </xdr:cNvPr>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71846</xdr:rowOff>
    </xdr:to>
    <xdr:cxnSp macro="">
      <xdr:nvCxnSpPr>
        <xdr:cNvPr id="656" name="直線コネクタ 655">
          <a:extLst>
            <a:ext uri="{FF2B5EF4-FFF2-40B4-BE49-F238E27FC236}">
              <a16:creationId xmlns:a16="http://schemas.microsoft.com/office/drawing/2014/main" id="{AC01CA7C-3519-4737-A860-EC5E62791AC2}"/>
            </a:ext>
          </a:extLst>
        </xdr:cNvPr>
        <xdr:cNvCxnSpPr/>
      </xdr:nvCxnSpPr>
      <xdr:spPr>
        <a:xfrm>
          <a:off x="14592300" y="101531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91259</xdr:rowOff>
    </xdr:from>
    <xdr:to>
      <xdr:col>72</xdr:col>
      <xdr:colOff>38100</xdr:colOff>
      <xdr:row>59</xdr:row>
      <xdr:rowOff>21409</xdr:rowOff>
    </xdr:to>
    <xdr:sp macro="" textlink="">
      <xdr:nvSpPr>
        <xdr:cNvPr id="657" name="楕円 656">
          <a:extLst>
            <a:ext uri="{FF2B5EF4-FFF2-40B4-BE49-F238E27FC236}">
              <a16:creationId xmlns:a16="http://schemas.microsoft.com/office/drawing/2014/main" id="{7E0E1E41-192B-46DB-A21D-120AB56CECDE}"/>
            </a:ext>
          </a:extLst>
        </xdr:cNvPr>
        <xdr:cNvSpPr/>
      </xdr:nvSpPr>
      <xdr:spPr>
        <a:xfrm>
          <a:off x="13652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142059</xdr:rowOff>
    </xdr:from>
    <xdr:to>
      <xdr:col>76</xdr:col>
      <xdr:colOff>114300</xdr:colOff>
      <xdr:row>59</xdr:row>
      <xdr:rowOff>37556</xdr:rowOff>
    </xdr:to>
    <xdr:cxnSp macro="">
      <xdr:nvCxnSpPr>
        <xdr:cNvPr id="658" name="直線コネクタ 657">
          <a:extLst>
            <a:ext uri="{FF2B5EF4-FFF2-40B4-BE49-F238E27FC236}">
              <a16:creationId xmlns:a16="http://schemas.microsoft.com/office/drawing/2014/main" id="{C7939B73-8561-4CB8-869C-BC7B53A1A02B}"/>
            </a:ext>
          </a:extLst>
        </xdr:cNvPr>
        <xdr:cNvCxnSpPr/>
      </xdr:nvCxnSpPr>
      <xdr:spPr>
        <a:xfrm>
          <a:off x="13703300" y="1008615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91259</xdr:rowOff>
    </xdr:from>
    <xdr:to>
      <xdr:col>67</xdr:col>
      <xdr:colOff>101600</xdr:colOff>
      <xdr:row>59</xdr:row>
      <xdr:rowOff>21409</xdr:rowOff>
    </xdr:to>
    <xdr:sp macro="" textlink="">
      <xdr:nvSpPr>
        <xdr:cNvPr id="659" name="楕円 658">
          <a:extLst>
            <a:ext uri="{FF2B5EF4-FFF2-40B4-BE49-F238E27FC236}">
              <a16:creationId xmlns:a16="http://schemas.microsoft.com/office/drawing/2014/main" id="{AA008283-0880-446B-A2A1-5191391A79BA}"/>
            </a:ext>
          </a:extLst>
        </xdr:cNvPr>
        <xdr:cNvSpPr/>
      </xdr:nvSpPr>
      <xdr:spPr>
        <a:xfrm>
          <a:off x="12763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142059</xdr:rowOff>
    </xdr:from>
    <xdr:to>
      <xdr:col>71</xdr:col>
      <xdr:colOff>177800</xdr:colOff>
      <xdr:row>58</xdr:row>
      <xdr:rowOff>142059</xdr:rowOff>
    </xdr:to>
    <xdr:cxnSp macro="">
      <xdr:nvCxnSpPr>
        <xdr:cNvPr id="660" name="直線コネクタ 659">
          <a:extLst>
            <a:ext uri="{FF2B5EF4-FFF2-40B4-BE49-F238E27FC236}">
              <a16:creationId xmlns:a16="http://schemas.microsoft.com/office/drawing/2014/main" id="{09A53E43-2B5E-42C3-ADEC-415807BF621D}"/>
            </a:ext>
          </a:extLst>
        </xdr:cNvPr>
        <xdr:cNvCxnSpPr/>
      </xdr:nvCxnSpPr>
      <xdr:spPr>
        <a:xfrm>
          <a:off x="12814300" y="100861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B9D624C9-5F7C-4624-A7B3-C88B8A0AEFFD}"/>
            </a:ext>
          </a:extLst>
        </xdr:cNvPr>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2A292527-FFC0-4744-9D53-8B5630386908}"/>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B317667F-6452-4322-8318-47F6CC41D121}"/>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D553F8EF-9916-43FB-950E-DD4A350889CE}"/>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139173</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403724FC-2B12-41EE-8ED4-081B4344EE4E}"/>
            </a:ext>
          </a:extLst>
        </xdr:cNvPr>
        <xdr:cNvSpPr txBox="1"/>
      </xdr:nvSpPr>
      <xdr:spPr>
        <a:xfrm>
          <a:off x="15266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9C23F429-A8B1-4B99-94DF-C9B996A7F0E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2EF195F2-2DD9-4B7B-98C2-37C06FB5128F}"/>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37936</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C48EE0E3-CDD3-46B5-A82B-61AF4CCC9803}"/>
            </a:ext>
          </a:extLst>
        </xdr:cNvPr>
        <xdr:cNvSpPr txBox="1"/>
      </xdr:nvSpPr>
      <xdr:spPr>
        <a:xfrm>
          <a:off x="12611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F67F8E8A-DCD6-4465-A5F1-C8552A9161E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AD1475E8-5190-4EFC-873D-DF6C41EFDB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31BFFB8B-466E-4458-A2D8-FE9547D5AD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9739959-C152-47C6-AA2D-C7C89B2953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E9F85E1-F106-45B5-809F-B3FC4A6BD0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46807B57-31E1-4955-8AAE-0CB7FDFD34C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5E177C3C-E5BF-485D-983C-3C29C5339B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85B3AC97-774E-4D42-B0CD-ADC92B0E04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95C6EDA6-1E80-4F4B-B2FE-38287654E72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D568EBB4-4A9B-4986-A7A9-A781E1E5EC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387A08BB-21A7-49FA-AAD5-5EB5C636879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A48E11EA-7C98-4D49-BE9D-CDB47CFA599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31691EE5-352A-4CB5-8C6E-C94D7E00FC2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ECE38F01-9730-47EC-AE28-3A06C233E2E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7F4F9141-6A26-4C50-8350-73B3BED709D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DF0610EF-21D5-4B09-B650-F519D590783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C25FC244-A7D3-4D3F-9471-B9103E20875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8EA8E918-831C-43DA-AC8B-711C50BD585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BAEF92E-985B-4242-9782-3B8D6CC9E72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18133C66-F9EA-4836-B3A6-2C57EA49BFA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E8CC567F-A7A6-4C8F-B23A-70D6C22F6F1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147FF486-6354-4F05-81D5-FBE42DF694B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41D8CBE3-2FB8-47F3-90C0-435FE34CE3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66DBF1FF-727C-4D93-A079-A21FA7E7E36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9EC25EBD-D174-44B8-8971-28A4AC2F51FD}"/>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C8C7502D-E301-4809-B74D-585EAC58362B}"/>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B3D85578-8CEA-4535-AA5F-F2CE8B4B6EE2}"/>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CB1D612C-C55A-4A44-83AE-82B321D9BF65}"/>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FABF95E4-2CB7-4278-8DF6-15B1FDCDF775}"/>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839C9AA7-E138-4EA3-BC0B-6F520780311E}"/>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32924ED7-53F1-4300-BEBD-52B27749C3FE}"/>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0773D730-6886-4074-8005-0DB42AEBD4D4}"/>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EF16922A-C351-4D98-9138-FF929010F0A8}"/>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4ED6A957-5042-4E07-8B51-372D3D1A3EA3}"/>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739AABC-08C0-4607-8940-F037D6E5C2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A2D3D928-DAD9-4AE1-BA2A-A84BEFF3FF5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57731CDD-EEAB-4918-A225-CFBF92168D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8DC5460-D3BB-493F-AB2A-B841503B2B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C6F49E46-B682-4EEF-9829-A7FBAB60B5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25400</xdr:rowOff>
    </xdr:from>
    <xdr:to>
      <xdr:col>116</xdr:col>
      <xdr:colOff>114300</xdr:colOff>
      <xdr:row>58</xdr:row>
      <xdr:rowOff>127000</xdr:rowOff>
    </xdr:to>
    <xdr:sp macro="" textlink="">
      <xdr:nvSpPr>
        <xdr:cNvPr id="708" name="楕円 707">
          <a:extLst>
            <a:ext uri="{FF2B5EF4-FFF2-40B4-BE49-F238E27FC236}">
              <a16:creationId xmlns:a16="http://schemas.microsoft.com/office/drawing/2014/main" id="{5156953E-EADB-4BAB-9C96-D7F511B1D2B2}"/>
            </a:ext>
          </a:extLst>
        </xdr:cNvPr>
        <xdr:cNvSpPr/>
      </xdr:nvSpPr>
      <xdr:spPr>
        <a:xfrm>
          <a:off x="22110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48277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E723EB0B-A13B-4D37-87E4-C004AA88BC41}"/>
            </a:ext>
          </a:extLst>
        </xdr:cNvPr>
        <xdr:cNvSpPr txBox="1"/>
      </xdr:nvSpPr>
      <xdr:spPr>
        <a:xfrm>
          <a:off x="22199600"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133350</xdr:rowOff>
    </xdr:from>
    <xdr:to>
      <xdr:col>112</xdr:col>
      <xdr:colOff>38100</xdr:colOff>
      <xdr:row>60</xdr:row>
      <xdr:rowOff>63500</xdr:rowOff>
    </xdr:to>
    <xdr:sp macro="" textlink="">
      <xdr:nvSpPr>
        <xdr:cNvPr id="710" name="楕円 709">
          <a:extLst>
            <a:ext uri="{FF2B5EF4-FFF2-40B4-BE49-F238E27FC236}">
              <a16:creationId xmlns:a16="http://schemas.microsoft.com/office/drawing/2014/main" id="{6B79AAA7-513A-4CF4-B014-0E13FF7EAB95}"/>
            </a:ext>
          </a:extLst>
        </xdr:cNvPr>
        <xdr:cNvSpPr/>
      </xdr:nvSpPr>
      <xdr:spPr>
        <a:xfrm>
          <a:off x="212725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76200</xdr:rowOff>
    </xdr:from>
    <xdr:to>
      <xdr:col>116</xdr:col>
      <xdr:colOff>63500</xdr:colOff>
      <xdr:row>60</xdr:row>
      <xdr:rowOff>12700</xdr:rowOff>
    </xdr:to>
    <xdr:cxnSp macro="">
      <xdr:nvCxnSpPr>
        <xdr:cNvPr id="711" name="直線コネクタ 710">
          <a:extLst>
            <a:ext uri="{FF2B5EF4-FFF2-40B4-BE49-F238E27FC236}">
              <a16:creationId xmlns:a16="http://schemas.microsoft.com/office/drawing/2014/main" id="{A257B499-EABA-4400-96E2-20A862052111}"/>
            </a:ext>
          </a:extLst>
        </xdr:cNvPr>
        <xdr:cNvCxnSpPr/>
      </xdr:nvCxnSpPr>
      <xdr:spPr>
        <a:xfrm flipV="1">
          <a:off x="21323300" y="100203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146050</xdr:rowOff>
    </xdr:from>
    <xdr:to>
      <xdr:col>107</xdr:col>
      <xdr:colOff>101600</xdr:colOff>
      <xdr:row>60</xdr:row>
      <xdr:rowOff>76200</xdr:rowOff>
    </xdr:to>
    <xdr:sp macro="" textlink="">
      <xdr:nvSpPr>
        <xdr:cNvPr id="712" name="楕円 711">
          <a:extLst>
            <a:ext uri="{FF2B5EF4-FFF2-40B4-BE49-F238E27FC236}">
              <a16:creationId xmlns:a16="http://schemas.microsoft.com/office/drawing/2014/main" id="{962C8EA7-4E4C-4653-BB9C-A69EF8ADA879}"/>
            </a:ext>
          </a:extLst>
        </xdr:cNvPr>
        <xdr:cNvSpPr/>
      </xdr:nvSpPr>
      <xdr:spPr>
        <a:xfrm>
          <a:off x="20383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12700</xdr:rowOff>
    </xdr:from>
    <xdr:to>
      <xdr:col>111</xdr:col>
      <xdr:colOff>177800</xdr:colOff>
      <xdr:row>60</xdr:row>
      <xdr:rowOff>25400</xdr:rowOff>
    </xdr:to>
    <xdr:cxnSp macro="">
      <xdr:nvCxnSpPr>
        <xdr:cNvPr id="713" name="直線コネクタ 712">
          <a:extLst>
            <a:ext uri="{FF2B5EF4-FFF2-40B4-BE49-F238E27FC236}">
              <a16:creationId xmlns:a16="http://schemas.microsoft.com/office/drawing/2014/main" id="{546732D4-CBBA-4AAB-A344-64E0B8A7608D}"/>
            </a:ext>
          </a:extLst>
        </xdr:cNvPr>
        <xdr:cNvCxnSpPr/>
      </xdr:nvCxnSpPr>
      <xdr:spPr>
        <a:xfrm flipV="1">
          <a:off x="20434300" y="1029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158750</xdr:rowOff>
    </xdr:from>
    <xdr:to>
      <xdr:col>102</xdr:col>
      <xdr:colOff>165100</xdr:colOff>
      <xdr:row>60</xdr:row>
      <xdr:rowOff>88900</xdr:rowOff>
    </xdr:to>
    <xdr:sp macro="" textlink="">
      <xdr:nvSpPr>
        <xdr:cNvPr id="714" name="楕円 713">
          <a:extLst>
            <a:ext uri="{FF2B5EF4-FFF2-40B4-BE49-F238E27FC236}">
              <a16:creationId xmlns:a16="http://schemas.microsoft.com/office/drawing/2014/main" id="{30350F79-E734-4B16-96BF-C880C20BB4BF}"/>
            </a:ext>
          </a:extLst>
        </xdr:cNvPr>
        <xdr:cNvSpPr/>
      </xdr:nvSpPr>
      <xdr:spPr>
        <a:xfrm>
          <a:off x="19494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25400</xdr:rowOff>
    </xdr:from>
    <xdr:to>
      <xdr:col>107</xdr:col>
      <xdr:colOff>50800</xdr:colOff>
      <xdr:row>60</xdr:row>
      <xdr:rowOff>38100</xdr:rowOff>
    </xdr:to>
    <xdr:cxnSp macro="">
      <xdr:nvCxnSpPr>
        <xdr:cNvPr id="715" name="直線コネクタ 714">
          <a:extLst>
            <a:ext uri="{FF2B5EF4-FFF2-40B4-BE49-F238E27FC236}">
              <a16:creationId xmlns:a16="http://schemas.microsoft.com/office/drawing/2014/main" id="{2E834F61-50BA-4D27-AA65-2F7D7E7D0D65}"/>
            </a:ext>
          </a:extLst>
        </xdr:cNvPr>
        <xdr:cNvCxnSpPr/>
      </xdr:nvCxnSpPr>
      <xdr:spPr>
        <a:xfrm flipV="1">
          <a:off x="19545300" y="1031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158750</xdr:rowOff>
    </xdr:from>
    <xdr:to>
      <xdr:col>98</xdr:col>
      <xdr:colOff>38100</xdr:colOff>
      <xdr:row>60</xdr:row>
      <xdr:rowOff>88900</xdr:rowOff>
    </xdr:to>
    <xdr:sp macro="" textlink="">
      <xdr:nvSpPr>
        <xdr:cNvPr id="716" name="楕円 715">
          <a:extLst>
            <a:ext uri="{FF2B5EF4-FFF2-40B4-BE49-F238E27FC236}">
              <a16:creationId xmlns:a16="http://schemas.microsoft.com/office/drawing/2014/main" id="{233E5BF7-ED93-4288-BE99-DA1313A24116}"/>
            </a:ext>
          </a:extLst>
        </xdr:cNvPr>
        <xdr:cNvSpPr/>
      </xdr:nvSpPr>
      <xdr:spPr>
        <a:xfrm>
          <a:off x="18605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38100</xdr:rowOff>
    </xdr:from>
    <xdr:to>
      <xdr:col>102</xdr:col>
      <xdr:colOff>114300</xdr:colOff>
      <xdr:row>60</xdr:row>
      <xdr:rowOff>38100</xdr:rowOff>
    </xdr:to>
    <xdr:cxnSp macro="">
      <xdr:nvCxnSpPr>
        <xdr:cNvPr id="717" name="直線コネクタ 716">
          <a:extLst>
            <a:ext uri="{FF2B5EF4-FFF2-40B4-BE49-F238E27FC236}">
              <a16:creationId xmlns:a16="http://schemas.microsoft.com/office/drawing/2014/main" id="{A6D9C166-13A1-4D7A-B4C0-A5219663C674}"/>
            </a:ext>
          </a:extLst>
        </xdr:cNvPr>
        <xdr:cNvCxnSpPr/>
      </xdr:nvCxnSpPr>
      <xdr:spPr>
        <a:xfrm>
          <a:off x="186563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a:extLst>
            <a:ext uri="{FF2B5EF4-FFF2-40B4-BE49-F238E27FC236}">
              <a16:creationId xmlns:a16="http://schemas.microsoft.com/office/drawing/2014/main" id="{9D7EBB37-A76F-4CF3-AF6B-3966C1932903}"/>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a:extLst>
            <a:ext uri="{FF2B5EF4-FFF2-40B4-BE49-F238E27FC236}">
              <a16:creationId xmlns:a16="http://schemas.microsoft.com/office/drawing/2014/main" id="{5FA34AD8-7370-4D8E-AD53-9C39472A7DBC}"/>
            </a:ext>
          </a:extLst>
        </xdr:cNvPr>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a:extLst>
            <a:ext uri="{FF2B5EF4-FFF2-40B4-BE49-F238E27FC236}">
              <a16:creationId xmlns:a16="http://schemas.microsoft.com/office/drawing/2014/main" id="{E674937B-8F93-4889-A873-7ECE5B42AE4E}"/>
            </a:ext>
          </a:extLst>
        </xdr:cNvPr>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a:extLst>
            <a:ext uri="{FF2B5EF4-FFF2-40B4-BE49-F238E27FC236}">
              <a16:creationId xmlns:a16="http://schemas.microsoft.com/office/drawing/2014/main" id="{9BC9CD02-AD02-4B3A-A90F-7E4E0049E5C1}"/>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80027</xdr:rowOff>
    </xdr:from>
    <xdr:ext cx="469744" cy="259045"/>
    <xdr:sp macro="" textlink="">
      <xdr:nvSpPr>
        <xdr:cNvPr id="722" name="n_1mainValue【保健センター・保健所】&#10;一人当たり面積">
          <a:extLst>
            <a:ext uri="{FF2B5EF4-FFF2-40B4-BE49-F238E27FC236}">
              <a16:creationId xmlns:a16="http://schemas.microsoft.com/office/drawing/2014/main" id="{F7E0EB24-17A5-47E0-92FD-8262333B8636}"/>
            </a:ext>
          </a:extLst>
        </xdr:cNvPr>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92727</xdr:rowOff>
    </xdr:from>
    <xdr:ext cx="469744" cy="259045"/>
    <xdr:sp macro="" textlink="">
      <xdr:nvSpPr>
        <xdr:cNvPr id="723" name="n_2mainValue【保健センター・保健所】&#10;一人当たり面積">
          <a:extLst>
            <a:ext uri="{FF2B5EF4-FFF2-40B4-BE49-F238E27FC236}">
              <a16:creationId xmlns:a16="http://schemas.microsoft.com/office/drawing/2014/main" id="{73D28113-B199-4E80-8881-5943C8438CAB}"/>
            </a:ext>
          </a:extLst>
        </xdr:cNvPr>
        <xdr:cNvSpPr txBox="1"/>
      </xdr:nvSpPr>
      <xdr:spPr>
        <a:xfrm>
          <a:off x="20199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105427</xdr:rowOff>
    </xdr:from>
    <xdr:ext cx="469744" cy="259045"/>
    <xdr:sp macro="" textlink="">
      <xdr:nvSpPr>
        <xdr:cNvPr id="724" name="n_3mainValue【保健センター・保健所】&#10;一人当たり面積">
          <a:extLst>
            <a:ext uri="{FF2B5EF4-FFF2-40B4-BE49-F238E27FC236}">
              <a16:creationId xmlns:a16="http://schemas.microsoft.com/office/drawing/2014/main" id="{F4E844BF-95C4-4FCB-BDF0-544C4BB755AF}"/>
            </a:ext>
          </a:extLst>
        </xdr:cNvPr>
        <xdr:cNvSpPr txBox="1"/>
      </xdr:nvSpPr>
      <xdr:spPr>
        <a:xfrm>
          <a:off x="19310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105427</xdr:rowOff>
    </xdr:from>
    <xdr:ext cx="469744" cy="259045"/>
    <xdr:sp macro="" textlink="">
      <xdr:nvSpPr>
        <xdr:cNvPr id="725" name="n_4mainValue【保健センター・保健所】&#10;一人当たり面積">
          <a:extLst>
            <a:ext uri="{FF2B5EF4-FFF2-40B4-BE49-F238E27FC236}">
              <a16:creationId xmlns:a16="http://schemas.microsoft.com/office/drawing/2014/main" id="{31F60E0A-397A-4925-8E3B-9801D20EE62D}"/>
            </a:ext>
          </a:extLst>
        </xdr:cNvPr>
        <xdr:cNvSpPr txBox="1"/>
      </xdr:nvSpPr>
      <xdr:spPr>
        <a:xfrm>
          <a:off x="18421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DC2C4B45-4473-49B6-B4B2-7CF2420F027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E42150E5-233C-4229-B5C1-BAAC3B731F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95DF8F63-09A7-4FAE-A160-0DABA3EA19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29BFAD3E-A719-4E95-BDC3-0942B370AD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1F85B3F5-61DA-4BC2-A37B-347A0A2DC8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A2EFA3EA-E6C9-4F67-99F6-DA4832A59BA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D426FEA5-E5D9-41E5-AA90-E8DF4BDC705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8B19BFE7-2A8B-4336-9827-A42232A051F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38AECC25-61E8-48C8-BB5A-9807BFEA9C9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A784DF5E-8A5E-458B-82C8-51B096ECBF9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10A2064E-C839-4A0C-9F31-B4C43A9AF21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B2E1F621-FAC6-4624-BC61-A95DEEF3E96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BB63AEB8-0955-41DE-88AE-13F4CFDD51E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31A32D51-D2E3-4E73-A1B7-C5F227CD1EC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FA68B394-3699-464C-849A-ECBBD1A6913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EF717E2E-98E2-46BB-90A6-45287C52DC9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442C3CE4-8CDB-41FD-9E42-60A8BA5E2C9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B5E9E197-4D78-4BD0-92AD-A5E2B8CF423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392326F1-E8FE-412D-A1FB-16333FAF4FC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9595D10A-B63E-4F80-A0E5-40A0F2E3496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A7B46360-D6A0-4829-8E97-B8030E4B658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119646AE-ADF2-43A9-8906-4095C765C1A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A3D27293-C5A7-4F1D-8296-ADC95E45A9C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E9F87596-DAB8-4E1E-BC45-979A503C22C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863912FE-4116-4993-ABCB-012F7D9118E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A1CB08DE-999B-4C0E-A044-1B6A9561F795}"/>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358CC296-3E77-4861-8862-F0C97043A501}"/>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1B5034EC-8AB1-4D01-9288-98244BC519DF}"/>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14D2AAB6-743D-4778-AD42-F7FC7F58440F}"/>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50F732A3-8E16-4AE3-82D5-BA1AE08FB45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A3C709B4-635F-4AAD-85A5-D99D2D8C9688}"/>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51663EBA-304B-4894-BBEA-79D6DD5E3F2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670F4427-AB83-4BE0-A9FA-1A75615C59E9}"/>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E5877C6C-B365-402D-B31F-07A1012C2D9F}"/>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7EA59AF5-93B7-43E0-B155-4FA7525F76DB}"/>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64C12CAF-E18F-4B12-9E5F-3D571ACD20BE}"/>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4F07568-9239-411B-916B-1E457E461B6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41727A0-CBF7-4A0D-B05C-4C8E9E3BBF7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BC1EA893-017D-4235-9C5C-838E74E90C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09AE5DA-C914-47F1-83FF-810178ED951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B1DB1161-750B-497F-B158-0BF32061229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122827</xdr:rowOff>
    </xdr:from>
    <xdr:to>
      <xdr:col>85</xdr:col>
      <xdr:colOff>177800</xdr:colOff>
      <xdr:row>82</xdr:row>
      <xdr:rowOff>52977</xdr:rowOff>
    </xdr:to>
    <xdr:sp macro="" textlink="">
      <xdr:nvSpPr>
        <xdr:cNvPr id="767" name="楕円 766">
          <a:extLst>
            <a:ext uri="{FF2B5EF4-FFF2-40B4-BE49-F238E27FC236}">
              <a16:creationId xmlns:a16="http://schemas.microsoft.com/office/drawing/2014/main" id="{FF1C5AD6-BE02-43FE-AA17-486586F72162}"/>
            </a:ext>
          </a:extLst>
        </xdr:cNvPr>
        <xdr:cNvSpPr/>
      </xdr:nvSpPr>
      <xdr:spPr>
        <a:xfrm>
          <a:off x="162687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145704</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4A64D099-8789-40D4-A6B2-4B4610B6566A}"/>
            </a:ext>
          </a:extLst>
        </xdr:cNvPr>
        <xdr:cNvSpPr txBox="1"/>
      </xdr:nvSpPr>
      <xdr:spPr>
        <a:xfrm>
          <a:off x="16357600" y="1386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769" name="楕円 768">
          <a:extLst>
            <a:ext uri="{FF2B5EF4-FFF2-40B4-BE49-F238E27FC236}">
              <a16:creationId xmlns:a16="http://schemas.microsoft.com/office/drawing/2014/main" id="{83501E89-24AD-40A7-B75D-3E31A0852ADE}"/>
            </a:ext>
          </a:extLst>
        </xdr:cNvPr>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25037</xdr:rowOff>
    </xdr:from>
    <xdr:to>
      <xdr:col>85</xdr:col>
      <xdr:colOff>127000</xdr:colOff>
      <xdr:row>82</xdr:row>
      <xdr:rowOff>2177</xdr:rowOff>
    </xdr:to>
    <xdr:cxnSp macro="">
      <xdr:nvCxnSpPr>
        <xdr:cNvPr id="770" name="直線コネクタ 769">
          <a:extLst>
            <a:ext uri="{FF2B5EF4-FFF2-40B4-BE49-F238E27FC236}">
              <a16:creationId xmlns:a16="http://schemas.microsoft.com/office/drawing/2014/main" id="{47657790-A392-4C50-ADBB-28392C9A2988}"/>
            </a:ext>
          </a:extLst>
        </xdr:cNvPr>
        <xdr:cNvCxnSpPr/>
      </xdr:nvCxnSpPr>
      <xdr:spPr>
        <a:xfrm>
          <a:off x="15481300" y="13912487"/>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163649</xdr:rowOff>
    </xdr:from>
    <xdr:to>
      <xdr:col>76</xdr:col>
      <xdr:colOff>165100</xdr:colOff>
      <xdr:row>81</xdr:row>
      <xdr:rowOff>93799</xdr:rowOff>
    </xdr:to>
    <xdr:sp macro="" textlink="">
      <xdr:nvSpPr>
        <xdr:cNvPr id="771" name="楕円 770">
          <a:extLst>
            <a:ext uri="{FF2B5EF4-FFF2-40B4-BE49-F238E27FC236}">
              <a16:creationId xmlns:a16="http://schemas.microsoft.com/office/drawing/2014/main" id="{D85F1C79-0A61-48F1-9A34-9BAFD19FBD2D}"/>
            </a:ext>
          </a:extLst>
        </xdr:cNvPr>
        <xdr:cNvSpPr/>
      </xdr:nvSpPr>
      <xdr:spPr>
        <a:xfrm>
          <a:off x="14541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81</xdr:row>
      <xdr:rowOff>42999</xdr:rowOff>
    </xdr:to>
    <xdr:cxnSp macro="">
      <xdr:nvCxnSpPr>
        <xdr:cNvPr id="772" name="直線コネクタ 771">
          <a:extLst>
            <a:ext uri="{FF2B5EF4-FFF2-40B4-BE49-F238E27FC236}">
              <a16:creationId xmlns:a16="http://schemas.microsoft.com/office/drawing/2014/main" id="{95A90371-2194-4E32-B2D5-3F251BEDE16F}"/>
            </a:ext>
          </a:extLst>
        </xdr:cNvPr>
        <xdr:cNvCxnSpPr/>
      </xdr:nvCxnSpPr>
      <xdr:spPr>
        <a:xfrm flipV="1">
          <a:off x="14592300" y="139124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363</xdr:rowOff>
    </xdr:from>
    <xdr:to>
      <xdr:col>72</xdr:col>
      <xdr:colOff>38100</xdr:colOff>
      <xdr:row>81</xdr:row>
      <xdr:rowOff>101963</xdr:rowOff>
    </xdr:to>
    <xdr:sp macro="" textlink="">
      <xdr:nvSpPr>
        <xdr:cNvPr id="773" name="楕円 772">
          <a:extLst>
            <a:ext uri="{FF2B5EF4-FFF2-40B4-BE49-F238E27FC236}">
              <a16:creationId xmlns:a16="http://schemas.microsoft.com/office/drawing/2014/main" id="{7D1BD68E-BD18-4443-805F-E0E1634EDE3D}"/>
            </a:ext>
          </a:extLst>
        </xdr:cNvPr>
        <xdr:cNvSpPr/>
      </xdr:nvSpPr>
      <xdr:spPr>
        <a:xfrm>
          <a:off x="13652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42999</xdr:rowOff>
    </xdr:from>
    <xdr:to>
      <xdr:col>76</xdr:col>
      <xdr:colOff>114300</xdr:colOff>
      <xdr:row>81</xdr:row>
      <xdr:rowOff>51163</xdr:rowOff>
    </xdr:to>
    <xdr:cxnSp macro="">
      <xdr:nvCxnSpPr>
        <xdr:cNvPr id="774" name="直線コネクタ 773">
          <a:extLst>
            <a:ext uri="{FF2B5EF4-FFF2-40B4-BE49-F238E27FC236}">
              <a16:creationId xmlns:a16="http://schemas.microsoft.com/office/drawing/2014/main" id="{10259654-E0C9-4F86-A063-64A06D7762E3}"/>
            </a:ext>
          </a:extLst>
        </xdr:cNvPr>
        <xdr:cNvCxnSpPr/>
      </xdr:nvCxnSpPr>
      <xdr:spPr>
        <a:xfrm flipV="1">
          <a:off x="13703300" y="139304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363</xdr:rowOff>
    </xdr:from>
    <xdr:to>
      <xdr:col>67</xdr:col>
      <xdr:colOff>101600</xdr:colOff>
      <xdr:row>81</xdr:row>
      <xdr:rowOff>101963</xdr:rowOff>
    </xdr:to>
    <xdr:sp macro="" textlink="">
      <xdr:nvSpPr>
        <xdr:cNvPr id="775" name="楕円 774">
          <a:extLst>
            <a:ext uri="{FF2B5EF4-FFF2-40B4-BE49-F238E27FC236}">
              <a16:creationId xmlns:a16="http://schemas.microsoft.com/office/drawing/2014/main" id="{1D8BEBF9-FF7E-46D9-A6DD-7EF360FC1013}"/>
            </a:ext>
          </a:extLst>
        </xdr:cNvPr>
        <xdr:cNvSpPr/>
      </xdr:nvSpPr>
      <xdr:spPr>
        <a:xfrm>
          <a:off x="12763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51163</xdr:rowOff>
    </xdr:from>
    <xdr:to>
      <xdr:col>71</xdr:col>
      <xdr:colOff>177800</xdr:colOff>
      <xdr:row>81</xdr:row>
      <xdr:rowOff>51163</xdr:rowOff>
    </xdr:to>
    <xdr:cxnSp macro="">
      <xdr:nvCxnSpPr>
        <xdr:cNvPr id="776" name="直線コネクタ 775">
          <a:extLst>
            <a:ext uri="{FF2B5EF4-FFF2-40B4-BE49-F238E27FC236}">
              <a16:creationId xmlns:a16="http://schemas.microsoft.com/office/drawing/2014/main" id="{3C3C7403-762C-4EE7-9135-A9E8451604D8}"/>
            </a:ext>
          </a:extLst>
        </xdr:cNvPr>
        <xdr:cNvCxnSpPr/>
      </xdr:nvCxnSpPr>
      <xdr:spPr>
        <a:xfrm>
          <a:off x="12814300" y="13938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D2066488-81FF-45DD-A4CD-4554A838110E}"/>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a:extLst>
            <a:ext uri="{FF2B5EF4-FFF2-40B4-BE49-F238E27FC236}">
              <a16:creationId xmlns:a16="http://schemas.microsoft.com/office/drawing/2014/main" id="{06D58D3C-A80D-4053-A14D-3EC5C6AF9DC8}"/>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a:extLst>
            <a:ext uri="{FF2B5EF4-FFF2-40B4-BE49-F238E27FC236}">
              <a16:creationId xmlns:a16="http://schemas.microsoft.com/office/drawing/2014/main" id="{8A386FC6-6B37-4E77-A430-BA9A18CC542D}"/>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a:extLst>
            <a:ext uri="{FF2B5EF4-FFF2-40B4-BE49-F238E27FC236}">
              <a16:creationId xmlns:a16="http://schemas.microsoft.com/office/drawing/2014/main" id="{CACD781B-61DA-4DE3-8609-C63E1825907B}"/>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92364</xdr:rowOff>
    </xdr:from>
    <xdr:ext cx="405111" cy="259045"/>
    <xdr:sp macro="" textlink="">
      <xdr:nvSpPr>
        <xdr:cNvPr id="781" name="n_1mainValue【消防施設】&#10;有形固定資産減価償却率">
          <a:extLst>
            <a:ext uri="{FF2B5EF4-FFF2-40B4-BE49-F238E27FC236}">
              <a16:creationId xmlns:a16="http://schemas.microsoft.com/office/drawing/2014/main" id="{EF7FE491-8870-4C1A-8058-FBE820F20C51}"/>
            </a:ext>
          </a:extLst>
        </xdr:cNvPr>
        <xdr:cNvSpPr txBox="1"/>
      </xdr:nvSpPr>
      <xdr:spPr>
        <a:xfrm>
          <a:off x="15266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110326</xdr:rowOff>
    </xdr:from>
    <xdr:ext cx="405111" cy="259045"/>
    <xdr:sp macro="" textlink="">
      <xdr:nvSpPr>
        <xdr:cNvPr id="782" name="n_2mainValue【消防施設】&#10;有形固定資産減価償却率">
          <a:extLst>
            <a:ext uri="{FF2B5EF4-FFF2-40B4-BE49-F238E27FC236}">
              <a16:creationId xmlns:a16="http://schemas.microsoft.com/office/drawing/2014/main" id="{5DBD5F6D-0506-483E-A127-8B913018CC02}"/>
            </a:ext>
          </a:extLst>
        </xdr:cNvPr>
        <xdr:cNvSpPr txBox="1"/>
      </xdr:nvSpPr>
      <xdr:spPr>
        <a:xfrm>
          <a:off x="14389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118490</xdr:rowOff>
    </xdr:from>
    <xdr:ext cx="405111" cy="259045"/>
    <xdr:sp macro="" textlink="">
      <xdr:nvSpPr>
        <xdr:cNvPr id="783" name="n_3mainValue【消防施設】&#10;有形固定資産減価償却率">
          <a:extLst>
            <a:ext uri="{FF2B5EF4-FFF2-40B4-BE49-F238E27FC236}">
              <a16:creationId xmlns:a16="http://schemas.microsoft.com/office/drawing/2014/main" id="{80E9A3C5-C3A4-4E72-951B-3EA396FD4A38}"/>
            </a:ext>
          </a:extLst>
        </xdr:cNvPr>
        <xdr:cNvSpPr txBox="1"/>
      </xdr:nvSpPr>
      <xdr:spPr>
        <a:xfrm>
          <a:off x="13500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118490</xdr:rowOff>
    </xdr:from>
    <xdr:ext cx="405111" cy="259045"/>
    <xdr:sp macro="" textlink="">
      <xdr:nvSpPr>
        <xdr:cNvPr id="784" name="n_4mainValue【消防施設】&#10;有形固定資産減価償却率">
          <a:extLst>
            <a:ext uri="{FF2B5EF4-FFF2-40B4-BE49-F238E27FC236}">
              <a16:creationId xmlns:a16="http://schemas.microsoft.com/office/drawing/2014/main" id="{1CCA738A-B5CE-4EDF-821C-C3E91B8FBFD7}"/>
            </a:ext>
          </a:extLst>
        </xdr:cNvPr>
        <xdr:cNvSpPr txBox="1"/>
      </xdr:nvSpPr>
      <xdr:spPr>
        <a:xfrm>
          <a:off x="12611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9BB6F6EC-9E3E-440F-A5DA-FF27E588C38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DA07451A-713D-4D4B-9E07-CEAF2C3A3F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962162E4-01E9-4D85-9AA7-5CAB729C7E7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82464CD-D484-40ED-8F45-9B2AFE40033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4321BA5B-F261-4B50-9A1D-78BA7864D07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2445DF4C-4354-4747-8661-C77CC7491CF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98D4FEA1-5623-4170-A5E2-54B07DB7FC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9F650D00-7C73-41F7-A42E-184D06A5119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E7F9617F-CF0E-4197-A7D9-B13D7DD845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F0EC37EC-5238-4026-8701-B0E6753C4C7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A946DEC7-8A6F-48B4-9F89-87F275307C7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98775C7C-C4F9-420D-AE79-29E98222665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D7601D70-42D1-48CA-807C-4A3C59CB4EB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F04DE826-2923-409A-8503-6E81DF68C14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6B009C73-E775-4761-90D6-C01512E5F4F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79B5E98E-F538-43B4-A57B-225A5B584D3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FFF009D9-D412-44BA-B909-B23B38E092D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D2BECD7C-FACA-41CB-A247-E55449F7857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4DB9C8D7-B905-4754-8100-7CD71BA598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BB1E137B-AAD3-4891-BE61-E05CC1ADE8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49CF99FE-9DD3-4FDA-97A5-44B0A3C724E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FEFB8631-F7C0-4847-A278-5BF06621B0DC}"/>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C0743F5E-0B97-456B-90D9-DAF5CD3D08E6}"/>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4DCC6B8E-9449-45EE-88E5-0B20C4E3BDC4}"/>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E4B45DCC-130F-4963-A23E-C27BB773222F}"/>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ED1165B3-5BCD-46F7-9DDA-FA70EA8E5185}"/>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a:extLst>
            <a:ext uri="{FF2B5EF4-FFF2-40B4-BE49-F238E27FC236}">
              <a16:creationId xmlns:a16="http://schemas.microsoft.com/office/drawing/2014/main" id="{487DFD9B-07F3-44BD-98BE-6D271F3EF2F4}"/>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11DB563B-CAC6-4871-9B5F-15D614AB8CC4}"/>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14640933-D52C-4211-820E-434F6F257377}"/>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93FB3FDB-9FE3-4E1D-AA14-623F090D2BF7}"/>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DDD41525-AB07-4E8B-8070-49733C8088D8}"/>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288CC23-4EF1-431C-98D1-A271308325AB}"/>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C10AEEEB-84D3-42AC-8F22-0A06B1FB098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31A85F0-1069-45D5-BB64-081ACA829C7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1DDE2CE-9431-4C56-8485-7E939E27FE4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DE6F4C1F-F897-41E3-8A70-9F489D3013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64BC84FC-3D1A-4A6A-956E-37EC59222EA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22" name="楕円 821">
          <a:extLst>
            <a:ext uri="{FF2B5EF4-FFF2-40B4-BE49-F238E27FC236}">
              <a16:creationId xmlns:a16="http://schemas.microsoft.com/office/drawing/2014/main" id="{832E43DD-2A2E-4FB9-A7C7-C812369B99D0}"/>
            </a:ext>
          </a:extLst>
        </xdr:cNvPr>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823" name="【消防施設】&#10;一人当たり面積該当値テキスト">
          <a:extLst>
            <a:ext uri="{FF2B5EF4-FFF2-40B4-BE49-F238E27FC236}">
              <a16:creationId xmlns:a16="http://schemas.microsoft.com/office/drawing/2014/main" id="{5302D4E5-D76F-40B9-A255-01F2DBA50F66}"/>
            </a:ext>
          </a:extLst>
        </xdr:cNvPr>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824" name="楕円 823">
          <a:extLst>
            <a:ext uri="{FF2B5EF4-FFF2-40B4-BE49-F238E27FC236}">
              <a16:creationId xmlns:a16="http://schemas.microsoft.com/office/drawing/2014/main" id="{6492BB87-1575-461D-B010-95117E34BBF2}"/>
            </a:ext>
          </a:extLst>
        </xdr:cNvPr>
        <xdr:cNvSpPr/>
      </xdr:nvSpPr>
      <xdr:spPr>
        <a:xfrm>
          <a:off x="21272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83</xdr:row>
      <xdr:rowOff>90678</xdr:rowOff>
    </xdr:to>
    <xdr:cxnSp macro="">
      <xdr:nvCxnSpPr>
        <xdr:cNvPr id="825" name="直線コネクタ 824">
          <a:extLst>
            <a:ext uri="{FF2B5EF4-FFF2-40B4-BE49-F238E27FC236}">
              <a16:creationId xmlns:a16="http://schemas.microsoft.com/office/drawing/2014/main" id="{8D099A32-A94F-4D8E-90B6-866E339F0A95}"/>
            </a:ext>
          </a:extLst>
        </xdr:cNvPr>
        <xdr:cNvCxnSpPr/>
      </xdr:nvCxnSpPr>
      <xdr:spPr>
        <a:xfrm flipV="1">
          <a:off x="21323300" y="14188439"/>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26163</xdr:rowOff>
    </xdr:from>
    <xdr:to>
      <xdr:col>107</xdr:col>
      <xdr:colOff>101600</xdr:colOff>
      <xdr:row>83</xdr:row>
      <xdr:rowOff>127763</xdr:rowOff>
    </xdr:to>
    <xdr:sp macro="" textlink="">
      <xdr:nvSpPr>
        <xdr:cNvPr id="826" name="楕円 825">
          <a:extLst>
            <a:ext uri="{FF2B5EF4-FFF2-40B4-BE49-F238E27FC236}">
              <a16:creationId xmlns:a16="http://schemas.microsoft.com/office/drawing/2014/main" id="{7540EE9A-4FFA-4AE5-B71A-F92A5B2386D0}"/>
            </a:ext>
          </a:extLst>
        </xdr:cNvPr>
        <xdr:cNvSpPr/>
      </xdr:nvSpPr>
      <xdr:spPr>
        <a:xfrm>
          <a:off x="20383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76963</xdr:rowOff>
    </xdr:from>
    <xdr:to>
      <xdr:col>111</xdr:col>
      <xdr:colOff>177800</xdr:colOff>
      <xdr:row>83</xdr:row>
      <xdr:rowOff>90678</xdr:rowOff>
    </xdr:to>
    <xdr:cxnSp macro="">
      <xdr:nvCxnSpPr>
        <xdr:cNvPr id="827" name="直線コネクタ 826">
          <a:extLst>
            <a:ext uri="{FF2B5EF4-FFF2-40B4-BE49-F238E27FC236}">
              <a16:creationId xmlns:a16="http://schemas.microsoft.com/office/drawing/2014/main" id="{28DCDBCC-9D14-4AC1-8121-1D68E812185B}"/>
            </a:ext>
          </a:extLst>
        </xdr:cNvPr>
        <xdr:cNvCxnSpPr/>
      </xdr:nvCxnSpPr>
      <xdr:spPr>
        <a:xfrm>
          <a:off x="20434300" y="143073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87885</xdr:rowOff>
    </xdr:from>
    <xdr:to>
      <xdr:col>102</xdr:col>
      <xdr:colOff>165100</xdr:colOff>
      <xdr:row>83</xdr:row>
      <xdr:rowOff>18035</xdr:rowOff>
    </xdr:to>
    <xdr:sp macro="" textlink="">
      <xdr:nvSpPr>
        <xdr:cNvPr id="828" name="楕円 827">
          <a:extLst>
            <a:ext uri="{FF2B5EF4-FFF2-40B4-BE49-F238E27FC236}">
              <a16:creationId xmlns:a16="http://schemas.microsoft.com/office/drawing/2014/main" id="{5067948F-2447-44CB-AEE8-352BE2500D0A}"/>
            </a:ext>
          </a:extLst>
        </xdr:cNvPr>
        <xdr:cNvSpPr/>
      </xdr:nvSpPr>
      <xdr:spPr>
        <a:xfrm>
          <a:off x="19494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138685</xdr:rowOff>
    </xdr:from>
    <xdr:to>
      <xdr:col>107</xdr:col>
      <xdr:colOff>50800</xdr:colOff>
      <xdr:row>83</xdr:row>
      <xdr:rowOff>76963</xdr:rowOff>
    </xdr:to>
    <xdr:cxnSp macro="">
      <xdr:nvCxnSpPr>
        <xdr:cNvPr id="829" name="直線コネクタ 828">
          <a:extLst>
            <a:ext uri="{FF2B5EF4-FFF2-40B4-BE49-F238E27FC236}">
              <a16:creationId xmlns:a16="http://schemas.microsoft.com/office/drawing/2014/main" id="{80A97A51-D6B3-4AF5-BB4C-A2AA54D2B415}"/>
            </a:ext>
          </a:extLst>
        </xdr:cNvPr>
        <xdr:cNvCxnSpPr/>
      </xdr:nvCxnSpPr>
      <xdr:spPr>
        <a:xfrm>
          <a:off x="19545300" y="141975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92456</xdr:rowOff>
    </xdr:from>
    <xdr:to>
      <xdr:col>98</xdr:col>
      <xdr:colOff>38100</xdr:colOff>
      <xdr:row>83</xdr:row>
      <xdr:rowOff>22606</xdr:rowOff>
    </xdr:to>
    <xdr:sp macro="" textlink="">
      <xdr:nvSpPr>
        <xdr:cNvPr id="830" name="楕円 829">
          <a:extLst>
            <a:ext uri="{FF2B5EF4-FFF2-40B4-BE49-F238E27FC236}">
              <a16:creationId xmlns:a16="http://schemas.microsoft.com/office/drawing/2014/main" id="{E8B83001-DC50-448F-83BB-7F99D036987A}"/>
            </a:ext>
          </a:extLst>
        </xdr:cNvPr>
        <xdr:cNvSpPr/>
      </xdr:nvSpPr>
      <xdr:spPr>
        <a:xfrm>
          <a:off x="18605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138685</xdr:rowOff>
    </xdr:from>
    <xdr:to>
      <xdr:col>102</xdr:col>
      <xdr:colOff>114300</xdr:colOff>
      <xdr:row>82</xdr:row>
      <xdr:rowOff>143256</xdr:rowOff>
    </xdr:to>
    <xdr:cxnSp macro="">
      <xdr:nvCxnSpPr>
        <xdr:cNvPr id="831" name="直線コネクタ 830">
          <a:extLst>
            <a:ext uri="{FF2B5EF4-FFF2-40B4-BE49-F238E27FC236}">
              <a16:creationId xmlns:a16="http://schemas.microsoft.com/office/drawing/2014/main" id="{2A364B15-B779-4591-8714-023EA5457778}"/>
            </a:ext>
          </a:extLst>
        </xdr:cNvPr>
        <xdr:cNvCxnSpPr/>
      </xdr:nvCxnSpPr>
      <xdr:spPr>
        <a:xfrm flipV="1">
          <a:off x="18656300" y="1419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a:extLst>
            <a:ext uri="{FF2B5EF4-FFF2-40B4-BE49-F238E27FC236}">
              <a16:creationId xmlns:a16="http://schemas.microsoft.com/office/drawing/2014/main" id="{9E1EDF92-196C-4233-BAC1-2FEA19581CC3}"/>
            </a:ext>
          </a:extLst>
        </xdr:cNvPr>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a:extLst>
            <a:ext uri="{FF2B5EF4-FFF2-40B4-BE49-F238E27FC236}">
              <a16:creationId xmlns:a16="http://schemas.microsoft.com/office/drawing/2014/main" id="{F389B954-15EC-4599-B44E-1D1FF44B37E8}"/>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a:extLst>
            <a:ext uri="{FF2B5EF4-FFF2-40B4-BE49-F238E27FC236}">
              <a16:creationId xmlns:a16="http://schemas.microsoft.com/office/drawing/2014/main" id="{99405B12-3799-4D64-BC5F-7264C8C9F7E8}"/>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a:extLst>
            <a:ext uri="{FF2B5EF4-FFF2-40B4-BE49-F238E27FC236}">
              <a16:creationId xmlns:a16="http://schemas.microsoft.com/office/drawing/2014/main" id="{4759E80A-628D-46F8-8ED2-FA41FF6A1BB6}"/>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158005</xdr:rowOff>
    </xdr:from>
    <xdr:ext cx="469744" cy="259045"/>
    <xdr:sp macro="" textlink="">
      <xdr:nvSpPr>
        <xdr:cNvPr id="836" name="n_1mainValue【消防施設】&#10;一人当たり面積">
          <a:extLst>
            <a:ext uri="{FF2B5EF4-FFF2-40B4-BE49-F238E27FC236}">
              <a16:creationId xmlns:a16="http://schemas.microsoft.com/office/drawing/2014/main" id="{6C785C65-55CE-4B73-9C5A-E359E4E8B732}"/>
            </a:ext>
          </a:extLst>
        </xdr:cNvPr>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837" name="n_2mainValue【消防施設】&#10;一人当たり面積">
          <a:extLst>
            <a:ext uri="{FF2B5EF4-FFF2-40B4-BE49-F238E27FC236}">
              <a16:creationId xmlns:a16="http://schemas.microsoft.com/office/drawing/2014/main" id="{73C57D17-3B9A-4137-A89F-5DED5BBBA11C}"/>
            </a:ext>
          </a:extLst>
        </xdr:cNvPr>
        <xdr:cNvSpPr txBox="1"/>
      </xdr:nvSpPr>
      <xdr:spPr>
        <a:xfrm>
          <a:off x="20199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34562</xdr:rowOff>
    </xdr:from>
    <xdr:ext cx="469744" cy="259045"/>
    <xdr:sp macro="" textlink="">
      <xdr:nvSpPr>
        <xdr:cNvPr id="838" name="n_3mainValue【消防施設】&#10;一人当たり面積">
          <a:extLst>
            <a:ext uri="{FF2B5EF4-FFF2-40B4-BE49-F238E27FC236}">
              <a16:creationId xmlns:a16="http://schemas.microsoft.com/office/drawing/2014/main" id="{72382BEC-A207-4A60-BCB8-A570B0C83E42}"/>
            </a:ext>
          </a:extLst>
        </xdr:cNvPr>
        <xdr:cNvSpPr txBox="1"/>
      </xdr:nvSpPr>
      <xdr:spPr>
        <a:xfrm>
          <a:off x="19310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39133</xdr:rowOff>
    </xdr:from>
    <xdr:ext cx="469744" cy="259045"/>
    <xdr:sp macro="" textlink="">
      <xdr:nvSpPr>
        <xdr:cNvPr id="839" name="n_4mainValue【消防施設】&#10;一人当たり面積">
          <a:extLst>
            <a:ext uri="{FF2B5EF4-FFF2-40B4-BE49-F238E27FC236}">
              <a16:creationId xmlns:a16="http://schemas.microsoft.com/office/drawing/2014/main" id="{CBDE450C-5D5B-459B-BE63-8FB87FA1D92A}"/>
            </a:ext>
          </a:extLst>
        </xdr:cNvPr>
        <xdr:cNvSpPr txBox="1"/>
      </xdr:nvSpPr>
      <xdr:spPr>
        <a:xfrm>
          <a:off x="18421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518E6681-84AC-49D0-A137-AE4A7651CA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A091DA55-971C-40DE-8C26-FE41DDEC328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88CE55A7-BEB7-48C3-B819-84CC32F968C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A518BF8F-E538-48C6-A6DB-01E9D9F9FE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8BE2EB22-5BEB-446A-B71D-73348ECF26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6F984DA3-2FF1-4EC7-B885-3332118255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DB0D1D70-4792-42F0-824B-649A4DD81AF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B2C25667-9ADB-4295-AC55-4AA34CA262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4BBC4FCB-A46A-4713-9FF3-3E9EE3DD832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DD492448-64B8-481A-A2DF-CBFE3DBCE4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6EBF7363-306D-43F3-8D01-B5A4B96D3B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99194BE0-D127-4056-A079-A7D4A279AB6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6A98001D-A9E2-4434-9AEF-A4A2C95EEA0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BC0CC61C-83AB-4807-A948-6E071752F48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5FADB606-AD65-4FFA-BA97-3396244B358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4901374-6DF1-4090-BA80-A0B213839F0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1ADC6664-3397-4553-8BB7-334EEFE57E0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F0E1F58F-F123-495D-AD78-4640F849532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B934C87E-814E-44C8-9F2E-01F186EEDD3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5183C1AF-73EF-4E19-8B05-5D6F46B19D0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32F7788E-3D2C-4186-80CE-B9842B6B1FE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F80CAC9C-929C-4D5D-8C6B-CD8D155F3E2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BDE6C11E-60D2-42DF-80AC-2690566C29A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F153DF5A-4363-4951-A9EA-57C9D44A87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6898D3EF-1295-4510-9B4A-7BA782D469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E80F89D0-7D0A-4633-8EB4-3508B2458956}"/>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32635EFC-DC24-4F34-948E-F9CA171D53A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EEBE6939-D056-4E6F-8882-F18D105B4C2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E0225A64-49A8-4C2A-B497-C471894B565B}"/>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94270C73-F03B-4E64-AAAA-45E81ACCA26E}"/>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E197F79B-4765-4704-AC22-83A0CF3B0B76}"/>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AC03926C-77DB-4A0D-91E6-4C250AE8EB8D}"/>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D8EB87D7-0C08-4573-8A96-15C61D4E2C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D13779AE-75B3-4F08-B30A-552823167FCE}"/>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2A79B1C6-571A-491E-A3E0-7F744FCF5F53}"/>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C38A29B6-DC83-48A1-B237-2796C5072F9C}"/>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3B7D2E8-D494-4F1B-AC18-39E4866CB5C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4869566-1F8A-4735-9A22-0D37D621DE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E40E3E1-0483-477A-B345-CD941859739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FD8F2AD-B533-4A40-9816-6C15C106C9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1601057F-CDDF-4435-B8CE-22726DF72B6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87449</xdr:rowOff>
    </xdr:from>
    <xdr:to>
      <xdr:col>85</xdr:col>
      <xdr:colOff>177800</xdr:colOff>
      <xdr:row>105</xdr:row>
      <xdr:rowOff>17599</xdr:rowOff>
    </xdr:to>
    <xdr:sp macro="" textlink="">
      <xdr:nvSpPr>
        <xdr:cNvPr id="881" name="楕円 880">
          <a:extLst>
            <a:ext uri="{FF2B5EF4-FFF2-40B4-BE49-F238E27FC236}">
              <a16:creationId xmlns:a16="http://schemas.microsoft.com/office/drawing/2014/main" id="{D55F6CC0-9767-468D-9667-D6CD145D4C09}"/>
            </a:ext>
          </a:extLst>
        </xdr:cNvPr>
        <xdr:cNvSpPr/>
      </xdr:nvSpPr>
      <xdr:spPr>
        <a:xfrm>
          <a:off x="16268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65876</xdr:rowOff>
    </xdr:from>
    <xdr:ext cx="405111" cy="259045"/>
    <xdr:sp macro="" textlink="">
      <xdr:nvSpPr>
        <xdr:cNvPr id="882" name="【庁舎】&#10;有形固定資産減価償却率該当値テキスト">
          <a:extLst>
            <a:ext uri="{FF2B5EF4-FFF2-40B4-BE49-F238E27FC236}">
              <a16:creationId xmlns:a16="http://schemas.microsoft.com/office/drawing/2014/main" id="{77434FF1-07B8-4C86-88EE-F1B11E195CCE}"/>
            </a:ext>
          </a:extLst>
        </xdr:cNvPr>
        <xdr:cNvSpPr txBox="1"/>
      </xdr:nvSpPr>
      <xdr:spPr>
        <a:xfrm>
          <a:off x="16357600"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76019</xdr:rowOff>
    </xdr:from>
    <xdr:to>
      <xdr:col>81</xdr:col>
      <xdr:colOff>101600</xdr:colOff>
      <xdr:row>105</xdr:row>
      <xdr:rowOff>6169</xdr:rowOff>
    </xdr:to>
    <xdr:sp macro="" textlink="">
      <xdr:nvSpPr>
        <xdr:cNvPr id="883" name="楕円 882">
          <a:extLst>
            <a:ext uri="{FF2B5EF4-FFF2-40B4-BE49-F238E27FC236}">
              <a16:creationId xmlns:a16="http://schemas.microsoft.com/office/drawing/2014/main" id="{EDD8A683-8F7A-4D9A-9A57-FC5D0C793AD8}"/>
            </a:ext>
          </a:extLst>
        </xdr:cNvPr>
        <xdr:cNvSpPr/>
      </xdr:nvSpPr>
      <xdr:spPr>
        <a:xfrm>
          <a:off x="15430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126819</xdr:rowOff>
    </xdr:from>
    <xdr:to>
      <xdr:col>85</xdr:col>
      <xdr:colOff>127000</xdr:colOff>
      <xdr:row>104</xdr:row>
      <xdr:rowOff>138249</xdr:rowOff>
    </xdr:to>
    <xdr:cxnSp macro="">
      <xdr:nvCxnSpPr>
        <xdr:cNvPr id="884" name="直線コネクタ 883">
          <a:extLst>
            <a:ext uri="{FF2B5EF4-FFF2-40B4-BE49-F238E27FC236}">
              <a16:creationId xmlns:a16="http://schemas.microsoft.com/office/drawing/2014/main" id="{EB5CED7C-FB83-48CB-BD72-5957D79D8631}"/>
            </a:ext>
          </a:extLst>
        </xdr:cNvPr>
        <xdr:cNvCxnSpPr/>
      </xdr:nvCxnSpPr>
      <xdr:spPr>
        <a:xfrm>
          <a:off x="15481300" y="1795761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85" name="楕円 884">
          <a:extLst>
            <a:ext uri="{FF2B5EF4-FFF2-40B4-BE49-F238E27FC236}">
              <a16:creationId xmlns:a16="http://schemas.microsoft.com/office/drawing/2014/main" id="{0357FE6B-8993-4DE6-BD78-C56BAEE93D73}"/>
            </a:ext>
          </a:extLst>
        </xdr:cNvPr>
        <xdr:cNvSpPr/>
      </xdr:nvSpPr>
      <xdr:spPr>
        <a:xfrm>
          <a:off x="14541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90895</xdr:rowOff>
    </xdr:from>
    <xdr:to>
      <xdr:col>81</xdr:col>
      <xdr:colOff>50800</xdr:colOff>
      <xdr:row>104</xdr:row>
      <xdr:rowOff>126819</xdr:rowOff>
    </xdr:to>
    <xdr:cxnSp macro="">
      <xdr:nvCxnSpPr>
        <xdr:cNvPr id="886" name="直線コネクタ 885">
          <a:extLst>
            <a:ext uri="{FF2B5EF4-FFF2-40B4-BE49-F238E27FC236}">
              <a16:creationId xmlns:a16="http://schemas.microsoft.com/office/drawing/2014/main" id="{168BE3B9-EBDB-437D-87F4-ED7291F20D29}"/>
            </a:ext>
          </a:extLst>
        </xdr:cNvPr>
        <xdr:cNvCxnSpPr/>
      </xdr:nvCxnSpPr>
      <xdr:spPr>
        <a:xfrm>
          <a:off x="14592300" y="179216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160927</xdr:rowOff>
    </xdr:from>
    <xdr:to>
      <xdr:col>72</xdr:col>
      <xdr:colOff>38100</xdr:colOff>
      <xdr:row>104</xdr:row>
      <xdr:rowOff>91077</xdr:rowOff>
    </xdr:to>
    <xdr:sp macro="" textlink="">
      <xdr:nvSpPr>
        <xdr:cNvPr id="887" name="楕円 886">
          <a:extLst>
            <a:ext uri="{FF2B5EF4-FFF2-40B4-BE49-F238E27FC236}">
              <a16:creationId xmlns:a16="http://schemas.microsoft.com/office/drawing/2014/main" id="{CF4C000A-06B7-4C42-BEAE-43B0846629D5}"/>
            </a:ext>
          </a:extLst>
        </xdr:cNvPr>
        <xdr:cNvSpPr/>
      </xdr:nvSpPr>
      <xdr:spPr>
        <a:xfrm>
          <a:off x="1365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40277</xdr:rowOff>
    </xdr:from>
    <xdr:to>
      <xdr:col>76</xdr:col>
      <xdr:colOff>114300</xdr:colOff>
      <xdr:row>104</xdr:row>
      <xdr:rowOff>90895</xdr:rowOff>
    </xdr:to>
    <xdr:cxnSp macro="">
      <xdr:nvCxnSpPr>
        <xdr:cNvPr id="888" name="直線コネクタ 887">
          <a:extLst>
            <a:ext uri="{FF2B5EF4-FFF2-40B4-BE49-F238E27FC236}">
              <a16:creationId xmlns:a16="http://schemas.microsoft.com/office/drawing/2014/main" id="{3DE39DDF-0008-40A7-A581-F163ADB29CAA}"/>
            </a:ext>
          </a:extLst>
        </xdr:cNvPr>
        <xdr:cNvCxnSpPr/>
      </xdr:nvCxnSpPr>
      <xdr:spPr>
        <a:xfrm>
          <a:off x="13703300" y="1787107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160927</xdr:rowOff>
    </xdr:from>
    <xdr:to>
      <xdr:col>67</xdr:col>
      <xdr:colOff>101600</xdr:colOff>
      <xdr:row>104</xdr:row>
      <xdr:rowOff>91077</xdr:rowOff>
    </xdr:to>
    <xdr:sp macro="" textlink="">
      <xdr:nvSpPr>
        <xdr:cNvPr id="889" name="楕円 888">
          <a:extLst>
            <a:ext uri="{FF2B5EF4-FFF2-40B4-BE49-F238E27FC236}">
              <a16:creationId xmlns:a16="http://schemas.microsoft.com/office/drawing/2014/main" id="{EB1416BF-CBD1-49F3-BCFC-91DDB9324C62}"/>
            </a:ext>
          </a:extLst>
        </xdr:cNvPr>
        <xdr:cNvSpPr/>
      </xdr:nvSpPr>
      <xdr:spPr>
        <a:xfrm>
          <a:off x="12763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40277</xdr:rowOff>
    </xdr:from>
    <xdr:to>
      <xdr:col>71</xdr:col>
      <xdr:colOff>177800</xdr:colOff>
      <xdr:row>104</xdr:row>
      <xdr:rowOff>40277</xdr:rowOff>
    </xdr:to>
    <xdr:cxnSp macro="">
      <xdr:nvCxnSpPr>
        <xdr:cNvPr id="890" name="直線コネクタ 889">
          <a:extLst>
            <a:ext uri="{FF2B5EF4-FFF2-40B4-BE49-F238E27FC236}">
              <a16:creationId xmlns:a16="http://schemas.microsoft.com/office/drawing/2014/main" id="{AB51F981-87E0-470D-A010-C208BEDF82E1}"/>
            </a:ext>
          </a:extLst>
        </xdr:cNvPr>
        <xdr:cNvCxnSpPr/>
      </xdr:nvCxnSpPr>
      <xdr:spPr>
        <a:xfrm>
          <a:off x="12814300" y="17871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a:extLst>
            <a:ext uri="{FF2B5EF4-FFF2-40B4-BE49-F238E27FC236}">
              <a16:creationId xmlns:a16="http://schemas.microsoft.com/office/drawing/2014/main" id="{E639BD6C-918A-4156-A3C5-C93FE4D95585}"/>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a:extLst>
            <a:ext uri="{FF2B5EF4-FFF2-40B4-BE49-F238E27FC236}">
              <a16:creationId xmlns:a16="http://schemas.microsoft.com/office/drawing/2014/main" id="{A02AD1B4-E185-48B0-8F13-109A4B6DF53C}"/>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a:extLst>
            <a:ext uri="{FF2B5EF4-FFF2-40B4-BE49-F238E27FC236}">
              <a16:creationId xmlns:a16="http://schemas.microsoft.com/office/drawing/2014/main" id="{8B5F35F8-F2DF-478B-89B5-B81611D26516}"/>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a:extLst>
            <a:ext uri="{FF2B5EF4-FFF2-40B4-BE49-F238E27FC236}">
              <a16:creationId xmlns:a16="http://schemas.microsoft.com/office/drawing/2014/main" id="{2E75F7C9-3E54-4D72-A254-736A604DBB84}"/>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22696</xdr:rowOff>
    </xdr:from>
    <xdr:ext cx="405111" cy="259045"/>
    <xdr:sp macro="" textlink="">
      <xdr:nvSpPr>
        <xdr:cNvPr id="895" name="n_1mainValue【庁舎】&#10;有形固定資産減価償却率">
          <a:extLst>
            <a:ext uri="{FF2B5EF4-FFF2-40B4-BE49-F238E27FC236}">
              <a16:creationId xmlns:a16="http://schemas.microsoft.com/office/drawing/2014/main" id="{F37872C6-55F6-464C-9507-30435287AA01}"/>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96" name="n_2mainValue【庁舎】&#10;有形固定資産減価償却率">
          <a:extLst>
            <a:ext uri="{FF2B5EF4-FFF2-40B4-BE49-F238E27FC236}">
              <a16:creationId xmlns:a16="http://schemas.microsoft.com/office/drawing/2014/main" id="{2AF40A96-C9AF-4418-A7FC-67B0F0598619}"/>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107604</xdr:rowOff>
    </xdr:from>
    <xdr:ext cx="405111" cy="259045"/>
    <xdr:sp macro="" textlink="">
      <xdr:nvSpPr>
        <xdr:cNvPr id="897" name="n_3mainValue【庁舎】&#10;有形固定資産減価償却率">
          <a:extLst>
            <a:ext uri="{FF2B5EF4-FFF2-40B4-BE49-F238E27FC236}">
              <a16:creationId xmlns:a16="http://schemas.microsoft.com/office/drawing/2014/main" id="{4CAD3A3C-2393-4154-A2D9-1FEAC38747CC}"/>
            </a:ext>
          </a:extLst>
        </xdr:cNvPr>
        <xdr:cNvSpPr txBox="1"/>
      </xdr:nvSpPr>
      <xdr:spPr>
        <a:xfrm>
          <a:off x="13500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107604</xdr:rowOff>
    </xdr:from>
    <xdr:ext cx="405111" cy="259045"/>
    <xdr:sp macro="" textlink="">
      <xdr:nvSpPr>
        <xdr:cNvPr id="898" name="n_4mainValue【庁舎】&#10;有形固定資産減価償却率">
          <a:extLst>
            <a:ext uri="{FF2B5EF4-FFF2-40B4-BE49-F238E27FC236}">
              <a16:creationId xmlns:a16="http://schemas.microsoft.com/office/drawing/2014/main" id="{DC5F25EA-222F-496B-B41F-115B7E025266}"/>
            </a:ext>
          </a:extLst>
        </xdr:cNvPr>
        <xdr:cNvSpPr txBox="1"/>
      </xdr:nvSpPr>
      <xdr:spPr>
        <a:xfrm>
          <a:off x="12611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8D0DC1F2-7951-4FA0-B607-978AD926F92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D3658858-0D12-4B59-868D-922309255C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C697DF55-F3C5-4F6D-B15C-DE3D8842974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7FF2C6F7-8A3B-4142-99FE-E150D7B236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DA9519A2-5386-43DA-936E-6C9E35BA7CD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86FCAAB6-0B13-43AC-989E-25287368A57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A52CC74B-0E9F-43B1-8B48-268FCBA34AB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6B077A63-0A15-40F5-9A58-E96D47A43A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C94733F9-52F6-4494-8255-478E6E01B6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92F439FF-0D57-4846-AE14-14E958D80CE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2D89AF53-AB80-4940-B059-02522ED4A877}"/>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A8AFBEF0-AE62-412D-B7FA-6E1AC1A5549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10BFE891-8FF9-4C0D-BDC0-4ED00BA02EA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58580314-F2D1-402B-B5CF-AEE4211D761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D0E0B36F-1F5F-4BBE-9FB8-84E91559C32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7259A220-7CE2-4C04-91C5-DF28EFA8781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72BBFFAB-6E8C-48C3-8BB5-1A6C9B04330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84047574-F665-47D9-A64D-69A4D2B1FF6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EB20608F-7653-43C7-A4CD-546785F65DB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9263A07-755B-4D1D-9A74-D241C4BAD76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D94B5EAF-9B8D-4C58-BE3A-0D46BFB2FF7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71901F9F-B275-4F48-ADCA-ED3D1F25634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C1DE9CA3-9335-45FA-8F8B-D2DEED9EBD7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BC9A8504-3363-4F56-BCE6-0953A2DAD6D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4A78C368-CA98-4DE1-971C-6D0D05B3686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75E7C844-1181-4D32-A217-C8E61A84FF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41D4354E-AC73-41CB-87AF-20916946A39D}"/>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F847DA19-5DA0-4F15-A970-CD45F646BFDB}"/>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CC182D35-5233-4DCF-A396-F1042C12E199}"/>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1FDC2D65-E987-42F5-953B-E3E02B094658}"/>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260F66EB-04AC-46FA-AC36-451E584CDD19}"/>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a:extLst>
            <a:ext uri="{FF2B5EF4-FFF2-40B4-BE49-F238E27FC236}">
              <a16:creationId xmlns:a16="http://schemas.microsoft.com/office/drawing/2014/main" id="{C9729F6C-FA50-4BCE-A430-6C24506677C2}"/>
            </a:ext>
          </a:extLst>
        </xdr:cNvPr>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DE8CCD05-29D2-4E6F-B810-836025EF9BB2}"/>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30A667FD-8810-482E-AD7D-2D45531DEDF7}"/>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091104F6-142C-4CDD-B53E-CE1C8A381115}"/>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348FAA45-6640-4DF7-82F0-8927B9D72C15}"/>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C4CF96DB-267C-4FEB-BBE9-DE1452C1075A}"/>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253E38EA-B525-4C57-893E-4072A150DE3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AC7997B6-3F51-4C15-8562-C12D540A16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5E056A8-A6DA-4827-A7D3-16960725CF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86AE047B-F656-4E51-BCA4-0D4E65D426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F853E4C3-4B05-4AE6-97A5-095C019A711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160927</xdr:rowOff>
    </xdr:from>
    <xdr:to>
      <xdr:col>116</xdr:col>
      <xdr:colOff>114300</xdr:colOff>
      <xdr:row>104</xdr:row>
      <xdr:rowOff>91077</xdr:rowOff>
    </xdr:to>
    <xdr:sp macro="" textlink="">
      <xdr:nvSpPr>
        <xdr:cNvPr id="941" name="楕円 940">
          <a:extLst>
            <a:ext uri="{FF2B5EF4-FFF2-40B4-BE49-F238E27FC236}">
              <a16:creationId xmlns:a16="http://schemas.microsoft.com/office/drawing/2014/main" id="{10274C0E-1D8E-4314-B506-20315E14C818}"/>
            </a:ext>
          </a:extLst>
        </xdr:cNvPr>
        <xdr:cNvSpPr/>
      </xdr:nvSpPr>
      <xdr:spPr>
        <a:xfrm>
          <a:off x="22110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12354</xdr:rowOff>
    </xdr:from>
    <xdr:ext cx="469744" cy="259045"/>
    <xdr:sp macro="" textlink="">
      <xdr:nvSpPr>
        <xdr:cNvPr id="942" name="【庁舎】&#10;一人当たり面積該当値テキスト">
          <a:extLst>
            <a:ext uri="{FF2B5EF4-FFF2-40B4-BE49-F238E27FC236}">
              <a16:creationId xmlns:a16="http://schemas.microsoft.com/office/drawing/2014/main" id="{131AAB00-72AE-46B3-A795-34E7B2B0FE7A}"/>
            </a:ext>
          </a:extLst>
        </xdr:cNvPr>
        <xdr:cNvSpPr txBox="1"/>
      </xdr:nvSpPr>
      <xdr:spPr>
        <a:xfrm>
          <a:off x="22199600" y="1767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120106</xdr:rowOff>
    </xdr:from>
    <xdr:to>
      <xdr:col>112</xdr:col>
      <xdr:colOff>38100</xdr:colOff>
      <xdr:row>105</xdr:row>
      <xdr:rowOff>50256</xdr:rowOff>
    </xdr:to>
    <xdr:sp macro="" textlink="">
      <xdr:nvSpPr>
        <xdr:cNvPr id="943" name="楕円 942">
          <a:extLst>
            <a:ext uri="{FF2B5EF4-FFF2-40B4-BE49-F238E27FC236}">
              <a16:creationId xmlns:a16="http://schemas.microsoft.com/office/drawing/2014/main" id="{C39BA5B2-CA43-4088-B0CE-5BA8F360EC7C}"/>
            </a:ext>
          </a:extLst>
        </xdr:cNvPr>
        <xdr:cNvSpPr/>
      </xdr:nvSpPr>
      <xdr:spPr>
        <a:xfrm>
          <a:off x="21272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40277</xdr:rowOff>
    </xdr:from>
    <xdr:to>
      <xdr:col>116</xdr:col>
      <xdr:colOff>63500</xdr:colOff>
      <xdr:row>104</xdr:row>
      <xdr:rowOff>170906</xdr:rowOff>
    </xdr:to>
    <xdr:cxnSp macro="">
      <xdr:nvCxnSpPr>
        <xdr:cNvPr id="944" name="直線コネクタ 943">
          <a:extLst>
            <a:ext uri="{FF2B5EF4-FFF2-40B4-BE49-F238E27FC236}">
              <a16:creationId xmlns:a16="http://schemas.microsoft.com/office/drawing/2014/main" id="{10B663B6-84E8-427B-9BCF-4BAFDEB25DCF}"/>
            </a:ext>
          </a:extLst>
        </xdr:cNvPr>
        <xdr:cNvCxnSpPr/>
      </xdr:nvCxnSpPr>
      <xdr:spPr>
        <a:xfrm flipV="1">
          <a:off x="21323300" y="1787107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133169</xdr:rowOff>
    </xdr:from>
    <xdr:to>
      <xdr:col>107</xdr:col>
      <xdr:colOff>101600</xdr:colOff>
      <xdr:row>105</xdr:row>
      <xdr:rowOff>63319</xdr:rowOff>
    </xdr:to>
    <xdr:sp macro="" textlink="">
      <xdr:nvSpPr>
        <xdr:cNvPr id="945" name="楕円 944">
          <a:extLst>
            <a:ext uri="{FF2B5EF4-FFF2-40B4-BE49-F238E27FC236}">
              <a16:creationId xmlns:a16="http://schemas.microsoft.com/office/drawing/2014/main" id="{AB3A6113-38EA-4A26-A37F-D62D15999B5C}"/>
            </a:ext>
          </a:extLst>
        </xdr:cNvPr>
        <xdr:cNvSpPr/>
      </xdr:nvSpPr>
      <xdr:spPr>
        <a:xfrm>
          <a:off x="20383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170906</xdr:rowOff>
    </xdr:from>
    <xdr:to>
      <xdr:col>111</xdr:col>
      <xdr:colOff>177800</xdr:colOff>
      <xdr:row>105</xdr:row>
      <xdr:rowOff>12519</xdr:rowOff>
    </xdr:to>
    <xdr:cxnSp macro="">
      <xdr:nvCxnSpPr>
        <xdr:cNvPr id="946" name="直線コネクタ 945">
          <a:extLst>
            <a:ext uri="{FF2B5EF4-FFF2-40B4-BE49-F238E27FC236}">
              <a16:creationId xmlns:a16="http://schemas.microsoft.com/office/drawing/2014/main" id="{3B70ABC9-492C-4025-B459-4C3550F39F6E}"/>
            </a:ext>
          </a:extLst>
        </xdr:cNvPr>
        <xdr:cNvCxnSpPr/>
      </xdr:nvCxnSpPr>
      <xdr:spPr>
        <a:xfrm flipV="1">
          <a:off x="20434300" y="180017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44994</xdr:rowOff>
    </xdr:from>
    <xdr:to>
      <xdr:col>102</xdr:col>
      <xdr:colOff>165100</xdr:colOff>
      <xdr:row>104</xdr:row>
      <xdr:rowOff>146594</xdr:rowOff>
    </xdr:to>
    <xdr:sp macro="" textlink="">
      <xdr:nvSpPr>
        <xdr:cNvPr id="947" name="楕円 946">
          <a:extLst>
            <a:ext uri="{FF2B5EF4-FFF2-40B4-BE49-F238E27FC236}">
              <a16:creationId xmlns:a16="http://schemas.microsoft.com/office/drawing/2014/main" id="{91F7A7ED-F5AC-4B76-B9B3-8B4AF0662F32}"/>
            </a:ext>
          </a:extLst>
        </xdr:cNvPr>
        <xdr:cNvSpPr/>
      </xdr:nvSpPr>
      <xdr:spPr>
        <a:xfrm>
          <a:off x="19494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95794</xdr:rowOff>
    </xdr:from>
    <xdr:to>
      <xdr:col>107</xdr:col>
      <xdr:colOff>50800</xdr:colOff>
      <xdr:row>105</xdr:row>
      <xdr:rowOff>12519</xdr:rowOff>
    </xdr:to>
    <xdr:cxnSp macro="">
      <xdr:nvCxnSpPr>
        <xdr:cNvPr id="948" name="直線コネクタ 947">
          <a:extLst>
            <a:ext uri="{FF2B5EF4-FFF2-40B4-BE49-F238E27FC236}">
              <a16:creationId xmlns:a16="http://schemas.microsoft.com/office/drawing/2014/main" id="{276A1367-18DF-4C58-BB9F-70F013DE73C2}"/>
            </a:ext>
          </a:extLst>
        </xdr:cNvPr>
        <xdr:cNvCxnSpPr/>
      </xdr:nvCxnSpPr>
      <xdr:spPr>
        <a:xfrm>
          <a:off x="19545300" y="1792659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58057</xdr:rowOff>
    </xdr:from>
    <xdr:to>
      <xdr:col>98</xdr:col>
      <xdr:colOff>38100</xdr:colOff>
      <xdr:row>104</xdr:row>
      <xdr:rowOff>159657</xdr:rowOff>
    </xdr:to>
    <xdr:sp macro="" textlink="">
      <xdr:nvSpPr>
        <xdr:cNvPr id="949" name="楕円 948">
          <a:extLst>
            <a:ext uri="{FF2B5EF4-FFF2-40B4-BE49-F238E27FC236}">
              <a16:creationId xmlns:a16="http://schemas.microsoft.com/office/drawing/2014/main" id="{72F65C78-674E-4A98-91CD-7F5AFA990D44}"/>
            </a:ext>
          </a:extLst>
        </xdr:cNvPr>
        <xdr:cNvSpPr/>
      </xdr:nvSpPr>
      <xdr:spPr>
        <a:xfrm>
          <a:off x="18605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95794</xdr:rowOff>
    </xdr:from>
    <xdr:to>
      <xdr:col>102</xdr:col>
      <xdr:colOff>114300</xdr:colOff>
      <xdr:row>104</xdr:row>
      <xdr:rowOff>108857</xdr:rowOff>
    </xdr:to>
    <xdr:cxnSp macro="">
      <xdr:nvCxnSpPr>
        <xdr:cNvPr id="950" name="直線コネクタ 949">
          <a:extLst>
            <a:ext uri="{FF2B5EF4-FFF2-40B4-BE49-F238E27FC236}">
              <a16:creationId xmlns:a16="http://schemas.microsoft.com/office/drawing/2014/main" id="{E8C661D7-054E-4258-A705-626C66F7467C}"/>
            </a:ext>
          </a:extLst>
        </xdr:cNvPr>
        <xdr:cNvCxnSpPr/>
      </xdr:nvCxnSpPr>
      <xdr:spPr>
        <a:xfrm flipV="1">
          <a:off x="18656300" y="179265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a:extLst>
            <a:ext uri="{FF2B5EF4-FFF2-40B4-BE49-F238E27FC236}">
              <a16:creationId xmlns:a16="http://schemas.microsoft.com/office/drawing/2014/main" id="{8D4AFA76-0462-4406-9FDE-CDF82D6A01BF}"/>
            </a:ext>
          </a:extLst>
        </xdr:cNvPr>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a:extLst>
            <a:ext uri="{FF2B5EF4-FFF2-40B4-BE49-F238E27FC236}">
              <a16:creationId xmlns:a16="http://schemas.microsoft.com/office/drawing/2014/main" id="{FD5F1A54-4DFC-4516-AB78-E3377310058B}"/>
            </a:ext>
          </a:extLst>
        </xdr:cNvPr>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a:extLst>
            <a:ext uri="{FF2B5EF4-FFF2-40B4-BE49-F238E27FC236}">
              <a16:creationId xmlns:a16="http://schemas.microsoft.com/office/drawing/2014/main" id="{EBBCE9F5-6668-457D-BE65-1B34478BDE49}"/>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a:extLst>
            <a:ext uri="{FF2B5EF4-FFF2-40B4-BE49-F238E27FC236}">
              <a16:creationId xmlns:a16="http://schemas.microsoft.com/office/drawing/2014/main" id="{7E7DA9CC-C003-4B4B-8773-01261C9A319C}"/>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66783</xdr:rowOff>
    </xdr:from>
    <xdr:ext cx="469744" cy="259045"/>
    <xdr:sp macro="" textlink="">
      <xdr:nvSpPr>
        <xdr:cNvPr id="955" name="n_1mainValue【庁舎】&#10;一人当たり面積">
          <a:extLst>
            <a:ext uri="{FF2B5EF4-FFF2-40B4-BE49-F238E27FC236}">
              <a16:creationId xmlns:a16="http://schemas.microsoft.com/office/drawing/2014/main" id="{5421204F-83BD-48DA-BAD6-2EB9AA30815A}"/>
            </a:ext>
          </a:extLst>
        </xdr:cNvPr>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79846</xdr:rowOff>
    </xdr:from>
    <xdr:ext cx="469744" cy="259045"/>
    <xdr:sp macro="" textlink="">
      <xdr:nvSpPr>
        <xdr:cNvPr id="956" name="n_2mainValue【庁舎】&#10;一人当たり面積">
          <a:extLst>
            <a:ext uri="{FF2B5EF4-FFF2-40B4-BE49-F238E27FC236}">
              <a16:creationId xmlns:a16="http://schemas.microsoft.com/office/drawing/2014/main" id="{4DE5100E-1ECC-4990-A9F7-797AA4A8BB22}"/>
            </a:ext>
          </a:extLst>
        </xdr:cNvPr>
        <xdr:cNvSpPr txBox="1"/>
      </xdr:nvSpPr>
      <xdr:spPr>
        <a:xfrm>
          <a:off x="20199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163121</xdr:rowOff>
    </xdr:from>
    <xdr:ext cx="469744" cy="259045"/>
    <xdr:sp macro="" textlink="">
      <xdr:nvSpPr>
        <xdr:cNvPr id="957" name="n_3mainValue【庁舎】&#10;一人当たり面積">
          <a:extLst>
            <a:ext uri="{FF2B5EF4-FFF2-40B4-BE49-F238E27FC236}">
              <a16:creationId xmlns:a16="http://schemas.microsoft.com/office/drawing/2014/main" id="{7CD3A79A-71BE-4D2B-83EF-29091828EF72}"/>
            </a:ext>
          </a:extLst>
        </xdr:cNvPr>
        <xdr:cNvSpPr txBox="1"/>
      </xdr:nvSpPr>
      <xdr:spPr>
        <a:xfrm>
          <a:off x="193104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4734</xdr:rowOff>
    </xdr:from>
    <xdr:ext cx="469744" cy="259045"/>
    <xdr:sp macro="" textlink="">
      <xdr:nvSpPr>
        <xdr:cNvPr id="958" name="n_4mainValue【庁舎】&#10;一人当たり面積">
          <a:extLst>
            <a:ext uri="{FF2B5EF4-FFF2-40B4-BE49-F238E27FC236}">
              <a16:creationId xmlns:a16="http://schemas.microsoft.com/office/drawing/2014/main" id="{A36A5A2B-257E-4E72-881D-84EBEF51A5C5}"/>
            </a:ext>
          </a:extLst>
        </xdr:cNvPr>
        <xdr:cNvSpPr txBox="1"/>
      </xdr:nvSpPr>
      <xdr:spPr>
        <a:xfrm>
          <a:off x="18421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EF21D3EA-8679-4BB8-BC41-4E9A21D98A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5601949E-3AD2-4185-87E5-01FF6CBEA1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93E93493-210A-4010-8317-8B1F6DA004B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有形固定資産減価償却率は、保健センター・保健所が前年度を大きく下回った。これはこれまでの施設が新しい健康センター（ミルネ）に統合されたためである。</a:t>
          </a:r>
        </a:p>
        <a:p>
          <a:r>
            <a:rPr kumimoji="1" lang="ja-JP" altLang="en-US" sz="1300">
              <a:latin typeface="ＭＳ Ｐゴシック" panose="020B0600070205080204" pitchFamily="50" charset="-128"/>
              <a:ea typeface="ＭＳ Ｐゴシック" panose="020B0600070205080204" pitchFamily="50" charset="-128"/>
            </a:rPr>
            <a:t>　体育館・プールや福祉施設など、類似団体内平均値を上回っている施設もあり、老朽化への対策が求められている。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令和２年度には、個別施設計画を策定しており、同計画に基づいて譲渡及び解体を進めていく必要がある。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63,235
62,275
493.21
42,468,653
40,476,893
1,631,934
20,459,041
35,586,358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台で推移し、全国平均、兵庫県平均よりも低い値となっており、類似団体内でも下位に位置している。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年度に制定した第２次行政改革大綱、平成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第３次行政改革プランに基づき、定員管理化による人件費の抑制や、効果的・効率的な行政サービスを維持するため、徹底した事務事業の見直しによる経常経費の削減、補助金に終期を設定するなどの見直し、市税徴収強化の取り組みを通じて、財政基盤の強化と健全化に努めている。しかし、現時点で大きな効果は表れていない。今後も施策、予算を見直し、数値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57855</xdr:rowOff>
    </xdr:from>
    <xdr:to>
      <xdr:col>23</xdr:col>
      <xdr:colOff>133350</xdr:colOff>
      <xdr:row>44</xdr:row>
      <xdr:rowOff>57855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57855</xdr:rowOff>
    </xdr:from>
    <xdr:to>
      <xdr:col>19</xdr:col>
      <xdr:colOff>133350</xdr:colOff>
      <xdr:row>44</xdr:row>
      <xdr:rowOff>71261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71261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71261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7055</xdr:rowOff>
    </xdr:from>
    <xdr:to>
      <xdr:col>23</xdr:col>
      <xdr:colOff>184150</xdr:colOff>
      <xdr:row>44</xdr:row>
      <xdr:rowOff>108655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74382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歳入では、普通交付税が減額となり、歳出では、人件費等の経常経費が増額となったことにより、経常経費充当一般財源等が増額となっている。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今後も経常一般財源の減額が見込まれることから、経常経費充当一般財源の抑制が必要となる。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63</xdr:row>
      <xdr:rowOff>90170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58805"/>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62</xdr:row>
      <xdr:rowOff>128905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1402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62</xdr:row>
      <xdr:rowOff>38418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1402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38418</xdr:rowOff>
    </xdr:from>
    <xdr:to>
      <xdr:col>11</xdr:col>
      <xdr:colOff>31750</xdr:colOff>
      <xdr:row>62</xdr:row>
      <xdr:rowOff>44450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683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18432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159068</xdr:rowOff>
    </xdr:from>
    <xdr:to>
      <xdr:col>11</xdr:col>
      <xdr:colOff>82550</xdr:colOff>
      <xdr:row>62</xdr:row>
      <xdr:rowOff>89218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従来は物件費に分頼されていた非常勤一般職員報酬等が人件費に分類された事により昨年度の数値から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％上昇している。また、社会福祉法人へ派遣していた職員が帰任したことにより類似団体内平均値を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％上回る結果となり、今後も引き続き人件費の抑制を図る必要がある。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物件費については、会計年度任用職員制度の導入に伴い、賃金が減額となっているものの、委託料・需用費・役務費・備品購入費が増加したため、物件費全体としては、前年度対比</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％減にとどまっている。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今後も、定員適正化計画に基づいた職員数の削減に引き続き取り組み、行政サービスの適正化を進めることで、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物件費の抑制を図っていく必要がある。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24040</xdr:rowOff>
    </xdr:from>
    <xdr:to>
      <xdr:col>23</xdr:col>
      <xdr:colOff>133350</xdr:colOff>
      <xdr:row>83</xdr:row>
      <xdr:rowOff>101402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54390"/>
          <a:ext cx="838200" cy="7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170388</xdr:rowOff>
    </xdr:from>
    <xdr:to>
      <xdr:col>19</xdr:col>
      <xdr:colOff>133350</xdr:colOff>
      <xdr:row>83</xdr:row>
      <xdr:rowOff>24040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29288"/>
          <a:ext cx="889000" cy="2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157373</xdr:rowOff>
    </xdr:from>
    <xdr:to>
      <xdr:col>15</xdr:col>
      <xdr:colOff>82550</xdr:colOff>
      <xdr:row>82</xdr:row>
      <xdr:rowOff>170388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16273"/>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152219</xdr:rowOff>
    </xdr:from>
    <xdr:to>
      <xdr:col>11</xdr:col>
      <xdr:colOff>31750</xdr:colOff>
      <xdr:row>82</xdr:row>
      <xdr:rowOff>157373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11119"/>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50602</xdr:rowOff>
    </xdr:from>
    <xdr:to>
      <xdr:col>23</xdr:col>
      <xdr:colOff>184150</xdr:colOff>
      <xdr:row>83</xdr:row>
      <xdr:rowOff>152202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22679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5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144690</xdr:rowOff>
    </xdr:from>
    <xdr:to>
      <xdr:col>19</xdr:col>
      <xdr:colOff>184150</xdr:colOff>
      <xdr:row>83</xdr:row>
      <xdr:rowOff>74840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0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59617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8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119588</xdr:rowOff>
    </xdr:from>
    <xdr:to>
      <xdr:col>15</xdr:col>
      <xdr:colOff>133350</xdr:colOff>
      <xdr:row>83</xdr:row>
      <xdr:rowOff>49738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34515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6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106573</xdr:rowOff>
    </xdr:from>
    <xdr:to>
      <xdr:col>11</xdr:col>
      <xdr:colOff>82550</xdr:colOff>
      <xdr:row>83</xdr:row>
      <xdr:rowOff>36723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21500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5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101419</xdr:rowOff>
    </xdr:from>
    <xdr:to>
      <xdr:col>7</xdr:col>
      <xdr:colOff>31750</xdr:colOff>
      <xdr:row>83</xdr:row>
      <xdr:rowOff>31569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4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人事院勧告に準拠し給与改定を行っているが、類似団体の平均を常に下回っている。　</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今後も人事院勧告に対応し、給与の適正化を図る必要がある。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146755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32348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83</xdr:row>
      <xdr:rowOff>146755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83</xdr:row>
      <xdr:rowOff>119945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35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119945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2832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公立保育所の廃止のため、一時的に社会福祉法人へ派遣していた職員の帰任のため、昨年度から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人の増となっている。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今後も引続き人口減少や定年延長もふまえつつ、今後予定されている大量の定年退職者により業務に支障がないよう、定員適正化計画に基づき適正な定員管理を行う。</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152506</xdr:rowOff>
    </xdr:from>
    <xdr:to>
      <xdr:col>81</xdr:col>
      <xdr:colOff>44450</xdr:colOff>
      <xdr:row>63</xdr:row>
      <xdr:rowOff>166581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953856"/>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152506</xdr:rowOff>
    </xdr:from>
    <xdr:to>
      <xdr:col>77</xdr:col>
      <xdr:colOff>44450</xdr:colOff>
      <xdr:row>64</xdr:row>
      <xdr:rowOff>41381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95385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41381</xdr:rowOff>
    </xdr:from>
    <xdr:to>
      <xdr:col>72</xdr:col>
      <xdr:colOff>203200</xdr:colOff>
      <xdr:row>64</xdr:row>
      <xdr:rowOff>51435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101418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7196</xdr:rowOff>
    </xdr:from>
    <xdr:to>
      <xdr:col>68</xdr:col>
      <xdr:colOff>152400</xdr:colOff>
      <xdr:row>64</xdr:row>
      <xdr:rowOff>51435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97999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115781</xdr:rowOff>
    </xdr:from>
    <xdr:to>
      <xdr:col>81</xdr:col>
      <xdr:colOff>95250</xdr:colOff>
      <xdr:row>64</xdr:row>
      <xdr:rowOff>45931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87858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101706</xdr:rowOff>
    </xdr:from>
    <xdr:to>
      <xdr:col>77</xdr:col>
      <xdr:colOff>95250</xdr:colOff>
      <xdr:row>64</xdr:row>
      <xdr:rowOff>31856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16633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162031</xdr:rowOff>
    </xdr:from>
    <xdr:to>
      <xdr:col>73</xdr:col>
      <xdr:colOff>44450</xdr:colOff>
      <xdr:row>64</xdr:row>
      <xdr:rowOff>92181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76958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635</xdr:rowOff>
    </xdr:from>
    <xdr:to>
      <xdr:col>68</xdr:col>
      <xdr:colOff>203200</xdr:colOff>
      <xdr:row>64</xdr:row>
      <xdr:rowOff>102235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87012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127846</xdr:rowOff>
    </xdr:from>
    <xdr:to>
      <xdr:col>64</xdr:col>
      <xdr:colOff>152400</xdr:colOff>
      <xdr:row>64</xdr:row>
      <xdr:rowOff>57996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42773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％となっている。兵庫県平均、類似団体内平均よりもやや低い値となっており、地方債発行に許可を要する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％以下の水準内である。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年度の単年度数値は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％となっており、単年度で比較すると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ポイント改善している。主な要因としては、令和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年度の下水道事業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の高資本費対策に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する経費等に対する繰出金の減少による分子側の数値の減少があげられる。今後も、市債残高の推移や公債費の動向を十分に管理するとともに、特別会計にかかる公債費繰出額や公債費に準ずる債務負担行為等も管理を徹底し、実質公債費比率を抑制することが必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39</xdr:row>
      <xdr:rowOff>163322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8112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49784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8498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49784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8691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20828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将来負担比率は、公債費充当可能財源等が将来負担額を上回るため、該当しない。前年度から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当該比率の改善は、分子である公営企業等繰入見込額が約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億円減少したことが主な要因にあげられる。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今後も、継続的に地方債の繰上償還を実施し、地方債現在高の累増の抑制に努める。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81365</xdr:rowOff>
    </xdr:from>
    <xdr:to>
      <xdr:col>72</xdr:col>
      <xdr:colOff>203200</xdr:colOff>
      <xdr:row>14</xdr:row>
      <xdr:rowOff>105495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4816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98256</xdr:rowOff>
    </xdr:from>
    <xdr:to>
      <xdr:col>68</xdr:col>
      <xdr:colOff>152400</xdr:colOff>
      <xdr:row>14</xdr:row>
      <xdr:rowOff>105495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4985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30565</xdr:rowOff>
    </xdr:from>
    <xdr:to>
      <xdr:col>73</xdr:col>
      <xdr:colOff>44450</xdr:colOff>
      <xdr:row>14</xdr:row>
      <xdr:rowOff>132165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142342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19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54695</xdr:rowOff>
    </xdr:from>
    <xdr:to>
      <xdr:col>68</xdr:col>
      <xdr:colOff>203200</xdr:colOff>
      <xdr:row>14</xdr:row>
      <xdr:rowOff>156295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166472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47456</xdr:rowOff>
    </xdr:from>
    <xdr:to>
      <xdr:col>64</xdr:col>
      <xdr:colOff>152400</xdr:colOff>
      <xdr:row>14</xdr:row>
      <xdr:rowOff>149056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159233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63,235
62,275
493.21
42,468,653
40,476,893
1,631,934
20,459,041
35,586,358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従来は物件費に分頼されていた非常勤一般職員報酬等が人件費に分類された事により昨年度の数値から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％上昇している。また、社会福祉法人へ派遣していた職員が帰任したことにより類似団体内平均値を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％上回る結果となり、今後も引き続き人件費の抑制を図る必要がある。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26416</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55716"/>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26416</xdr:rowOff>
    </xdr:from>
    <xdr:to>
      <xdr:col>19</xdr:col>
      <xdr:colOff>187325</xdr:colOff>
      <xdr:row>34</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55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170434</xdr:rowOff>
    </xdr:from>
    <xdr:to>
      <xdr:col>15</xdr:col>
      <xdr:colOff>98425</xdr:colOff>
      <xdr:row>34</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28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73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147066</xdr:rowOff>
    </xdr:from>
    <xdr:to>
      <xdr:col>20</xdr:col>
      <xdr:colOff>38100</xdr:colOff>
      <xdr:row>34</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147066</xdr:rowOff>
    </xdr:from>
    <xdr:to>
      <xdr:col>15</xdr:col>
      <xdr:colOff>149225</xdr:colOff>
      <xdr:row>34</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87393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119634</xdr:rowOff>
    </xdr:from>
    <xdr:to>
      <xdr:col>11</xdr:col>
      <xdr:colOff>60325</xdr:colOff>
      <xdr:row>34</xdr:row>
      <xdr:rowOff>49784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59961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％となっている。全国平均、類似団体内平均よりも低い値となっているが、兵庫県平均よりも高い値となっている。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会計年度任用職員制度の導入に伴う賃金の減額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があげられる。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今後も事務の効率化を図り、経常経費の削減に取り組む必要がある。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16510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016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77487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％となっている。全国平均、兵庫県平均、類似団体内平均よりも低い値となっている。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53</xdr:row>
      <xdr:rowOff>135165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00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80735</xdr:rowOff>
    </xdr:from>
    <xdr:to>
      <xdr:col>19</xdr:col>
      <xdr:colOff>187325</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67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80735</xdr:rowOff>
    </xdr:from>
    <xdr:to>
      <xdr:col>15</xdr:col>
      <xdr:colOff>98425</xdr:colOff>
      <xdr:row>53</xdr:row>
      <xdr:rowOff>91622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16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80735</xdr:rowOff>
    </xdr:from>
    <xdr:to>
      <xdr:col>11</xdr:col>
      <xdr:colOff>9525</xdr:colOff>
      <xdr:row>53</xdr:row>
      <xdr:rowOff>91622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6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62593</xdr:rowOff>
    </xdr:from>
    <xdr:to>
      <xdr:col>24</xdr:col>
      <xdr:colOff>76200</xdr:colOff>
      <xdr:row>53</xdr:row>
      <xdr:rowOff>164193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79120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29935</xdr:rowOff>
    </xdr:from>
    <xdr:to>
      <xdr:col>15</xdr:col>
      <xdr:colOff>149225</xdr:colOff>
      <xdr:row>53</xdr:row>
      <xdr:rowOff>131535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141712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40822</xdr:rowOff>
    </xdr:from>
    <xdr:to>
      <xdr:col>11</xdr:col>
      <xdr:colOff>60325</xdr:colOff>
      <xdr:row>53</xdr:row>
      <xdr:rowOff>142422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152599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29935</xdr:rowOff>
    </xdr:from>
    <xdr:to>
      <xdr:col>6</xdr:col>
      <xdr:colOff>171450</xdr:colOff>
      <xdr:row>53</xdr:row>
      <xdr:rowOff>131535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141712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14.2%</a:t>
          </a:r>
          <a:r>
            <a:rPr kumimoji="1" lang="ja-JP" altLang="en-US" sz="1100">
              <a:latin typeface="ＭＳ Ｐゴシック" panose="020B0600070205080204" pitchFamily="50" charset="-128"/>
              <a:ea typeface="ＭＳ Ｐゴシック" panose="020B0600070205080204" pitchFamily="50" charset="-128"/>
            </a:rPr>
            <a:t>となっている。全国平均、兵庫県平均、類似団体内平均よりも高い値となっている。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58</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853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58</xdr:row>
      <xdr:rowOff>41275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710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58</xdr:row>
      <xdr:rowOff>41275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710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41275</xdr:rowOff>
    </xdr:from>
    <xdr:to>
      <xdr:col>69</xdr:col>
      <xdr:colOff>92075</xdr:colOff>
      <xdr:row>58</xdr:row>
      <xdr:rowOff>98425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85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57150</xdr:rowOff>
    </xdr:from>
    <xdr:to>
      <xdr:col>82</xdr:col>
      <xdr:colOff>158750</xdr:colOff>
      <xdr:row>58</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29227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102252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47625</xdr:rowOff>
    </xdr:from>
    <xdr:to>
      <xdr:col>74</xdr:col>
      <xdr:colOff>31750</xdr:colOff>
      <xdr:row>57</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159402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161925</xdr:rowOff>
    </xdr:from>
    <xdr:to>
      <xdr:col>69</xdr:col>
      <xdr:colOff>142875</xdr:colOff>
      <xdr:row>58</xdr:row>
      <xdr:rowOff>92075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102252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％となっている。兵庫県平均よりもやや高い値となっているが、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類似団体内平均よりもやや低い値となっている。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上下水道事業への繰出金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の減額があげられる。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依然として、下水道事業への繰出金比率が高いことが課題である。下水道事業債の償還額のピークは過ぎ、減少傾向にあるが、収納率の向上、人件費や維持管理費の削減に取り組み、下水道事業への繰出金の抑制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123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122428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24130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％となっている。全国平均、兵庫県平均、類似団体内平均よりも高い値となっている。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今後も、公債費の増加に備え、繰上償還を行うことによる後年の公債費削減や市債残高の圧縮に積極的に取り組む必要がある。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14987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5458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79</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5138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113285</xdr:rowOff>
    </xdr:from>
    <xdr:to>
      <xdr:col>15</xdr:col>
      <xdr:colOff>98425</xdr:colOff>
      <xdr:row>78</xdr:row>
      <xdr:rowOff>140715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62992</xdr:rowOff>
    </xdr:from>
    <xdr:to>
      <xdr:col>11</xdr:col>
      <xdr:colOff>9525</xdr:colOff>
      <xdr:row>78</xdr:row>
      <xdr:rowOff>113285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4360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135637</xdr:rowOff>
    </xdr:from>
    <xdr:to>
      <xdr:col>24</xdr:col>
      <xdr:colOff>76200</xdr:colOff>
      <xdr:row>79</xdr:row>
      <xdr:rowOff>65787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107714</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62485</xdr:rowOff>
    </xdr:from>
    <xdr:to>
      <xdr:col>11</xdr:col>
      <xdr:colOff>60325</xdr:colOff>
      <xdr:row>78</xdr:row>
      <xdr:rowOff>164085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148862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xdr:rowOff>
    </xdr:from>
    <xdr:to>
      <xdr:col>6</xdr:col>
      <xdr:colOff>171450</xdr:colOff>
      <xdr:row>78</xdr:row>
      <xdr:rowOff>113792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98569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70.3%</a:t>
          </a:r>
          <a:r>
            <a:rPr kumimoji="1" lang="ja-JP" altLang="en-US" sz="1100">
              <a:latin typeface="ＭＳ Ｐゴシック" panose="020B0600070205080204" pitchFamily="50" charset="-128"/>
              <a:ea typeface="ＭＳ Ｐゴシック" panose="020B0600070205080204" pitchFamily="50" charset="-128"/>
            </a:rPr>
            <a:t>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全国平均、兵庫県平均、類似団体内平均よりも低い値となっている。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今後も引き続き、人件費の抑制や行政サービスの適正化等により、経常経費の抑制を図っていく必要がある。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26415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69748"/>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75</xdr:row>
      <xdr:rowOff>110998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8920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33274</xdr:rowOff>
    </xdr:from>
    <xdr:to>
      <xdr:col>73</xdr:col>
      <xdr:colOff>180975</xdr:colOff>
      <xdr:row>75</xdr:row>
      <xdr:rowOff>101854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8920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75</xdr:row>
      <xdr:rowOff>156718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960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153924</xdr:rowOff>
    </xdr:from>
    <xdr:to>
      <xdr:col>74</xdr:col>
      <xdr:colOff>31750</xdr:colOff>
      <xdr:row>75</xdr:row>
      <xdr:rowOff>84074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94251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100902</xdr:rowOff>
    </xdr:from>
    <xdr:to>
      <xdr:col>29</xdr:col>
      <xdr:colOff>127000</xdr:colOff>
      <xdr:row>17</xdr:row>
      <xdr:rowOff>562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1727"/>
          <a:ext cx="647700" cy="71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136939</xdr:rowOff>
    </xdr:from>
    <xdr:to>
      <xdr:col>26</xdr:col>
      <xdr:colOff>50800</xdr:colOff>
      <xdr:row>17</xdr:row>
      <xdr:rowOff>562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27764"/>
          <a:ext cx="698500" cy="3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136939</xdr:rowOff>
    </xdr:from>
    <xdr:to>
      <xdr:col>22</xdr:col>
      <xdr:colOff>114300</xdr:colOff>
      <xdr:row>17</xdr:row>
      <xdr:rowOff>17185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27764"/>
          <a:ext cx="698500" cy="5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17185</xdr:rowOff>
    </xdr:from>
    <xdr:to>
      <xdr:col>18</xdr:col>
      <xdr:colOff>177800</xdr:colOff>
      <xdr:row>17</xdr:row>
      <xdr:rowOff>45401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9460"/>
          <a:ext cx="698500" cy="2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50102</xdr:rowOff>
    </xdr:from>
    <xdr:to>
      <xdr:col>29</xdr:col>
      <xdr:colOff>177800</xdr:colOff>
      <xdr:row>16</xdr:row>
      <xdr:rowOff>151702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66629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8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121212</xdr:rowOff>
    </xdr:from>
    <xdr:to>
      <xdr:col>26</xdr:col>
      <xdr:colOff>101600</xdr:colOff>
      <xdr:row>17</xdr:row>
      <xdr:rowOff>51362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2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61539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8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86139</xdr:rowOff>
    </xdr:from>
    <xdr:to>
      <xdr:col>22</xdr:col>
      <xdr:colOff>165100</xdr:colOff>
      <xdr:row>17</xdr:row>
      <xdr:rowOff>16289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7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26466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4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137835</xdr:rowOff>
    </xdr:from>
    <xdr:to>
      <xdr:col>19</xdr:col>
      <xdr:colOff>38100</xdr:colOff>
      <xdr:row>17</xdr:row>
      <xdr:rowOff>67985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78162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166051</xdr:rowOff>
    </xdr:from>
    <xdr:to>
      <xdr:col>15</xdr:col>
      <xdr:colOff>101600</xdr:colOff>
      <xdr:row>17</xdr:row>
      <xdr:rowOff>96201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106378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48209</xdr:rowOff>
    </xdr:from>
    <xdr:to>
      <xdr:col>29</xdr:col>
      <xdr:colOff>127000</xdr:colOff>
      <xdr:row>36</xdr:row>
      <xdr:rowOff>95606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01459"/>
          <a:ext cx="647700" cy="47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80383</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3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33503</xdr:rowOff>
    </xdr:from>
    <xdr:to>
      <xdr:col>26</xdr:col>
      <xdr:colOff>50800</xdr:colOff>
      <xdr:row>36</xdr:row>
      <xdr:rowOff>48209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86753"/>
          <a:ext cx="698500" cy="1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311061</xdr:rowOff>
    </xdr:from>
    <xdr:to>
      <xdr:col>22</xdr:col>
      <xdr:colOff>114300</xdr:colOff>
      <xdr:row>36</xdr:row>
      <xdr:rowOff>33503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21411"/>
          <a:ext cx="698500" cy="6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216954</xdr:rowOff>
    </xdr:from>
    <xdr:to>
      <xdr:col>18</xdr:col>
      <xdr:colOff>177800</xdr:colOff>
      <xdr:row>35</xdr:row>
      <xdr:rowOff>311061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27304"/>
          <a:ext cx="698500" cy="9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44806</xdr:rowOff>
    </xdr:from>
    <xdr:to>
      <xdr:col>29</xdr:col>
      <xdr:colOff>177800</xdr:colOff>
      <xdr:row>36</xdr:row>
      <xdr:rowOff>146406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98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232783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4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340309</xdr:rowOff>
    </xdr:from>
    <xdr:to>
      <xdr:col>26</xdr:col>
      <xdr:colOff>101600</xdr:colOff>
      <xdr:row>36</xdr:row>
      <xdr:rowOff>99009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5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109186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1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325603</xdr:rowOff>
    </xdr:from>
    <xdr:to>
      <xdr:col>22</xdr:col>
      <xdr:colOff>165100</xdr:colOff>
      <xdr:row>36</xdr:row>
      <xdr:rowOff>84303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3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94480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0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260261</xdr:rowOff>
    </xdr:from>
    <xdr:to>
      <xdr:col>19</xdr:col>
      <xdr:colOff>38100</xdr:colOff>
      <xdr:row>36</xdr:row>
      <xdr:rowOff>18961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7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166154</xdr:rowOff>
    </xdr:from>
    <xdr:to>
      <xdr:col>15</xdr:col>
      <xdr:colOff>101600</xdr:colOff>
      <xdr:row>35</xdr:row>
      <xdr:rowOff>267754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76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277931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4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63,235
62,275
493.21
42,468,653
40,476,893
1,631,934
20,459,041
35,586,358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120078</xdr:rowOff>
    </xdr:from>
    <xdr:to>
      <xdr:col>24</xdr:col>
      <xdr:colOff>63500</xdr:colOff>
      <xdr:row>35</xdr:row>
      <xdr:rowOff>41192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77928"/>
          <a:ext cx="838200" cy="26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15589</xdr:rowOff>
    </xdr:from>
    <xdr:to>
      <xdr:col>19</xdr:col>
      <xdr:colOff>177800</xdr:colOff>
      <xdr:row>35</xdr:row>
      <xdr:rowOff>41192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1633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15589</xdr:rowOff>
    </xdr:from>
    <xdr:to>
      <xdr:col>15</xdr:col>
      <xdr:colOff>50800</xdr:colOff>
      <xdr:row>35</xdr:row>
      <xdr:rowOff>59785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6339"/>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59785</xdr:rowOff>
    </xdr:from>
    <xdr:to>
      <xdr:col>10</xdr:col>
      <xdr:colOff>114300</xdr:colOff>
      <xdr:row>35</xdr:row>
      <xdr:rowOff>120898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0535"/>
          <a:ext cx="8890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69278</xdr:rowOff>
    </xdr:from>
    <xdr:to>
      <xdr:col>24</xdr:col>
      <xdr:colOff>114300</xdr:colOff>
      <xdr:row>33</xdr:row>
      <xdr:rowOff>170878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92155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7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161842</xdr:rowOff>
    </xdr:from>
    <xdr:to>
      <xdr:col>20</xdr:col>
      <xdr:colOff>38100</xdr:colOff>
      <xdr:row>35</xdr:row>
      <xdr:rowOff>91992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108519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6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136239</xdr:rowOff>
    </xdr:from>
    <xdr:to>
      <xdr:col>15</xdr:col>
      <xdr:colOff>101600</xdr:colOff>
      <xdr:row>35</xdr:row>
      <xdr:rowOff>66389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82916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4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8985</xdr:rowOff>
    </xdr:from>
    <xdr:to>
      <xdr:col>10</xdr:col>
      <xdr:colOff>165100</xdr:colOff>
      <xdr:row>35</xdr:row>
      <xdr:rowOff>110585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127112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70098</xdr:rowOff>
    </xdr:from>
    <xdr:to>
      <xdr:col>6</xdr:col>
      <xdr:colOff>38100</xdr:colOff>
      <xdr:row>36</xdr:row>
      <xdr:rowOff>248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4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32999</xdr:rowOff>
    </xdr:from>
    <xdr:to>
      <xdr:col>24</xdr:col>
      <xdr:colOff>63500</xdr:colOff>
      <xdr:row>57</xdr:row>
      <xdr:rowOff>73113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05649"/>
          <a:ext cx="838200" cy="4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32999</xdr:rowOff>
    </xdr:from>
    <xdr:to>
      <xdr:col>19</xdr:col>
      <xdr:colOff>177800</xdr:colOff>
      <xdr:row>57</xdr:row>
      <xdr:rowOff>68999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05649"/>
          <a:ext cx="889000" cy="3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68999</xdr:rowOff>
    </xdr:from>
    <xdr:to>
      <xdr:col>15</xdr:col>
      <xdr:colOff>50800</xdr:colOff>
      <xdr:row>57</xdr:row>
      <xdr:rowOff>88841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41649"/>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72080</xdr:rowOff>
    </xdr:from>
    <xdr:to>
      <xdr:col>10</xdr:col>
      <xdr:colOff>114300</xdr:colOff>
      <xdr:row>57</xdr:row>
      <xdr:rowOff>88841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44730"/>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22313</xdr:rowOff>
    </xdr:from>
    <xdr:to>
      <xdr:col>24</xdr:col>
      <xdr:colOff>114300</xdr:colOff>
      <xdr:row>57</xdr:row>
      <xdr:rowOff>123913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45190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4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153649</xdr:rowOff>
    </xdr:from>
    <xdr:to>
      <xdr:col>20</xdr:col>
      <xdr:colOff>38100</xdr:colOff>
      <xdr:row>57</xdr:row>
      <xdr:rowOff>83799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5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100326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53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18199</xdr:rowOff>
    </xdr:from>
    <xdr:to>
      <xdr:col>15</xdr:col>
      <xdr:colOff>101600</xdr:colOff>
      <xdr:row>57</xdr:row>
      <xdr:rowOff>119799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136326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38041</xdr:rowOff>
    </xdr:from>
    <xdr:to>
      <xdr:col>10</xdr:col>
      <xdr:colOff>165100</xdr:colOff>
      <xdr:row>57</xdr:row>
      <xdr:rowOff>139641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1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156168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8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21280</xdr:rowOff>
    </xdr:from>
    <xdr:to>
      <xdr:col>6</xdr:col>
      <xdr:colOff>38100</xdr:colOff>
      <xdr:row>57</xdr:row>
      <xdr:rowOff>122880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139407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121755</xdr:rowOff>
    </xdr:from>
    <xdr:to>
      <xdr:col>24</xdr:col>
      <xdr:colOff>63500</xdr:colOff>
      <xdr:row>75</xdr:row>
      <xdr:rowOff>144958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2980505"/>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121755</xdr:rowOff>
    </xdr:from>
    <xdr:to>
      <xdr:col>19</xdr:col>
      <xdr:colOff>177800</xdr:colOff>
      <xdr:row>75</xdr:row>
      <xdr:rowOff>145015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2980505"/>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139185</xdr:rowOff>
    </xdr:from>
    <xdr:to>
      <xdr:col>15</xdr:col>
      <xdr:colOff>50800</xdr:colOff>
      <xdr:row>75</xdr:row>
      <xdr:rowOff>145015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2826485"/>
          <a:ext cx="889000" cy="17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139185</xdr:rowOff>
    </xdr:from>
    <xdr:to>
      <xdr:col>10</xdr:col>
      <xdr:colOff>114300</xdr:colOff>
      <xdr:row>74</xdr:row>
      <xdr:rowOff>154616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2826485"/>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94158</xdr:rowOff>
    </xdr:from>
    <xdr:to>
      <xdr:col>24</xdr:col>
      <xdr:colOff>114300</xdr:colOff>
      <xdr:row>76</xdr:row>
      <xdr:rowOff>24309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9529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117035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80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70955</xdr:rowOff>
    </xdr:from>
    <xdr:to>
      <xdr:col>20</xdr:col>
      <xdr:colOff>38100</xdr:colOff>
      <xdr:row>76</xdr:row>
      <xdr:rowOff>1104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9297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17632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70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94215</xdr:rowOff>
    </xdr:from>
    <xdr:to>
      <xdr:col>15</xdr:col>
      <xdr:colOff>101600</xdr:colOff>
      <xdr:row>76</xdr:row>
      <xdr:rowOff>24364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2952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40892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272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88385</xdr:rowOff>
    </xdr:from>
    <xdr:to>
      <xdr:col>10</xdr:col>
      <xdr:colOff>165100</xdr:colOff>
      <xdr:row>75</xdr:row>
      <xdr:rowOff>18535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27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35062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5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103816</xdr:rowOff>
    </xdr:from>
    <xdr:to>
      <xdr:col>6</xdr:col>
      <xdr:colOff>38100</xdr:colOff>
      <xdr:row>75</xdr:row>
      <xdr:rowOff>33966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27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50493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56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105981</xdr:rowOff>
    </xdr:from>
    <xdr:to>
      <xdr:col>24</xdr:col>
      <xdr:colOff>63500</xdr:colOff>
      <xdr:row>97</xdr:row>
      <xdr:rowOff>141097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36631"/>
          <a:ext cx="838200" cy="3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141097</xdr:rowOff>
    </xdr:from>
    <xdr:to>
      <xdr:col>19</xdr:col>
      <xdr:colOff>177800</xdr:colOff>
      <xdr:row>98</xdr:row>
      <xdr:rowOff>69342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71747"/>
          <a:ext cx="889000" cy="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52070</xdr:rowOff>
    </xdr:from>
    <xdr:to>
      <xdr:col>15</xdr:col>
      <xdr:colOff>50800</xdr:colOff>
      <xdr:row>98</xdr:row>
      <xdr:rowOff>69342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854170"/>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52070</xdr:rowOff>
    </xdr:from>
    <xdr:to>
      <xdr:col>10</xdr:col>
      <xdr:colOff>114300</xdr:colOff>
      <xdr:row>98</xdr:row>
      <xdr:rowOff>61113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54170"/>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55181</xdr:rowOff>
    </xdr:from>
    <xdr:to>
      <xdr:col>24</xdr:col>
      <xdr:colOff>114300</xdr:colOff>
      <xdr:row>97</xdr:row>
      <xdr:rowOff>156781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33608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90297</xdr:rowOff>
    </xdr:from>
    <xdr:to>
      <xdr:col>20</xdr:col>
      <xdr:colOff>38100</xdr:colOff>
      <xdr:row>98</xdr:row>
      <xdr:rowOff>20447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11574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18542</xdr:rowOff>
    </xdr:from>
    <xdr:to>
      <xdr:col>15</xdr:col>
      <xdr:colOff>101600</xdr:colOff>
      <xdr:row>98</xdr:row>
      <xdr:rowOff>120142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111269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1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1270</xdr:rowOff>
    </xdr:from>
    <xdr:to>
      <xdr:col>10</xdr:col>
      <xdr:colOff>165100</xdr:colOff>
      <xdr:row>98</xdr:row>
      <xdr:rowOff>102870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93997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10313</xdr:rowOff>
    </xdr:from>
    <xdr:to>
      <xdr:col>6</xdr:col>
      <xdr:colOff>38100</xdr:colOff>
      <xdr:row>98</xdr:row>
      <xdr:rowOff>111913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103040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149727</xdr:rowOff>
    </xdr:from>
    <xdr:to>
      <xdr:col>55</xdr:col>
      <xdr:colOff>0</xdr:colOff>
      <xdr:row>36</xdr:row>
      <xdr:rowOff>140578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07577"/>
          <a:ext cx="838200" cy="50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137775</xdr:rowOff>
    </xdr:from>
    <xdr:to>
      <xdr:col>50</xdr:col>
      <xdr:colOff>114300</xdr:colOff>
      <xdr:row>36</xdr:row>
      <xdr:rowOff>140578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309975"/>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107605</xdr:rowOff>
    </xdr:from>
    <xdr:to>
      <xdr:col>45</xdr:col>
      <xdr:colOff>177800</xdr:colOff>
      <xdr:row>36</xdr:row>
      <xdr:rowOff>137775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279805"/>
          <a:ext cx="889000" cy="3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75980</xdr:rowOff>
    </xdr:from>
    <xdr:to>
      <xdr:col>41</xdr:col>
      <xdr:colOff>50800</xdr:colOff>
      <xdr:row>36</xdr:row>
      <xdr:rowOff>107605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248180"/>
          <a:ext cx="889000" cy="3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98927</xdr:rowOff>
    </xdr:from>
    <xdr:to>
      <xdr:col>55</xdr:col>
      <xdr:colOff>50800</xdr:colOff>
      <xdr:row>34</xdr:row>
      <xdr:rowOff>29077</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7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121804</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0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89778</xdr:rowOff>
    </xdr:from>
    <xdr:to>
      <xdr:col>50</xdr:col>
      <xdr:colOff>165100</xdr:colOff>
      <xdr:row>37</xdr:row>
      <xdr:rowOff>19928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6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36455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3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86975</xdr:rowOff>
    </xdr:from>
    <xdr:to>
      <xdr:col>46</xdr:col>
      <xdr:colOff>38100</xdr:colOff>
      <xdr:row>37</xdr:row>
      <xdr:rowOff>17125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33652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56805</xdr:rowOff>
    </xdr:from>
    <xdr:to>
      <xdr:col>41</xdr:col>
      <xdr:colOff>101600</xdr:colOff>
      <xdr:row>36</xdr:row>
      <xdr:rowOff>158405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25180</xdr:rowOff>
    </xdr:from>
    <xdr:to>
      <xdr:col>36</xdr:col>
      <xdr:colOff>165100</xdr:colOff>
      <xdr:row>36</xdr:row>
      <xdr:rowOff>126780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1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143307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97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47022</xdr:rowOff>
    </xdr:from>
    <xdr:to>
      <xdr:col>55</xdr:col>
      <xdr:colOff>0</xdr:colOff>
      <xdr:row>58</xdr:row>
      <xdr:rowOff>115779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91122"/>
          <a:ext cx="838200" cy="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53329</xdr:rowOff>
    </xdr:from>
    <xdr:to>
      <xdr:col>50</xdr:col>
      <xdr:colOff>114300</xdr:colOff>
      <xdr:row>58</xdr:row>
      <xdr:rowOff>47022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25979"/>
          <a:ext cx="889000" cy="16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53329</xdr:rowOff>
    </xdr:from>
    <xdr:to>
      <xdr:col>45</xdr:col>
      <xdr:colOff>177800</xdr:colOff>
      <xdr:row>58</xdr:row>
      <xdr:rowOff>64566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25979"/>
          <a:ext cx="889000" cy="18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131278</xdr:rowOff>
    </xdr:from>
    <xdr:to>
      <xdr:col>41</xdr:col>
      <xdr:colOff>50800</xdr:colOff>
      <xdr:row>58</xdr:row>
      <xdr:rowOff>64566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03928"/>
          <a:ext cx="889000" cy="10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64979</xdr:rowOff>
    </xdr:from>
    <xdr:to>
      <xdr:col>55</xdr:col>
      <xdr:colOff>50800</xdr:colOff>
      <xdr:row>58</xdr:row>
      <xdr:rowOff>166579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167672</xdr:rowOff>
    </xdr:from>
    <xdr:to>
      <xdr:col>50</xdr:col>
      <xdr:colOff>165100</xdr:colOff>
      <xdr:row>58</xdr:row>
      <xdr:rowOff>97822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114349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7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2529</xdr:rowOff>
    </xdr:from>
    <xdr:to>
      <xdr:col>46</xdr:col>
      <xdr:colOff>38100</xdr:colOff>
      <xdr:row>57</xdr:row>
      <xdr:rowOff>104129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120656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55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13766</xdr:rowOff>
    </xdr:from>
    <xdr:to>
      <xdr:col>41</xdr:col>
      <xdr:colOff>101600</xdr:colOff>
      <xdr:row>58</xdr:row>
      <xdr:rowOff>115366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5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131893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3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80478</xdr:rowOff>
    </xdr:from>
    <xdr:to>
      <xdr:col>36</xdr:col>
      <xdr:colOff>165100</xdr:colOff>
      <xdr:row>58</xdr:row>
      <xdr:rowOff>10628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27155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88722</xdr:rowOff>
    </xdr:from>
    <xdr:to>
      <xdr:col>55</xdr:col>
      <xdr:colOff>0</xdr:colOff>
      <xdr:row>78</xdr:row>
      <xdr:rowOff>100746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61822"/>
          <a:ext cx="8382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34813</xdr:rowOff>
    </xdr:from>
    <xdr:to>
      <xdr:col>50</xdr:col>
      <xdr:colOff>114300</xdr:colOff>
      <xdr:row>78</xdr:row>
      <xdr:rowOff>100746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07913"/>
          <a:ext cx="889000" cy="6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27781</xdr:rowOff>
    </xdr:from>
    <xdr:to>
      <xdr:col>45</xdr:col>
      <xdr:colOff>177800</xdr:colOff>
      <xdr:row>78</xdr:row>
      <xdr:rowOff>34813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00881"/>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27781</xdr:rowOff>
    </xdr:from>
    <xdr:to>
      <xdr:col>41</xdr:col>
      <xdr:colOff>50800</xdr:colOff>
      <xdr:row>78</xdr:row>
      <xdr:rowOff>40652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00881"/>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37922</xdr:rowOff>
    </xdr:from>
    <xdr:to>
      <xdr:col>55</xdr:col>
      <xdr:colOff>50800</xdr:colOff>
      <xdr:row>78</xdr:row>
      <xdr:rowOff>139522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49946</xdr:rowOff>
    </xdr:from>
    <xdr:to>
      <xdr:col>50</xdr:col>
      <xdr:colOff>165100</xdr:colOff>
      <xdr:row>78</xdr:row>
      <xdr:rowOff>151546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142673</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1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155463</xdr:rowOff>
    </xdr:from>
    <xdr:to>
      <xdr:col>46</xdr:col>
      <xdr:colOff>38100</xdr:colOff>
      <xdr:row>78</xdr:row>
      <xdr:rowOff>85613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5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102140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3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148431</xdr:rowOff>
    </xdr:from>
    <xdr:to>
      <xdr:col>41</xdr:col>
      <xdr:colOff>101600</xdr:colOff>
      <xdr:row>78</xdr:row>
      <xdr:rowOff>78581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5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95108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161302</xdr:rowOff>
    </xdr:from>
    <xdr:to>
      <xdr:col>36</xdr:col>
      <xdr:colOff>165100</xdr:colOff>
      <xdr:row>78</xdr:row>
      <xdr:rowOff>91452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107979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21034</xdr:rowOff>
    </xdr:from>
    <xdr:to>
      <xdr:col>55</xdr:col>
      <xdr:colOff>0</xdr:colOff>
      <xdr:row>97</xdr:row>
      <xdr:rowOff>106226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480234"/>
          <a:ext cx="838200" cy="2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21034</xdr:rowOff>
    </xdr:from>
    <xdr:to>
      <xdr:col>50</xdr:col>
      <xdr:colOff>114300</xdr:colOff>
      <xdr:row>96</xdr:row>
      <xdr:rowOff>22623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480234"/>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22623</xdr:rowOff>
    </xdr:from>
    <xdr:to>
      <xdr:col>45</xdr:col>
      <xdr:colOff>177800</xdr:colOff>
      <xdr:row>97</xdr:row>
      <xdr:rowOff>148854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481823"/>
          <a:ext cx="889000" cy="29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100850</xdr:rowOff>
    </xdr:from>
    <xdr:to>
      <xdr:col>41</xdr:col>
      <xdr:colOff>50800</xdr:colOff>
      <xdr:row>97</xdr:row>
      <xdr:rowOff>148854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388600"/>
          <a:ext cx="889000" cy="39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55426</xdr:rowOff>
    </xdr:from>
    <xdr:to>
      <xdr:col>55</xdr:col>
      <xdr:colOff>50800</xdr:colOff>
      <xdr:row>97</xdr:row>
      <xdr:rowOff>157026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33853</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141684</xdr:rowOff>
    </xdr:from>
    <xdr:to>
      <xdr:col>50</xdr:col>
      <xdr:colOff>165100</xdr:colOff>
      <xdr:row>96</xdr:row>
      <xdr:rowOff>71834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88361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0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143273</xdr:rowOff>
    </xdr:from>
    <xdr:to>
      <xdr:col>46</xdr:col>
      <xdr:colOff>38100</xdr:colOff>
      <xdr:row>96</xdr:row>
      <xdr:rowOff>73423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43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89950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20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98054</xdr:rowOff>
    </xdr:from>
    <xdr:to>
      <xdr:col>41</xdr:col>
      <xdr:colOff>101600</xdr:colOff>
      <xdr:row>98</xdr:row>
      <xdr:rowOff>28204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2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19331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50050</xdr:rowOff>
    </xdr:from>
    <xdr:to>
      <xdr:col>36</xdr:col>
      <xdr:colOff>165100</xdr:colOff>
      <xdr:row>95</xdr:row>
      <xdr:rowOff>151650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168177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1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149339</xdr:rowOff>
    </xdr:from>
    <xdr:to>
      <xdr:col>85</xdr:col>
      <xdr:colOff>127000</xdr:colOff>
      <xdr:row>39</xdr:row>
      <xdr:rowOff>31824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64439"/>
          <a:ext cx="838200" cy="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149339</xdr:rowOff>
    </xdr:from>
    <xdr:to>
      <xdr:col>81</xdr:col>
      <xdr:colOff>50800</xdr:colOff>
      <xdr:row>38</xdr:row>
      <xdr:rowOff>152219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64439"/>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152219</xdr:rowOff>
    </xdr:from>
    <xdr:to>
      <xdr:col>76</xdr:col>
      <xdr:colOff>114300</xdr:colOff>
      <xdr:row>39</xdr:row>
      <xdr:rowOff>31969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67319"/>
          <a:ext cx="889000" cy="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95230</xdr:rowOff>
    </xdr:from>
    <xdr:to>
      <xdr:col>71</xdr:col>
      <xdr:colOff>177800</xdr:colOff>
      <xdr:row>39</xdr:row>
      <xdr:rowOff>31969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610330"/>
          <a:ext cx="889000" cy="10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68752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7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152474</xdr:rowOff>
    </xdr:from>
    <xdr:to>
      <xdr:col>85</xdr:col>
      <xdr:colOff>177800</xdr:colOff>
      <xdr:row>39</xdr:row>
      <xdr:rowOff>82624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98539</xdr:rowOff>
    </xdr:from>
    <xdr:to>
      <xdr:col>81</xdr:col>
      <xdr:colOff>101600</xdr:colOff>
      <xdr:row>39</xdr:row>
      <xdr:rowOff>28689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45216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3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101419</xdr:rowOff>
    </xdr:from>
    <xdr:to>
      <xdr:col>76</xdr:col>
      <xdr:colOff>165100</xdr:colOff>
      <xdr:row>39</xdr:row>
      <xdr:rowOff>31569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48097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39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152619</xdr:rowOff>
    </xdr:from>
    <xdr:to>
      <xdr:col>72</xdr:col>
      <xdr:colOff>38100</xdr:colOff>
      <xdr:row>39</xdr:row>
      <xdr:rowOff>82769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99296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44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44430</xdr:rowOff>
    </xdr:from>
    <xdr:to>
      <xdr:col>67</xdr:col>
      <xdr:colOff>101600</xdr:colOff>
      <xdr:row>38</xdr:row>
      <xdr:rowOff>146030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162557</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33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53689</xdr:rowOff>
    </xdr:from>
    <xdr:to>
      <xdr:col>85</xdr:col>
      <xdr:colOff>127000</xdr:colOff>
      <xdr:row>71</xdr:row>
      <xdr:rowOff>54070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22663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161227</xdr:rowOff>
    </xdr:from>
    <xdr:to>
      <xdr:col>81</xdr:col>
      <xdr:colOff>50800</xdr:colOff>
      <xdr:row>71</xdr:row>
      <xdr:rowOff>53689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162727"/>
          <a:ext cx="889000" cy="6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156293</xdr:rowOff>
    </xdr:from>
    <xdr:to>
      <xdr:col>76</xdr:col>
      <xdr:colOff>114300</xdr:colOff>
      <xdr:row>70</xdr:row>
      <xdr:rowOff>161227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157793"/>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156293</xdr:rowOff>
    </xdr:from>
    <xdr:to>
      <xdr:col>71</xdr:col>
      <xdr:colOff>177800</xdr:colOff>
      <xdr:row>71</xdr:row>
      <xdr:rowOff>67748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157793"/>
          <a:ext cx="889000" cy="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3270</xdr:rowOff>
    </xdr:from>
    <xdr:to>
      <xdr:col>85</xdr:col>
      <xdr:colOff>177800</xdr:colOff>
      <xdr:row>71</xdr:row>
      <xdr:rowOff>104870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1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26147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0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2889</xdr:rowOff>
    </xdr:from>
    <xdr:to>
      <xdr:col>81</xdr:col>
      <xdr:colOff>101600</xdr:colOff>
      <xdr:row>71</xdr:row>
      <xdr:rowOff>104489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17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121016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195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110427</xdr:rowOff>
    </xdr:from>
    <xdr:to>
      <xdr:col>76</xdr:col>
      <xdr:colOff>165100</xdr:colOff>
      <xdr:row>71</xdr:row>
      <xdr:rowOff>40577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11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57104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188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105493</xdr:rowOff>
    </xdr:from>
    <xdr:to>
      <xdr:col>72</xdr:col>
      <xdr:colOff>38100</xdr:colOff>
      <xdr:row>71</xdr:row>
      <xdr:rowOff>35643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10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52170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18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16948</xdr:rowOff>
    </xdr:from>
    <xdr:to>
      <xdr:col>67</xdr:col>
      <xdr:colOff>101600</xdr:colOff>
      <xdr:row>71</xdr:row>
      <xdr:rowOff>118548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1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135075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196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168593</xdr:rowOff>
    </xdr:from>
    <xdr:to>
      <xdr:col>85</xdr:col>
      <xdr:colOff>127000</xdr:colOff>
      <xdr:row>98</xdr:row>
      <xdr:rowOff>7201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627793"/>
          <a:ext cx="8382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168593</xdr:rowOff>
    </xdr:from>
    <xdr:to>
      <xdr:col>81</xdr:col>
      <xdr:colOff>50800</xdr:colOff>
      <xdr:row>97</xdr:row>
      <xdr:rowOff>143929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627793"/>
          <a:ext cx="889000" cy="1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142520</xdr:rowOff>
    </xdr:from>
    <xdr:to>
      <xdr:col>76</xdr:col>
      <xdr:colOff>114300</xdr:colOff>
      <xdr:row>97</xdr:row>
      <xdr:rowOff>143929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73170"/>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66700</xdr:rowOff>
    </xdr:from>
    <xdr:to>
      <xdr:col>71</xdr:col>
      <xdr:colOff>177800</xdr:colOff>
      <xdr:row>97</xdr:row>
      <xdr:rowOff>142520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697350"/>
          <a:ext cx="889000" cy="7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127851</xdr:rowOff>
    </xdr:from>
    <xdr:to>
      <xdr:col>85</xdr:col>
      <xdr:colOff>177800</xdr:colOff>
      <xdr:row>98</xdr:row>
      <xdr:rowOff>58001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106278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117793</xdr:rowOff>
    </xdr:from>
    <xdr:to>
      <xdr:col>81</xdr:col>
      <xdr:colOff>101600</xdr:colOff>
      <xdr:row>97</xdr:row>
      <xdr:rowOff>47943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5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64470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3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93129</xdr:rowOff>
    </xdr:from>
    <xdr:to>
      <xdr:col>76</xdr:col>
      <xdr:colOff>165100</xdr:colOff>
      <xdr:row>98</xdr:row>
      <xdr:rowOff>23279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39806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91720</xdr:rowOff>
    </xdr:from>
    <xdr:to>
      <xdr:col>72</xdr:col>
      <xdr:colOff>38100</xdr:colOff>
      <xdr:row>98</xdr:row>
      <xdr:rowOff>21870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38397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15900</xdr:rowOff>
    </xdr:from>
    <xdr:to>
      <xdr:col>67</xdr:col>
      <xdr:colOff>101600</xdr:colOff>
      <xdr:row>97</xdr:row>
      <xdr:rowOff>117500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134027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93904</xdr:rowOff>
    </xdr:from>
    <xdr:to>
      <xdr:col>116</xdr:col>
      <xdr:colOff>63500</xdr:colOff>
      <xdr:row>37</xdr:row>
      <xdr:rowOff>145339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437554"/>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145339</xdr:rowOff>
    </xdr:from>
    <xdr:to>
      <xdr:col>111</xdr:col>
      <xdr:colOff>177800</xdr:colOff>
      <xdr:row>38</xdr:row>
      <xdr:rowOff>73368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488989"/>
          <a:ext cx="889000" cy="9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147587</xdr:rowOff>
    </xdr:from>
    <xdr:to>
      <xdr:col>107</xdr:col>
      <xdr:colOff>50800</xdr:colOff>
      <xdr:row>38</xdr:row>
      <xdr:rowOff>73368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319787"/>
          <a:ext cx="889000" cy="2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147587</xdr:rowOff>
    </xdr:from>
    <xdr:to>
      <xdr:col>102</xdr:col>
      <xdr:colOff>114300</xdr:colOff>
      <xdr:row>37</xdr:row>
      <xdr:rowOff>49898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319787"/>
          <a:ext cx="889000" cy="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43104</xdr:rowOff>
    </xdr:from>
    <xdr:to>
      <xdr:col>116</xdr:col>
      <xdr:colOff>114300</xdr:colOff>
      <xdr:row>37</xdr:row>
      <xdr:rowOff>144704</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3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65981</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2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94539</xdr:rowOff>
    </xdr:from>
    <xdr:to>
      <xdr:col>112</xdr:col>
      <xdr:colOff>38100</xdr:colOff>
      <xdr:row>38</xdr:row>
      <xdr:rowOff>24688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381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41216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1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22568</xdr:rowOff>
    </xdr:from>
    <xdr:to>
      <xdr:col>107</xdr:col>
      <xdr:colOff>101600</xdr:colOff>
      <xdr:row>38</xdr:row>
      <xdr:rowOff>124168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140695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96787</xdr:rowOff>
    </xdr:from>
    <xdr:to>
      <xdr:col>102</xdr:col>
      <xdr:colOff>165100</xdr:colOff>
      <xdr:row>37</xdr:row>
      <xdr:rowOff>26937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2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43464</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278111" y="60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170548</xdr:rowOff>
    </xdr:from>
    <xdr:to>
      <xdr:col>98</xdr:col>
      <xdr:colOff>38100</xdr:colOff>
      <xdr:row>37</xdr:row>
      <xdr:rowOff>100698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3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117225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11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72301</xdr:rowOff>
    </xdr:from>
    <xdr:to>
      <xdr:col>116</xdr:col>
      <xdr:colOff>63500</xdr:colOff>
      <xdr:row>57</xdr:row>
      <xdr:rowOff>76950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44951"/>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72225</xdr:rowOff>
    </xdr:from>
    <xdr:to>
      <xdr:col>111</xdr:col>
      <xdr:colOff>177800</xdr:colOff>
      <xdr:row>57</xdr:row>
      <xdr:rowOff>72301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84487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68720</xdr:rowOff>
    </xdr:from>
    <xdr:to>
      <xdr:col>107</xdr:col>
      <xdr:colOff>50800</xdr:colOff>
      <xdr:row>57</xdr:row>
      <xdr:rowOff>72225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84137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68720</xdr:rowOff>
    </xdr:from>
    <xdr:to>
      <xdr:col>102</xdr:col>
      <xdr:colOff>114300</xdr:colOff>
      <xdr:row>57</xdr:row>
      <xdr:rowOff>141605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841370"/>
          <a:ext cx="889000" cy="7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26150</xdr:rowOff>
    </xdr:from>
    <xdr:to>
      <xdr:col>116</xdr:col>
      <xdr:colOff>114300</xdr:colOff>
      <xdr:row>57</xdr:row>
      <xdr:rowOff>127750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7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49027</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6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21501</xdr:rowOff>
    </xdr:from>
    <xdr:to>
      <xdr:col>112</xdr:col>
      <xdr:colOff>38100</xdr:colOff>
      <xdr:row>57</xdr:row>
      <xdr:rowOff>123101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139628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5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21425</xdr:rowOff>
    </xdr:from>
    <xdr:to>
      <xdr:col>107</xdr:col>
      <xdr:colOff>101600</xdr:colOff>
      <xdr:row>57</xdr:row>
      <xdr:rowOff>123025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139552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17920</xdr:rowOff>
    </xdr:from>
    <xdr:to>
      <xdr:col>102</xdr:col>
      <xdr:colOff>165100</xdr:colOff>
      <xdr:row>57</xdr:row>
      <xdr:rowOff>119520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7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136047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6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90805</xdr:rowOff>
    </xdr:from>
    <xdr:to>
      <xdr:col>98</xdr:col>
      <xdr:colOff>38100</xdr:colOff>
      <xdr:row>58</xdr:row>
      <xdr:rowOff>20955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37482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3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93621</xdr:rowOff>
    </xdr:from>
    <xdr:to>
      <xdr:col>116</xdr:col>
      <xdr:colOff>63500</xdr:colOff>
      <xdr:row>72</xdr:row>
      <xdr:rowOff>110766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43802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110766</xdr:rowOff>
    </xdr:from>
    <xdr:to>
      <xdr:col>111</xdr:col>
      <xdr:colOff>177800</xdr:colOff>
      <xdr:row>73</xdr:row>
      <xdr:rowOff>24485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455166"/>
          <a:ext cx="889000" cy="8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24485</xdr:rowOff>
    </xdr:from>
    <xdr:to>
      <xdr:col>107</xdr:col>
      <xdr:colOff>50800</xdr:colOff>
      <xdr:row>73</xdr:row>
      <xdr:rowOff>34316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540335"/>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34316</xdr:rowOff>
    </xdr:from>
    <xdr:to>
      <xdr:col>102</xdr:col>
      <xdr:colOff>114300</xdr:colOff>
      <xdr:row>73</xdr:row>
      <xdr:rowOff>34348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55016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42821</xdr:rowOff>
    </xdr:from>
    <xdr:to>
      <xdr:col>116</xdr:col>
      <xdr:colOff>114300</xdr:colOff>
      <xdr:row>72</xdr:row>
      <xdr:rowOff>144421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3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65698</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23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59966</xdr:rowOff>
    </xdr:from>
    <xdr:to>
      <xdr:col>112</xdr:col>
      <xdr:colOff>38100</xdr:colOff>
      <xdr:row>72</xdr:row>
      <xdr:rowOff>161566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4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6643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17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145135</xdr:rowOff>
    </xdr:from>
    <xdr:to>
      <xdr:col>107</xdr:col>
      <xdr:colOff>101600</xdr:colOff>
      <xdr:row>73</xdr:row>
      <xdr:rowOff>75285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4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91812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2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154966</xdr:rowOff>
    </xdr:from>
    <xdr:to>
      <xdr:col>102</xdr:col>
      <xdr:colOff>165100</xdr:colOff>
      <xdr:row>73</xdr:row>
      <xdr:rowOff>85116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4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101643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2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154998</xdr:rowOff>
    </xdr:from>
    <xdr:to>
      <xdr:col>98</xdr:col>
      <xdr:colOff>38100</xdr:colOff>
      <xdr:row>73</xdr:row>
      <xdr:rowOff>85148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4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101675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27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歳出総決算額は、住民一人当たり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640,103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額等により、全体としては前年度比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4,768,218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額となっている。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の主な要因としては、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特別定額給付金、ひとり親世帯臨時特別給付金事業、中小企業者事業継続応援金、プレミアム商品券発行支援補助金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額があげられる。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63,235
62,275
493.21
42,468,653
40,476,893
1,631,934
20,459,041
35,586,358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67919</xdr:rowOff>
    </xdr:from>
    <xdr:to>
      <xdr:col>24</xdr:col>
      <xdr:colOff>63500</xdr:colOff>
      <xdr:row>35</xdr:row>
      <xdr:rowOff>76149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6866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76149</xdr:rowOff>
    </xdr:from>
    <xdr:to>
      <xdr:col>19</xdr:col>
      <xdr:colOff>177800</xdr:colOff>
      <xdr:row>35</xdr:row>
      <xdr:rowOff>82550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768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82550</xdr:rowOff>
    </xdr:from>
    <xdr:to>
      <xdr:col>15</xdr:col>
      <xdr:colOff>50800</xdr:colOff>
      <xdr:row>35</xdr:row>
      <xdr:rowOff>114097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8330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114097</xdr:rowOff>
    </xdr:from>
    <xdr:to>
      <xdr:col>10</xdr:col>
      <xdr:colOff>114300</xdr:colOff>
      <xdr:row>35</xdr:row>
      <xdr:rowOff>124613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1484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17119</xdr:rowOff>
    </xdr:from>
    <xdr:to>
      <xdr:col>24</xdr:col>
      <xdr:colOff>114300</xdr:colOff>
      <xdr:row>35</xdr:row>
      <xdr:rowOff>118719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39996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6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25349</xdr:rowOff>
    </xdr:from>
    <xdr:to>
      <xdr:col>20</xdr:col>
      <xdr:colOff>38100</xdr:colOff>
      <xdr:row>35</xdr:row>
      <xdr:rowOff>126949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118076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31750</xdr:rowOff>
    </xdr:from>
    <xdr:to>
      <xdr:col>15</xdr:col>
      <xdr:colOff>101600</xdr:colOff>
      <xdr:row>35</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124477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63297</xdr:rowOff>
    </xdr:from>
    <xdr:to>
      <xdr:col>10</xdr:col>
      <xdr:colOff>165100</xdr:colOff>
      <xdr:row>35</xdr:row>
      <xdr:rowOff>164897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156024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5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73813</xdr:rowOff>
    </xdr:from>
    <xdr:to>
      <xdr:col>6</xdr:col>
      <xdr:colOff>38100</xdr:colOff>
      <xdr:row>36</xdr:row>
      <xdr:rowOff>3963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166540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113933</xdr:rowOff>
    </xdr:from>
    <xdr:to>
      <xdr:col>24</xdr:col>
      <xdr:colOff>63500</xdr:colOff>
      <xdr:row>57</xdr:row>
      <xdr:rowOff>33687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43683"/>
          <a:ext cx="838200" cy="26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33687</xdr:rowOff>
    </xdr:from>
    <xdr:to>
      <xdr:col>19</xdr:col>
      <xdr:colOff>177800</xdr:colOff>
      <xdr:row>57</xdr:row>
      <xdr:rowOff>106808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06337"/>
          <a:ext cx="889000" cy="7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106808</xdr:rowOff>
    </xdr:from>
    <xdr:to>
      <xdr:col>15</xdr:col>
      <xdr:colOff>50800</xdr:colOff>
      <xdr:row>57</xdr:row>
      <xdr:rowOff>117304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79458"/>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82603</xdr:rowOff>
    </xdr:from>
    <xdr:to>
      <xdr:col>10</xdr:col>
      <xdr:colOff>114300</xdr:colOff>
      <xdr:row>57</xdr:row>
      <xdr:rowOff>117304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5253"/>
          <a:ext cx="8890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63133</xdr:rowOff>
    </xdr:from>
    <xdr:to>
      <xdr:col>24</xdr:col>
      <xdr:colOff>114300</xdr:colOff>
      <xdr:row>55</xdr:row>
      <xdr:rowOff>164733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154337</xdr:rowOff>
    </xdr:from>
    <xdr:to>
      <xdr:col>20</xdr:col>
      <xdr:colOff>38100</xdr:colOff>
      <xdr:row>57</xdr:row>
      <xdr:rowOff>84487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101014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56008</xdr:rowOff>
    </xdr:from>
    <xdr:to>
      <xdr:col>15</xdr:col>
      <xdr:colOff>101600</xdr:colOff>
      <xdr:row>57</xdr:row>
      <xdr:rowOff>157608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2685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6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66504</xdr:rowOff>
    </xdr:from>
    <xdr:to>
      <xdr:col>10</xdr:col>
      <xdr:colOff>165100</xdr:colOff>
      <xdr:row>57</xdr:row>
      <xdr:rowOff>168104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31803</xdr:rowOff>
    </xdr:from>
    <xdr:to>
      <xdr:col>6</xdr:col>
      <xdr:colOff>38100</xdr:colOff>
      <xdr:row>57</xdr:row>
      <xdr:rowOff>133403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149930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7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161385</xdr:rowOff>
    </xdr:from>
    <xdr:to>
      <xdr:col>24</xdr:col>
      <xdr:colOff>63500</xdr:colOff>
      <xdr:row>75</xdr:row>
      <xdr:rowOff>92641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48685"/>
          <a:ext cx="838200" cy="10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58253</xdr:rowOff>
    </xdr:from>
    <xdr:to>
      <xdr:col>19</xdr:col>
      <xdr:colOff>177800</xdr:colOff>
      <xdr:row>75</xdr:row>
      <xdr:rowOff>92641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745553"/>
          <a:ext cx="889000" cy="20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58253</xdr:rowOff>
    </xdr:from>
    <xdr:to>
      <xdr:col>15</xdr:col>
      <xdr:colOff>50800</xdr:colOff>
      <xdr:row>75</xdr:row>
      <xdr:rowOff>70543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45553"/>
          <a:ext cx="889000" cy="18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70543</xdr:rowOff>
    </xdr:from>
    <xdr:to>
      <xdr:col>10</xdr:col>
      <xdr:colOff>114300</xdr:colOff>
      <xdr:row>76</xdr:row>
      <xdr:rowOff>8527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29293"/>
          <a:ext cx="889000" cy="10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110585</xdr:rowOff>
    </xdr:from>
    <xdr:to>
      <xdr:col>24</xdr:col>
      <xdr:colOff>114300</xdr:colOff>
      <xdr:row>75</xdr:row>
      <xdr:rowOff>40735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133462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41841</xdr:rowOff>
    </xdr:from>
    <xdr:to>
      <xdr:col>20</xdr:col>
      <xdr:colOff>38100</xdr:colOff>
      <xdr:row>75</xdr:row>
      <xdr:rowOff>143441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159968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7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7453</xdr:rowOff>
    </xdr:from>
    <xdr:to>
      <xdr:col>15</xdr:col>
      <xdr:colOff>101600</xdr:colOff>
      <xdr:row>74</xdr:row>
      <xdr:rowOff>109053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125580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6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19743</xdr:rowOff>
    </xdr:from>
    <xdr:to>
      <xdr:col>10</xdr:col>
      <xdr:colOff>165100</xdr:colOff>
      <xdr:row>75</xdr:row>
      <xdr:rowOff>121343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7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137870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129177</xdr:rowOff>
    </xdr:from>
    <xdr:to>
      <xdr:col>6</xdr:col>
      <xdr:colOff>38100</xdr:colOff>
      <xdr:row>76</xdr:row>
      <xdr:rowOff>59327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50454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140774</xdr:rowOff>
    </xdr:from>
    <xdr:to>
      <xdr:col>24</xdr:col>
      <xdr:colOff>63500</xdr:colOff>
      <xdr:row>97</xdr:row>
      <xdr:rowOff>6572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599974"/>
          <a:ext cx="838200" cy="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34178</xdr:rowOff>
    </xdr:from>
    <xdr:to>
      <xdr:col>19</xdr:col>
      <xdr:colOff>177800</xdr:colOff>
      <xdr:row>96</xdr:row>
      <xdr:rowOff>140774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321928"/>
          <a:ext cx="889000" cy="27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34178</xdr:rowOff>
    </xdr:from>
    <xdr:to>
      <xdr:col>15</xdr:col>
      <xdr:colOff>50800</xdr:colOff>
      <xdr:row>96</xdr:row>
      <xdr:rowOff>92433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321928"/>
          <a:ext cx="889000" cy="2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92433</xdr:rowOff>
    </xdr:from>
    <xdr:to>
      <xdr:col>10</xdr:col>
      <xdr:colOff>114300</xdr:colOff>
      <xdr:row>96</xdr:row>
      <xdr:rowOff>113091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51633"/>
          <a:ext cx="889000" cy="2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127222</xdr:rowOff>
    </xdr:from>
    <xdr:to>
      <xdr:col>24</xdr:col>
      <xdr:colOff>114300</xdr:colOff>
      <xdr:row>97</xdr:row>
      <xdr:rowOff>57372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150099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89974</xdr:rowOff>
    </xdr:from>
    <xdr:to>
      <xdr:col>20</xdr:col>
      <xdr:colOff>38100</xdr:colOff>
      <xdr:row>97</xdr:row>
      <xdr:rowOff>20124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36651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154828</xdr:rowOff>
    </xdr:from>
    <xdr:to>
      <xdr:col>15</xdr:col>
      <xdr:colOff>101600</xdr:colOff>
      <xdr:row>95</xdr:row>
      <xdr:rowOff>84978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2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101505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04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41633</xdr:rowOff>
    </xdr:from>
    <xdr:to>
      <xdr:col>10</xdr:col>
      <xdr:colOff>165100</xdr:colOff>
      <xdr:row>96</xdr:row>
      <xdr:rowOff>143233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159760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7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62291</xdr:rowOff>
    </xdr:from>
    <xdr:to>
      <xdr:col>6</xdr:col>
      <xdr:colOff>38100</xdr:colOff>
      <xdr:row>96</xdr:row>
      <xdr:rowOff>163891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163588</xdr:rowOff>
    </xdr:from>
    <xdr:to>
      <xdr:col>55</xdr:col>
      <xdr:colOff>0</xdr:colOff>
      <xdr:row>37</xdr:row>
      <xdr:rowOff>168504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07238"/>
          <a:ext cx="8382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163588</xdr:rowOff>
    </xdr:from>
    <xdr:to>
      <xdr:col>50</xdr:col>
      <xdr:colOff>114300</xdr:colOff>
      <xdr:row>37</xdr:row>
      <xdr:rowOff>169304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0723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168732</xdr:rowOff>
    </xdr:from>
    <xdr:to>
      <xdr:col>45</xdr:col>
      <xdr:colOff>177800</xdr:colOff>
      <xdr:row>37</xdr:row>
      <xdr:rowOff>169304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1238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168732</xdr:rowOff>
    </xdr:from>
    <xdr:to>
      <xdr:col>41</xdr:col>
      <xdr:colOff>50800</xdr:colOff>
      <xdr:row>38</xdr:row>
      <xdr:rowOff>654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12382"/>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117704</xdr:rowOff>
    </xdr:from>
    <xdr:to>
      <xdr:col>55</xdr:col>
      <xdr:colOff>50800</xdr:colOff>
      <xdr:row>38</xdr:row>
      <xdr:rowOff>47854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112789</xdr:rowOff>
    </xdr:from>
    <xdr:to>
      <xdr:col>50</xdr:col>
      <xdr:colOff>165100</xdr:colOff>
      <xdr:row>38</xdr:row>
      <xdr:rowOff>42938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56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34065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49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118504</xdr:rowOff>
    </xdr:from>
    <xdr:to>
      <xdr:col>46</xdr:col>
      <xdr:colOff>38100</xdr:colOff>
      <xdr:row>38</xdr:row>
      <xdr:rowOff>48654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39781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117932</xdr:rowOff>
    </xdr:from>
    <xdr:to>
      <xdr:col>41</xdr:col>
      <xdr:colOff>101600</xdr:colOff>
      <xdr:row>38</xdr:row>
      <xdr:rowOff>48082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39209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121304</xdr:rowOff>
    </xdr:from>
    <xdr:to>
      <xdr:col>36</xdr:col>
      <xdr:colOff>165100</xdr:colOff>
      <xdr:row>38</xdr:row>
      <xdr:rowOff>51454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6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42581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57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53180</xdr:rowOff>
    </xdr:from>
    <xdr:to>
      <xdr:col>55</xdr:col>
      <xdr:colOff>0</xdr:colOff>
      <xdr:row>57</xdr:row>
      <xdr:rowOff>104569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25830"/>
          <a:ext cx="8382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97757</xdr:rowOff>
    </xdr:from>
    <xdr:to>
      <xdr:col>50</xdr:col>
      <xdr:colOff>114300</xdr:colOff>
      <xdr:row>57</xdr:row>
      <xdr:rowOff>104569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70407"/>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97757</xdr:rowOff>
    </xdr:from>
    <xdr:to>
      <xdr:col>45</xdr:col>
      <xdr:colOff>177800</xdr:colOff>
      <xdr:row>57</xdr:row>
      <xdr:rowOff>105566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70407"/>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48086</xdr:rowOff>
    </xdr:from>
    <xdr:to>
      <xdr:col>41</xdr:col>
      <xdr:colOff>50800</xdr:colOff>
      <xdr:row>57</xdr:row>
      <xdr:rowOff>105566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20736"/>
          <a:ext cx="889000" cy="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2380</xdr:rowOff>
    </xdr:from>
    <xdr:to>
      <xdr:col>55</xdr:col>
      <xdr:colOff>50800</xdr:colOff>
      <xdr:row>57</xdr:row>
      <xdr:rowOff>103980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25257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53769</xdr:rowOff>
    </xdr:from>
    <xdr:to>
      <xdr:col>50</xdr:col>
      <xdr:colOff>165100</xdr:colOff>
      <xdr:row>57</xdr:row>
      <xdr:rowOff>155369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46957</xdr:rowOff>
    </xdr:from>
    <xdr:to>
      <xdr:col>46</xdr:col>
      <xdr:colOff>38100</xdr:colOff>
      <xdr:row>57</xdr:row>
      <xdr:rowOff>148557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165084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9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54766</xdr:rowOff>
    </xdr:from>
    <xdr:to>
      <xdr:col>41</xdr:col>
      <xdr:colOff>101600</xdr:colOff>
      <xdr:row>57</xdr:row>
      <xdr:rowOff>156366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0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168736</xdr:rowOff>
    </xdr:from>
    <xdr:to>
      <xdr:col>36</xdr:col>
      <xdr:colOff>165100</xdr:colOff>
      <xdr:row>57</xdr:row>
      <xdr:rowOff>98886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115413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91671</xdr:rowOff>
    </xdr:from>
    <xdr:to>
      <xdr:col>55</xdr:col>
      <xdr:colOff>0</xdr:colOff>
      <xdr:row>76</xdr:row>
      <xdr:rowOff>88883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950421"/>
          <a:ext cx="838200" cy="16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88883</xdr:rowOff>
    </xdr:from>
    <xdr:to>
      <xdr:col>50</xdr:col>
      <xdr:colOff>114300</xdr:colOff>
      <xdr:row>76</xdr:row>
      <xdr:rowOff>95580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119083"/>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63095</xdr:rowOff>
    </xdr:from>
    <xdr:to>
      <xdr:col>45</xdr:col>
      <xdr:colOff>177800</xdr:colOff>
      <xdr:row>76</xdr:row>
      <xdr:rowOff>95580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093295"/>
          <a:ext cx="889000" cy="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5969</xdr:rowOff>
    </xdr:from>
    <xdr:to>
      <xdr:col>41</xdr:col>
      <xdr:colOff>50800</xdr:colOff>
      <xdr:row>76</xdr:row>
      <xdr:rowOff>63095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036169"/>
          <a:ext cx="889000" cy="5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40871</xdr:rowOff>
    </xdr:from>
    <xdr:to>
      <xdr:col>55</xdr:col>
      <xdr:colOff>50800</xdr:colOff>
      <xdr:row>75</xdr:row>
      <xdr:rowOff>142471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63748</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7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38083</xdr:rowOff>
    </xdr:from>
    <xdr:to>
      <xdr:col>50</xdr:col>
      <xdr:colOff>165100</xdr:colOff>
      <xdr:row>76</xdr:row>
      <xdr:rowOff>139683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0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156209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84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44780</xdr:rowOff>
    </xdr:from>
    <xdr:to>
      <xdr:col>46</xdr:col>
      <xdr:colOff>38100</xdr:colOff>
      <xdr:row>76</xdr:row>
      <xdr:rowOff>146380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162907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12295</xdr:rowOff>
    </xdr:from>
    <xdr:to>
      <xdr:col>41</xdr:col>
      <xdr:colOff>101600</xdr:colOff>
      <xdr:row>76</xdr:row>
      <xdr:rowOff>113895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0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130423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8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126619</xdr:rowOff>
    </xdr:from>
    <xdr:to>
      <xdr:col>36</xdr:col>
      <xdr:colOff>165100</xdr:colOff>
      <xdr:row>76</xdr:row>
      <xdr:rowOff>56769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9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73296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7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157911</xdr:rowOff>
    </xdr:from>
    <xdr:to>
      <xdr:col>55</xdr:col>
      <xdr:colOff>0</xdr:colOff>
      <xdr:row>98</xdr:row>
      <xdr:rowOff>10038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88561"/>
          <a:ext cx="838200" cy="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157911</xdr:rowOff>
    </xdr:from>
    <xdr:to>
      <xdr:col>50</xdr:col>
      <xdr:colOff>114300</xdr:colOff>
      <xdr:row>97</xdr:row>
      <xdr:rowOff>168157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88561"/>
          <a:ext cx="889000" cy="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147704</xdr:rowOff>
    </xdr:from>
    <xdr:to>
      <xdr:col>45</xdr:col>
      <xdr:colOff>177800</xdr:colOff>
      <xdr:row>97</xdr:row>
      <xdr:rowOff>168157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78354"/>
          <a:ext cx="8890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86860</xdr:rowOff>
    </xdr:from>
    <xdr:to>
      <xdr:col>41</xdr:col>
      <xdr:colOff>50800</xdr:colOff>
      <xdr:row>97</xdr:row>
      <xdr:rowOff>147704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17510"/>
          <a:ext cx="889000" cy="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130688</xdr:rowOff>
    </xdr:from>
    <xdr:to>
      <xdr:col>55</xdr:col>
      <xdr:colOff>50800</xdr:colOff>
      <xdr:row>98</xdr:row>
      <xdr:rowOff>60838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153565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107111</xdr:rowOff>
    </xdr:from>
    <xdr:to>
      <xdr:col>50</xdr:col>
      <xdr:colOff>165100</xdr:colOff>
      <xdr:row>98</xdr:row>
      <xdr:rowOff>37261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53788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1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117357</xdr:rowOff>
    </xdr:from>
    <xdr:to>
      <xdr:col>46</xdr:col>
      <xdr:colOff>38100</xdr:colOff>
      <xdr:row>98</xdr:row>
      <xdr:rowOff>47507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64034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2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96904</xdr:rowOff>
    </xdr:from>
    <xdr:to>
      <xdr:col>41</xdr:col>
      <xdr:colOff>101600</xdr:colOff>
      <xdr:row>98</xdr:row>
      <xdr:rowOff>27054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43581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36060</xdr:rowOff>
    </xdr:from>
    <xdr:to>
      <xdr:col>36</xdr:col>
      <xdr:colOff>165100</xdr:colOff>
      <xdr:row>97</xdr:row>
      <xdr:rowOff>137660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154187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123149</xdr:rowOff>
    </xdr:from>
    <xdr:to>
      <xdr:col>85</xdr:col>
      <xdr:colOff>127000</xdr:colOff>
      <xdr:row>37</xdr:row>
      <xdr:rowOff>86208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295349"/>
          <a:ext cx="838200" cy="13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123149</xdr:rowOff>
    </xdr:from>
    <xdr:to>
      <xdr:col>81</xdr:col>
      <xdr:colOff>50800</xdr:colOff>
      <xdr:row>37</xdr:row>
      <xdr:rowOff>78435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295349"/>
          <a:ext cx="889000" cy="1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149347</xdr:rowOff>
    </xdr:from>
    <xdr:to>
      <xdr:col>76</xdr:col>
      <xdr:colOff>114300</xdr:colOff>
      <xdr:row>37</xdr:row>
      <xdr:rowOff>78435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321547"/>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149347</xdr:rowOff>
    </xdr:from>
    <xdr:to>
      <xdr:col>71</xdr:col>
      <xdr:colOff>177800</xdr:colOff>
      <xdr:row>37</xdr:row>
      <xdr:rowOff>47940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321547"/>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35408</xdr:rowOff>
    </xdr:from>
    <xdr:to>
      <xdr:col>85</xdr:col>
      <xdr:colOff>177800</xdr:colOff>
      <xdr:row>37</xdr:row>
      <xdr:rowOff>137008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13835</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72349</xdr:rowOff>
    </xdr:from>
    <xdr:to>
      <xdr:col>81</xdr:col>
      <xdr:colOff>101600</xdr:colOff>
      <xdr:row>37</xdr:row>
      <xdr:rowOff>2499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24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19026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0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27635</xdr:rowOff>
    </xdr:from>
    <xdr:to>
      <xdr:col>76</xdr:col>
      <xdr:colOff>165100</xdr:colOff>
      <xdr:row>37</xdr:row>
      <xdr:rowOff>129235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120362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98547</xdr:rowOff>
    </xdr:from>
    <xdr:to>
      <xdr:col>72</xdr:col>
      <xdr:colOff>38100</xdr:colOff>
      <xdr:row>37</xdr:row>
      <xdr:rowOff>28697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2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45224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04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168590</xdr:rowOff>
    </xdr:from>
    <xdr:to>
      <xdr:col>67</xdr:col>
      <xdr:colOff>101600</xdr:colOff>
      <xdr:row>37</xdr:row>
      <xdr:rowOff>98740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3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89867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3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50774</xdr:rowOff>
    </xdr:from>
    <xdr:to>
      <xdr:col>85</xdr:col>
      <xdr:colOff>127000</xdr:colOff>
      <xdr:row>57</xdr:row>
      <xdr:rowOff>97561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651974"/>
          <a:ext cx="838200" cy="2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97561</xdr:rowOff>
    </xdr:from>
    <xdr:to>
      <xdr:col>81</xdr:col>
      <xdr:colOff>50800</xdr:colOff>
      <xdr:row>58</xdr:row>
      <xdr:rowOff>69462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70211"/>
          <a:ext cx="889000" cy="14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69462</xdr:rowOff>
    </xdr:from>
    <xdr:to>
      <xdr:col>76</xdr:col>
      <xdr:colOff>114300</xdr:colOff>
      <xdr:row>58</xdr:row>
      <xdr:rowOff>83065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10013562"/>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58909</xdr:rowOff>
    </xdr:from>
    <xdr:to>
      <xdr:col>71</xdr:col>
      <xdr:colOff>177800</xdr:colOff>
      <xdr:row>58</xdr:row>
      <xdr:rowOff>83065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660109"/>
          <a:ext cx="889000" cy="3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171424</xdr:rowOff>
    </xdr:from>
    <xdr:to>
      <xdr:col>85</xdr:col>
      <xdr:colOff>177800</xdr:colOff>
      <xdr:row>56</xdr:row>
      <xdr:rowOff>101574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6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22851</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45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46761</xdr:rowOff>
    </xdr:from>
    <xdr:to>
      <xdr:col>81</xdr:col>
      <xdr:colOff>101600</xdr:colOff>
      <xdr:row>57</xdr:row>
      <xdr:rowOff>148361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164888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9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18662</xdr:rowOff>
    </xdr:from>
    <xdr:to>
      <xdr:col>76</xdr:col>
      <xdr:colOff>165100</xdr:colOff>
      <xdr:row>58</xdr:row>
      <xdr:rowOff>120262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136789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3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32265</xdr:rowOff>
    </xdr:from>
    <xdr:to>
      <xdr:col>72</xdr:col>
      <xdr:colOff>38100</xdr:colOff>
      <xdr:row>58</xdr:row>
      <xdr:rowOff>133865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150392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8109</xdr:rowOff>
    </xdr:from>
    <xdr:to>
      <xdr:col>67</xdr:col>
      <xdr:colOff>101600</xdr:colOff>
      <xdr:row>56</xdr:row>
      <xdr:rowOff>109709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6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126236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149340</xdr:rowOff>
    </xdr:from>
    <xdr:to>
      <xdr:col>85</xdr:col>
      <xdr:colOff>127000</xdr:colOff>
      <xdr:row>79</xdr:row>
      <xdr:rowOff>31824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22440"/>
          <a:ext cx="838200" cy="5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149340</xdr:rowOff>
    </xdr:from>
    <xdr:to>
      <xdr:col>81</xdr:col>
      <xdr:colOff>50800</xdr:colOff>
      <xdr:row>78</xdr:row>
      <xdr:rowOff>152220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2244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152220</xdr:rowOff>
    </xdr:from>
    <xdr:to>
      <xdr:col>76</xdr:col>
      <xdr:colOff>114300</xdr:colOff>
      <xdr:row>79</xdr:row>
      <xdr:rowOff>31969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25320"/>
          <a:ext cx="889000" cy="5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95230</xdr:rowOff>
    </xdr:from>
    <xdr:to>
      <xdr:col>71</xdr:col>
      <xdr:colOff>177800</xdr:colOff>
      <xdr:row>79</xdr:row>
      <xdr:rowOff>31969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468330"/>
          <a:ext cx="889000" cy="10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68752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6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152474</xdr:rowOff>
    </xdr:from>
    <xdr:to>
      <xdr:col>85</xdr:col>
      <xdr:colOff>177800</xdr:colOff>
      <xdr:row>79</xdr:row>
      <xdr:rowOff>82624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2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98540</xdr:rowOff>
    </xdr:from>
    <xdr:to>
      <xdr:col>81</xdr:col>
      <xdr:colOff>101600</xdr:colOff>
      <xdr:row>79</xdr:row>
      <xdr:rowOff>28690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45217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24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101420</xdr:rowOff>
    </xdr:from>
    <xdr:to>
      <xdr:col>76</xdr:col>
      <xdr:colOff>165100</xdr:colOff>
      <xdr:row>79</xdr:row>
      <xdr:rowOff>31570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48097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152619</xdr:rowOff>
    </xdr:from>
    <xdr:to>
      <xdr:col>72</xdr:col>
      <xdr:colOff>38100</xdr:colOff>
      <xdr:row>79</xdr:row>
      <xdr:rowOff>82769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99296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3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44430</xdr:rowOff>
    </xdr:from>
    <xdr:to>
      <xdr:col>67</xdr:col>
      <xdr:colOff>101600</xdr:colOff>
      <xdr:row>78</xdr:row>
      <xdr:rowOff>146030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4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162557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1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53690</xdr:rowOff>
    </xdr:from>
    <xdr:to>
      <xdr:col>85</xdr:col>
      <xdr:colOff>127000</xdr:colOff>
      <xdr:row>91</xdr:row>
      <xdr:rowOff>54070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5655640"/>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161226</xdr:rowOff>
    </xdr:from>
    <xdr:to>
      <xdr:col>81</xdr:col>
      <xdr:colOff>50800</xdr:colOff>
      <xdr:row>91</xdr:row>
      <xdr:rowOff>53690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5591726"/>
          <a:ext cx="889000" cy="6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156293</xdr:rowOff>
    </xdr:from>
    <xdr:to>
      <xdr:col>76</xdr:col>
      <xdr:colOff>114300</xdr:colOff>
      <xdr:row>90</xdr:row>
      <xdr:rowOff>161226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5586793"/>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156293</xdr:rowOff>
    </xdr:from>
    <xdr:to>
      <xdr:col>71</xdr:col>
      <xdr:colOff>177800</xdr:colOff>
      <xdr:row>91</xdr:row>
      <xdr:rowOff>67748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5586793"/>
          <a:ext cx="889000" cy="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3270</xdr:rowOff>
    </xdr:from>
    <xdr:to>
      <xdr:col>85</xdr:col>
      <xdr:colOff>177800</xdr:colOff>
      <xdr:row>91</xdr:row>
      <xdr:rowOff>104870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56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26147</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4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2890</xdr:rowOff>
    </xdr:from>
    <xdr:to>
      <xdr:col>81</xdr:col>
      <xdr:colOff>101600</xdr:colOff>
      <xdr:row>91</xdr:row>
      <xdr:rowOff>104490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56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121017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3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110426</xdr:rowOff>
    </xdr:from>
    <xdr:to>
      <xdr:col>76</xdr:col>
      <xdr:colOff>165100</xdr:colOff>
      <xdr:row>91</xdr:row>
      <xdr:rowOff>40576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55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57103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31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105493</xdr:rowOff>
    </xdr:from>
    <xdr:to>
      <xdr:col>72</xdr:col>
      <xdr:colOff>38100</xdr:colOff>
      <xdr:row>91</xdr:row>
      <xdr:rowOff>35643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553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52170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3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16948</xdr:rowOff>
    </xdr:from>
    <xdr:to>
      <xdr:col>67</xdr:col>
      <xdr:colOff>101600</xdr:colOff>
      <xdr:row>91</xdr:row>
      <xdr:rowOff>118548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56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135075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3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歳出総決算額は、住民一人当たり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640,103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額等により、全体としては前年度比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4,768,218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の主な要因としては、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特別定額給付金事業などの民生費、商工振興事業などの商工費、教育情報化事業などの教育費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額があげられる。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年度末現在残高は、約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万円の黒字となっている。主な要因としては、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国庫支出金の増加により、単年度収支が、約４億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万円の黒字となったことなどがあげられる。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引き続き、実質単年度収支の均衡を図り、適正な黒字額を確保することにより、持続可能で健全な財政運営を行う必要がある。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連結実質赤字は発生しておらず、黒字となっている。黒字額における標準財政規模比の構成割合は、上下水道事業会計及び一般会計で９割以上を占めている。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今後も事務の適正化を図り、引き続き健全な財政運営を行っていく。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42468653</v>
      </c>
      <c r="BO4" s="464"/>
      <c r="BP4" s="464"/>
      <c r="BQ4" s="464"/>
      <c r="BR4" s="464"/>
      <c r="BS4" s="464"/>
      <c r="BT4" s="464"/>
      <c r="BU4" s="465"/>
      <c r="BV4" s="463">
        <v>37419954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v>
      </c>
      <c r="CU4" s="648"/>
      <c r="CV4" s="648"/>
      <c r="CW4" s="648"/>
      <c r="CX4" s="648"/>
      <c r="CY4" s="648"/>
      <c r="CZ4" s="648"/>
      <c r="DA4" s="649"/>
      <c r="DB4" s="647">
        <v>5.7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40476893</v>
      </c>
      <c r="BO5" s="469"/>
      <c r="BP5" s="469"/>
      <c r="BQ5" s="469"/>
      <c r="BR5" s="469"/>
      <c r="BS5" s="469"/>
      <c r="BT5" s="469"/>
      <c r="BU5" s="470"/>
      <c r="BV5" s="468">
        <v>35708675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91.6</v>
      </c>
      <c r="CU5" s="439"/>
      <c r="CV5" s="439"/>
      <c r="CW5" s="439"/>
      <c r="CX5" s="439"/>
      <c r="CY5" s="439"/>
      <c r="CZ5" s="439"/>
      <c r="DA5" s="440"/>
      <c r="DB5" s="438">
        <v>89.4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1991760</v>
      </c>
      <c r="BO6" s="469"/>
      <c r="BP6" s="469"/>
      <c r="BQ6" s="469"/>
      <c r="BR6" s="469"/>
      <c r="BS6" s="469"/>
      <c r="BT6" s="469"/>
      <c r="BU6" s="470"/>
      <c r="BV6" s="468">
        <v>1711279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95.4</v>
      </c>
      <c r="CU6" s="622"/>
      <c r="CV6" s="622"/>
      <c r="CW6" s="622"/>
      <c r="CX6" s="622"/>
      <c r="CY6" s="622"/>
      <c r="CZ6" s="622"/>
      <c r="DA6" s="623"/>
      <c r="DB6" s="621">
        <v>92.7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359826</v>
      </c>
      <c r="BO7" s="469"/>
      <c r="BP7" s="469"/>
      <c r="BQ7" s="469"/>
      <c r="BR7" s="469"/>
      <c r="BS7" s="469"/>
      <c r="BT7" s="469"/>
      <c r="BU7" s="470"/>
      <c r="BV7" s="468">
        <v>496175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20459041</v>
      </c>
      <c r="CU7" s="469"/>
      <c r="CV7" s="469"/>
      <c r="CW7" s="469"/>
      <c r="CX7" s="469"/>
      <c r="CY7" s="469"/>
      <c r="CZ7" s="469"/>
      <c r="DA7" s="470"/>
      <c r="DB7" s="468">
        <v>21203798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1631934</v>
      </c>
      <c r="BO8" s="469"/>
      <c r="BP8" s="469"/>
      <c r="BQ8" s="469"/>
      <c r="BR8" s="469"/>
      <c r="BS8" s="469"/>
      <c r="BT8" s="469"/>
      <c r="BU8" s="470"/>
      <c r="BV8" s="468">
        <v>1215104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0.44</v>
      </c>
      <c r="CU8" s="582"/>
      <c r="CV8" s="582"/>
      <c r="CW8" s="582"/>
      <c r="CX8" s="582"/>
      <c r="CY8" s="582"/>
      <c r="CZ8" s="582"/>
      <c r="DA8" s="583"/>
      <c r="DB8" s="581">
        <v>0.44</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61471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416830</v>
      </c>
      <c r="BO9" s="469"/>
      <c r="BP9" s="469"/>
      <c r="BQ9" s="469"/>
      <c r="BR9" s="469"/>
      <c r="BS9" s="469"/>
      <c r="BT9" s="469"/>
      <c r="BU9" s="470"/>
      <c r="BV9" s="468">
        <v>-180647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17.2</v>
      </c>
      <c r="CU9" s="439"/>
      <c r="CV9" s="439"/>
      <c r="CW9" s="439"/>
      <c r="CX9" s="439"/>
      <c r="CY9" s="439"/>
      <c r="CZ9" s="439"/>
      <c r="DA9" s="440"/>
      <c r="DB9" s="438">
        <v>17.5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64660</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17537</v>
      </c>
      <c r="BO10" s="469"/>
      <c r="BP10" s="469"/>
      <c r="BQ10" s="469"/>
      <c r="BR10" s="469"/>
      <c r="BS10" s="469"/>
      <c r="BT10" s="469"/>
      <c r="BU10" s="470"/>
      <c r="BV10" s="468">
        <v>553365</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63235</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62275</v>
      </c>
      <c r="S13" s="572"/>
      <c r="T13" s="572"/>
      <c r="U13" s="572"/>
      <c r="V13" s="573"/>
      <c r="W13" s="559" t="s">
        <v>139</v>
      </c>
      <c r="X13" s="481"/>
      <c r="Y13" s="481"/>
      <c r="Z13" s="481"/>
      <c r="AA13" s="481"/>
      <c r="AB13" s="482"/>
      <c r="AC13" s="444">
        <v>2550</v>
      </c>
      <c r="AD13" s="445"/>
      <c r="AE13" s="445"/>
      <c r="AF13" s="445"/>
      <c r="AG13" s="446"/>
      <c r="AH13" s="444">
        <v>2401</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434367</v>
      </c>
      <c r="BO13" s="469"/>
      <c r="BP13" s="469"/>
      <c r="BQ13" s="469"/>
      <c r="BR13" s="469"/>
      <c r="BS13" s="469"/>
      <c r="BT13" s="469"/>
      <c r="BU13" s="470"/>
      <c r="BV13" s="468">
        <v>372718</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5.7</v>
      </c>
      <c r="CU13" s="439"/>
      <c r="CV13" s="439"/>
      <c r="CW13" s="439"/>
      <c r="CX13" s="439"/>
      <c r="CY13" s="439"/>
      <c r="CZ13" s="439"/>
      <c r="DA13" s="440"/>
      <c r="DB13" s="438">
        <v>6.1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63941</v>
      </c>
      <c r="S14" s="572"/>
      <c r="T14" s="572"/>
      <c r="U14" s="572"/>
      <c r="V14" s="573"/>
      <c r="W14" s="574"/>
      <c r="X14" s="484"/>
      <c r="Y14" s="484"/>
      <c r="Z14" s="484"/>
      <c r="AA14" s="484"/>
      <c r="AB14" s="485"/>
      <c r="AC14" s="564">
        <v>8</v>
      </c>
      <c r="AD14" s="565"/>
      <c r="AE14" s="565"/>
      <c r="AF14" s="565"/>
      <c r="AG14" s="566"/>
      <c r="AH14" s="564">
        <v>7.4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62942</v>
      </c>
      <c r="S15" s="572"/>
      <c r="T15" s="572"/>
      <c r="U15" s="572"/>
      <c r="V15" s="573"/>
      <c r="W15" s="559" t="s">
        <v>148</v>
      </c>
      <c r="X15" s="481"/>
      <c r="Y15" s="481"/>
      <c r="Z15" s="481"/>
      <c r="AA15" s="481"/>
      <c r="AB15" s="482"/>
      <c r="AC15" s="444">
        <v>11390</v>
      </c>
      <c r="AD15" s="445"/>
      <c r="AE15" s="445"/>
      <c r="AF15" s="445"/>
      <c r="AG15" s="446"/>
      <c r="AH15" s="444">
        <v>11969</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7978639</v>
      </c>
      <c r="BO15" s="464"/>
      <c r="BP15" s="464"/>
      <c r="BQ15" s="464"/>
      <c r="BR15" s="464"/>
      <c r="BS15" s="464"/>
      <c r="BT15" s="464"/>
      <c r="BU15" s="465"/>
      <c r="BV15" s="463">
        <v>7794415</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35.5</v>
      </c>
      <c r="AD16" s="565"/>
      <c r="AE16" s="565"/>
      <c r="AF16" s="565"/>
      <c r="AG16" s="566"/>
      <c r="AH16" s="564">
        <v>36.799999999999997</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18120022</v>
      </c>
      <c r="BO16" s="469"/>
      <c r="BP16" s="469"/>
      <c r="BQ16" s="469"/>
      <c r="BR16" s="469"/>
      <c r="BS16" s="469"/>
      <c r="BT16" s="469"/>
      <c r="BU16" s="470"/>
      <c r="BV16" s="468">
        <v>17835547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152</v>
      </c>
      <c r="S17" s="557"/>
      <c r="T17" s="557"/>
      <c r="U17" s="557"/>
      <c r="V17" s="558"/>
      <c r="W17" s="559" t="s">
        <v>155</v>
      </c>
      <c r="X17" s="481"/>
      <c r="Y17" s="481"/>
      <c r="Z17" s="481"/>
      <c r="AA17" s="481"/>
      <c r="AB17" s="482"/>
      <c r="AC17" s="444">
        <v>18122</v>
      </c>
      <c r="AD17" s="445"/>
      <c r="AE17" s="445"/>
      <c r="AF17" s="445"/>
      <c r="AG17" s="446"/>
      <c r="AH17" s="444">
        <v>18134</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10031311</v>
      </c>
      <c r="BO17" s="469"/>
      <c r="BP17" s="469"/>
      <c r="BQ17" s="469"/>
      <c r="BR17" s="469"/>
      <c r="BS17" s="469"/>
      <c r="BT17" s="469"/>
      <c r="BU17" s="470"/>
      <c r="BV17" s="468">
        <v>9896628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493.21</v>
      </c>
      <c r="M18" s="533"/>
      <c r="N18" s="533"/>
      <c r="O18" s="533"/>
      <c r="P18" s="533"/>
      <c r="Q18" s="533"/>
      <c r="R18" s="534"/>
      <c r="S18" s="534"/>
      <c r="T18" s="534"/>
      <c r="U18" s="534"/>
      <c r="V18" s="535"/>
      <c r="W18" s="549"/>
      <c r="X18" s="550"/>
      <c r="Y18" s="550"/>
      <c r="Z18" s="550"/>
      <c r="AA18" s="550"/>
      <c r="AB18" s="560"/>
      <c r="AC18" s="432">
        <v>56.5</v>
      </c>
      <c r="AD18" s="433"/>
      <c r="AE18" s="433"/>
      <c r="AF18" s="433"/>
      <c r="AG18" s="536"/>
      <c r="AH18" s="432">
        <v>55.8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18864995</v>
      </c>
      <c r="BO18" s="469"/>
      <c r="BP18" s="469"/>
      <c r="BQ18" s="469"/>
      <c r="BR18" s="469"/>
      <c r="BS18" s="469"/>
      <c r="BT18" s="469"/>
      <c r="BU18" s="470"/>
      <c r="BV18" s="468">
        <v>18929044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125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25533445</v>
      </c>
      <c r="BO19" s="469"/>
      <c r="BP19" s="469"/>
      <c r="BQ19" s="469"/>
      <c r="BR19" s="469"/>
      <c r="BS19" s="469"/>
      <c r="BT19" s="469"/>
      <c r="BU19" s="470"/>
      <c r="BV19" s="468">
        <v>25510103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23033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35586358</v>
      </c>
      <c r="BO23" s="469"/>
      <c r="BP23" s="469"/>
      <c r="BQ23" s="469"/>
      <c r="BR23" s="469"/>
      <c r="BS23" s="469"/>
      <c r="BT23" s="469"/>
      <c r="BU23" s="470"/>
      <c r="BV23" s="468">
        <v>37128874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8770</v>
      </c>
      <c r="R24" s="445"/>
      <c r="S24" s="445"/>
      <c r="T24" s="445"/>
      <c r="U24" s="445"/>
      <c r="V24" s="446"/>
      <c r="W24" s="510"/>
      <c r="X24" s="501"/>
      <c r="Y24" s="502"/>
      <c r="Z24" s="441" t="s">
        <v>171</v>
      </c>
      <c r="AA24" s="442"/>
      <c r="AB24" s="442"/>
      <c r="AC24" s="442"/>
      <c r="AD24" s="442"/>
      <c r="AE24" s="442"/>
      <c r="AF24" s="442"/>
      <c r="AG24" s="443"/>
      <c r="AH24" s="444">
        <v>550</v>
      </c>
      <c r="AI24" s="445"/>
      <c r="AJ24" s="445"/>
      <c r="AK24" s="445"/>
      <c r="AL24" s="446"/>
      <c r="AM24" s="444">
        <v>1713250</v>
      </c>
      <c r="AN24" s="445"/>
      <c r="AO24" s="445"/>
      <c r="AP24" s="445"/>
      <c r="AQ24" s="445"/>
      <c r="AR24" s="446"/>
      <c r="AS24" s="444">
        <v>3115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17938153</v>
      </c>
      <c r="BO24" s="469"/>
      <c r="BP24" s="469"/>
      <c r="BQ24" s="469"/>
      <c r="BR24" s="469"/>
      <c r="BS24" s="469"/>
      <c r="BT24" s="469"/>
      <c r="BU24" s="470"/>
      <c r="BV24" s="468">
        <v>18332029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6980</v>
      </c>
      <c r="R25" s="445"/>
      <c r="S25" s="445"/>
      <c r="T25" s="445"/>
      <c r="U25" s="445"/>
      <c r="V25" s="446"/>
      <c r="W25" s="510"/>
      <c r="X25" s="501"/>
      <c r="Y25" s="502"/>
      <c r="Z25" s="441" t="s">
        <v>174</v>
      </c>
      <c r="AA25" s="442"/>
      <c r="AB25" s="442"/>
      <c r="AC25" s="442"/>
      <c r="AD25" s="442"/>
      <c r="AE25" s="442"/>
      <c r="AF25" s="442"/>
      <c r="AG25" s="443"/>
      <c r="AH25" s="444">
        <v>84</v>
      </c>
      <c r="AI25" s="445"/>
      <c r="AJ25" s="445"/>
      <c r="AK25" s="445"/>
      <c r="AL25" s="446"/>
      <c r="AM25" s="444">
        <v>243684</v>
      </c>
      <c r="AN25" s="445"/>
      <c r="AO25" s="445"/>
      <c r="AP25" s="445"/>
      <c r="AQ25" s="445"/>
      <c r="AR25" s="446"/>
      <c r="AS25" s="444">
        <v>2901</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5638794</v>
      </c>
      <c r="BO25" s="464"/>
      <c r="BP25" s="464"/>
      <c r="BQ25" s="464"/>
      <c r="BR25" s="464"/>
      <c r="BS25" s="464"/>
      <c r="BT25" s="464"/>
      <c r="BU25" s="465"/>
      <c r="BV25" s="463">
        <v>4941927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6270</v>
      </c>
      <c r="R26" s="445"/>
      <c r="S26" s="445"/>
      <c r="T26" s="445"/>
      <c r="U26" s="445"/>
      <c r="V26" s="446"/>
      <c r="W26" s="510"/>
      <c r="X26" s="501"/>
      <c r="Y26" s="502"/>
      <c r="Z26" s="441" t="s">
        <v>177</v>
      </c>
      <c r="AA26" s="523"/>
      <c r="AB26" s="523"/>
      <c r="AC26" s="523"/>
      <c r="AD26" s="523"/>
      <c r="AE26" s="523"/>
      <c r="AF26" s="523"/>
      <c r="AG26" s="524"/>
      <c r="AH26" s="444">
        <v>26</v>
      </c>
      <c r="AI26" s="445"/>
      <c r="AJ26" s="445"/>
      <c r="AK26" s="445"/>
      <c r="AL26" s="446"/>
      <c r="AM26" s="444">
        <v>84604</v>
      </c>
      <c r="AN26" s="445"/>
      <c r="AO26" s="445"/>
      <c r="AP26" s="445"/>
      <c r="AQ26" s="445"/>
      <c r="AR26" s="446"/>
      <c r="AS26" s="444">
        <v>3254</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146</v>
      </c>
      <c r="BO26" s="469"/>
      <c r="BP26" s="469"/>
      <c r="BQ26" s="469"/>
      <c r="BR26" s="469"/>
      <c r="BS26" s="469"/>
      <c r="BT26" s="469"/>
      <c r="BU26" s="470"/>
      <c r="BV26" s="468" t="s">
        <v>146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4670</v>
      </c>
      <c r="R27" s="445"/>
      <c r="S27" s="445"/>
      <c r="T27" s="445"/>
      <c r="U27" s="445"/>
      <c r="V27" s="446"/>
      <c r="W27" s="510"/>
      <c r="X27" s="501"/>
      <c r="Y27" s="502"/>
      <c r="Z27" s="441" t="s">
        <v>180</v>
      </c>
      <c r="AA27" s="442"/>
      <c r="AB27" s="442"/>
      <c r="AC27" s="442"/>
      <c r="AD27" s="442"/>
      <c r="AE27" s="442"/>
      <c r="AF27" s="442"/>
      <c r="AG27" s="443"/>
      <c r="AH27" s="444">
        <v>10</v>
      </c>
      <c r="AI27" s="445"/>
      <c r="AJ27" s="445"/>
      <c r="AK27" s="445"/>
      <c r="AL27" s="446"/>
      <c r="AM27" s="444">
        <v>41950</v>
      </c>
      <c r="AN27" s="445"/>
      <c r="AO27" s="445"/>
      <c r="AP27" s="445"/>
      <c r="AQ27" s="445"/>
      <c r="AR27" s="446"/>
      <c r="AS27" s="444">
        <v>4195</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146</v>
      </c>
      <c r="BO27" s="472"/>
      <c r="BP27" s="472"/>
      <c r="BQ27" s="472"/>
      <c r="BR27" s="472"/>
      <c r="BS27" s="472"/>
      <c r="BT27" s="472"/>
      <c r="BU27" s="473"/>
      <c r="BV27" s="471" t="s">
        <v>146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3830</v>
      </c>
      <c r="R28" s="445"/>
      <c r="S28" s="445"/>
      <c r="T28" s="445"/>
      <c r="U28" s="445"/>
      <c r="V28" s="446"/>
      <c r="W28" s="510"/>
      <c r="X28" s="501"/>
      <c r="Y28" s="502"/>
      <c r="Z28" s="441" t="s">
        <v>183</v>
      </c>
      <c r="AA28" s="442"/>
      <c r="AB28" s="442"/>
      <c r="AC28" s="442"/>
      <c r="AD28" s="442"/>
      <c r="AE28" s="442"/>
      <c r="AF28" s="442"/>
      <c r="AG28" s="443"/>
      <c r="AH28" s="444" t="s">
        <v>146</v>
      </c>
      <c r="AI28" s="445"/>
      <c r="AJ28" s="445"/>
      <c r="AK28" s="445"/>
      <c r="AL28" s="446"/>
      <c r="AM28" s="444" t="s">
        <v>146</v>
      </c>
      <c r="AN28" s="445"/>
      <c r="AO28" s="445"/>
      <c r="AP28" s="445"/>
      <c r="AQ28" s="445"/>
      <c r="AR28" s="446"/>
      <c r="AS28" s="444" t="s">
        <v>146</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5489694</v>
      </c>
      <c r="BO28" s="464"/>
      <c r="BP28" s="464"/>
      <c r="BQ28" s="464"/>
      <c r="BR28" s="464"/>
      <c r="BS28" s="464"/>
      <c r="BT28" s="464"/>
      <c r="BU28" s="465"/>
      <c r="BV28" s="463">
        <v>5472157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18</v>
      </c>
      <c r="M29" s="445"/>
      <c r="N29" s="445"/>
      <c r="O29" s="445"/>
      <c r="P29" s="446"/>
      <c r="Q29" s="444">
        <v>3460</v>
      </c>
      <c r="R29" s="445"/>
      <c r="S29" s="445"/>
      <c r="T29" s="445"/>
      <c r="U29" s="445"/>
      <c r="V29" s="446"/>
      <c r="W29" s="511"/>
      <c r="X29" s="512"/>
      <c r="Y29" s="513"/>
      <c r="Z29" s="441" t="s">
        <v>186</v>
      </c>
      <c r="AA29" s="442"/>
      <c r="AB29" s="442"/>
      <c r="AC29" s="442"/>
      <c r="AD29" s="442"/>
      <c r="AE29" s="442"/>
      <c r="AF29" s="442"/>
      <c r="AG29" s="443"/>
      <c r="AH29" s="444">
        <v>560</v>
      </c>
      <c r="AI29" s="445"/>
      <c r="AJ29" s="445"/>
      <c r="AK29" s="445"/>
      <c r="AL29" s="446"/>
      <c r="AM29" s="444">
        <v>1755200</v>
      </c>
      <c r="AN29" s="445"/>
      <c r="AO29" s="445"/>
      <c r="AP29" s="445"/>
      <c r="AQ29" s="445"/>
      <c r="AR29" s="446"/>
      <c r="AS29" s="444">
        <v>3134</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930951</v>
      </c>
      <c r="BO29" s="469"/>
      <c r="BP29" s="469"/>
      <c r="BQ29" s="469"/>
      <c r="BR29" s="469"/>
      <c r="BS29" s="469"/>
      <c r="BT29" s="469"/>
      <c r="BU29" s="470"/>
      <c r="BV29" s="468">
        <v>928352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96.9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9188285</v>
      </c>
      <c r="BO30" s="472"/>
      <c r="BP30" s="472"/>
      <c r="BQ30" s="472"/>
      <c r="BR30" s="472"/>
      <c r="BS30" s="472"/>
      <c r="BT30" s="472"/>
      <c r="BU30" s="473"/>
      <c r="BV30" s="471">
        <v>8946753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IF('各会計、関係団体の財政状況及び健全化判断比率'!B34="","",'各会計、関係団体の財政状況及び健全化判断比率'!B34)</f>
        <v>水道事業会計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IF('各会計、関係団体の財政状況及び健全化判断比率'!B36="","",'各会計、関係団体の財政状況及び健全化判断比率'!B36)</f>
        <v>地方卸売市場特別会計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氷上多可衛生事務組合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兵庫丹波の森協会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看護専門学校特別会計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国民健康保険特別会計直診勘定</v>
      </c>
      <c r="X35" s="426"/>
      <c r="Y35" s="426"/>
      <c r="Z35" s="426"/>
      <c r="AA35" s="426"/>
      <c r="AB35" s="426"/>
      <c r="AC35" s="426"/>
      <c r="AD35" s="426"/>
      <c r="AE35" s="426"/>
      <c r="AF35" s="426"/>
      <c r="AG35" s="426"/>
      <c r="AH35" s="426"/>
      <c r="AI35" s="426"/>
      <c r="AJ35" s="426"/>
      <c r="AK35" s="426"/>
      <c r="AL35" s="214"/>
      <c r="AM35" s="427">
        <f t="shared" ref="AM35:AM43" si="0">IF(AO35="","",AM34+1)</f>
        <v>10</v>
      </c>
      <c r="AN35" s="427"/>
      <c r="AO35" s="426" t="str">
        <f>IF('各会計、関係団体の財政状況及び健全化判断比率'!B35="","",'各会計、関係団体の財政状況及び健全化判断比率'!B35)</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兵庫県市町村職員退職手当組合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タンバンベルグ</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兵庫県市町交通災害共済組合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まちづくり柏原</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兵庫県町議会議員公務災害補償組合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7</v>
      </c>
      <c r="V38" s="427"/>
      <c r="W38" s="426" t="str">
        <f>IF('各会計、関係団体の財政状況及び健全化判断比率'!B32="","",'各会計、関係団体の財政状況及び健全化判断比率'!B32)</f>
        <v>訪問看護ステーション特別会計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丹波少年自然の家事務組合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f t="shared" si="4"/>
        <v>8</v>
      </c>
      <c r="V39" s="427"/>
      <c r="W39" s="426" t="str">
        <f>IF('各会計、関係団体の財政状況及び健全化判断比率'!B33="","",'各会計、関係団体の財政状況及び健全化判断比率'!B33)</f>
        <v>駐車場特別会計</v>
      </c>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兵庫県後期高齢者医療広域連合（一般会計）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兵庫県後期高齢者医療広域連合（特別会計）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bjAJ6jNNKp2sWXrdyXy/chBe7UeBmCzoJIwmIB5CUvOwjEaix5Rxq1aV1BEZu9DX3qGsZvZATg/Aj/A4VB6+Tw==" saltValue="CBrFswfgeNDkrW2H1uJG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view="pageBreakPreview" zoomScale="60" zoomScaleNormal="8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563</v>
      </c>
      <c r="D34" s="1250"/>
      <c r="E34" s="1251"/>
      <c r="F34" s="32">
        <v>14.87</v>
      </c>
      <c r="G34" s="33">
        <v>16.87</v>
      </c>
      <c r="H34" s="33">
        <v>18.04</v>
      </c>
      <c r="I34" s="33">
        <v>18.29</v>
      </c>
      <c r="J34" s="34">
        <v>17.71</v>
      </c>
      <c r="K34" s="22"/>
      <c r="L34" s="22"/>
      <c r="M34" s="22"/>
      <c r="N34" s="22"/>
      <c r="O34" s="22"/>
      <c r="P34" s="22"/>
    </row>
    <row r="35" spans="1:16" ht="39" customHeight="1" x14ac:dyDescent="0.15">
      <c r="A35" s="22"/>
      <c r="B35" s="35"/>
      <c r="C35" s="1244" t="s">
        <v>564</v>
      </c>
      <c r="D35" s="1245"/>
      <c r="E35" s="1246"/>
      <c r="F35" s="36">
        <v>10.050000000000001</v>
      </c>
      <c r="G35" s="37">
        <v>12.04</v>
      </c>
      <c r="H35" s="37">
        <v>13.21</v>
      </c>
      <c r="I35" s="37">
        <v>14.31</v>
      </c>
      <c r="J35" s="38">
        <v>15.06</v>
      </c>
      <c r="K35" s="22"/>
      <c r="L35" s="22"/>
      <c r="M35" s="22"/>
      <c r="N35" s="22"/>
      <c r="O35" s="22"/>
      <c r="P35" s="22"/>
    </row>
    <row r="36" spans="1:16" ht="39" customHeight="1" x14ac:dyDescent="0.15">
      <c r="A36" s="22"/>
      <c r="B36" s="35"/>
      <c r="C36" s="1244" t="s">
        <v>565</v>
      </c>
      <c r="D36" s="1245"/>
      <c r="E36" s="1246"/>
      <c r="F36" s="36">
        <v>8.1300000000000008</v>
      </c>
      <c r="G36" s="37">
        <v>5.75</v>
      </c>
      <c r="H36" s="37">
        <v>6.5</v>
      </c>
      <c r="I36" s="37">
        <v>5.66</v>
      </c>
      <c r="J36" s="38">
        <v>7.9</v>
      </c>
      <c r="K36" s="22"/>
      <c r="L36" s="22"/>
      <c r="M36" s="22"/>
      <c r="N36" s="22"/>
      <c r="O36" s="22"/>
      <c r="P36" s="22"/>
    </row>
    <row r="37" spans="1:16" ht="39" customHeight="1" x14ac:dyDescent="0.15">
      <c r="A37" s="22"/>
      <c r="B37" s="35"/>
      <c r="C37" s="1244" t="s">
        <v>566</v>
      </c>
      <c r="D37" s="1245"/>
      <c r="E37" s="1246"/>
      <c r="F37" s="36">
        <v>0.5</v>
      </c>
      <c r="G37" s="37">
        <v>0.73</v>
      </c>
      <c r="H37" s="37">
        <v>0.83</v>
      </c>
      <c r="I37" s="37">
        <v>1.81</v>
      </c>
      <c r="J37" s="38">
        <v>1.66</v>
      </c>
      <c r="K37" s="22"/>
      <c r="L37" s="22"/>
      <c r="M37" s="22"/>
      <c r="N37" s="22"/>
      <c r="O37" s="22"/>
      <c r="P37" s="22"/>
    </row>
    <row r="38" spans="1:16" ht="39" customHeight="1" x14ac:dyDescent="0.15">
      <c r="A38" s="22"/>
      <c r="B38" s="35"/>
      <c r="C38" s="1244" t="s">
        <v>567</v>
      </c>
      <c r="D38" s="1245"/>
      <c r="E38" s="1246"/>
      <c r="F38" s="36">
        <v>2.38</v>
      </c>
      <c r="G38" s="37">
        <v>2.69</v>
      </c>
      <c r="H38" s="37">
        <v>0.77</v>
      </c>
      <c r="I38" s="37">
        <v>0.46</v>
      </c>
      <c r="J38" s="38">
        <v>0.62</v>
      </c>
      <c r="K38" s="22"/>
      <c r="L38" s="22"/>
      <c r="M38" s="22"/>
      <c r="N38" s="22"/>
      <c r="O38" s="22"/>
      <c r="P38" s="22"/>
    </row>
    <row r="39" spans="1:16" ht="39" customHeight="1" x14ac:dyDescent="0.15">
      <c r="A39" s="22"/>
      <c r="B39" s="35"/>
      <c r="C39" s="1244" t="s">
        <v>568</v>
      </c>
      <c r="D39" s="1245"/>
      <c r="E39" s="1246"/>
      <c r="F39" s="36">
        <v>0.1</v>
      </c>
      <c r="G39" s="37">
        <v>0.12</v>
      </c>
      <c r="H39" s="37">
        <v>0.08</v>
      </c>
      <c r="I39" s="37">
        <v>7.0000000000000007E-2</v>
      </c>
      <c r="J39" s="38">
        <v>0.09</v>
      </c>
      <c r="K39" s="22"/>
      <c r="L39" s="22"/>
      <c r="M39" s="22"/>
      <c r="N39" s="22"/>
      <c r="O39" s="22"/>
      <c r="P39" s="22"/>
    </row>
    <row r="40" spans="1:16" ht="39" customHeight="1" x14ac:dyDescent="0.15">
      <c r="A40" s="22"/>
      <c r="B40" s="35"/>
      <c r="C40" s="1244" t="s">
        <v>569</v>
      </c>
      <c r="D40" s="1245"/>
      <c r="E40" s="1246"/>
      <c r="F40" s="36">
        <v>0.08</v>
      </c>
      <c r="G40" s="37">
        <v>0.08</v>
      </c>
      <c r="H40" s="37">
        <v>0.12</v>
      </c>
      <c r="I40" s="37">
        <v>0.09</v>
      </c>
      <c r="J40" s="38">
        <v>0.08</v>
      </c>
      <c r="K40" s="22"/>
      <c r="L40" s="22"/>
      <c r="M40" s="22"/>
      <c r="N40" s="22"/>
      <c r="O40" s="22"/>
      <c r="P40" s="22"/>
    </row>
    <row r="41" spans="1:16" ht="39" customHeight="1" x14ac:dyDescent="0.15">
      <c r="A41" s="22"/>
      <c r="B41" s="35"/>
      <c r="C41" s="1244" t="s">
        <v>570</v>
      </c>
      <c r="D41" s="1245"/>
      <c r="E41" s="1246"/>
      <c r="F41" s="36">
        <v>0.06</v>
      </c>
      <c r="G41" s="37">
        <v>0.06</v>
      </c>
      <c r="H41" s="37">
        <v>0.06</v>
      </c>
      <c r="I41" s="37">
        <v>0.06</v>
      </c>
      <c r="J41" s="38">
        <v>0.06</v>
      </c>
      <c r="K41" s="22"/>
      <c r="L41" s="22"/>
      <c r="M41" s="22"/>
      <c r="N41" s="22"/>
      <c r="O41" s="22"/>
      <c r="P41" s="22"/>
    </row>
    <row r="42" spans="1:16" ht="39" customHeight="1" x14ac:dyDescent="0.15">
      <c r="A42" s="22"/>
      <c r="B42" s="39"/>
      <c r="C42" s="1244" t="s">
        <v>571</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572</v>
      </c>
      <c r="D43" s="1248"/>
      <c r="E43" s="1249"/>
      <c r="F43" s="41">
        <v>0.84</v>
      </c>
      <c r="G43" s="42">
        <v>0.84</v>
      </c>
      <c r="H43" s="42">
        <v>0.82</v>
      </c>
      <c r="I43" s="42">
        <v>0.78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LOZWvwVSNxORtDCpnNcxxUQuYZuK6Th+NyaDKZzGOOxcobf2JFJYLwdYJbj4I0au660Y58LVP8SCKACA2rJAw==" saltValue="NN97Eh1DTG8cL7dUopb9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4206</v>
      </c>
      <c r="L45" s="60">
        <v>4406</v>
      </c>
      <c r="M45" s="60">
        <v>4499</v>
      </c>
      <c r="N45" s="60">
        <v>4573</v>
      </c>
      <c r="O45" s="61">
        <v>4521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15</v>
      </c>
      <c r="F48" s="1254"/>
      <c r="G48" s="1254"/>
      <c r="H48" s="1254"/>
      <c r="I48" s="1254"/>
      <c r="J48" s="1255"/>
      <c r="K48" s="63">
        <v>2313</v>
      </c>
      <c r="L48" s="64">
        <v>1991</v>
      </c>
      <c r="M48" s="64">
        <v>1640</v>
      </c>
      <c r="N48" s="64">
        <v>1627</v>
      </c>
      <c r="O48" s="65">
        <v>1507</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515</v>
      </c>
      <c r="L49" s="64" t="s">
        <v>515</v>
      </c>
      <c r="M49" s="64" t="s">
        <v>515</v>
      </c>
      <c r="N49" s="64">
        <v>5</v>
      </c>
      <c r="O49" s="65">
        <v>16</v>
      </c>
      <c r="P49" s="48"/>
      <c r="Q49" s="48"/>
      <c r="R49" s="48"/>
      <c r="S49" s="48"/>
      <c r="T49" s="48"/>
      <c r="U49" s="48"/>
    </row>
    <row r="50" spans="1:21" ht="30.75" customHeight="1" x14ac:dyDescent="0.15">
      <c r="A50" s="48"/>
      <c r="B50" s="1272"/>
      <c r="C50" s="1273"/>
      <c r="D50" s="62"/>
      <c r="E50" s="1254" t="s">
        <v>17</v>
      </c>
      <c r="F50" s="1254"/>
      <c r="G50" s="1254"/>
      <c r="H50" s="1254"/>
      <c r="I50" s="1254"/>
      <c r="J50" s="1255"/>
      <c r="K50" s="63">
        <v>42</v>
      </c>
      <c r="L50" s="64">
        <v>27</v>
      </c>
      <c r="M50" s="64">
        <v>17</v>
      </c>
      <c r="N50" s="64">
        <v>3</v>
      </c>
      <c r="O50" s="65">
        <v>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5295</v>
      </c>
      <c r="L52" s="64">
        <v>5333</v>
      </c>
      <c r="M52" s="64">
        <v>5190</v>
      </c>
      <c r="N52" s="64">
        <v>5277</v>
      </c>
      <c r="O52" s="65">
        <v>5203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1266</v>
      </c>
      <c r="L53" s="69">
        <v>1091</v>
      </c>
      <c r="M53" s="69">
        <v>966</v>
      </c>
      <c r="N53" s="69">
        <v>931</v>
      </c>
      <c r="O53" s="70">
        <v>842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595</v>
      </c>
      <c r="L57" s="84" t="s">
        <v>595</v>
      </c>
      <c r="M57" s="84" t="s">
        <v>595</v>
      </c>
      <c r="N57" s="84" t="s">
        <v>595</v>
      </c>
      <c r="O57" s="85" t="s">
        <v>595</v>
      </c>
    </row>
    <row r="58" spans="1:21" ht="31.5" customHeight="1" thickBot="1" x14ac:dyDescent="0.2">
      <c r="B58" s="1262"/>
      <c r="C58" s="1263"/>
      <c r="D58" s="1267" t="s">
        <v>27</v>
      </c>
      <c r="E58" s="1268"/>
      <c r="F58" s="1268"/>
      <c r="G58" s="1268"/>
      <c r="H58" s="1268"/>
      <c r="I58" s="1268"/>
      <c r="J58" s="1269"/>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7gxDWrgqkK1l41MMisO5xaswadunVf7Po3oy94W2rFeoCFFfxsVtunPN4BdzyZsFYW8x3CtmhU9WGlL/WEBZg==" saltValue="3uHuIuuPUlBnCrzHReR9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90" t="s">
        <v>30</v>
      </c>
      <c r="C41" s="1291"/>
      <c r="D41" s="102"/>
      <c r="E41" s="1292" t="s">
        <v>31</v>
      </c>
      <c r="F41" s="1292"/>
      <c r="G41" s="1292"/>
      <c r="H41" s="1293"/>
      <c r="I41" s="103">
        <v>36322</v>
      </c>
      <c r="J41" s="104">
        <v>35483</v>
      </c>
      <c r="K41" s="104">
        <v>37479</v>
      </c>
      <c r="L41" s="104">
        <v>37129</v>
      </c>
      <c r="M41" s="105">
        <v>35586</v>
      </c>
    </row>
    <row r="42" spans="2:13" ht="27.75" customHeight="1" x14ac:dyDescent="0.15">
      <c r="B42" s="1280"/>
      <c r="C42" s="1281"/>
      <c r="D42" s="106"/>
      <c r="E42" s="1284" t="s">
        <v>32</v>
      </c>
      <c r="F42" s="1284"/>
      <c r="G42" s="1284"/>
      <c r="H42" s="1285"/>
      <c r="I42" s="107">
        <v>54</v>
      </c>
      <c r="J42" s="108">
        <v>22</v>
      </c>
      <c r="K42" s="108">
        <v>6</v>
      </c>
      <c r="L42" s="108">
        <v>2</v>
      </c>
      <c r="M42" s="109">
        <v>1</v>
      </c>
    </row>
    <row r="43" spans="2:13" ht="27.75" customHeight="1" x14ac:dyDescent="0.15">
      <c r="B43" s="1280"/>
      <c r="C43" s="1281"/>
      <c r="D43" s="106"/>
      <c r="E43" s="1284" t="s">
        <v>33</v>
      </c>
      <c r="F43" s="1284"/>
      <c r="G43" s="1284"/>
      <c r="H43" s="1285"/>
      <c r="I43" s="107">
        <v>27682</v>
      </c>
      <c r="J43" s="108">
        <v>26612</v>
      </c>
      <c r="K43" s="108">
        <v>24428</v>
      </c>
      <c r="L43" s="108">
        <v>21569</v>
      </c>
      <c r="M43" s="109">
        <v>18681</v>
      </c>
    </row>
    <row r="44" spans="2:13" ht="27.75" customHeight="1" x14ac:dyDescent="0.15">
      <c r="B44" s="1280"/>
      <c r="C44" s="1281"/>
      <c r="D44" s="106"/>
      <c r="E44" s="1284" t="s">
        <v>34</v>
      </c>
      <c r="F44" s="1284"/>
      <c r="G44" s="1284"/>
      <c r="H44" s="1285"/>
      <c r="I44" s="107" t="s">
        <v>515</v>
      </c>
      <c r="J44" s="108" t="s">
        <v>515</v>
      </c>
      <c r="K44" s="108">
        <v>62</v>
      </c>
      <c r="L44" s="108">
        <v>218</v>
      </c>
      <c r="M44" s="109">
        <v>292</v>
      </c>
    </row>
    <row r="45" spans="2:13" ht="27.75" customHeight="1" x14ac:dyDescent="0.15">
      <c r="B45" s="1280"/>
      <c r="C45" s="1281"/>
      <c r="D45" s="106"/>
      <c r="E45" s="1284" t="s">
        <v>35</v>
      </c>
      <c r="F45" s="1284"/>
      <c r="G45" s="1284"/>
      <c r="H45" s="1285"/>
      <c r="I45" s="107">
        <v>5650</v>
      </c>
      <c r="J45" s="108">
        <v>5232</v>
      </c>
      <c r="K45" s="108">
        <v>4968</v>
      </c>
      <c r="L45" s="108">
        <v>4828</v>
      </c>
      <c r="M45" s="109">
        <v>4801</v>
      </c>
    </row>
    <row r="46" spans="2:13" ht="27.75" customHeight="1" x14ac:dyDescent="0.15">
      <c r="B46" s="1280"/>
      <c r="C46" s="1281"/>
      <c r="D46" s="110"/>
      <c r="E46" s="1284" t="s">
        <v>36</v>
      </c>
      <c r="F46" s="1284"/>
      <c r="G46" s="1284"/>
      <c r="H46" s="1285"/>
      <c r="I46" s="107" t="s">
        <v>515</v>
      </c>
      <c r="J46" s="108" t="s">
        <v>515</v>
      </c>
      <c r="K46" s="108" t="s">
        <v>515</v>
      </c>
      <c r="L46" s="108" t="s">
        <v>515</v>
      </c>
      <c r="M46" s="109" t="s">
        <v>515</v>
      </c>
    </row>
    <row r="47" spans="2:13" ht="27.75" customHeight="1" x14ac:dyDescent="0.15">
      <c r="B47" s="1280"/>
      <c r="C47" s="1281"/>
      <c r="D47" s="111"/>
      <c r="E47" s="1294" t="s">
        <v>37</v>
      </c>
      <c r="F47" s="1295"/>
      <c r="G47" s="1295"/>
      <c r="H47" s="1296"/>
      <c r="I47" s="107" t="s">
        <v>515</v>
      </c>
      <c r="J47" s="108" t="s">
        <v>515</v>
      </c>
      <c r="K47" s="108" t="s">
        <v>515</v>
      </c>
      <c r="L47" s="108" t="s">
        <v>515</v>
      </c>
      <c r="M47" s="109" t="s">
        <v>515</v>
      </c>
    </row>
    <row r="48" spans="2:13" ht="27.75" customHeight="1" x14ac:dyDescent="0.15">
      <c r="B48" s="1280"/>
      <c r="C48" s="1281"/>
      <c r="D48" s="106"/>
      <c r="E48" s="1284" t="s">
        <v>38</v>
      </c>
      <c r="F48" s="1284"/>
      <c r="G48" s="1284"/>
      <c r="H48" s="1285"/>
      <c r="I48" s="107" t="s">
        <v>515</v>
      </c>
      <c r="J48" s="108" t="s">
        <v>515</v>
      </c>
      <c r="K48" s="108" t="s">
        <v>515</v>
      </c>
      <c r="L48" s="108" t="s">
        <v>515</v>
      </c>
      <c r="M48" s="109" t="s">
        <v>515</v>
      </c>
    </row>
    <row r="49" spans="2:13" ht="27.75" customHeight="1" x14ac:dyDescent="0.15">
      <c r="B49" s="1282"/>
      <c r="C49" s="1283"/>
      <c r="D49" s="106"/>
      <c r="E49" s="1284" t="s">
        <v>39</v>
      </c>
      <c r="F49" s="1284"/>
      <c r="G49" s="1284"/>
      <c r="H49" s="1285"/>
      <c r="I49" s="107" t="s">
        <v>515</v>
      </c>
      <c r="J49" s="108" t="s">
        <v>515</v>
      </c>
      <c r="K49" s="108" t="s">
        <v>515</v>
      </c>
      <c r="L49" s="108" t="s">
        <v>515</v>
      </c>
      <c r="M49" s="109" t="s">
        <v>515</v>
      </c>
    </row>
    <row r="50" spans="2:13" ht="27.75" customHeight="1" x14ac:dyDescent="0.15">
      <c r="B50" s="1278" t="s">
        <v>40</v>
      </c>
      <c r="C50" s="1279"/>
      <c r="D50" s="112"/>
      <c r="E50" s="1284" t="s">
        <v>41</v>
      </c>
      <c r="F50" s="1284"/>
      <c r="G50" s="1284"/>
      <c r="H50" s="1285"/>
      <c r="I50" s="107">
        <v>12380</v>
      </c>
      <c r="J50" s="108">
        <v>12836</v>
      </c>
      <c r="K50" s="108">
        <v>13143</v>
      </c>
      <c r="L50" s="108">
        <v>14475</v>
      </c>
      <c r="M50" s="109">
        <v>14938</v>
      </c>
    </row>
    <row r="51" spans="2:13" ht="27.75" customHeight="1" x14ac:dyDescent="0.15">
      <c r="B51" s="1280"/>
      <c r="C51" s="1281"/>
      <c r="D51" s="106"/>
      <c r="E51" s="1284" t="s">
        <v>42</v>
      </c>
      <c r="F51" s="1284"/>
      <c r="G51" s="1284"/>
      <c r="H51" s="1285"/>
      <c r="I51" s="107">
        <v>1057</v>
      </c>
      <c r="J51" s="108">
        <v>851</v>
      </c>
      <c r="K51" s="108">
        <v>670</v>
      </c>
      <c r="L51" s="108">
        <v>565</v>
      </c>
      <c r="M51" s="109">
        <v>484</v>
      </c>
    </row>
    <row r="52" spans="2:13" ht="27.75" customHeight="1" x14ac:dyDescent="0.15">
      <c r="B52" s="1282"/>
      <c r="C52" s="1283"/>
      <c r="D52" s="106"/>
      <c r="E52" s="1284" t="s">
        <v>43</v>
      </c>
      <c r="F52" s="1284"/>
      <c r="G52" s="1284"/>
      <c r="H52" s="1285"/>
      <c r="I52" s="107">
        <v>53613</v>
      </c>
      <c r="J52" s="108">
        <v>50953</v>
      </c>
      <c r="K52" s="108">
        <v>50878</v>
      </c>
      <c r="L52" s="108">
        <v>48949</v>
      </c>
      <c r="M52" s="109">
        <v>46030</v>
      </c>
    </row>
    <row r="53" spans="2:13" ht="27.75" customHeight="1" thickBot="1" x14ac:dyDescent="0.2">
      <c r="B53" s="1286" t="s">
        <v>44</v>
      </c>
      <c r="C53" s="1287"/>
      <c r="D53" s="113"/>
      <c r="E53" s="1288" t="s">
        <v>45</v>
      </c>
      <c r="F53" s="1288"/>
      <c r="G53" s="1288"/>
      <c r="H53" s="1289"/>
      <c r="I53" s="114">
        <v>2657</v>
      </c>
      <c r="J53" s="115">
        <v>2708</v>
      </c>
      <c r="K53" s="115">
        <v>2252</v>
      </c>
      <c r="L53" s="115">
        <v>-243</v>
      </c>
      <c r="M53" s="116">
        <v>-2090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nbavw0lKoAHXTE5qukLGfhrHg0cBa8XZeH2UR0ub826eSvdfV6Tm4dy1ql7ZM66E0utASifwnDgkdnFxM4sOg==" saltValue="BzbKmUr3mI6fG2xFOyGT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4919</v>
      </c>
      <c r="G55" s="128">
        <v>5472</v>
      </c>
      <c r="H55" s="129">
        <v>5490</v>
      </c>
    </row>
    <row r="56" spans="2:8" ht="52.5" customHeight="1" x14ac:dyDescent="0.15">
      <c r="B56" s="130"/>
      <c r="C56" s="1307" t="s">
        <v>49</v>
      </c>
      <c r="D56" s="1307"/>
      <c r="E56" s="1308"/>
      <c r="F56" s="131">
        <v>926</v>
      </c>
      <c r="G56" s="131">
        <v>928</v>
      </c>
      <c r="H56" s="132">
        <v>931</v>
      </c>
    </row>
    <row r="57" spans="2:8" ht="53.25" customHeight="1" x14ac:dyDescent="0.15">
      <c r="B57" s="130"/>
      <c r="C57" s="1309" t="s">
        <v>50</v>
      </c>
      <c r="D57" s="1309"/>
      <c r="E57" s="1310"/>
      <c r="F57" s="133">
        <v>8327</v>
      </c>
      <c r="G57" s="133">
        <v>8947</v>
      </c>
      <c r="H57" s="134">
        <v>9188</v>
      </c>
    </row>
    <row r="58" spans="2:8" ht="45.75" customHeight="1" x14ac:dyDescent="0.15">
      <c r="B58" s="135"/>
      <c r="C58" s="1297" t="s">
        <v>579</v>
      </c>
      <c r="D58" s="1298"/>
      <c r="E58" s="1299"/>
      <c r="F58" s="136">
        <v>4245</v>
      </c>
      <c r="G58" s="136">
        <v>4188</v>
      </c>
      <c r="H58" s="137">
        <v>4171</v>
      </c>
    </row>
    <row r="59" spans="2:8" ht="45.75" customHeight="1" x14ac:dyDescent="0.15">
      <c r="B59" s="135"/>
      <c r="C59" s="1297" t="s">
        <v>580</v>
      </c>
      <c r="D59" s="1298"/>
      <c r="E59" s="1299"/>
      <c r="F59" s="136">
        <v>1629</v>
      </c>
      <c r="G59" s="136">
        <v>2234</v>
      </c>
      <c r="H59" s="137">
        <v>2240</v>
      </c>
    </row>
    <row r="60" spans="2:8" ht="45.75" customHeight="1" x14ac:dyDescent="0.15">
      <c r="B60" s="135"/>
      <c r="C60" s="1297" t="s">
        <v>581</v>
      </c>
      <c r="D60" s="1298"/>
      <c r="E60" s="1299"/>
      <c r="F60" s="136">
        <v>472</v>
      </c>
      <c r="G60" s="136">
        <v>526</v>
      </c>
      <c r="H60" s="137">
        <v>536</v>
      </c>
    </row>
    <row r="61" spans="2:8" ht="45.75" customHeight="1" x14ac:dyDescent="0.15">
      <c r="B61" s="135"/>
      <c r="C61" s="1297" t="s">
        <v>582</v>
      </c>
      <c r="D61" s="1298"/>
      <c r="E61" s="1299"/>
      <c r="F61" s="136">
        <v>432</v>
      </c>
      <c r="G61" s="136">
        <v>433</v>
      </c>
      <c r="H61" s="137">
        <v>435</v>
      </c>
    </row>
    <row r="62" spans="2:8" ht="45.75" customHeight="1" thickBot="1" x14ac:dyDescent="0.2">
      <c r="B62" s="138"/>
      <c r="C62" s="1300" t="s">
        <v>583</v>
      </c>
      <c r="D62" s="1301"/>
      <c r="E62" s="1302"/>
      <c r="F62" s="139">
        <v>251</v>
      </c>
      <c r="G62" s="139">
        <v>312</v>
      </c>
      <c r="H62" s="140">
        <v>433</v>
      </c>
    </row>
    <row r="63" spans="2:8" ht="52.5" customHeight="1" thickBot="1" x14ac:dyDescent="0.2">
      <c r="B63" s="141"/>
      <c r="C63" s="1303" t="s">
        <v>51</v>
      </c>
      <c r="D63" s="1303"/>
      <c r="E63" s="1304"/>
      <c r="F63" s="142">
        <v>14171</v>
      </c>
      <c r="G63" s="142">
        <v>15347</v>
      </c>
      <c r="H63" s="143">
        <v>15609</v>
      </c>
    </row>
    <row r="64" spans="2:8" ht="15" customHeight="1" x14ac:dyDescent="0.15"/>
  </sheetData>
  <sheetProtection algorithmName="SHA-512" hashValue="nVIuBdHnL48p8N+X/bs0FtnuWZaKCP4gQpf4CxrVEFlQzux72AWBnrTyKY9A5FqeUd9Cu5n5OmF+mXLo0XDp3A==" saltValue="pD3gINzI+xW7intnoOsZ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B95B-80BD-4915-AFDF-6A3B9631A04B}">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600</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1">
        <v>15.9</v>
      </c>
      <c r="BQ51" s="1311"/>
      <c r="BR51" s="1311"/>
      <c r="BS51" s="1311"/>
      <c r="BT51" s="1311"/>
      <c r="BU51" s="1311"/>
      <c r="BV51" s="1311"/>
      <c r="BW51" s="1311"/>
      <c r="BX51" s="1311">
        <v>16.8</v>
      </c>
      <c r="BY51" s="1311"/>
      <c r="BZ51" s="1311"/>
      <c r="CA51" s="1311"/>
      <c r="CB51" s="1311"/>
      <c r="CC51" s="1311"/>
      <c r="CD51" s="1311"/>
      <c r="CE51" s="1311"/>
      <c r="CF51" s="1311">
        <v>13.8</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11">
        <v>53.5</v>
      </c>
      <c r="BQ53" s="1311"/>
      <c r="BR53" s="1311"/>
      <c r="BS53" s="1311"/>
      <c r="BT53" s="1311"/>
      <c r="BU53" s="1311"/>
      <c r="BV53" s="1311"/>
      <c r="BW53" s="1311"/>
      <c r="BX53" s="1311">
        <v>53.5</v>
      </c>
      <c r="BY53" s="1311"/>
      <c r="BZ53" s="1311"/>
      <c r="CA53" s="1311"/>
      <c r="CB53" s="1311"/>
      <c r="CC53" s="1311"/>
      <c r="CD53" s="1311"/>
      <c r="CE53" s="1311"/>
      <c r="CF53" s="1311">
        <v>54.2</v>
      </c>
      <c r="CG53" s="1311"/>
      <c r="CH53" s="1311"/>
      <c r="CI53" s="1311"/>
      <c r="CJ53" s="1311"/>
      <c r="CK53" s="1311"/>
      <c r="CL53" s="1311"/>
      <c r="CM53" s="1311"/>
      <c r="CN53" s="1311">
        <v>55.7</v>
      </c>
      <c r="CO53" s="1311"/>
      <c r="CP53" s="1311"/>
      <c r="CQ53" s="1311"/>
      <c r="CR53" s="1311"/>
      <c r="CS53" s="1311"/>
      <c r="CT53" s="1311"/>
      <c r="CU53" s="1311"/>
      <c r="CV53" s="1311">
        <v>59.8</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604</v>
      </c>
      <c r="AO55" s="1316"/>
      <c r="AP55" s="1316"/>
      <c r="AQ55" s="1316"/>
      <c r="AR55" s="1316"/>
      <c r="AS55" s="1316"/>
      <c r="AT55" s="1316"/>
      <c r="AU55" s="1316"/>
      <c r="AV55" s="1316"/>
      <c r="AW55" s="1316"/>
      <c r="AX55" s="1316"/>
      <c r="AY55" s="1316"/>
      <c r="AZ55" s="1316"/>
      <c r="BA55" s="1316"/>
      <c r="BB55" s="1314" t="s">
        <v>602</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603</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600</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601</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v>15.9</v>
      </c>
      <c r="BQ73" s="1311"/>
      <c r="BR73" s="1311"/>
      <c r="BS73" s="1311"/>
      <c r="BT73" s="1311"/>
      <c r="BU73" s="1311"/>
      <c r="BV73" s="1311"/>
      <c r="BW73" s="1311"/>
      <c r="BX73" s="1311">
        <v>16.8</v>
      </c>
      <c r="BY73" s="1311"/>
      <c r="BZ73" s="1311"/>
      <c r="CA73" s="1311"/>
      <c r="CB73" s="1311"/>
      <c r="CC73" s="1311"/>
      <c r="CD73" s="1311"/>
      <c r="CE73" s="1311"/>
      <c r="CF73" s="1311">
        <v>13.8</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607</v>
      </c>
      <c r="BC75" s="1314"/>
      <c r="BD75" s="1314"/>
      <c r="BE75" s="1314"/>
      <c r="BF75" s="1314"/>
      <c r="BG75" s="1314"/>
      <c r="BH75" s="1314"/>
      <c r="BI75" s="1314"/>
      <c r="BJ75" s="1314"/>
      <c r="BK75" s="1314"/>
      <c r="BL75" s="1314"/>
      <c r="BM75" s="1314"/>
      <c r="BN75" s="1314"/>
      <c r="BO75" s="1314"/>
      <c r="BP75" s="1311">
        <v>6.4</v>
      </c>
      <c r="BQ75" s="1311"/>
      <c r="BR75" s="1311"/>
      <c r="BS75" s="1311"/>
      <c r="BT75" s="1311"/>
      <c r="BU75" s="1311"/>
      <c r="BV75" s="1311"/>
      <c r="BW75" s="1311"/>
      <c r="BX75" s="1311">
        <v>6.3</v>
      </c>
      <c r="BY75" s="1311"/>
      <c r="BZ75" s="1311"/>
      <c r="CA75" s="1311"/>
      <c r="CB75" s="1311"/>
      <c r="CC75" s="1311"/>
      <c r="CD75" s="1311"/>
      <c r="CE75" s="1311"/>
      <c r="CF75" s="1311">
        <v>6.7</v>
      </c>
      <c r="CG75" s="1311"/>
      <c r="CH75" s="1311"/>
      <c r="CI75" s="1311"/>
      <c r="CJ75" s="1311"/>
      <c r="CK75" s="1311"/>
      <c r="CL75" s="1311"/>
      <c r="CM75" s="1311"/>
      <c r="CN75" s="1311">
        <v>6.1</v>
      </c>
      <c r="CO75" s="1311"/>
      <c r="CP75" s="1311"/>
      <c r="CQ75" s="1311"/>
      <c r="CR75" s="1311"/>
      <c r="CS75" s="1311"/>
      <c r="CT75" s="1311"/>
      <c r="CU75" s="1311"/>
      <c r="CV75" s="1311">
        <v>5.7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604</v>
      </c>
      <c r="AO77" s="1316"/>
      <c r="AP77" s="1316"/>
      <c r="AQ77" s="1316"/>
      <c r="AR77" s="1316"/>
      <c r="AS77" s="1316"/>
      <c r="AT77" s="1316"/>
      <c r="AU77" s="1316"/>
      <c r="AV77" s="1316"/>
      <c r="AW77" s="1316"/>
      <c r="AX77" s="1316"/>
      <c r="AY77" s="1316"/>
      <c r="AZ77" s="1316"/>
      <c r="BA77" s="1316"/>
      <c r="BB77" s="1314" t="s">
        <v>602</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607</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mUSkGfFCfN8uwN74xtJWbPr8/XVnRmQxzEo02MXaC/gK5fwDzxtUNVeAmS4UKAugca7/V0fMVHis1B+zjttig==" saltValue="sW2NYO7vNXotVl0F4Ahz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36598-354C-4D6C-894D-ACF2FF259602}">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N9uCBpfjkcC2A+RYYMYoqoITLqlKW2Dl5H4cl5jVrf/qR2A8+QqdUf+jFB4BLq1I/bQF19/MNl5+fjjFG6BPhA==" saltValue="Jg/ze40TAaysrB2N06Bb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44042-6CDC-4022-B4DD-4F9EBF46CDC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wx8B/ODp9LDFYm8dbRrSikdCq2j4ecjEtAhMGySKOl7NDjP19ZCE2PSQUfI5chWahHWVcsUssquepnPtfeZDWQ==" saltValue="FPVO6lgDWdw0rm2ctJs2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95079</v>
      </c>
      <c r="E3" s="162"/>
      <c r="F3" s="163">
        <v>57295</v>
      </c>
      <c r="G3" s="164"/>
      <c r="H3" s="165"/>
    </row>
    <row r="4" spans="1:8" x14ac:dyDescent="0.15">
      <c r="A4" s="166"/>
      <c r="B4" s="167"/>
      <c r="C4" s="168"/>
      <c r="D4" s="169">
        <v>61185</v>
      </c>
      <c r="E4" s="170"/>
      <c r="F4" s="171">
        <v>32771</v>
      </c>
      <c r="G4" s="172"/>
      <c r="H4" s="173"/>
    </row>
    <row r="5" spans="1:8" x14ac:dyDescent="0.15">
      <c r="A5" s="154" t="s">
        <v>548</v>
      </c>
      <c r="B5" s="159"/>
      <c r="C5" s="160"/>
      <c r="D5" s="161">
        <v>63007</v>
      </c>
      <c r="E5" s="162"/>
      <c r="F5" s="163">
        <v>54110</v>
      </c>
      <c r="G5" s="164"/>
      <c r="H5" s="165"/>
    </row>
    <row r="6" spans="1:8" x14ac:dyDescent="0.15">
      <c r="A6" s="166"/>
      <c r="B6" s="167"/>
      <c r="C6" s="168"/>
      <c r="D6" s="169">
        <v>37478</v>
      </c>
      <c r="E6" s="170"/>
      <c r="F6" s="171">
        <v>30620</v>
      </c>
      <c r="G6" s="172"/>
      <c r="H6" s="173"/>
    </row>
    <row r="7" spans="1:8" x14ac:dyDescent="0.15">
      <c r="A7" s="154" t="s">
        <v>549</v>
      </c>
      <c r="B7" s="159"/>
      <c r="C7" s="160"/>
      <c r="D7" s="161">
        <v>118948</v>
      </c>
      <c r="E7" s="162"/>
      <c r="F7" s="163">
        <v>54684</v>
      </c>
      <c r="G7" s="164"/>
      <c r="H7" s="165"/>
    </row>
    <row r="8" spans="1:8" x14ac:dyDescent="0.15">
      <c r="A8" s="166"/>
      <c r="B8" s="167"/>
      <c r="C8" s="168"/>
      <c r="D8" s="169">
        <v>86004</v>
      </c>
      <c r="E8" s="170"/>
      <c r="F8" s="171">
        <v>32829</v>
      </c>
      <c r="G8" s="172"/>
      <c r="H8" s="173"/>
    </row>
    <row r="9" spans="1:8" x14ac:dyDescent="0.15">
      <c r="A9" s="154" t="s">
        <v>550</v>
      </c>
      <c r="B9" s="159"/>
      <c r="C9" s="160"/>
      <c r="D9" s="161">
        <v>68379</v>
      </c>
      <c r="E9" s="162"/>
      <c r="F9" s="163">
        <v>62383</v>
      </c>
      <c r="G9" s="164"/>
      <c r="H9" s="165"/>
    </row>
    <row r="10" spans="1:8" x14ac:dyDescent="0.15">
      <c r="A10" s="166"/>
      <c r="B10" s="167"/>
      <c r="C10" s="168"/>
      <c r="D10" s="169">
        <v>39457</v>
      </c>
      <c r="E10" s="170"/>
      <c r="F10" s="171">
        <v>35325</v>
      </c>
      <c r="G10" s="172"/>
      <c r="H10" s="173"/>
    </row>
    <row r="11" spans="1:8" x14ac:dyDescent="0.15">
      <c r="A11" s="154" t="s">
        <v>551</v>
      </c>
      <c r="B11" s="159"/>
      <c r="C11" s="160"/>
      <c r="D11" s="161">
        <v>47325</v>
      </c>
      <c r="E11" s="162"/>
      <c r="F11" s="163">
        <v>63812</v>
      </c>
      <c r="G11" s="164"/>
      <c r="H11" s="165"/>
    </row>
    <row r="12" spans="1:8" x14ac:dyDescent="0.15">
      <c r="A12" s="166"/>
      <c r="B12" s="167"/>
      <c r="C12" s="174"/>
      <c r="D12" s="169">
        <v>23468</v>
      </c>
      <c r="E12" s="170"/>
      <c r="F12" s="171">
        <v>33848</v>
      </c>
      <c r="G12" s="172"/>
      <c r="H12" s="173"/>
    </row>
    <row r="13" spans="1:8" x14ac:dyDescent="0.15">
      <c r="A13" s="154"/>
      <c r="B13" s="159"/>
      <c r="C13" s="175"/>
      <c r="D13" s="176">
        <v>78548</v>
      </c>
      <c r="E13" s="177"/>
      <c r="F13" s="178">
        <v>58457</v>
      </c>
      <c r="G13" s="179"/>
      <c r="H13" s="165"/>
    </row>
    <row r="14" spans="1:8" x14ac:dyDescent="0.15">
      <c r="A14" s="166"/>
      <c r="B14" s="167"/>
      <c r="C14" s="168"/>
      <c r="D14" s="169">
        <v>49518</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8.19</v>
      </c>
      <c r="C19" s="180">
        <f>ROUND(VALUE(SUBSTITUTE(実質収支比率等に係る経年分析!G$48,"▲","-")),2)</f>
        <v>5.83</v>
      </c>
      <c r="D19" s="180">
        <f>ROUND(VALUE(SUBSTITUTE(実質収支比率等に係る経年分析!H$48,"▲","-")),2)</f>
        <v>6.56</v>
      </c>
      <c r="E19" s="180">
        <f>ROUND(VALUE(SUBSTITUTE(実質収支比率等に係る経年分析!I$48,"▲","-")),2)</f>
        <v>5.73</v>
      </c>
      <c r="F19" s="180">
        <f>ROUND(VALUE(SUBSTITUTE(実質収支比率等に係る経年分析!J$48,"▲","-")),2)</f>
        <v>7.98</v>
      </c>
    </row>
    <row r="20" spans="1:11" x14ac:dyDescent="0.15">
      <c r="A20" s="180" t="s">
        <v>55</v>
      </c>
      <c r="B20" s="180">
        <f>ROUND(VALUE(SUBSTITUTE(実質収支比率等に係る経年分析!F$47,"▲","-")),2)</f>
        <v>23.39</v>
      </c>
      <c r="C20" s="180">
        <f>ROUND(VALUE(SUBSTITUTE(実質収支比率等に係る経年分析!G$47,"▲","-")),2)</f>
        <v>24.02</v>
      </c>
      <c r="D20" s="180">
        <f>ROUND(VALUE(SUBSTITUTE(実質収支比率等に係る経年分析!H$47,"▲","-")),2)</f>
        <v>23.13</v>
      </c>
      <c r="E20" s="180">
        <f>ROUND(VALUE(SUBSTITUTE(実質収支比率等に係る経年分析!I$47,"▲","-")),2)</f>
        <v>25.81</v>
      </c>
      <c r="F20" s="180">
        <f>ROUND(VALUE(SUBSTITUTE(実質収支比率等に係る経年分析!J$47,"▲","-")),2)</f>
        <v>26.83</v>
      </c>
    </row>
    <row r="21" spans="1:11" x14ac:dyDescent="0.15">
      <c r="A21" s="180" t="s">
        <v>56</v>
      </c>
      <c r="B21" s="180">
        <f>IF(ISNUMBER(VALUE(SUBSTITUTE(実質収支比率等に係る経年分析!F$49,"▲","-"))),ROUND(VALUE(SUBSTITUTE(実質収支比率等に係る経年分析!F$49,"▲","-")),2),NA())</f>
        <v>-4.53</v>
      </c>
      <c r="C21" s="180">
        <f>IF(ISNUMBER(VALUE(SUBSTITUTE(実質収支比率等に係る経年分析!G$49,"▲","-"))),ROUND(VALUE(SUBSTITUTE(実質収支比率等に係る経年分析!G$49,"▲","-")),2),NA())</f>
        <v>-0.11</v>
      </c>
      <c r="D21" s="180">
        <f>IF(ISNUMBER(VALUE(SUBSTITUTE(実質収支比率等に係る経年分析!H$49,"▲","-"))),ROUND(VALUE(SUBSTITUTE(実質収支比率等に係る経年分析!H$49,"▲","-")),2),NA())</f>
        <v>1.42</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2.12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看護専門学校特別会計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国民健康保険特別会計直診勘定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8.1300000000000008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7.9</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10.050000000000001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15.06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17.71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5295</v>
      </c>
      <c r="E42" s="182"/>
      <c r="F42" s="182"/>
      <c r="G42" s="182">
        <f>'実質公債費比率（分子）の構造'!L$52</f>
        <v>5333</v>
      </c>
      <c r="H42" s="182"/>
      <c r="I42" s="182"/>
      <c r="J42" s="182">
        <f>'実質公債費比率（分子）の構造'!M$52</f>
        <v>5190</v>
      </c>
      <c r="K42" s="182"/>
      <c r="L42" s="182"/>
      <c r="M42" s="182">
        <f>'実質公債費比率（分子）の構造'!N$52</f>
        <v>5277</v>
      </c>
      <c r="N42" s="182"/>
      <c r="O42" s="182"/>
      <c r="P42" s="182">
        <f>'実質公債費比率（分子）の構造'!O$52</f>
        <v>5203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42</v>
      </c>
      <c r="C44" s="182"/>
      <c r="D44" s="182"/>
      <c r="E44" s="182">
        <f>'実質公債費比率（分子）の構造'!L$50</f>
        <v>27</v>
      </c>
      <c r="F44" s="182"/>
      <c r="G44" s="182"/>
      <c r="H44" s="182">
        <f>'実質公債費比率（分子）の構造'!M$50</f>
        <v>17</v>
      </c>
      <c r="I44" s="182"/>
      <c r="J44" s="182"/>
      <c r="K44" s="182">
        <f>'実質公債費比率（分子）の構造'!N$50</f>
        <v>3</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5</v>
      </c>
      <c r="L45" s="182"/>
      <c r="M45" s="182"/>
      <c r="N45" s="182">
        <f>'実質公債費比率（分子）の構造'!O$49</f>
        <v>16</v>
      </c>
      <c r="O45" s="182"/>
      <c r="P45" s="182"/>
    </row>
    <row r="46" spans="1:16" x14ac:dyDescent="0.15">
      <c r="A46" s="182" t="s">
        <v>67</v>
      </c>
      <c r="B46" s="182">
        <f>'実質公債費比率（分子）の構造'!K$48</f>
        <v>2313</v>
      </c>
      <c r="C46" s="182"/>
      <c r="D46" s="182"/>
      <c r="E46" s="182">
        <f>'実質公債費比率（分子）の構造'!L$48</f>
        <v>1991</v>
      </c>
      <c r="F46" s="182"/>
      <c r="G46" s="182"/>
      <c r="H46" s="182">
        <f>'実質公債費比率（分子）の構造'!M$48</f>
        <v>1640</v>
      </c>
      <c r="I46" s="182"/>
      <c r="J46" s="182"/>
      <c r="K46" s="182">
        <f>'実質公債費比率（分子）の構造'!N$48</f>
        <v>1627</v>
      </c>
      <c r="L46" s="182"/>
      <c r="M46" s="182"/>
      <c r="N46" s="182">
        <f>'実質公債費比率（分子）の構造'!O$48</f>
        <v>1507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4206</v>
      </c>
      <c r="C49" s="182"/>
      <c r="D49" s="182"/>
      <c r="E49" s="182">
        <f>'実質公債費比率（分子）の構造'!L$45</f>
        <v>4406</v>
      </c>
      <c r="F49" s="182"/>
      <c r="G49" s="182"/>
      <c r="H49" s="182">
        <f>'実質公債費比率（分子）の構造'!M$45</f>
        <v>4499</v>
      </c>
      <c r="I49" s="182"/>
      <c r="J49" s="182"/>
      <c r="K49" s="182">
        <f>'実質公債費比率（分子）の構造'!N$45</f>
        <v>4573</v>
      </c>
      <c r="L49" s="182"/>
      <c r="M49" s="182"/>
      <c r="N49" s="182">
        <f>'実質公債費比率（分子）の構造'!O$45</f>
        <v>4521</v>
      </c>
      <c r="O49" s="182"/>
      <c r="P49" s="182"/>
    </row>
    <row r="50" spans="1:16" x14ac:dyDescent="0.15">
      <c r="A50" s="182" t="s">
        <v>71</v>
      </c>
      <c r="B50" s="182" t="e">
        <f>NA()</f>
        <v>#N/A</v>
      </c>
      <c r="C50" s="182">
        <f>IF(ISNUMBER('実質公債費比率（分子）の構造'!K$53),'実質公債費比率（分子）の構造'!K$53,NA())</f>
        <v>1266</v>
      </c>
      <c r="D50" s="182" t="e">
        <f>NA()</f>
        <v>#N/A</v>
      </c>
      <c r="E50" s="182" t="e">
        <f>NA()</f>
        <v>#N/A</v>
      </c>
      <c r="F50" s="182">
        <f>IF(ISNUMBER('実質公債費比率（分子）の構造'!L$53),'実質公債費比率（分子）の構造'!L$53,NA())</f>
        <v>1091</v>
      </c>
      <c r="G50" s="182" t="e">
        <f>NA()</f>
        <v>#N/A</v>
      </c>
      <c r="H50" s="182" t="e">
        <f>NA()</f>
        <v>#N/A</v>
      </c>
      <c r="I50" s="182">
        <f>IF(ISNUMBER('実質公債費比率（分子）の構造'!M$53),'実質公債費比率（分子）の構造'!M$53,NA())</f>
        <v>966</v>
      </c>
      <c r="J50" s="182" t="e">
        <f>NA()</f>
        <v>#N/A</v>
      </c>
      <c r="K50" s="182" t="e">
        <f>NA()</f>
        <v>#N/A</v>
      </c>
      <c r="L50" s="182">
        <f>IF(ISNUMBER('実質公債費比率（分子）の構造'!N$53),'実質公債費比率（分子）の構造'!N$53,NA())</f>
        <v>931</v>
      </c>
      <c r="M50" s="182" t="e">
        <f>NA()</f>
        <v>#N/A</v>
      </c>
      <c r="N50" s="182" t="e">
        <f>NA()</f>
        <v>#N/A</v>
      </c>
      <c r="O50" s="182">
        <f>IF(ISNUMBER('実質公債費比率（分子）の構造'!O$53),'実質公債費比率（分子）の構造'!O$53,NA())</f>
        <v>842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53613</v>
      </c>
      <c r="E56" s="181"/>
      <c r="F56" s="181"/>
      <c r="G56" s="181">
        <f>'将来負担比率（分子）の構造'!J$52</f>
        <v>50953</v>
      </c>
      <c r="H56" s="181"/>
      <c r="I56" s="181"/>
      <c r="J56" s="181">
        <f>'将来負担比率（分子）の構造'!K$52</f>
        <v>50878</v>
      </c>
      <c r="K56" s="181"/>
      <c r="L56" s="181"/>
      <c r="M56" s="181">
        <f>'将来負担比率（分子）の構造'!L$52</f>
        <v>48949</v>
      </c>
      <c r="N56" s="181"/>
      <c r="O56" s="181"/>
      <c r="P56" s="181">
        <f>'将来負担比率（分子）の構造'!M$52</f>
        <v>46030</v>
      </c>
    </row>
    <row r="57" spans="1:16" x14ac:dyDescent="0.15">
      <c r="A57" s="181" t="s">
        <v>42</v>
      </c>
      <c r="B57" s="181"/>
      <c r="C57" s="181"/>
      <c r="D57" s="181">
        <f>'将来負担比率（分子）の構造'!I$51</f>
        <v>1057</v>
      </c>
      <c r="E57" s="181"/>
      <c r="F57" s="181"/>
      <c r="G57" s="181">
        <f>'将来負担比率（分子）の構造'!J$51</f>
        <v>851</v>
      </c>
      <c r="H57" s="181"/>
      <c r="I57" s="181"/>
      <c r="J57" s="181">
        <f>'将来負担比率（分子）の構造'!K$51</f>
        <v>670</v>
      </c>
      <c r="K57" s="181"/>
      <c r="L57" s="181"/>
      <c r="M57" s="181">
        <f>'将来負担比率（分子）の構造'!L$51</f>
        <v>565</v>
      </c>
      <c r="N57" s="181"/>
      <c r="O57" s="181"/>
      <c r="P57" s="181">
        <f>'将来負担比率（分子）の構造'!M$51</f>
        <v>484</v>
      </c>
    </row>
    <row r="58" spans="1:16" x14ac:dyDescent="0.15">
      <c r="A58" s="181" t="s">
        <v>41</v>
      </c>
      <c r="B58" s="181"/>
      <c r="C58" s="181"/>
      <c r="D58" s="181">
        <f>'将来負担比率（分子）の構造'!I$50</f>
        <v>12380</v>
      </c>
      <c r="E58" s="181"/>
      <c r="F58" s="181"/>
      <c r="G58" s="181">
        <f>'将来負担比率（分子）の構造'!J$50</f>
        <v>12836</v>
      </c>
      <c r="H58" s="181"/>
      <c r="I58" s="181"/>
      <c r="J58" s="181">
        <f>'将来負担比率（分子）の構造'!K$50</f>
        <v>13143</v>
      </c>
      <c r="K58" s="181"/>
      <c r="L58" s="181"/>
      <c r="M58" s="181">
        <f>'将来負担比率（分子）の構造'!L$50</f>
        <v>14475</v>
      </c>
      <c r="N58" s="181"/>
      <c r="O58" s="181"/>
      <c r="P58" s="181">
        <f>'将来負担比率（分子）の構造'!M$50</f>
        <v>14938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5650</v>
      </c>
      <c r="C62" s="181"/>
      <c r="D62" s="181"/>
      <c r="E62" s="181">
        <f>'将来負担比率（分子）の構造'!J$45</f>
        <v>5232</v>
      </c>
      <c r="F62" s="181"/>
      <c r="G62" s="181"/>
      <c r="H62" s="181">
        <f>'将来負担比率（分子）の構造'!K$45</f>
        <v>4968</v>
      </c>
      <c r="I62" s="181"/>
      <c r="J62" s="181"/>
      <c r="K62" s="181">
        <f>'将来負担比率（分子）の構造'!L$45</f>
        <v>4828</v>
      </c>
      <c r="L62" s="181"/>
      <c r="M62" s="181"/>
      <c r="N62" s="181">
        <f>'将来負担比率（分子）の構造'!M$45</f>
        <v>4801</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62</v>
      </c>
      <c r="I63" s="181"/>
      <c r="J63" s="181"/>
      <c r="K63" s="181">
        <f>'将来負担比率（分子）の構造'!L$44</f>
        <v>218</v>
      </c>
      <c r="L63" s="181"/>
      <c r="M63" s="181"/>
      <c r="N63" s="181">
        <f>'将来負担比率（分子）の構造'!M$44</f>
        <v>292</v>
      </c>
      <c r="O63" s="181"/>
      <c r="P63" s="181"/>
    </row>
    <row r="64" spans="1:16" x14ac:dyDescent="0.15">
      <c r="A64" s="181" t="s">
        <v>33</v>
      </c>
      <c r="B64" s="181">
        <f>'将来負担比率（分子）の構造'!I$43</f>
        <v>27682</v>
      </c>
      <c r="C64" s="181"/>
      <c r="D64" s="181"/>
      <c r="E64" s="181">
        <f>'将来負担比率（分子）の構造'!J$43</f>
        <v>26612</v>
      </c>
      <c r="F64" s="181"/>
      <c r="G64" s="181"/>
      <c r="H64" s="181">
        <f>'将来負担比率（分子）の構造'!K$43</f>
        <v>24428</v>
      </c>
      <c r="I64" s="181"/>
      <c r="J64" s="181"/>
      <c r="K64" s="181">
        <f>'将来負担比率（分子）の構造'!L$43</f>
        <v>21569</v>
      </c>
      <c r="L64" s="181"/>
      <c r="M64" s="181"/>
      <c r="N64" s="181">
        <f>'将来負担比率（分子）の構造'!M$43</f>
        <v>18681</v>
      </c>
      <c r="O64" s="181"/>
      <c r="P64" s="181"/>
    </row>
    <row r="65" spans="1:16" x14ac:dyDescent="0.15">
      <c r="A65" s="181" t="s">
        <v>32</v>
      </c>
      <c r="B65" s="181">
        <f>'将来負担比率（分子）の構造'!I$42</f>
        <v>54</v>
      </c>
      <c r="C65" s="181"/>
      <c r="D65" s="181"/>
      <c r="E65" s="181">
        <f>'将来負担比率（分子）の構造'!J$42</f>
        <v>22</v>
      </c>
      <c r="F65" s="181"/>
      <c r="G65" s="181"/>
      <c r="H65" s="181">
        <f>'将来負担比率（分子）の構造'!K$42</f>
        <v>6</v>
      </c>
      <c r="I65" s="181"/>
      <c r="J65" s="181"/>
      <c r="K65" s="181">
        <f>'将来負担比率（分子）の構造'!L$42</f>
        <v>2</v>
      </c>
      <c r="L65" s="181"/>
      <c r="M65" s="181"/>
      <c r="N65" s="181">
        <f>'将来負担比率（分子）の構造'!M$42</f>
        <v>1</v>
      </c>
      <c r="O65" s="181"/>
      <c r="P65" s="181"/>
    </row>
    <row r="66" spans="1:16" x14ac:dyDescent="0.15">
      <c r="A66" s="181" t="s">
        <v>31</v>
      </c>
      <c r="B66" s="181">
        <f>'将来負担比率（分子）の構造'!I$41</f>
        <v>36322</v>
      </c>
      <c r="C66" s="181"/>
      <c r="D66" s="181"/>
      <c r="E66" s="181">
        <f>'将来負担比率（分子）の構造'!J$41</f>
        <v>35483</v>
      </c>
      <c r="F66" s="181"/>
      <c r="G66" s="181"/>
      <c r="H66" s="181">
        <f>'将来負担比率（分子）の構造'!K$41</f>
        <v>37479</v>
      </c>
      <c r="I66" s="181"/>
      <c r="J66" s="181"/>
      <c r="K66" s="181">
        <f>'将来負担比率（分子）の構造'!L$41</f>
        <v>37129</v>
      </c>
      <c r="L66" s="181"/>
      <c r="M66" s="181"/>
      <c r="N66" s="181">
        <f>'将来負担比率（分子）の構造'!M$41</f>
        <v>35586</v>
      </c>
      <c r="O66" s="181"/>
      <c r="P66" s="181"/>
    </row>
    <row r="67" spans="1:16" x14ac:dyDescent="0.15">
      <c r="A67" s="181" t="s">
        <v>75</v>
      </c>
      <c r="B67" s="181" t="e">
        <f>NA()</f>
        <v>#N/A</v>
      </c>
      <c r="C67" s="181">
        <f>IF(ISNUMBER('将来負担比率（分子）の構造'!I$53), IF('将来負担比率（分子）の構造'!I$53 &lt; 0, 0, '将来負担比率（分子）の構造'!I$53), NA())</f>
        <v>2657</v>
      </c>
      <c r="D67" s="181" t="e">
        <f>NA()</f>
        <v>#N/A</v>
      </c>
      <c r="E67" s="181" t="e">
        <f>NA()</f>
        <v>#N/A</v>
      </c>
      <c r="F67" s="181">
        <f>IF(ISNUMBER('将来負担比率（分子）の構造'!J$53), IF('将来負担比率（分子）の構造'!J$53 &lt; 0, 0, '将来負担比率（分子）の構造'!J$53), NA())</f>
        <v>2708</v>
      </c>
      <c r="G67" s="181" t="e">
        <f>NA()</f>
        <v>#N/A</v>
      </c>
      <c r="H67" s="181" t="e">
        <f>NA()</f>
        <v>#N/A</v>
      </c>
      <c r="I67" s="181">
        <f>IF(ISNUMBER('将来負担比率（分子）の構造'!K$53), IF('将来負担比率（分子）の構造'!K$53 &lt; 0, 0, '将来負担比率（分子）の構造'!K$53), NA())</f>
        <v>2252</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4919</v>
      </c>
      <c r="C72" s="185">
        <f>基金残高に係る経年分析!G55</f>
        <v>5472</v>
      </c>
      <c r="D72" s="185">
        <f>基金残高に係る経年分析!H55</f>
        <v>5490</v>
      </c>
    </row>
    <row r="73" spans="1:16" x14ac:dyDescent="0.15">
      <c r="A73" s="184" t="s">
        <v>78</v>
      </c>
      <c r="B73" s="185">
        <f>基金残高に係る経年分析!F56</f>
        <v>926</v>
      </c>
      <c r="C73" s="185">
        <f>基金残高に係る経年分析!G56</f>
        <v>928</v>
      </c>
      <c r="D73" s="185">
        <f>基金残高に係る経年分析!H56</f>
        <v>931</v>
      </c>
    </row>
    <row r="74" spans="1:16" x14ac:dyDescent="0.15">
      <c r="A74" s="184" t="s">
        <v>79</v>
      </c>
      <c r="B74" s="185">
        <f>基金残高に係る経年分析!F57</f>
        <v>8327</v>
      </c>
      <c r="C74" s="185">
        <f>基金残高に係る経年分析!G57</f>
        <v>8947</v>
      </c>
      <c r="D74" s="185">
        <f>基金残高に係る経年分析!H57</f>
        <v>9188</v>
      </c>
    </row>
  </sheetData>
  <sheetProtection algorithmName="SHA-512" hashValue="3NeM7z3BLnqu3WRDOR9xxGrnvbo+l+MwNR2n9jaPnUTShQq5mRpJ7Z0bnqoeqgnJn8GgzVZ5F5w9MrLkZGUxuA==" saltValue="3LWfGZqpahbW+TEHjhMh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7997084</v>
      </c>
      <c r="S5" s="736"/>
      <c r="T5" s="736"/>
      <c r="U5" s="736"/>
      <c r="V5" s="736"/>
      <c r="W5" s="736"/>
      <c r="X5" s="736"/>
      <c r="Y5" s="779"/>
      <c r="Z5" s="797">
        <v>18.8</v>
      </c>
      <c r="AA5" s="797"/>
      <c r="AB5" s="797"/>
      <c r="AC5" s="797"/>
      <c r="AD5" s="798">
        <v>7997084</v>
      </c>
      <c r="AE5" s="798"/>
      <c r="AF5" s="798"/>
      <c r="AG5" s="798"/>
      <c r="AH5" s="798"/>
      <c r="AI5" s="798"/>
      <c r="AJ5" s="798"/>
      <c r="AK5" s="798"/>
      <c r="AL5" s="780">
        <v>40.4</v>
      </c>
      <c r="AM5" s="751"/>
      <c r="AN5" s="751"/>
      <c r="AO5" s="781"/>
      <c r="AP5" s="746" t="s">
        <v>224</v>
      </c>
      <c r="AQ5" s="747"/>
      <c r="AR5" s="747"/>
      <c r="AS5" s="747"/>
      <c r="AT5" s="747"/>
      <c r="AU5" s="747"/>
      <c r="AV5" s="747"/>
      <c r="AW5" s="747"/>
      <c r="AX5" s="747"/>
      <c r="AY5" s="747"/>
      <c r="AZ5" s="747"/>
      <c r="BA5" s="747"/>
      <c r="BB5" s="747"/>
      <c r="BC5" s="747"/>
      <c r="BD5" s="747"/>
      <c r="BE5" s="747"/>
      <c r="BF5" s="748"/>
      <c r="BG5" s="680">
        <v>7996988</v>
      </c>
      <c r="BH5" s="681"/>
      <c r="BI5" s="681"/>
      <c r="BJ5" s="681"/>
      <c r="BK5" s="681"/>
      <c r="BL5" s="681"/>
      <c r="BM5" s="681"/>
      <c r="BN5" s="682"/>
      <c r="BO5" s="713">
        <v>100</v>
      </c>
      <c r="BP5" s="713"/>
      <c r="BQ5" s="713"/>
      <c r="BR5" s="713"/>
      <c r="BS5" s="714" t="s">
        <v>137</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15">
      <c r="B6" s="677" t="s">
        <v>228</v>
      </c>
      <c r="C6" s="678"/>
      <c r="D6" s="678"/>
      <c r="E6" s="678"/>
      <c r="F6" s="678"/>
      <c r="G6" s="678"/>
      <c r="H6" s="678"/>
      <c r="I6" s="678"/>
      <c r="J6" s="678"/>
      <c r="K6" s="678"/>
      <c r="L6" s="678"/>
      <c r="M6" s="678"/>
      <c r="N6" s="678"/>
      <c r="O6" s="678"/>
      <c r="P6" s="678"/>
      <c r="Q6" s="679"/>
      <c r="R6" s="680">
        <v>420694</v>
      </c>
      <c r="S6" s="681"/>
      <c r="T6" s="681"/>
      <c r="U6" s="681"/>
      <c r="V6" s="681"/>
      <c r="W6" s="681"/>
      <c r="X6" s="681"/>
      <c r="Y6" s="682"/>
      <c r="Z6" s="713">
        <v>1</v>
      </c>
      <c r="AA6" s="713"/>
      <c r="AB6" s="713"/>
      <c r="AC6" s="713"/>
      <c r="AD6" s="714">
        <v>420694</v>
      </c>
      <c r="AE6" s="714"/>
      <c r="AF6" s="714"/>
      <c r="AG6" s="714"/>
      <c r="AH6" s="714"/>
      <c r="AI6" s="714"/>
      <c r="AJ6" s="714"/>
      <c r="AK6" s="714"/>
      <c r="AL6" s="683">
        <v>2.1</v>
      </c>
      <c r="AM6" s="684"/>
      <c r="AN6" s="684"/>
      <c r="AO6" s="715"/>
      <c r="AP6" s="677" t="s">
        <v>229</v>
      </c>
      <c r="AQ6" s="678"/>
      <c r="AR6" s="678"/>
      <c r="AS6" s="678"/>
      <c r="AT6" s="678"/>
      <c r="AU6" s="678"/>
      <c r="AV6" s="678"/>
      <c r="AW6" s="678"/>
      <c r="AX6" s="678"/>
      <c r="AY6" s="678"/>
      <c r="AZ6" s="678"/>
      <c r="BA6" s="678"/>
      <c r="BB6" s="678"/>
      <c r="BC6" s="678"/>
      <c r="BD6" s="678"/>
      <c r="BE6" s="678"/>
      <c r="BF6" s="679"/>
      <c r="BG6" s="680">
        <v>7996988</v>
      </c>
      <c r="BH6" s="681"/>
      <c r="BI6" s="681"/>
      <c r="BJ6" s="681"/>
      <c r="BK6" s="681"/>
      <c r="BL6" s="681"/>
      <c r="BM6" s="681"/>
      <c r="BN6" s="682"/>
      <c r="BO6" s="713">
        <v>100</v>
      </c>
      <c r="BP6" s="713"/>
      <c r="BQ6" s="713"/>
      <c r="BR6" s="713"/>
      <c r="BS6" s="714" t="s">
        <v>137</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207531</v>
      </c>
      <c r="CS6" s="681"/>
      <c r="CT6" s="681"/>
      <c r="CU6" s="681"/>
      <c r="CV6" s="681"/>
      <c r="CW6" s="681"/>
      <c r="CX6" s="681"/>
      <c r="CY6" s="682"/>
      <c r="CZ6" s="780">
        <v>0.5</v>
      </c>
      <c r="DA6" s="751"/>
      <c r="DB6" s="751"/>
      <c r="DC6" s="783"/>
      <c r="DD6" s="686" t="s">
        <v>137</v>
      </c>
      <c r="DE6" s="681"/>
      <c r="DF6" s="681"/>
      <c r="DG6" s="681"/>
      <c r="DH6" s="681"/>
      <c r="DI6" s="681"/>
      <c r="DJ6" s="681"/>
      <c r="DK6" s="681"/>
      <c r="DL6" s="681"/>
      <c r="DM6" s="681"/>
      <c r="DN6" s="681"/>
      <c r="DO6" s="681"/>
      <c r="DP6" s="682"/>
      <c r="DQ6" s="686">
        <v>207270</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8144</v>
      </c>
      <c r="S7" s="681"/>
      <c r="T7" s="681"/>
      <c r="U7" s="681"/>
      <c r="V7" s="681"/>
      <c r="W7" s="681"/>
      <c r="X7" s="681"/>
      <c r="Y7" s="682"/>
      <c r="Z7" s="713">
        <v>0</v>
      </c>
      <c r="AA7" s="713"/>
      <c r="AB7" s="713"/>
      <c r="AC7" s="713"/>
      <c r="AD7" s="714">
        <v>8144</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3215621</v>
      </c>
      <c r="BH7" s="681"/>
      <c r="BI7" s="681"/>
      <c r="BJ7" s="681"/>
      <c r="BK7" s="681"/>
      <c r="BL7" s="681"/>
      <c r="BM7" s="681"/>
      <c r="BN7" s="682"/>
      <c r="BO7" s="713">
        <v>40.200000000000003</v>
      </c>
      <c r="BP7" s="713"/>
      <c r="BQ7" s="713"/>
      <c r="BR7" s="713"/>
      <c r="BS7" s="714" t="s">
        <v>233</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10229071</v>
      </c>
      <c r="CS7" s="681"/>
      <c r="CT7" s="681"/>
      <c r="CU7" s="681"/>
      <c r="CV7" s="681"/>
      <c r="CW7" s="681"/>
      <c r="CX7" s="681"/>
      <c r="CY7" s="682"/>
      <c r="CZ7" s="713">
        <v>25.3</v>
      </c>
      <c r="DA7" s="713"/>
      <c r="DB7" s="713"/>
      <c r="DC7" s="713"/>
      <c r="DD7" s="686">
        <v>94589</v>
      </c>
      <c r="DE7" s="681"/>
      <c r="DF7" s="681"/>
      <c r="DG7" s="681"/>
      <c r="DH7" s="681"/>
      <c r="DI7" s="681"/>
      <c r="DJ7" s="681"/>
      <c r="DK7" s="681"/>
      <c r="DL7" s="681"/>
      <c r="DM7" s="681"/>
      <c r="DN7" s="681"/>
      <c r="DO7" s="681"/>
      <c r="DP7" s="682"/>
      <c r="DQ7" s="686">
        <v>3091600</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45656</v>
      </c>
      <c r="S8" s="681"/>
      <c r="T8" s="681"/>
      <c r="U8" s="681"/>
      <c r="V8" s="681"/>
      <c r="W8" s="681"/>
      <c r="X8" s="681"/>
      <c r="Y8" s="682"/>
      <c r="Z8" s="713">
        <v>0.1</v>
      </c>
      <c r="AA8" s="713"/>
      <c r="AB8" s="713"/>
      <c r="AC8" s="713"/>
      <c r="AD8" s="714">
        <v>45656</v>
      </c>
      <c r="AE8" s="714"/>
      <c r="AF8" s="714"/>
      <c r="AG8" s="714"/>
      <c r="AH8" s="714"/>
      <c r="AI8" s="714"/>
      <c r="AJ8" s="714"/>
      <c r="AK8" s="714"/>
      <c r="AL8" s="683">
        <v>0.2</v>
      </c>
      <c r="AM8" s="684"/>
      <c r="AN8" s="684"/>
      <c r="AO8" s="715"/>
      <c r="AP8" s="677" t="s">
        <v>236</v>
      </c>
      <c r="AQ8" s="678"/>
      <c r="AR8" s="678"/>
      <c r="AS8" s="678"/>
      <c r="AT8" s="678"/>
      <c r="AU8" s="678"/>
      <c r="AV8" s="678"/>
      <c r="AW8" s="678"/>
      <c r="AX8" s="678"/>
      <c r="AY8" s="678"/>
      <c r="AZ8" s="678"/>
      <c r="BA8" s="678"/>
      <c r="BB8" s="678"/>
      <c r="BC8" s="678"/>
      <c r="BD8" s="678"/>
      <c r="BE8" s="678"/>
      <c r="BF8" s="679"/>
      <c r="BG8" s="680">
        <v>112147</v>
      </c>
      <c r="BH8" s="681"/>
      <c r="BI8" s="681"/>
      <c r="BJ8" s="681"/>
      <c r="BK8" s="681"/>
      <c r="BL8" s="681"/>
      <c r="BM8" s="681"/>
      <c r="BN8" s="682"/>
      <c r="BO8" s="713">
        <v>1.4</v>
      </c>
      <c r="BP8" s="713"/>
      <c r="BQ8" s="713"/>
      <c r="BR8" s="713"/>
      <c r="BS8" s="686" t="s">
        <v>137</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10307783</v>
      </c>
      <c r="CS8" s="681"/>
      <c r="CT8" s="681"/>
      <c r="CU8" s="681"/>
      <c r="CV8" s="681"/>
      <c r="CW8" s="681"/>
      <c r="CX8" s="681"/>
      <c r="CY8" s="682"/>
      <c r="CZ8" s="713">
        <v>25.5</v>
      </c>
      <c r="DA8" s="713"/>
      <c r="DB8" s="713"/>
      <c r="DC8" s="713"/>
      <c r="DD8" s="686">
        <v>102489</v>
      </c>
      <c r="DE8" s="681"/>
      <c r="DF8" s="681"/>
      <c r="DG8" s="681"/>
      <c r="DH8" s="681"/>
      <c r="DI8" s="681"/>
      <c r="DJ8" s="681"/>
      <c r="DK8" s="681"/>
      <c r="DL8" s="681"/>
      <c r="DM8" s="681"/>
      <c r="DN8" s="681"/>
      <c r="DO8" s="681"/>
      <c r="DP8" s="682"/>
      <c r="DQ8" s="686">
        <v>5548955</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52798</v>
      </c>
      <c r="S9" s="681"/>
      <c r="T9" s="681"/>
      <c r="U9" s="681"/>
      <c r="V9" s="681"/>
      <c r="W9" s="681"/>
      <c r="X9" s="681"/>
      <c r="Y9" s="682"/>
      <c r="Z9" s="713">
        <v>0.1</v>
      </c>
      <c r="AA9" s="713"/>
      <c r="AB9" s="713"/>
      <c r="AC9" s="713"/>
      <c r="AD9" s="714">
        <v>52798</v>
      </c>
      <c r="AE9" s="714"/>
      <c r="AF9" s="714"/>
      <c r="AG9" s="714"/>
      <c r="AH9" s="714"/>
      <c r="AI9" s="714"/>
      <c r="AJ9" s="714"/>
      <c r="AK9" s="714"/>
      <c r="AL9" s="683">
        <v>0.3</v>
      </c>
      <c r="AM9" s="684"/>
      <c r="AN9" s="684"/>
      <c r="AO9" s="715"/>
      <c r="AP9" s="677" t="s">
        <v>239</v>
      </c>
      <c r="AQ9" s="678"/>
      <c r="AR9" s="678"/>
      <c r="AS9" s="678"/>
      <c r="AT9" s="678"/>
      <c r="AU9" s="678"/>
      <c r="AV9" s="678"/>
      <c r="AW9" s="678"/>
      <c r="AX9" s="678"/>
      <c r="AY9" s="678"/>
      <c r="AZ9" s="678"/>
      <c r="BA9" s="678"/>
      <c r="BB9" s="678"/>
      <c r="BC9" s="678"/>
      <c r="BD9" s="678"/>
      <c r="BE9" s="678"/>
      <c r="BF9" s="679"/>
      <c r="BG9" s="680">
        <v>2576637</v>
      </c>
      <c r="BH9" s="681"/>
      <c r="BI9" s="681"/>
      <c r="BJ9" s="681"/>
      <c r="BK9" s="681"/>
      <c r="BL9" s="681"/>
      <c r="BM9" s="681"/>
      <c r="BN9" s="682"/>
      <c r="BO9" s="713">
        <v>32.200000000000003</v>
      </c>
      <c r="BP9" s="713"/>
      <c r="BQ9" s="713"/>
      <c r="BR9" s="713"/>
      <c r="BS9" s="686" t="s">
        <v>233</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3159886</v>
      </c>
      <c r="CS9" s="681"/>
      <c r="CT9" s="681"/>
      <c r="CU9" s="681"/>
      <c r="CV9" s="681"/>
      <c r="CW9" s="681"/>
      <c r="CX9" s="681"/>
      <c r="CY9" s="682"/>
      <c r="CZ9" s="713">
        <v>7.8</v>
      </c>
      <c r="DA9" s="713"/>
      <c r="DB9" s="713"/>
      <c r="DC9" s="713"/>
      <c r="DD9" s="686">
        <v>30357</v>
      </c>
      <c r="DE9" s="681"/>
      <c r="DF9" s="681"/>
      <c r="DG9" s="681"/>
      <c r="DH9" s="681"/>
      <c r="DI9" s="681"/>
      <c r="DJ9" s="681"/>
      <c r="DK9" s="681"/>
      <c r="DL9" s="681"/>
      <c r="DM9" s="681"/>
      <c r="DN9" s="681"/>
      <c r="DO9" s="681"/>
      <c r="DP9" s="682"/>
      <c r="DQ9" s="686">
        <v>2289080</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137</v>
      </c>
      <c r="AA10" s="713"/>
      <c r="AB10" s="713"/>
      <c r="AC10" s="713"/>
      <c r="AD10" s="714" t="s">
        <v>233</v>
      </c>
      <c r="AE10" s="714"/>
      <c r="AF10" s="714"/>
      <c r="AG10" s="714"/>
      <c r="AH10" s="714"/>
      <c r="AI10" s="714"/>
      <c r="AJ10" s="714"/>
      <c r="AK10" s="714"/>
      <c r="AL10" s="683" t="s">
        <v>137</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168553</v>
      </c>
      <c r="BH10" s="681"/>
      <c r="BI10" s="681"/>
      <c r="BJ10" s="681"/>
      <c r="BK10" s="681"/>
      <c r="BL10" s="681"/>
      <c r="BM10" s="681"/>
      <c r="BN10" s="682"/>
      <c r="BO10" s="713">
        <v>2.1</v>
      </c>
      <c r="BP10" s="713"/>
      <c r="BQ10" s="713"/>
      <c r="BR10" s="713"/>
      <c r="BS10" s="686" t="s">
        <v>137</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31340</v>
      </c>
      <c r="CS10" s="681"/>
      <c r="CT10" s="681"/>
      <c r="CU10" s="681"/>
      <c r="CV10" s="681"/>
      <c r="CW10" s="681"/>
      <c r="CX10" s="681"/>
      <c r="CY10" s="682"/>
      <c r="CZ10" s="713">
        <v>0.1</v>
      </c>
      <c r="DA10" s="713"/>
      <c r="DB10" s="713"/>
      <c r="DC10" s="713"/>
      <c r="DD10" s="686">
        <v>1307</v>
      </c>
      <c r="DE10" s="681"/>
      <c r="DF10" s="681"/>
      <c r="DG10" s="681"/>
      <c r="DH10" s="681"/>
      <c r="DI10" s="681"/>
      <c r="DJ10" s="681"/>
      <c r="DK10" s="681"/>
      <c r="DL10" s="681"/>
      <c r="DM10" s="681"/>
      <c r="DN10" s="681"/>
      <c r="DO10" s="681"/>
      <c r="DP10" s="682"/>
      <c r="DQ10" s="686">
        <v>30078</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1354835</v>
      </c>
      <c r="S11" s="681"/>
      <c r="T11" s="681"/>
      <c r="U11" s="681"/>
      <c r="V11" s="681"/>
      <c r="W11" s="681"/>
      <c r="X11" s="681"/>
      <c r="Y11" s="682"/>
      <c r="Z11" s="683">
        <v>3.2</v>
      </c>
      <c r="AA11" s="684"/>
      <c r="AB11" s="684"/>
      <c r="AC11" s="685"/>
      <c r="AD11" s="686">
        <v>1354835</v>
      </c>
      <c r="AE11" s="681"/>
      <c r="AF11" s="681"/>
      <c r="AG11" s="681"/>
      <c r="AH11" s="681"/>
      <c r="AI11" s="681"/>
      <c r="AJ11" s="681"/>
      <c r="AK11" s="682"/>
      <c r="AL11" s="683">
        <v>6.9</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358284</v>
      </c>
      <c r="BH11" s="681"/>
      <c r="BI11" s="681"/>
      <c r="BJ11" s="681"/>
      <c r="BK11" s="681"/>
      <c r="BL11" s="681"/>
      <c r="BM11" s="681"/>
      <c r="BN11" s="682"/>
      <c r="BO11" s="713">
        <v>4.5</v>
      </c>
      <c r="BP11" s="713"/>
      <c r="BQ11" s="713"/>
      <c r="BR11" s="713"/>
      <c r="BS11" s="686" t="s">
        <v>233</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1783960</v>
      </c>
      <c r="CS11" s="681"/>
      <c r="CT11" s="681"/>
      <c r="CU11" s="681"/>
      <c r="CV11" s="681"/>
      <c r="CW11" s="681"/>
      <c r="CX11" s="681"/>
      <c r="CY11" s="682"/>
      <c r="CZ11" s="713">
        <v>4.4000000000000004</v>
      </c>
      <c r="DA11" s="713"/>
      <c r="DB11" s="713"/>
      <c r="DC11" s="713"/>
      <c r="DD11" s="686">
        <v>461109</v>
      </c>
      <c r="DE11" s="681"/>
      <c r="DF11" s="681"/>
      <c r="DG11" s="681"/>
      <c r="DH11" s="681"/>
      <c r="DI11" s="681"/>
      <c r="DJ11" s="681"/>
      <c r="DK11" s="681"/>
      <c r="DL11" s="681"/>
      <c r="DM11" s="681"/>
      <c r="DN11" s="681"/>
      <c r="DO11" s="681"/>
      <c r="DP11" s="682"/>
      <c r="DQ11" s="686">
        <v>785710</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v>12562</v>
      </c>
      <c r="S12" s="681"/>
      <c r="T12" s="681"/>
      <c r="U12" s="681"/>
      <c r="V12" s="681"/>
      <c r="W12" s="681"/>
      <c r="X12" s="681"/>
      <c r="Y12" s="682"/>
      <c r="Z12" s="713">
        <v>0</v>
      </c>
      <c r="AA12" s="713"/>
      <c r="AB12" s="713"/>
      <c r="AC12" s="713"/>
      <c r="AD12" s="714">
        <v>12562</v>
      </c>
      <c r="AE12" s="714"/>
      <c r="AF12" s="714"/>
      <c r="AG12" s="714"/>
      <c r="AH12" s="714"/>
      <c r="AI12" s="714"/>
      <c r="AJ12" s="714"/>
      <c r="AK12" s="714"/>
      <c r="AL12" s="683">
        <v>0.1</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4151588</v>
      </c>
      <c r="BH12" s="681"/>
      <c r="BI12" s="681"/>
      <c r="BJ12" s="681"/>
      <c r="BK12" s="681"/>
      <c r="BL12" s="681"/>
      <c r="BM12" s="681"/>
      <c r="BN12" s="682"/>
      <c r="BO12" s="713">
        <v>51.9</v>
      </c>
      <c r="BP12" s="713"/>
      <c r="BQ12" s="713"/>
      <c r="BR12" s="713"/>
      <c r="BS12" s="686" t="s">
        <v>137</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1555672</v>
      </c>
      <c r="CS12" s="681"/>
      <c r="CT12" s="681"/>
      <c r="CU12" s="681"/>
      <c r="CV12" s="681"/>
      <c r="CW12" s="681"/>
      <c r="CX12" s="681"/>
      <c r="CY12" s="682"/>
      <c r="CZ12" s="713">
        <v>3.8</v>
      </c>
      <c r="DA12" s="713"/>
      <c r="DB12" s="713"/>
      <c r="DC12" s="713"/>
      <c r="DD12" s="686">
        <v>105628</v>
      </c>
      <c r="DE12" s="681"/>
      <c r="DF12" s="681"/>
      <c r="DG12" s="681"/>
      <c r="DH12" s="681"/>
      <c r="DI12" s="681"/>
      <c r="DJ12" s="681"/>
      <c r="DK12" s="681"/>
      <c r="DL12" s="681"/>
      <c r="DM12" s="681"/>
      <c r="DN12" s="681"/>
      <c r="DO12" s="681"/>
      <c r="DP12" s="682"/>
      <c r="DQ12" s="686">
        <v>1399153</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137</v>
      </c>
      <c r="AA13" s="713"/>
      <c r="AB13" s="713"/>
      <c r="AC13" s="713"/>
      <c r="AD13" s="714" t="s">
        <v>137</v>
      </c>
      <c r="AE13" s="714"/>
      <c r="AF13" s="714"/>
      <c r="AG13" s="714"/>
      <c r="AH13" s="714"/>
      <c r="AI13" s="714"/>
      <c r="AJ13" s="714"/>
      <c r="AK13" s="714"/>
      <c r="AL13" s="683" t="s">
        <v>146</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4140357</v>
      </c>
      <c r="BH13" s="681"/>
      <c r="BI13" s="681"/>
      <c r="BJ13" s="681"/>
      <c r="BK13" s="681"/>
      <c r="BL13" s="681"/>
      <c r="BM13" s="681"/>
      <c r="BN13" s="682"/>
      <c r="BO13" s="713">
        <v>51.8</v>
      </c>
      <c r="BP13" s="713"/>
      <c r="BQ13" s="713"/>
      <c r="BR13" s="713"/>
      <c r="BS13" s="686" t="s">
        <v>137</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3416690</v>
      </c>
      <c r="CS13" s="681"/>
      <c r="CT13" s="681"/>
      <c r="CU13" s="681"/>
      <c r="CV13" s="681"/>
      <c r="CW13" s="681"/>
      <c r="CX13" s="681"/>
      <c r="CY13" s="682"/>
      <c r="CZ13" s="713">
        <v>8.4</v>
      </c>
      <c r="DA13" s="713"/>
      <c r="DB13" s="713"/>
      <c r="DC13" s="713"/>
      <c r="DD13" s="686">
        <v>1132589</v>
      </c>
      <c r="DE13" s="681"/>
      <c r="DF13" s="681"/>
      <c r="DG13" s="681"/>
      <c r="DH13" s="681"/>
      <c r="DI13" s="681"/>
      <c r="DJ13" s="681"/>
      <c r="DK13" s="681"/>
      <c r="DL13" s="681"/>
      <c r="DM13" s="681"/>
      <c r="DN13" s="681"/>
      <c r="DO13" s="681"/>
      <c r="DP13" s="682"/>
      <c r="DQ13" s="686">
        <v>2252906</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v>22</v>
      </c>
      <c r="S14" s="681"/>
      <c r="T14" s="681"/>
      <c r="U14" s="681"/>
      <c r="V14" s="681"/>
      <c r="W14" s="681"/>
      <c r="X14" s="681"/>
      <c r="Y14" s="682"/>
      <c r="Z14" s="713">
        <v>0</v>
      </c>
      <c r="AA14" s="713"/>
      <c r="AB14" s="713"/>
      <c r="AC14" s="713"/>
      <c r="AD14" s="714">
        <v>22</v>
      </c>
      <c r="AE14" s="714"/>
      <c r="AF14" s="714"/>
      <c r="AG14" s="714"/>
      <c r="AH14" s="714"/>
      <c r="AI14" s="714"/>
      <c r="AJ14" s="714"/>
      <c r="AK14" s="714"/>
      <c r="AL14" s="683">
        <v>0</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268901</v>
      </c>
      <c r="BH14" s="681"/>
      <c r="BI14" s="681"/>
      <c r="BJ14" s="681"/>
      <c r="BK14" s="681"/>
      <c r="BL14" s="681"/>
      <c r="BM14" s="681"/>
      <c r="BN14" s="682"/>
      <c r="BO14" s="713">
        <v>3.4</v>
      </c>
      <c r="BP14" s="713"/>
      <c r="BQ14" s="713"/>
      <c r="BR14" s="713"/>
      <c r="BS14" s="686" t="s">
        <v>137</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943496</v>
      </c>
      <c r="CS14" s="681"/>
      <c r="CT14" s="681"/>
      <c r="CU14" s="681"/>
      <c r="CV14" s="681"/>
      <c r="CW14" s="681"/>
      <c r="CX14" s="681"/>
      <c r="CY14" s="682"/>
      <c r="CZ14" s="713">
        <v>2.2999999999999998</v>
      </c>
      <c r="DA14" s="713"/>
      <c r="DB14" s="713"/>
      <c r="DC14" s="713"/>
      <c r="DD14" s="686">
        <v>66273</v>
      </c>
      <c r="DE14" s="681"/>
      <c r="DF14" s="681"/>
      <c r="DG14" s="681"/>
      <c r="DH14" s="681"/>
      <c r="DI14" s="681"/>
      <c r="DJ14" s="681"/>
      <c r="DK14" s="681"/>
      <c r="DL14" s="681"/>
      <c r="DM14" s="681"/>
      <c r="DN14" s="681"/>
      <c r="DO14" s="681"/>
      <c r="DP14" s="682"/>
      <c r="DQ14" s="686">
        <v>864877</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137</v>
      </c>
      <c r="AA15" s="713"/>
      <c r="AB15" s="713"/>
      <c r="AC15" s="713"/>
      <c r="AD15" s="714" t="s">
        <v>137</v>
      </c>
      <c r="AE15" s="714"/>
      <c r="AF15" s="714"/>
      <c r="AG15" s="714"/>
      <c r="AH15" s="714"/>
      <c r="AI15" s="714"/>
      <c r="AJ15" s="714"/>
      <c r="AK15" s="714"/>
      <c r="AL15" s="683" t="s">
        <v>137</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360878</v>
      </c>
      <c r="BH15" s="681"/>
      <c r="BI15" s="681"/>
      <c r="BJ15" s="681"/>
      <c r="BK15" s="681"/>
      <c r="BL15" s="681"/>
      <c r="BM15" s="681"/>
      <c r="BN15" s="682"/>
      <c r="BO15" s="713">
        <v>4.5</v>
      </c>
      <c r="BP15" s="713"/>
      <c r="BQ15" s="713"/>
      <c r="BR15" s="713"/>
      <c r="BS15" s="686" t="s">
        <v>137</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4215740</v>
      </c>
      <c r="CS15" s="681"/>
      <c r="CT15" s="681"/>
      <c r="CU15" s="681"/>
      <c r="CV15" s="681"/>
      <c r="CW15" s="681"/>
      <c r="CX15" s="681"/>
      <c r="CY15" s="682"/>
      <c r="CZ15" s="713">
        <v>10.4</v>
      </c>
      <c r="DA15" s="713"/>
      <c r="DB15" s="713"/>
      <c r="DC15" s="713"/>
      <c r="DD15" s="686">
        <v>998283</v>
      </c>
      <c r="DE15" s="681"/>
      <c r="DF15" s="681"/>
      <c r="DG15" s="681"/>
      <c r="DH15" s="681"/>
      <c r="DI15" s="681"/>
      <c r="DJ15" s="681"/>
      <c r="DK15" s="681"/>
      <c r="DL15" s="681"/>
      <c r="DM15" s="681"/>
      <c r="DN15" s="681"/>
      <c r="DO15" s="681"/>
      <c r="DP15" s="682"/>
      <c r="DQ15" s="686">
        <v>2667924</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41882</v>
      </c>
      <c r="S16" s="681"/>
      <c r="T16" s="681"/>
      <c r="U16" s="681"/>
      <c r="V16" s="681"/>
      <c r="W16" s="681"/>
      <c r="X16" s="681"/>
      <c r="Y16" s="682"/>
      <c r="Z16" s="713">
        <v>0.1</v>
      </c>
      <c r="AA16" s="713"/>
      <c r="AB16" s="713"/>
      <c r="AC16" s="713"/>
      <c r="AD16" s="714">
        <v>41882</v>
      </c>
      <c r="AE16" s="714"/>
      <c r="AF16" s="714"/>
      <c r="AG16" s="714"/>
      <c r="AH16" s="714"/>
      <c r="AI16" s="714"/>
      <c r="AJ16" s="714"/>
      <c r="AK16" s="714"/>
      <c r="AL16" s="683">
        <v>0.2</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137</v>
      </c>
      <c r="BP16" s="713"/>
      <c r="BQ16" s="713"/>
      <c r="BR16" s="713"/>
      <c r="BS16" s="686" t="s">
        <v>146</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104764</v>
      </c>
      <c r="CS16" s="681"/>
      <c r="CT16" s="681"/>
      <c r="CU16" s="681"/>
      <c r="CV16" s="681"/>
      <c r="CW16" s="681"/>
      <c r="CX16" s="681"/>
      <c r="CY16" s="682"/>
      <c r="CZ16" s="713">
        <v>0.3</v>
      </c>
      <c r="DA16" s="713"/>
      <c r="DB16" s="713"/>
      <c r="DC16" s="713"/>
      <c r="DD16" s="686" t="s">
        <v>137</v>
      </c>
      <c r="DE16" s="681"/>
      <c r="DF16" s="681"/>
      <c r="DG16" s="681"/>
      <c r="DH16" s="681"/>
      <c r="DI16" s="681"/>
      <c r="DJ16" s="681"/>
      <c r="DK16" s="681"/>
      <c r="DL16" s="681"/>
      <c r="DM16" s="681"/>
      <c r="DN16" s="681"/>
      <c r="DO16" s="681"/>
      <c r="DP16" s="682"/>
      <c r="DQ16" s="686">
        <v>15750</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56328</v>
      </c>
      <c r="S17" s="681"/>
      <c r="T17" s="681"/>
      <c r="U17" s="681"/>
      <c r="V17" s="681"/>
      <c r="W17" s="681"/>
      <c r="X17" s="681"/>
      <c r="Y17" s="682"/>
      <c r="Z17" s="713">
        <v>0.1</v>
      </c>
      <c r="AA17" s="713"/>
      <c r="AB17" s="713"/>
      <c r="AC17" s="713"/>
      <c r="AD17" s="714">
        <v>56328</v>
      </c>
      <c r="AE17" s="714"/>
      <c r="AF17" s="714"/>
      <c r="AG17" s="714"/>
      <c r="AH17" s="714"/>
      <c r="AI17" s="714"/>
      <c r="AJ17" s="714"/>
      <c r="AK17" s="714"/>
      <c r="AL17" s="683">
        <v>0.3</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233</v>
      </c>
      <c r="BP17" s="713"/>
      <c r="BQ17" s="713"/>
      <c r="BR17" s="713"/>
      <c r="BS17" s="686" t="s">
        <v>233</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4520960</v>
      </c>
      <c r="CS17" s="681"/>
      <c r="CT17" s="681"/>
      <c r="CU17" s="681"/>
      <c r="CV17" s="681"/>
      <c r="CW17" s="681"/>
      <c r="CX17" s="681"/>
      <c r="CY17" s="682"/>
      <c r="CZ17" s="713">
        <v>11.2</v>
      </c>
      <c r="DA17" s="713"/>
      <c r="DB17" s="713"/>
      <c r="DC17" s="713"/>
      <c r="DD17" s="686" t="s">
        <v>137</v>
      </c>
      <c r="DE17" s="681"/>
      <c r="DF17" s="681"/>
      <c r="DG17" s="681"/>
      <c r="DH17" s="681"/>
      <c r="DI17" s="681"/>
      <c r="DJ17" s="681"/>
      <c r="DK17" s="681"/>
      <c r="DL17" s="681"/>
      <c r="DM17" s="681"/>
      <c r="DN17" s="681"/>
      <c r="DO17" s="681"/>
      <c r="DP17" s="682"/>
      <c r="DQ17" s="686">
        <v>4388382</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72543</v>
      </c>
      <c r="S18" s="681"/>
      <c r="T18" s="681"/>
      <c r="U18" s="681"/>
      <c r="V18" s="681"/>
      <c r="W18" s="681"/>
      <c r="X18" s="681"/>
      <c r="Y18" s="682"/>
      <c r="Z18" s="713">
        <v>0.2</v>
      </c>
      <c r="AA18" s="713"/>
      <c r="AB18" s="713"/>
      <c r="AC18" s="713"/>
      <c r="AD18" s="714">
        <v>72543</v>
      </c>
      <c r="AE18" s="714"/>
      <c r="AF18" s="714"/>
      <c r="AG18" s="714"/>
      <c r="AH18" s="714"/>
      <c r="AI18" s="714"/>
      <c r="AJ18" s="714"/>
      <c r="AK18" s="714"/>
      <c r="AL18" s="683">
        <v>0.4</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146</v>
      </c>
      <c r="BP18" s="713"/>
      <c r="BQ18" s="713"/>
      <c r="BR18" s="713"/>
      <c r="BS18" s="686" t="s">
        <v>137</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146</v>
      </c>
      <c r="DA18" s="713"/>
      <c r="DB18" s="713"/>
      <c r="DC18" s="713"/>
      <c r="DD18" s="686" t="s">
        <v>137</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45420</v>
      </c>
      <c r="S19" s="681"/>
      <c r="T19" s="681"/>
      <c r="U19" s="681"/>
      <c r="V19" s="681"/>
      <c r="W19" s="681"/>
      <c r="X19" s="681"/>
      <c r="Y19" s="682"/>
      <c r="Z19" s="713">
        <v>0.1</v>
      </c>
      <c r="AA19" s="713"/>
      <c r="AB19" s="713"/>
      <c r="AC19" s="713"/>
      <c r="AD19" s="714">
        <v>45420</v>
      </c>
      <c r="AE19" s="714"/>
      <c r="AF19" s="714"/>
      <c r="AG19" s="714"/>
      <c r="AH19" s="714"/>
      <c r="AI19" s="714"/>
      <c r="AJ19" s="714"/>
      <c r="AK19" s="714"/>
      <c r="AL19" s="683">
        <v>0.2</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96</v>
      </c>
      <c r="BH19" s="681"/>
      <c r="BI19" s="681"/>
      <c r="BJ19" s="681"/>
      <c r="BK19" s="681"/>
      <c r="BL19" s="681"/>
      <c r="BM19" s="681"/>
      <c r="BN19" s="682"/>
      <c r="BO19" s="713">
        <v>0</v>
      </c>
      <c r="BP19" s="713"/>
      <c r="BQ19" s="713"/>
      <c r="BR19" s="713"/>
      <c r="BS19" s="686" t="s">
        <v>233</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137</v>
      </c>
      <c r="DA19" s="713"/>
      <c r="DB19" s="713"/>
      <c r="DC19" s="713"/>
      <c r="DD19" s="686" t="s">
        <v>137</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19565</v>
      </c>
      <c r="S20" s="681"/>
      <c r="T20" s="681"/>
      <c r="U20" s="681"/>
      <c r="V20" s="681"/>
      <c r="W20" s="681"/>
      <c r="X20" s="681"/>
      <c r="Y20" s="682"/>
      <c r="Z20" s="713">
        <v>0</v>
      </c>
      <c r="AA20" s="713"/>
      <c r="AB20" s="713"/>
      <c r="AC20" s="713"/>
      <c r="AD20" s="714">
        <v>19565</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96</v>
      </c>
      <c r="BH20" s="681"/>
      <c r="BI20" s="681"/>
      <c r="BJ20" s="681"/>
      <c r="BK20" s="681"/>
      <c r="BL20" s="681"/>
      <c r="BM20" s="681"/>
      <c r="BN20" s="682"/>
      <c r="BO20" s="713">
        <v>0</v>
      </c>
      <c r="BP20" s="713"/>
      <c r="BQ20" s="713"/>
      <c r="BR20" s="713"/>
      <c r="BS20" s="686" t="s">
        <v>146</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40476893</v>
      </c>
      <c r="CS20" s="681"/>
      <c r="CT20" s="681"/>
      <c r="CU20" s="681"/>
      <c r="CV20" s="681"/>
      <c r="CW20" s="681"/>
      <c r="CX20" s="681"/>
      <c r="CY20" s="682"/>
      <c r="CZ20" s="713">
        <v>100</v>
      </c>
      <c r="DA20" s="713"/>
      <c r="DB20" s="713"/>
      <c r="DC20" s="713"/>
      <c r="DD20" s="686">
        <v>2992624</v>
      </c>
      <c r="DE20" s="681"/>
      <c r="DF20" s="681"/>
      <c r="DG20" s="681"/>
      <c r="DH20" s="681"/>
      <c r="DI20" s="681"/>
      <c r="DJ20" s="681"/>
      <c r="DK20" s="681"/>
      <c r="DL20" s="681"/>
      <c r="DM20" s="681"/>
      <c r="DN20" s="681"/>
      <c r="DO20" s="681"/>
      <c r="DP20" s="682"/>
      <c r="DQ20" s="686">
        <v>23541685</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7558</v>
      </c>
      <c r="S21" s="681"/>
      <c r="T21" s="681"/>
      <c r="U21" s="681"/>
      <c r="V21" s="681"/>
      <c r="W21" s="681"/>
      <c r="X21" s="681"/>
      <c r="Y21" s="682"/>
      <c r="Z21" s="713">
        <v>0</v>
      </c>
      <c r="AA21" s="713"/>
      <c r="AB21" s="713"/>
      <c r="AC21" s="713"/>
      <c r="AD21" s="714">
        <v>7558</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96</v>
      </c>
      <c r="BH21" s="681"/>
      <c r="BI21" s="681"/>
      <c r="BJ21" s="681"/>
      <c r="BK21" s="681"/>
      <c r="BL21" s="681"/>
      <c r="BM21" s="681"/>
      <c r="BN21" s="682"/>
      <c r="BO21" s="713">
        <v>0</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11087938</v>
      </c>
      <c r="S22" s="681"/>
      <c r="T22" s="681"/>
      <c r="U22" s="681"/>
      <c r="V22" s="681"/>
      <c r="W22" s="681"/>
      <c r="X22" s="681"/>
      <c r="Y22" s="682"/>
      <c r="Z22" s="713">
        <v>26.1</v>
      </c>
      <c r="AA22" s="713"/>
      <c r="AB22" s="713"/>
      <c r="AC22" s="713"/>
      <c r="AD22" s="714">
        <v>9606666</v>
      </c>
      <c r="AE22" s="714"/>
      <c r="AF22" s="714"/>
      <c r="AG22" s="714"/>
      <c r="AH22" s="714"/>
      <c r="AI22" s="714"/>
      <c r="AJ22" s="714"/>
      <c r="AK22" s="714"/>
      <c r="AL22" s="683">
        <v>48.6</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137</v>
      </c>
      <c r="BP22" s="713"/>
      <c r="BQ22" s="713"/>
      <c r="BR22" s="713"/>
      <c r="BS22" s="686" t="s">
        <v>233</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9606666</v>
      </c>
      <c r="S23" s="681"/>
      <c r="T23" s="681"/>
      <c r="U23" s="681"/>
      <c r="V23" s="681"/>
      <c r="W23" s="681"/>
      <c r="X23" s="681"/>
      <c r="Y23" s="682"/>
      <c r="Z23" s="713">
        <v>22.6</v>
      </c>
      <c r="AA23" s="713"/>
      <c r="AB23" s="713"/>
      <c r="AC23" s="713"/>
      <c r="AD23" s="714">
        <v>9606666</v>
      </c>
      <c r="AE23" s="714"/>
      <c r="AF23" s="714"/>
      <c r="AG23" s="714"/>
      <c r="AH23" s="714"/>
      <c r="AI23" s="714"/>
      <c r="AJ23" s="714"/>
      <c r="AK23" s="714"/>
      <c r="AL23" s="683">
        <v>48.6</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137</v>
      </c>
      <c r="BH23" s="681"/>
      <c r="BI23" s="681"/>
      <c r="BJ23" s="681"/>
      <c r="BK23" s="681"/>
      <c r="BL23" s="681"/>
      <c r="BM23" s="681"/>
      <c r="BN23" s="682"/>
      <c r="BO23" s="713" t="s">
        <v>146</v>
      </c>
      <c r="BP23" s="713"/>
      <c r="BQ23" s="713"/>
      <c r="BR23" s="713"/>
      <c r="BS23" s="686" t="s">
        <v>137</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1481272</v>
      </c>
      <c r="S24" s="681"/>
      <c r="T24" s="681"/>
      <c r="U24" s="681"/>
      <c r="V24" s="681"/>
      <c r="W24" s="681"/>
      <c r="X24" s="681"/>
      <c r="Y24" s="682"/>
      <c r="Z24" s="713">
        <v>3.5</v>
      </c>
      <c r="AA24" s="713"/>
      <c r="AB24" s="713"/>
      <c r="AC24" s="713"/>
      <c r="AD24" s="714" t="s">
        <v>146</v>
      </c>
      <c r="AE24" s="714"/>
      <c r="AF24" s="714"/>
      <c r="AG24" s="714"/>
      <c r="AH24" s="714"/>
      <c r="AI24" s="714"/>
      <c r="AJ24" s="714"/>
      <c r="AK24" s="714"/>
      <c r="AL24" s="683" t="s">
        <v>137</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137</v>
      </c>
      <c r="BH24" s="681"/>
      <c r="BI24" s="681"/>
      <c r="BJ24" s="681"/>
      <c r="BK24" s="681"/>
      <c r="BL24" s="681"/>
      <c r="BM24" s="681"/>
      <c r="BN24" s="682"/>
      <c r="BO24" s="713" t="s">
        <v>137</v>
      </c>
      <c r="BP24" s="713"/>
      <c r="BQ24" s="713"/>
      <c r="BR24" s="713"/>
      <c r="BS24" s="686" t="s">
        <v>137</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15409100</v>
      </c>
      <c r="CS24" s="736"/>
      <c r="CT24" s="736"/>
      <c r="CU24" s="736"/>
      <c r="CV24" s="736"/>
      <c r="CW24" s="736"/>
      <c r="CX24" s="736"/>
      <c r="CY24" s="779"/>
      <c r="CZ24" s="780">
        <v>38.1</v>
      </c>
      <c r="DA24" s="751"/>
      <c r="DB24" s="751"/>
      <c r="DC24" s="783"/>
      <c r="DD24" s="778">
        <v>11243970</v>
      </c>
      <c r="DE24" s="736"/>
      <c r="DF24" s="736"/>
      <c r="DG24" s="736"/>
      <c r="DH24" s="736"/>
      <c r="DI24" s="736"/>
      <c r="DJ24" s="736"/>
      <c r="DK24" s="779"/>
      <c r="DL24" s="778">
        <v>11153786</v>
      </c>
      <c r="DM24" s="736"/>
      <c r="DN24" s="736"/>
      <c r="DO24" s="736"/>
      <c r="DP24" s="736"/>
      <c r="DQ24" s="736"/>
      <c r="DR24" s="736"/>
      <c r="DS24" s="736"/>
      <c r="DT24" s="736"/>
      <c r="DU24" s="736"/>
      <c r="DV24" s="779"/>
      <c r="DW24" s="780">
        <v>54.2</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t="s">
        <v>146</v>
      </c>
      <c r="S25" s="681"/>
      <c r="T25" s="681"/>
      <c r="U25" s="681"/>
      <c r="V25" s="681"/>
      <c r="W25" s="681"/>
      <c r="X25" s="681"/>
      <c r="Y25" s="682"/>
      <c r="Z25" s="713" t="s">
        <v>137</v>
      </c>
      <c r="AA25" s="713"/>
      <c r="AB25" s="713"/>
      <c r="AC25" s="713"/>
      <c r="AD25" s="714" t="s">
        <v>137</v>
      </c>
      <c r="AE25" s="714"/>
      <c r="AF25" s="714"/>
      <c r="AG25" s="714"/>
      <c r="AH25" s="714"/>
      <c r="AI25" s="714"/>
      <c r="AJ25" s="714"/>
      <c r="AK25" s="714"/>
      <c r="AL25" s="683" t="s">
        <v>137</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233</v>
      </c>
      <c r="BP25" s="713"/>
      <c r="BQ25" s="713"/>
      <c r="BR25" s="713"/>
      <c r="BS25" s="686" t="s">
        <v>137</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5693070</v>
      </c>
      <c r="CS25" s="699"/>
      <c r="CT25" s="699"/>
      <c r="CU25" s="699"/>
      <c r="CV25" s="699"/>
      <c r="CW25" s="699"/>
      <c r="CX25" s="699"/>
      <c r="CY25" s="700"/>
      <c r="CZ25" s="683">
        <v>14.1</v>
      </c>
      <c r="DA25" s="701"/>
      <c r="DB25" s="701"/>
      <c r="DC25" s="702"/>
      <c r="DD25" s="686">
        <v>5285023</v>
      </c>
      <c r="DE25" s="699"/>
      <c r="DF25" s="699"/>
      <c r="DG25" s="699"/>
      <c r="DH25" s="699"/>
      <c r="DI25" s="699"/>
      <c r="DJ25" s="699"/>
      <c r="DK25" s="700"/>
      <c r="DL25" s="686">
        <v>5201287</v>
      </c>
      <c r="DM25" s="699"/>
      <c r="DN25" s="699"/>
      <c r="DO25" s="699"/>
      <c r="DP25" s="699"/>
      <c r="DQ25" s="699"/>
      <c r="DR25" s="699"/>
      <c r="DS25" s="699"/>
      <c r="DT25" s="699"/>
      <c r="DU25" s="699"/>
      <c r="DV25" s="700"/>
      <c r="DW25" s="683">
        <v>25.3</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21150486</v>
      </c>
      <c r="S26" s="681"/>
      <c r="T26" s="681"/>
      <c r="U26" s="681"/>
      <c r="V26" s="681"/>
      <c r="W26" s="681"/>
      <c r="X26" s="681"/>
      <c r="Y26" s="682"/>
      <c r="Z26" s="713">
        <v>49.8</v>
      </c>
      <c r="AA26" s="713"/>
      <c r="AB26" s="713"/>
      <c r="AC26" s="713"/>
      <c r="AD26" s="714">
        <v>19669214</v>
      </c>
      <c r="AE26" s="714"/>
      <c r="AF26" s="714"/>
      <c r="AG26" s="714"/>
      <c r="AH26" s="714"/>
      <c r="AI26" s="714"/>
      <c r="AJ26" s="714"/>
      <c r="AK26" s="714"/>
      <c r="AL26" s="683">
        <v>99.5</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233</v>
      </c>
      <c r="BP26" s="713"/>
      <c r="BQ26" s="713"/>
      <c r="BR26" s="713"/>
      <c r="BS26" s="686" t="s">
        <v>137</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3304213</v>
      </c>
      <c r="CS26" s="681"/>
      <c r="CT26" s="681"/>
      <c r="CU26" s="681"/>
      <c r="CV26" s="681"/>
      <c r="CW26" s="681"/>
      <c r="CX26" s="681"/>
      <c r="CY26" s="682"/>
      <c r="CZ26" s="683">
        <v>8.1999999999999993</v>
      </c>
      <c r="DA26" s="701"/>
      <c r="DB26" s="701"/>
      <c r="DC26" s="702"/>
      <c r="DD26" s="686">
        <v>3087829</v>
      </c>
      <c r="DE26" s="681"/>
      <c r="DF26" s="681"/>
      <c r="DG26" s="681"/>
      <c r="DH26" s="681"/>
      <c r="DI26" s="681"/>
      <c r="DJ26" s="681"/>
      <c r="DK26" s="682"/>
      <c r="DL26" s="686" t="s">
        <v>137</v>
      </c>
      <c r="DM26" s="681"/>
      <c r="DN26" s="681"/>
      <c r="DO26" s="681"/>
      <c r="DP26" s="681"/>
      <c r="DQ26" s="681"/>
      <c r="DR26" s="681"/>
      <c r="DS26" s="681"/>
      <c r="DT26" s="681"/>
      <c r="DU26" s="681"/>
      <c r="DV26" s="682"/>
      <c r="DW26" s="683" t="s">
        <v>137</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9573</v>
      </c>
      <c r="S27" s="681"/>
      <c r="T27" s="681"/>
      <c r="U27" s="681"/>
      <c r="V27" s="681"/>
      <c r="W27" s="681"/>
      <c r="X27" s="681"/>
      <c r="Y27" s="682"/>
      <c r="Z27" s="713">
        <v>0</v>
      </c>
      <c r="AA27" s="713"/>
      <c r="AB27" s="713"/>
      <c r="AC27" s="713"/>
      <c r="AD27" s="714">
        <v>9573</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7997084</v>
      </c>
      <c r="BH27" s="681"/>
      <c r="BI27" s="681"/>
      <c r="BJ27" s="681"/>
      <c r="BK27" s="681"/>
      <c r="BL27" s="681"/>
      <c r="BM27" s="681"/>
      <c r="BN27" s="682"/>
      <c r="BO27" s="713">
        <v>100</v>
      </c>
      <c r="BP27" s="713"/>
      <c r="BQ27" s="713"/>
      <c r="BR27" s="713"/>
      <c r="BS27" s="686" t="s">
        <v>137</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5195070</v>
      </c>
      <c r="CS27" s="699"/>
      <c r="CT27" s="699"/>
      <c r="CU27" s="699"/>
      <c r="CV27" s="699"/>
      <c r="CW27" s="699"/>
      <c r="CX27" s="699"/>
      <c r="CY27" s="700"/>
      <c r="CZ27" s="683">
        <v>12.8</v>
      </c>
      <c r="DA27" s="701"/>
      <c r="DB27" s="701"/>
      <c r="DC27" s="702"/>
      <c r="DD27" s="686">
        <v>1570565</v>
      </c>
      <c r="DE27" s="699"/>
      <c r="DF27" s="699"/>
      <c r="DG27" s="699"/>
      <c r="DH27" s="699"/>
      <c r="DI27" s="699"/>
      <c r="DJ27" s="699"/>
      <c r="DK27" s="700"/>
      <c r="DL27" s="686">
        <v>1564117</v>
      </c>
      <c r="DM27" s="699"/>
      <c r="DN27" s="699"/>
      <c r="DO27" s="699"/>
      <c r="DP27" s="699"/>
      <c r="DQ27" s="699"/>
      <c r="DR27" s="699"/>
      <c r="DS27" s="699"/>
      <c r="DT27" s="699"/>
      <c r="DU27" s="699"/>
      <c r="DV27" s="700"/>
      <c r="DW27" s="683">
        <v>7.6</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30960</v>
      </c>
      <c r="S28" s="681"/>
      <c r="T28" s="681"/>
      <c r="U28" s="681"/>
      <c r="V28" s="681"/>
      <c r="W28" s="681"/>
      <c r="X28" s="681"/>
      <c r="Y28" s="682"/>
      <c r="Z28" s="713">
        <v>0.1</v>
      </c>
      <c r="AA28" s="713"/>
      <c r="AB28" s="713"/>
      <c r="AC28" s="713"/>
      <c r="AD28" s="714" t="s">
        <v>137</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4520960</v>
      </c>
      <c r="CS28" s="681"/>
      <c r="CT28" s="681"/>
      <c r="CU28" s="681"/>
      <c r="CV28" s="681"/>
      <c r="CW28" s="681"/>
      <c r="CX28" s="681"/>
      <c r="CY28" s="682"/>
      <c r="CZ28" s="683">
        <v>11.2</v>
      </c>
      <c r="DA28" s="701"/>
      <c r="DB28" s="701"/>
      <c r="DC28" s="702"/>
      <c r="DD28" s="686">
        <v>4388382</v>
      </c>
      <c r="DE28" s="681"/>
      <c r="DF28" s="681"/>
      <c r="DG28" s="681"/>
      <c r="DH28" s="681"/>
      <c r="DI28" s="681"/>
      <c r="DJ28" s="681"/>
      <c r="DK28" s="682"/>
      <c r="DL28" s="686">
        <v>4388382</v>
      </c>
      <c r="DM28" s="681"/>
      <c r="DN28" s="681"/>
      <c r="DO28" s="681"/>
      <c r="DP28" s="681"/>
      <c r="DQ28" s="681"/>
      <c r="DR28" s="681"/>
      <c r="DS28" s="681"/>
      <c r="DT28" s="681"/>
      <c r="DU28" s="681"/>
      <c r="DV28" s="682"/>
      <c r="DW28" s="683">
        <v>21.3</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285586</v>
      </c>
      <c r="S29" s="681"/>
      <c r="T29" s="681"/>
      <c r="U29" s="681"/>
      <c r="V29" s="681"/>
      <c r="W29" s="681"/>
      <c r="X29" s="681"/>
      <c r="Y29" s="682"/>
      <c r="Z29" s="713">
        <v>0.7</v>
      </c>
      <c r="AA29" s="713"/>
      <c r="AB29" s="713"/>
      <c r="AC29" s="713"/>
      <c r="AD29" s="714">
        <v>77546</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70</v>
      </c>
      <c r="CG29" s="720"/>
      <c r="CH29" s="720"/>
      <c r="CI29" s="720"/>
      <c r="CJ29" s="720"/>
      <c r="CK29" s="720"/>
      <c r="CL29" s="720"/>
      <c r="CM29" s="720"/>
      <c r="CN29" s="720"/>
      <c r="CO29" s="720"/>
      <c r="CP29" s="720"/>
      <c r="CQ29" s="721"/>
      <c r="CR29" s="680">
        <v>4520933</v>
      </c>
      <c r="CS29" s="699"/>
      <c r="CT29" s="699"/>
      <c r="CU29" s="699"/>
      <c r="CV29" s="699"/>
      <c r="CW29" s="699"/>
      <c r="CX29" s="699"/>
      <c r="CY29" s="700"/>
      <c r="CZ29" s="683">
        <v>11.2</v>
      </c>
      <c r="DA29" s="701"/>
      <c r="DB29" s="701"/>
      <c r="DC29" s="702"/>
      <c r="DD29" s="686">
        <v>4388355</v>
      </c>
      <c r="DE29" s="699"/>
      <c r="DF29" s="699"/>
      <c r="DG29" s="699"/>
      <c r="DH29" s="699"/>
      <c r="DI29" s="699"/>
      <c r="DJ29" s="699"/>
      <c r="DK29" s="700"/>
      <c r="DL29" s="686">
        <v>4388355</v>
      </c>
      <c r="DM29" s="699"/>
      <c r="DN29" s="699"/>
      <c r="DO29" s="699"/>
      <c r="DP29" s="699"/>
      <c r="DQ29" s="699"/>
      <c r="DR29" s="699"/>
      <c r="DS29" s="699"/>
      <c r="DT29" s="699"/>
      <c r="DU29" s="699"/>
      <c r="DV29" s="700"/>
      <c r="DW29" s="683">
        <v>21.3</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290197</v>
      </c>
      <c r="S30" s="681"/>
      <c r="T30" s="681"/>
      <c r="U30" s="681"/>
      <c r="V30" s="681"/>
      <c r="W30" s="681"/>
      <c r="X30" s="681"/>
      <c r="Y30" s="682"/>
      <c r="Z30" s="713">
        <v>0.7</v>
      </c>
      <c r="AA30" s="713"/>
      <c r="AB30" s="713"/>
      <c r="AC30" s="713"/>
      <c r="AD30" s="714">
        <v>2408</v>
      </c>
      <c r="AE30" s="714"/>
      <c r="AF30" s="714"/>
      <c r="AG30" s="714"/>
      <c r="AH30" s="714"/>
      <c r="AI30" s="714"/>
      <c r="AJ30" s="714"/>
      <c r="AK30" s="714"/>
      <c r="AL30" s="683">
        <v>0</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4350516</v>
      </c>
      <c r="CS30" s="681"/>
      <c r="CT30" s="681"/>
      <c r="CU30" s="681"/>
      <c r="CV30" s="681"/>
      <c r="CW30" s="681"/>
      <c r="CX30" s="681"/>
      <c r="CY30" s="682"/>
      <c r="CZ30" s="683">
        <v>10.7</v>
      </c>
      <c r="DA30" s="701"/>
      <c r="DB30" s="701"/>
      <c r="DC30" s="702"/>
      <c r="DD30" s="686">
        <v>4219691</v>
      </c>
      <c r="DE30" s="681"/>
      <c r="DF30" s="681"/>
      <c r="DG30" s="681"/>
      <c r="DH30" s="681"/>
      <c r="DI30" s="681"/>
      <c r="DJ30" s="681"/>
      <c r="DK30" s="682"/>
      <c r="DL30" s="686">
        <v>4219691</v>
      </c>
      <c r="DM30" s="681"/>
      <c r="DN30" s="681"/>
      <c r="DO30" s="681"/>
      <c r="DP30" s="681"/>
      <c r="DQ30" s="681"/>
      <c r="DR30" s="681"/>
      <c r="DS30" s="681"/>
      <c r="DT30" s="681"/>
      <c r="DU30" s="681"/>
      <c r="DV30" s="682"/>
      <c r="DW30" s="683">
        <v>20.5</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11018134</v>
      </c>
      <c r="S31" s="681"/>
      <c r="T31" s="681"/>
      <c r="U31" s="681"/>
      <c r="V31" s="681"/>
      <c r="W31" s="681"/>
      <c r="X31" s="681"/>
      <c r="Y31" s="682"/>
      <c r="Z31" s="713">
        <v>25.9</v>
      </c>
      <c r="AA31" s="713"/>
      <c r="AB31" s="713"/>
      <c r="AC31" s="713"/>
      <c r="AD31" s="714" t="s">
        <v>146</v>
      </c>
      <c r="AE31" s="714"/>
      <c r="AF31" s="714"/>
      <c r="AG31" s="714"/>
      <c r="AH31" s="714"/>
      <c r="AI31" s="714"/>
      <c r="AJ31" s="714"/>
      <c r="AK31" s="714"/>
      <c r="AL31" s="683" t="s">
        <v>137</v>
      </c>
      <c r="AM31" s="684"/>
      <c r="AN31" s="684"/>
      <c r="AO31" s="715"/>
      <c r="AP31" s="756" t="s">
        <v>307</v>
      </c>
      <c r="AQ31" s="757"/>
      <c r="AR31" s="757"/>
      <c r="AS31" s="757"/>
      <c r="AT31" s="762" t="s">
        <v>308</v>
      </c>
      <c r="AU31" s="231"/>
      <c r="AV31" s="231"/>
      <c r="AW31" s="231"/>
      <c r="AX31" s="746" t="s">
        <v>186</v>
      </c>
      <c r="AY31" s="747"/>
      <c r="AZ31" s="747"/>
      <c r="BA31" s="747"/>
      <c r="BB31" s="747"/>
      <c r="BC31" s="747"/>
      <c r="BD31" s="747"/>
      <c r="BE31" s="747"/>
      <c r="BF31" s="748"/>
      <c r="BG31" s="749">
        <v>98.4</v>
      </c>
      <c r="BH31" s="750"/>
      <c r="BI31" s="750"/>
      <c r="BJ31" s="750"/>
      <c r="BK31" s="750"/>
      <c r="BL31" s="750"/>
      <c r="BM31" s="751">
        <v>95.8</v>
      </c>
      <c r="BN31" s="750"/>
      <c r="BO31" s="750"/>
      <c r="BP31" s="750"/>
      <c r="BQ31" s="752"/>
      <c r="BR31" s="749">
        <v>99.1</v>
      </c>
      <c r="BS31" s="750"/>
      <c r="BT31" s="750"/>
      <c r="BU31" s="750"/>
      <c r="BV31" s="750"/>
      <c r="BW31" s="750"/>
      <c r="BX31" s="751">
        <v>95.8</v>
      </c>
      <c r="BY31" s="750"/>
      <c r="BZ31" s="750"/>
      <c r="CA31" s="750"/>
      <c r="CB31" s="752"/>
      <c r="CD31" s="767"/>
      <c r="CE31" s="768"/>
      <c r="CF31" s="719" t="s">
        <v>309</v>
      </c>
      <c r="CG31" s="720"/>
      <c r="CH31" s="720"/>
      <c r="CI31" s="720"/>
      <c r="CJ31" s="720"/>
      <c r="CK31" s="720"/>
      <c r="CL31" s="720"/>
      <c r="CM31" s="720"/>
      <c r="CN31" s="720"/>
      <c r="CO31" s="720"/>
      <c r="CP31" s="720"/>
      <c r="CQ31" s="721"/>
      <c r="CR31" s="680">
        <v>170417</v>
      </c>
      <c r="CS31" s="699"/>
      <c r="CT31" s="699"/>
      <c r="CU31" s="699"/>
      <c r="CV31" s="699"/>
      <c r="CW31" s="699"/>
      <c r="CX31" s="699"/>
      <c r="CY31" s="700"/>
      <c r="CZ31" s="683">
        <v>0.4</v>
      </c>
      <c r="DA31" s="701"/>
      <c r="DB31" s="701"/>
      <c r="DC31" s="702"/>
      <c r="DD31" s="686">
        <v>168664</v>
      </c>
      <c r="DE31" s="699"/>
      <c r="DF31" s="699"/>
      <c r="DG31" s="699"/>
      <c r="DH31" s="699"/>
      <c r="DI31" s="699"/>
      <c r="DJ31" s="699"/>
      <c r="DK31" s="700"/>
      <c r="DL31" s="686">
        <v>168664</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137</v>
      </c>
      <c r="S32" s="681"/>
      <c r="T32" s="681"/>
      <c r="U32" s="681"/>
      <c r="V32" s="681"/>
      <c r="W32" s="681"/>
      <c r="X32" s="681"/>
      <c r="Y32" s="682"/>
      <c r="Z32" s="713" t="s">
        <v>146</v>
      </c>
      <c r="AA32" s="713"/>
      <c r="AB32" s="713"/>
      <c r="AC32" s="713"/>
      <c r="AD32" s="714" t="s">
        <v>137</v>
      </c>
      <c r="AE32" s="714"/>
      <c r="AF32" s="714"/>
      <c r="AG32" s="714"/>
      <c r="AH32" s="714"/>
      <c r="AI32" s="714"/>
      <c r="AJ32" s="714"/>
      <c r="AK32" s="714"/>
      <c r="AL32" s="683" t="s">
        <v>233</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99.4</v>
      </c>
      <c r="BH32" s="699"/>
      <c r="BI32" s="699"/>
      <c r="BJ32" s="699"/>
      <c r="BK32" s="699"/>
      <c r="BL32" s="699"/>
      <c r="BM32" s="684">
        <v>97.7</v>
      </c>
      <c r="BN32" s="745"/>
      <c r="BO32" s="745"/>
      <c r="BP32" s="745"/>
      <c r="BQ32" s="726"/>
      <c r="BR32" s="753">
        <v>99.4</v>
      </c>
      <c r="BS32" s="699"/>
      <c r="BT32" s="699"/>
      <c r="BU32" s="699"/>
      <c r="BV32" s="699"/>
      <c r="BW32" s="699"/>
      <c r="BX32" s="684">
        <v>97.7</v>
      </c>
      <c r="BY32" s="745"/>
      <c r="BZ32" s="745"/>
      <c r="CA32" s="745"/>
      <c r="CB32" s="726"/>
      <c r="CD32" s="769"/>
      <c r="CE32" s="770"/>
      <c r="CF32" s="719" t="s">
        <v>313</v>
      </c>
      <c r="CG32" s="720"/>
      <c r="CH32" s="720"/>
      <c r="CI32" s="720"/>
      <c r="CJ32" s="720"/>
      <c r="CK32" s="720"/>
      <c r="CL32" s="720"/>
      <c r="CM32" s="720"/>
      <c r="CN32" s="720"/>
      <c r="CO32" s="720"/>
      <c r="CP32" s="720"/>
      <c r="CQ32" s="721"/>
      <c r="CR32" s="680">
        <v>27</v>
      </c>
      <c r="CS32" s="681"/>
      <c r="CT32" s="681"/>
      <c r="CU32" s="681"/>
      <c r="CV32" s="681"/>
      <c r="CW32" s="681"/>
      <c r="CX32" s="681"/>
      <c r="CY32" s="682"/>
      <c r="CZ32" s="683">
        <v>0</v>
      </c>
      <c r="DA32" s="701"/>
      <c r="DB32" s="701"/>
      <c r="DC32" s="702"/>
      <c r="DD32" s="686">
        <v>27</v>
      </c>
      <c r="DE32" s="681"/>
      <c r="DF32" s="681"/>
      <c r="DG32" s="681"/>
      <c r="DH32" s="681"/>
      <c r="DI32" s="681"/>
      <c r="DJ32" s="681"/>
      <c r="DK32" s="682"/>
      <c r="DL32" s="686">
        <v>27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2663332</v>
      </c>
      <c r="S33" s="681"/>
      <c r="T33" s="681"/>
      <c r="U33" s="681"/>
      <c r="V33" s="681"/>
      <c r="W33" s="681"/>
      <c r="X33" s="681"/>
      <c r="Y33" s="682"/>
      <c r="Z33" s="713">
        <v>6.3</v>
      </c>
      <c r="AA33" s="713"/>
      <c r="AB33" s="713"/>
      <c r="AC33" s="713"/>
      <c r="AD33" s="714" t="s">
        <v>137</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97.4</v>
      </c>
      <c r="BH33" s="665"/>
      <c r="BI33" s="665"/>
      <c r="BJ33" s="665"/>
      <c r="BK33" s="665"/>
      <c r="BL33" s="665"/>
      <c r="BM33" s="707">
        <v>94.1</v>
      </c>
      <c r="BN33" s="665"/>
      <c r="BO33" s="665"/>
      <c r="BP33" s="665"/>
      <c r="BQ33" s="709"/>
      <c r="BR33" s="744">
        <v>98.9</v>
      </c>
      <c r="BS33" s="665"/>
      <c r="BT33" s="665"/>
      <c r="BU33" s="665"/>
      <c r="BV33" s="665"/>
      <c r="BW33" s="665"/>
      <c r="BX33" s="707">
        <v>94.1</v>
      </c>
      <c r="BY33" s="665"/>
      <c r="BZ33" s="665"/>
      <c r="CA33" s="665"/>
      <c r="CB33" s="709"/>
      <c r="CD33" s="719" t="s">
        <v>316</v>
      </c>
      <c r="CE33" s="720"/>
      <c r="CF33" s="720"/>
      <c r="CG33" s="720"/>
      <c r="CH33" s="720"/>
      <c r="CI33" s="720"/>
      <c r="CJ33" s="720"/>
      <c r="CK33" s="720"/>
      <c r="CL33" s="720"/>
      <c r="CM33" s="720"/>
      <c r="CN33" s="720"/>
      <c r="CO33" s="720"/>
      <c r="CP33" s="720"/>
      <c r="CQ33" s="721"/>
      <c r="CR33" s="680">
        <v>21970405</v>
      </c>
      <c r="CS33" s="699"/>
      <c r="CT33" s="699"/>
      <c r="CU33" s="699"/>
      <c r="CV33" s="699"/>
      <c r="CW33" s="699"/>
      <c r="CX33" s="699"/>
      <c r="CY33" s="700"/>
      <c r="CZ33" s="683">
        <v>54.3</v>
      </c>
      <c r="DA33" s="701"/>
      <c r="DB33" s="701"/>
      <c r="DC33" s="702"/>
      <c r="DD33" s="686">
        <v>11822950</v>
      </c>
      <c r="DE33" s="699"/>
      <c r="DF33" s="699"/>
      <c r="DG33" s="699"/>
      <c r="DH33" s="699"/>
      <c r="DI33" s="699"/>
      <c r="DJ33" s="699"/>
      <c r="DK33" s="700"/>
      <c r="DL33" s="686">
        <v>7711209</v>
      </c>
      <c r="DM33" s="699"/>
      <c r="DN33" s="699"/>
      <c r="DO33" s="699"/>
      <c r="DP33" s="699"/>
      <c r="DQ33" s="699"/>
      <c r="DR33" s="699"/>
      <c r="DS33" s="699"/>
      <c r="DT33" s="699"/>
      <c r="DU33" s="699"/>
      <c r="DV33" s="700"/>
      <c r="DW33" s="683">
        <v>37.4</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94415</v>
      </c>
      <c r="S34" s="681"/>
      <c r="T34" s="681"/>
      <c r="U34" s="681"/>
      <c r="V34" s="681"/>
      <c r="W34" s="681"/>
      <c r="X34" s="681"/>
      <c r="Y34" s="682"/>
      <c r="Z34" s="713">
        <v>0.2</v>
      </c>
      <c r="AA34" s="713"/>
      <c r="AB34" s="713"/>
      <c r="AC34" s="713"/>
      <c r="AD34" s="714">
        <v>5157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4807914</v>
      </c>
      <c r="CS34" s="681"/>
      <c r="CT34" s="681"/>
      <c r="CU34" s="681"/>
      <c r="CV34" s="681"/>
      <c r="CW34" s="681"/>
      <c r="CX34" s="681"/>
      <c r="CY34" s="682"/>
      <c r="CZ34" s="683">
        <v>11.9</v>
      </c>
      <c r="DA34" s="701"/>
      <c r="DB34" s="701"/>
      <c r="DC34" s="702"/>
      <c r="DD34" s="686">
        <v>3404312</v>
      </c>
      <c r="DE34" s="681"/>
      <c r="DF34" s="681"/>
      <c r="DG34" s="681"/>
      <c r="DH34" s="681"/>
      <c r="DI34" s="681"/>
      <c r="DJ34" s="681"/>
      <c r="DK34" s="682"/>
      <c r="DL34" s="686">
        <v>2584801</v>
      </c>
      <c r="DM34" s="681"/>
      <c r="DN34" s="681"/>
      <c r="DO34" s="681"/>
      <c r="DP34" s="681"/>
      <c r="DQ34" s="681"/>
      <c r="DR34" s="681"/>
      <c r="DS34" s="681"/>
      <c r="DT34" s="681"/>
      <c r="DU34" s="681"/>
      <c r="DV34" s="682"/>
      <c r="DW34" s="683">
        <v>12.6</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275102</v>
      </c>
      <c r="S35" s="681"/>
      <c r="T35" s="681"/>
      <c r="U35" s="681"/>
      <c r="V35" s="681"/>
      <c r="W35" s="681"/>
      <c r="X35" s="681"/>
      <c r="Y35" s="682"/>
      <c r="Z35" s="713">
        <v>0.6</v>
      </c>
      <c r="AA35" s="713"/>
      <c r="AB35" s="713"/>
      <c r="AC35" s="713"/>
      <c r="AD35" s="714" t="s">
        <v>137</v>
      </c>
      <c r="AE35" s="714"/>
      <c r="AF35" s="714"/>
      <c r="AG35" s="714"/>
      <c r="AH35" s="714"/>
      <c r="AI35" s="714"/>
      <c r="AJ35" s="714"/>
      <c r="AK35" s="714"/>
      <c r="AL35" s="683" t="s">
        <v>137</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436809</v>
      </c>
      <c r="CS35" s="699"/>
      <c r="CT35" s="699"/>
      <c r="CU35" s="699"/>
      <c r="CV35" s="699"/>
      <c r="CW35" s="699"/>
      <c r="CX35" s="699"/>
      <c r="CY35" s="700"/>
      <c r="CZ35" s="683">
        <v>1.1000000000000001</v>
      </c>
      <c r="DA35" s="701"/>
      <c r="DB35" s="701"/>
      <c r="DC35" s="702"/>
      <c r="DD35" s="686">
        <v>327336</v>
      </c>
      <c r="DE35" s="699"/>
      <c r="DF35" s="699"/>
      <c r="DG35" s="699"/>
      <c r="DH35" s="699"/>
      <c r="DI35" s="699"/>
      <c r="DJ35" s="699"/>
      <c r="DK35" s="700"/>
      <c r="DL35" s="686">
        <v>325149</v>
      </c>
      <c r="DM35" s="699"/>
      <c r="DN35" s="699"/>
      <c r="DO35" s="699"/>
      <c r="DP35" s="699"/>
      <c r="DQ35" s="699"/>
      <c r="DR35" s="699"/>
      <c r="DS35" s="699"/>
      <c r="DT35" s="699"/>
      <c r="DU35" s="699"/>
      <c r="DV35" s="700"/>
      <c r="DW35" s="683">
        <v>1.6</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865241</v>
      </c>
      <c r="S36" s="681"/>
      <c r="T36" s="681"/>
      <c r="U36" s="681"/>
      <c r="V36" s="681"/>
      <c r="W36" s="681"/>
      <c r="X36" s="681"/>
      <c r="Y36" s="682"/>
      <c r="Z36" s="713">
        <v>2</v>
      </c>
      <c r="AA36" s="713"/>
      <c r="AB36" s="713"/>
      <c r="AC36" s="713"/>
      <c r="AD36" s="714" t="s">
        <v>137</v>
      </c>
      <c r="AE36" s="714"/>
      <c r="AF36" s="714"/>
      <c r="AG36" s="714"/>
      <c r="AH36" s="714"/>
      <c r="AI36" s="714"/>
      <c r="AJ36" s="714"/>
      <c r="AK36" s="714"/>
      <c r="AL36" s="683" t="s">
        <v>137</v>
      </c>
      <c r="AM36" s="684"/>
      <c r="AN36" s="684"/>
      <c r="AO36" s="715"/>
      <c r="AP36" s="235"/>
      <c r="AQ36" s="732" t="s">
        <v>324</v>
      </c>
      <c r="AR36" s="733"/>
      <c r="AS36" s="733"/>
      <c r="AT36" s="733"/>
      <c r="AU36" s="733"/>
      <c r="AV36" s="733"/>
      <c r="AW36" s="733"/>
      <c r="AX36" s="733"/>
      <c r="AY36" s="734"/>
      <c r="AZ36" s="735">
        <v>5222244</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127121</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11717881</v>
      </c>
      <c r="CS36" s="681"/>
      <c r="CT36" s="681"/>
      <c r="CU36" s="681"/>
      <c r="CV36" s="681"/>
      <c r="CW36" s="681"/>
      <c r="CX36" s="681"/>
      <c r="CY36" s="682"/>
      <c r="CZ36" s="683">
        <v>28.9</v>
      </c>
      <c r="DA36" s="701"/>
      <c r="DB36" s="701"/>
      <c r="DC36" s="702"/>
      <c r="DD36" s="686">
        <v>4197852</v>
      </c>
      <c r="DE36" s="681"/>
      <c r="DF36" s="681"/>
      <c r="DG36" s="681"/>
      <c r="DH36" s="681"/>
      <c r="DI36" s="681"/>
      <c r="DJ36" s="681"/>
      <c r="DK36" s="682"/>
      <c r="DL36" s="686">
        <v>2174211</v>
      </c>
      <c r="DM36" s="681"/>
      <c r="DN36" s="681"/>
      <c r="DO36" s="681"/>
      <c r="DP36" s="681"/>
      <c r="DQ36" s="681"/>
      <c r="DR36" s="681"/>
      <c r="DS36" s="681"/>
      <c r="DT36" s="681"/>
      <c r="DU36" s="681"/>
      <c r="DV36" s="682"/>
      <c r="DW36" s="683">
        <v>10.6</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1711279</v>
      </c>
      <c r="S37" s="681"/>
      <c r="T37" s="681"/>
      <c r="U37" s="681"/>
      <c r="V37" s="681"/>
      <c r="W37" s="681"/>
      <c r="X37" s="681"/>
      <c r="Y37" s="682"/>
      <c r="Z37" s="713">
        <v>4</v>
      </c>
      <c r="AA37" s="713"/>
      <c r="AB37" s="713"/>
      <c r="AC37" s="713"/>
      <c r="AD37" s="714" t="s">
        <v>146</v>
      </c>
      <c r="AE37" s="714"/>
      <c r="AF37" s="714"/>
      <c r="AG37" s="714"/>
      <c r="AH37" s="714"/>
      <c r="AI37" s="714"/>
      <c r="AJ37" s="714"/>
      <c r="AK37" s="714"/>
      <c r="AL37" s="683" t="s">
        <v>137</v>
      </c>
      <c r="AM37" s="684"/>
      <c r="AN37" s="684"/>
      <c r="AO37" s="715"/>
      <c r="AQ37" s="723" t="s">
        <v>328</v>
      </c>
      <c r="AR37" s="724"/>
      <c r="AS37" s="724"/>
      <c r="AT37" s="724"/>
      <c r="AU37" s="724"/>
      <c r="AV37" s="724"/>
      <c r="AW37" s="724"/>
      <c r="AX37" s="724"/>
      <c r="AY37" s="725"/>
      <c r="AZ37" s="680">
        <v>1527264</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143987</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107931</v>
      </c>
      <c r="CS37" s="699"/>
      <c r="CT37" s="699"/>
      <c r="CU37" s="699"/>
      <c r="CV37" s="699"/>
      <c r="CW37" s="699"/>
      <c r="CX37" s="699"/>
      <c r="CY37" s="700"/>
      <c r="CZ37" s="683">
        <v>0.3</v>
      </c>
      <c r="DA37" s="701"/>
      <c r="DB37" s="701"/>
      <c r="DC37" s="702"/>
      <c r="DD37" s="686">
        <v>107931</v>
      </c>
      <c r="DE37" s="699"/>
      <c r="DF37" s="699"/>
      <c r="DG37" s="699"/>
      <c r="DH37" s="699"/>
      <c r="DI37" s="699"/>
      <c r="DJ37" s="699"/>
      <c r="DK37" s="700"/>
      <c r="DL37" s="686">
        <v>107931</v>
      </c>
      <c r="DM37" s="699"/>
      <c r="DN37" s="699"/>
      <c r="DO37" s="699"/>
      <c r="DP37" s="699"/>
      <c r="DQ37" s="699"/>
      <c r="DR37" s="699"/>
      <c r="DS37" s="699"/>
      <c r="DT37" s="699"/>
      <c r="DU37" s="699"/>
      <c r="DV37" s="700"/>
      <c r="DW37" s="683">
        <v>0.5</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1266348</v>
      </c>
      <c r="S38" s="681"/>
      <c r="T38" s="681"/>
      <c r="U38" s="681"/>
      <c r="V38" s="681"/>
      <c r="W38" s="681"/>
      <c r="X38" s="681"/>
      <c r="Y38" s="682"/>
      <c r="Z38" s="713">
        <v>3</v>
      </c>
      <c r="AA38" s="713"/>
      <c r="AB38" s="713"/>
      <c r="AC38" s="713"/>
      <c r="AD38" s="714">
        <v>7544</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706171</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8255</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2966443</v>
      </c>
      <c r="CS38" s="681"/>
      <c r="CT38" s="681"/>
      <c r="CU38" s="681"/>
      <c r="CV38" s="681"/>
      <c r="CW38" s="681"/>
      <c r="CX38" s="681"/>
      <c r="CY38" s="682"/>
      <c r="CZ38" s="683">
        <v>7.3</v>
      </c>
      <c r="DA38" s="701"/>
      <c r="DB38" s="701"/>
      <c r="DC38" s="702"/>
      <c r="DD38" s="686">
        <v>2460396</v>
      </c>
      <c r="DE38" s="681"/>
      <c r="DF38" s="681"/>
      <c r="DG38" s="681"/>
      <c r="DH38" s="681"/>
      <c r="DI38" s="681"/>
      <c r="DJ38" s="681"/>
      <c r="DK38" s="682"/>
      <c r="DL38" s="686">
        <v>2444995</v>
      </c>
      <c r="DM38" s="681"/>
      <c r="DN38" s="681"/>
      <c r="DO38" s="681"/>
      <c r="DP38" s="681"/>
      <c r="DQ38" s="681"/>
      <c r="DR38" s="681"/>
      <c r="DS38" s="681"/>
      <c r="DT38" s="681"/>
      <c r="DU38" s="681"/>
      <c r="DV38" s="682"/>
      <c r="DW38" s="683">
        <v>11.9</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2808000</v>
      </c>
      <c r="S39" s="681"/>
      <c r="T39" s="681"/>
      <c r="U39" s="681"/>
      <c r="V39" s="681"/>
      <c r="W39" s="681"/>
      <c r="X39" s="681"/>
      <c r="Y39" s="682"/>
      <c r="Z39" s="713">
        <v>6.6</v>
      </c>
      <c r="AA39" s="713"/>
      <c r="AB39" s="713"/>
      <c r="AC39" s="713"/>
      <c r="AD39" s="714" t="s">
        <v>137</v>
      </c>
      <c r="AE39" s="714"/>
      <c r="AF39" s="714"/>
      <c r="AG39" s="714"/>
      <c r="AH39" s="714"/>
      <c r="AI39" s="714"/>
      <c r="AJ39" s="714"/>
      <c r="AK39" s="714"/>
      <c r="AL39" s="683" t="s">
        <v>137</v>
      </c>
      <c r="AM39" s="684"/>
      <c r="AN39" s="684"/>
      <c r="AO39" s="715"/>
      <c r="AQ39" s="723" t="s">
        <v>336</v>
      </c>
      <c r="AR39" s="724"/>
      <c r="AS39" s="724"/>
      <c r="AT39" s="724"/>
      <c r="AU39" s="724"/>
      <c r="AV39" s="724"/>
      <c r="AW39" s="724"/>
      <c r="AX39" s="724"/>
      <c r="AY39" s="725"/>
      <c r="AZ39" s="680">
        <v>26215</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12872</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1039145</v>
      </c>
      <c r="CS39" s="699"/>
      <c r="CT39" s="699"/>
      <c r="CU39" s="699"/>
      <c r="CV39" s="699"/>
      <c r="CW39" s="699"/>
      <c r="CX39" s="699"/>
      <c r="CY39" s="700"/>
      <c r="CZ39" s="683">
        <v>2.6</v>
      </c>
      <c r="DA39" s="701"/>
      <c r="DB39" s="701"/>
      <c r="DC39" s="702"/>
      <c r="DD39" s="686">
        <v>745841</v>
      </c>
      <c r="DE39" s="699"/>
      <c r="DF39" s="699"/>
      <c r="DG39" s="699"/>
      <c r="DH39" s="699"/>
      <c r="DI39" s="699"/>
      <c r="DJ39" s="699"/>
      <c r="DK39" s="700"/>
      <c r="DL39" s="686" t="s">
        <v>137</v>
      </c>
      <c r="DM39" s="699"/>
      <c r="DN39" s="699"/>
      <c r="DO39" s="699"/>
      <c r="DP39" s="699"/>
      <c r="DQ39" s="699"/>
      <c r="DR39" s="699"/>
      <c r="DS39" s="699"/>
      <c r="DT39" s="699"/>
      <c r="DU39" s="699"/>
      <c r="DV39" s="700"/>
      <c r="DW39" s="683" t="s">
        <v>137</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233</v>
      </c>
      <c r="S40" s="681"/>
      <c r="T40" s="681"/>
      <c r="U40" s="681"/>
      <c r="V40" s="681"/>
      <c r="W40" s="681"/>
      <c r="X40" s="681"/>
      <c r="Y40" s="682"/>
      <c r="Z40" s="713" t="s">
        <v>137</v>
      </c>
      <c r="AA40" s="713"/>
      <c r="AB40" s="713"/>
      <c r="AC40" s="713"/>
      <c r="AD40" s="714" t="s">
        <v>137</v>
      </c>
      <c r="AE40" s="714"/>
      <c r="AF40" s="714"/>
      <c r="AG40" s="714"/>
      <c r="AH40" s="714"/>
      <c r="AI40" s="714"/>
      <c r="AJ40" s="714"/>
      <c r="AK40" s="714"/>
      <c r="AL40" s="683" t="s">
        <v>137</v>
      </c>
      <c r="AM40" s="684"/>
      <c r="AN40" s="684"/>
      <c r="AO40" s="715"/>
      <c r="AQ40" s="723" t="s">
        <v>340</v>
      </c>
      <c r="AR40" s="724"/>
      <c r="AS40" s="724"/>
      <c r="AT40" s="724"/>
      <c r="AU40" s="724"/>
      <c r="AV40" s="724"/>
      <c r="AW40" s="724"/>
      <c r="AX40" s="724"/>
      <c r="AY40" s="725"/>
      <c r="AZ40" s="680">
        <v>22366</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100</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1002213</v>
      </c>
      <c r="CS40" s="681"/>
      <c r="CT40" s="681"/>
      <c r="CU40" s="681"/>
      <c r="CV40" s="681"/>
      <c r="CW40" s="681"/>
      <c r="CX40" s="681"/>
      <c r="CY40" s="682"/>
      <c r="CZ40" s="683">
        <v>2.5</v>
      </c>
      <c r="DA40" s="701"/>
      <c r="DB40" s="701"/>
      <c r="DC40" s="702"/>
      <c r="DD40" s="686">
        <v>687213</v>
      </c>
      <c r="DE40" s="681"/>
      <c r="DF40" s="681"/>
      <c r="DG40" s="681"/>
      <c r="DH40" s="681"/>
      <c r="DI40" s="681"/>
      <c r="DJ40" s="681"/>
      <c r="DK40" s="682"/>
      <c r="DL40" s="686">
        <v>182053</v>
      </c>
      <c r="DM40" s="681"/>
      <c r="DN40" s="681"/>
      <c r="DO40" s="681"/>
      <c r="DP40" s="681"/>
      <c r="DQ40" s="681"/>
      <c r="DR40" s="681"/>
      <c r="DS40" s="681"/>
      <c r="DT40" s="681"/>
      <c r="DU40" s="681"/>
      <c r="DV40" s="682"/>
      <c r="DW40" s="683">
        <v>0.9</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146</v>
      </c>
      <c r="AA41" s="713"/>
      <c r="AB41" s="713"/>
      <c r="AC41" s="713"/>
      <c r="AD41" s="714" t="s">
        <v>137</v>
      </c>
      <c r="AE41" s="714"/>
      <c r="AF41" s="714"/>
      <c r="AG41" s="714"/>
      <c r="AH41" s="714"/>
      <c r="AI41" s="714"/>
      <c r="AJ41" s="714"/>
      <c r="AK41" s="714"/>
      <c r="AL41" s="683" t="s">
        <v>137</v>
      </c>
      <c r="AM41" s="684"/>
      <c r="AN41" s="684"/>
      <c r="AO41" s="715"/>
      <c r="AQ41" s="723" t="s">
        <v>345</v>
      </c>
      <c r="AR41" s="724"/>
      <c r="AS41" s="724"/>
      <c r="AT41" s="724"/>
      <c r="AU41" s="724"/>
      <c r="AV41" s="724"/>
      <c r="AW41" s="724"/>
      <c r="AX41" s="724"/>
      <c r="AY41" s="725"/>
      <c r="AZ41" s="680">
        <v>532533</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137</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821000</v>
      </c>
      <c r="S42" s="681"/>
      <c r="T42" s="681"/>
      <c r="U42" s="681"/>
      <c r="V42" s="681"/>
      <c r="W42" s="681"/>
      <c r="X42" s="681"/>
      <c r="Y42" s="682"/>
      <c r="Z42" s="713">
        <v>1.9</v>
      </c>
      <c r="AA42" s="713"/>
      <c r="AB42" s="713"/>
      <c r="AC42" s="713"/>
      <c r="AD42" s="714" t="s">
        <v>146</v>
      </c>
      <c r="AE42" s="714"/>
      <c r="AF42" s="714"/>
      <c r="AG42" s="714"/>
      <c r="AH42" s="714"/>
      <c r="AI42" s="714"/>
      <c r="AJ42" s="714"/>
      <c r="AK42" s="714"/>
      <c r="AL42" s="683" t="s">
        <v>137</v>
      </c>
      <c r="AM42" s="684"/>
      <c r="AN42" s="684"/>
      <c r="AO42" s="715"/>
      <c r="AQ42" s="716" t="s">
        <v>349</v>
      </c>
      <c r="AR42" s="717"/>
      <c r="AS42" s="717"/>
      <c r="AT42" s="717"/>
      <c r="AU42" s="717"/>
      <c r="AV42" s="717"/>
      <c r="AW42" s="717"/>
      <c r="AX42" s="717"/>
      <c r="AY42" s="718"/>
      <c r="AZ42" s="664">
        <v>2407695</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370</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3097388</v>
      </c>
      <c r="CS42" s="681"/>
      <c r="CT42" s="681"/>
      <c r="CU42" s="681"/>
      <c r="CV42" s="681"/>
      <c r="CW42" s="681"/>
      <c r="CX42" s="681"/>
      <c r="CY42" s="682"/>
      <c r="CZ42" s="683">
        <v>7.7</v>
      </c>
      <c r="DA42" s="684"/>
      <c r="DB42" s="684"/>
      <c r="DC42" s="685"/>
      <c r="DD42" s="686">
        <v>474765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42468653</v>
      </c>
      <c r="S43" s="703"/>
      <c r="T43" s="703"/>
      <c r="U43" s="703"/>
      <c r="V43" s="703"/>
      <c r="W43" s="703"/>
      <c r="X43" s="703"/>
      <c r="Y43" s="704"/>
      <c r="Z43" s="705">
        <v>100</v>
      </c>
      <c r="AA43" s="705"/>
      <c r="AB43" s="705"/>
      <c r="AC43" s="705"/>
      <c r="AD43" s="706">
        <v>19771442</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t="s">
        <v>233</v>
      </c>
      <c r="CS43" s="699"/>
      <c r="CT43" s="699"/>
      <c r="CU43" s="699"/>
      <c r="CV43" s="699"/>
      <c r="CW43" s="699"/>
      <c r="CX43" s="699"/>
      <c r="CY43" s="700"/>
      <c r="CZ43" s="683" t="s">
        <v>233</v>
      </c>
      <c r="DA43" s="701"/>
      <c r="DB43" s="701"/>
      <c r="DC43" s="702"/>
      <c r="DD43" s="686" t="s">
        <v>233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354</v>
      </c>
      <c r="CG44" s="678"/>
      <c r="CH44" s="678"/>
      <c r="CI44" s="678"/>
      <c r="CJ44" s="678"/>
      <c r="CK44" s="678"/>
      <c r="CL44" s="678"/>
      <c r="CM44" s="678"/>
      <c r="CN44" s="678"/>
      <c r="CO44" s="678"/>
      <c r="CP44" s="678"/>
      <c r="CQ44" s="679"/>
      <c r="CR44" s="680">
        <v>2992624</v>
      </c>
      <c r="CS44" s="681"/>
      <c r="CT44" s="681"/>
      <c r="CU44" s="681"/>
      <c r="CV44" s="681"/>
      <c r="CW44" s="681"/>
      <c r="CX44" s="681"/>
      <c r="CY44" s="682"/>
      <c r="CZ44" s="683">
        <v>7.4</v>
      </c>
      <c r="DA44" s="684"/>
      <c r="DB44" s="684"/>
      <c r="DC44" s="685"/>
      <c r="DD44" s="686">
        <v>459015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1388651</v>
      </c>
      <c r="CS45" s="699"/>
      <c r="CT45" s="699"/>
      <c r="CU45" s="699"/>
      <c r="CV45" s="699"/>
      <c r="CW45" s="699"/>
      <c r="CX45" s="699"/>
      <c r="CY45" s="700"/>
      <c r="CZ45" s="683">
        <v>3.4</v>
      </c>
      <c r="DA45" s="701"/>
      <c r="DB45" s="701"/>
      <c r="DC45" s="702"/>
      <c r="DD45" s="686">
        <v>85731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1484012</v>
      </c>
      <c r="CS46" s="681"/>
      <c r="CT46" s="681"/>
      <c r="CU46" s="681"/>
      <c r="CV46" s="681"/>
      <c r="CW46" s="681"/>
      <c r="CX46" s="681"/>
      <c r="CY46" s="682"/>
      <c r="CZ46" s="683">
        <v>3.7</v>
      </c>
      <c r="DA46" s="684"/>
      <c r="DB46" s="684"/>
      <c r="DC46" s="685"/>
      <c r="DD46" s="686">
        <v>300588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104764</v>
      </c>
      <c r="CS47" s="699"/>
      <c r="CT47" s="699"/>
      <c r="CU47" s="699"/>
      <c r="CV47" s="699"/>
      <c r="CW47" s="699"/>
      <c r="CX47" s="699"/>
      <c r="CY47" s="700"/>
      <c r="CZ47" s="683">
        <v>0.3</v>
      </c>
      <c r="DA47" s="701"/>
      <c r="DB47" s="701"/>
      <c r="DC47" s="702"/>
      <c r="DD47" s="686">
        <v>15750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233</v>
      </c>
      <c r="CS48" s="681"/>
      <c r="CT48" s="681"/>
      <c r="CU48" s="681"/>
      <c r="CV48" s="681"/>
      <c r="CW48" s="681"/>
      <c r="CX48" s="681"/>
      <c r="CY48" s="682"/>
      <c r="CZ48" s="683" t="s">
        <v>146</v>
      </c>
      <c r="DA48" s="684"/>
      <c r="DB48" s="684"/>
      <c r="DC48" s="685"/>
      <c r="DD48" s="686" t="s">
        <v>146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40476893</v>
      </c>
      <c r="CS49" s="665"/>
      <c r="CT49" s="665"/>
      <c r="CU49" s="665"/>
      <c r="CV49" s="665"/>
      <c r="CW49" s="665"/>
      <c r="CX49" s="665"/>
      <c r="CY49" s="666"/>
      <c r="CZ49" s="667">
        <v>100</v>
      </c>
      <c r="DA49" s="668"/>
      <c r="DB49" s="668"/>
      <c r="DC49" s="669"/>
      <c r="DD49" s="670">
        <v>23541685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KpkslPX1xOwRBEJPggZL2yQjRfv4RTn7b4EiavBuT54hcPyAjxwTzmZwrGMp+41b55KtK6AzWLm1jPOd6LqFA==" saltValue="DWy7KbaR1TFfVBfqM/Y4+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42334</v>
      </c>
      <c r="R7" s="1200"/>
      <c r="S7" s="1200"/>
      <c r="T7" s="1200"/>
      <c r="U7" s="1200"/>
      <c r="V7" s="1200">
        <v>40356</v>
      </c>
      <c r="W7" s="1200"/>
      <c r="X7" s="1200"/>
      <c r="Y7" s="1200"/>
      <c r="Z7" s="1200"/>
      <c r="AA7" s="1200">
        <v>1978</v>
      </c>
      <c r="AB7" s="1200"/>
      <c r="AC7" s="1200"/>
      <c r="AD7" s="1200"/>
      <c r="AE7" s="1201"/>
      <c r="AF7" s="1202">
        <v>1618</v>
      </c>
      <c r="AG7" s="1203"/>
      <c r="AH7" s="1203"/>
      <c r="AI7" s="1203"/>
      <c r="AJ7" s="1204"/>
      <c r="AK7" s="1186">
        <v>865</v>
      </c>
      <c r="AL7" s="1187"/>
      <c r="AM7" s="1187"/>
      <c r="AN7" s="1187"/>
      <c r="AO7" s="1187"/>
      <c r="AP7" s="1187">
        <v>35586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592</v>
      </c>
      <c r="BT7" s="1191"/>
      <c r="BU7" s="1191"/>
      <c r="BV7" s="1191"/>
      <c r="BW7" s="1191"/>
      <c r="BX7" s="1191"/>
      <c r="BY7" s="1191"/>
      <c r="BZ7" s="1191"/>
      <c r="CA7" s="1191"/>
      <c r="CB7" s="1191"/>
      <c r="CC7" s="1191"/>
      <c r="CD7" s="1191"/>
      <c r="CE7" s="1191"/>
      <c r="CF7" s="1191"/>
      <c r="CG7" s="1192"/>
      <c r="CH7" s="1183">
        <v>6</v>
      </c>
      <c r="CI7" s="1184"/>
      <c r="CJ7" s="1184"/>
      <c r="CK7" s="1184"/>
      <c r="CL7" s="1185"/>
      <c r="CM7" s="1183">
        <v>303</v>
      </c>
      <c r="CN7" s="1184"/>
      <c r="CO7" s="1184"/>
      <c r="CP7" s="1184"/>
      <c r="CQ7" s="1185"/>
      <c r="CR7" s="1183">
        <v>120</v>
      </c>
      <c r="CS7" s="1184"/>
      <c r="CT7" s="1184"/>
      <c r="CU7" s="1184"/>
      <c r="CV7" s="1185"/>
      <c r="CW7" s="1183">
        <v>11</v>
      </c>
      <c r="CX7" s="1184"/>
      <c r="CY7" s="1184"/>
      <c r="CZ7" s="1184"/>
      <c r="DA7" s="1185"/>
      <c r="DB7" s="1183" t="s">
        <v>584</v>
      </c>
      <c r="DC7" s="1184"/>
      <c r="DD7" s="1184"/>
      <c r="DE7" s="1184"/>
      <c r="DF7" s="1185"/>
      <c r="DG7" s="1183" t="s">
        <v>584</v>
      </c>
      <c r="DH7" s="1184"/>
      <c r="DI7" s="1184"/>
      <c r="DJ7" s="1184"/>
      <c r="DK7" s="1185"/>
      <c r="DL7" s="1183" t="s">
        <v>584</v>
      </c>
      <c r="DM7" s="1184"/>
      <c r="DN7" s="1184"/>
      <c r="DO7" s="1184"/>
      <c r="DP7" s="1185"/>
      <c r="DQ7" s="1183" t="s">
        <v>584</v>
      </c>
      <c r="DR7" s="1184"/>
      <c r="DS7" s="1184"/>
      <c r="DT7" s="1184"/>
      <c r="DU7" s="1185"/>
      <c r="DV7" s="1210"/>
      <c r="DW7" s="1211"/>
      <c r="DX7" s="1211"/>
      <c r="DY7" s="1211"/>
      <c r="DZ7" s="1212"/>
      <c r="EA7" s="256"/>
    </row>
    <row r="8" spans="1:131" s="257" customFormat="1" ht="26.25" customHeight="1" x14ac:dyDescent="0.15">
      <c r="A8" s="263">
        <v>2</v>
      </c>
      <c r="B8" s="1132" t="s">
        <v>386</v>
      </c>
      <c r="C8" s="1133"/>
      <c r="D8" s="1133"/>
      <c r="E8" s="1133"/>
      <c r="F8" s="1133"/>
      <c r="G8" s="1133"/>
      <c r="H8" s="1133"/>
      <c r="I8" s="1133"/>
      <c r="J8" s="1133"/>
      <c r="K8" s="1133"/>
      <c r="L8" s="1133"/>
      <c r="M8" s="1133"/>
      <c r="N8" s="1133"/>
      <c r="O8" s="1133"/>
      <c r="P8" s="1134"/>
      <c r="Q8" s="1138">
        <v>162</v>
      </c>
      <c r="R8" s="1139"/>
      <c r="S8" s="1139"/>
      <c r="T8" s="1139"/>
      <c r="U8" s="1139"/>
      <c r="V8" s="1139">
        <v>148</v>
      </c>
      <c r="W8" s="1139"/>
      <c r="X8" s="1139"/>
      <c r="Y8" s="1139"/>
      <c r="Z8" s="1139"/>
      <c r="AA8" s="1139">
        <v>14</v>
      </c>
      <c r="AB8" s="1139"/>
      <c r="AC8" s="1139"/>
      <c r="AD8" s="1139"/>
      <c r="AE8" s="1140"/>
      <c r="AF8" s="1114">
        <v>14</v>
      </c>
      <c r="AG8" s="1115"/>
      <c r="AH8" s="1115"/>
      <c r="AI8" s="1115"/>
      <c r="AJ8" s="1116"/>
      <c r="AK8" s="1181" t="s">
        <v>584</v>
      </c>
      <c r="AL8" s="1182"/>
      <c r="AM8" s="1182"/>
      <c r="AN8" s="1182"/>
      <c r="AO8" s="1182"/>
      <c r="AP8" s="1182" t="s">
        <v>584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593</v>
      </c>
      <c r="BT8" s="1110"/>
      <c r="BU8" s="1110"/>
      <c r="BV8" s="1110"/>
      <c r="BW8" s="1110"/>
      <c r="BX8" s="1110"/>
      <c r="BY8" s="1110"/>
      <c r="BZ8" s="1110"/>
      <c r="CA8" s="1110"/>
      <c r="CB8" s="1110"/>
      <c r="CC8" s="1110"/>
      <c r="CD8" s="1110"/>
      <c r="CE8" s="1110"/>
      <c r="CF8" s="1110"/>
      <c r="CG8" s="1111"/>
      <c r="CH8" s="1084">
        <v>1</v>
      </c>
      <c r="CI8" s="1085"/>
      <c r="CJ8" s="1085"/>
      <c r="CK8" s="1085"/>
      <c r="CL8" s="1086"/>
      <c r="CM8" s="1084">
        <v>1537</v>
      </c>
      <c r="CN8" s="1085"/>
      <c r="CO8" s="1085"/>
      <c r="CP8" s="1085"/>
      <c r="CQ8" s="1086"/>
      <c r="CR8" s="1084">
        <v>510</v>
      </c>
      <c r="CS8" s="1085"/>
      <c r="CT8" s="1085"/>
      <c r="CU8" s="1085"/>
      <c r="CV8" s="1086"/>
      <c r="CW8" s="1084">
        <v>11</v>
      </c>
      <c r="CX8" s="1085"/>
      <c r="CY8" s="1085"/>
      <c r="CZ8" s="1085"/>
      <c r="DA8" s="1086"/>
      <c r="DB8" s="1084" t="s">
        <v>515</v>
      </c>
      <c r="DC8" s="1085"/>
      <c r="DD8" s="1085"/>
      <c r="DE8" s="1085"/>
      <c r="DF8" s="1086"/>
      <c r="DG8" s="1084" t="s">
        <v>515</v>
      </c>
      <c r="DH8" s="1085"/>
      <c r="DI8" s="1085"/>
      <c r="DJ8" s="1085"/>
      <c r="DK8" s="1086"/>
      <c r="DL8" s="1084" t="s">
        <v>515</v>
      </c>
      <c r="DM8" s="1085"/>
      <c r="DN8" s="1085"/>
      <c r="DO8" s="1085"/>
      <c r="DP8" s="1086"/>
      <c r="DQ8" s="1084" t="s">
        <v>515</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594</v>
      </c>
      <c r="BT9" s="1110"/>
      <c r="BU9" s="1110"/>
      <c r="BV9" s="1110"/>
      <c r="BW9" s="1110"/>
      <c r="BX9" s="1110"/>
      <c r="BY9" s="1110"/>
      <c r="BZ9" s="1110"/>
      <c r="CA9" s="1110"/>
      <c r="CB9" s="1110"/>
      <c r="CC9" s="1110"/>
      <c r="CD9" s="1110"/>
      <c r="CE9" s="1110"/>
      <c r="CF9" s="1110"/>
      <c r="CG9" s="1111"/>
      <c r="CH9" s="1084">
        <v>2</v>
      </c>
      <c r="CI9" s="1085"/>
      <c r="CJ9" s="1085"/>
      <c r="CK9" s="1085"/>
      <c r="CL9" s="1086"/>
      <c r="CM9" s="1084">
        <v>56</v>
      </c>
      <c r="CN9" s="1085"/>
      <c r="CO9" s="1085"/>
      <c r="CP9" s="1085"/>
      <c r="CQ9" s="1086"/>
      <c r="CR9" s="1084">
        <v>10</v>
      </c>
      <c r="CS9" s="1085"/>
      <c r="CT9" s="1085"/>
      <c r="CU9" s="1085"/>
      <c r="CV9" s="1086"/>
      <c r="CW9" s="1084">
        <v>10</v>
      </c>
      <c r="CX9" s="1085"/>
      <c r="CY9" s="1085"/>
      <c r="CZ9" s="1085"/>
      <c r="DA9" s="1086"/>
      <c r="DB9" s="1084" t="s">
        <v>515</v>
      </c>
      <c r="DC9" s="1085"/>
      <c r="DD9" s="1085"/>
      <c r="DE9" s="1085"/>
      <c r="DF9" s="1086"/>
      <c r="DG9" s="1084" t="s">
        <v>515</v>
      </c>
      <c r="DH9" s="1085"/>
      <c r="DI9" s="1085"/>
      <c r="DJ9" s="1085"/>
      <c r="DK9" s="1086"/>
      <c r="DL9" s="1084" t="s">
        <v>515</v>
      </c>
      <c r="DM9" s="1085"/>
      <c r="DN9" s="1085"/>
      <c r="DO9" s="1085"/>
      <c r="DP9" s="1086"/>
      <c r="DQ9" s="1084" t="s">
        <v>515</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1632</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137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7025</v>
      </c>
      <c r="R28" s="1149"/>
      <c r="S28" s="1149"/>
      <c r="T28" s="1149"/>
      <c r="U28" s="1149"/>
      <c r="V28" s="1149">
        <v>6898</v>
      </c>
      <c r="W28" s="1149"/>
      <c r="X28" s="1149"/>
      <c r="Y28" s="1149"/>
      <c r="Z28" s="1149"/>
      <c r="AA28" s="1149">
        <v>127</v>
      </c>
      <c r="AB28" s="1149"/>
      <c r="AC28" s="1149"/>
      <c r="AD28" s="1149"/>
      <c r="AE28" s="1150"/>
      <c r="AF28" s="1151">
        <v>127</v>
      </c>
      <c r="AG28" s="1149"/>
      <c r="AH28" s="1149"/>
      <c r="AI28" s="1149"/>
      <c r="AJ28" s="1152"/>
      <c r="AK28" s="1153">
        <v>587</v>
      </c>
      <c r="AL28" s="1141"/>
      <c r="AM28" s="1141"/>
      <c r="AN28" s="1141"/>
      <c r="AO28" s="1141"/>
      <c r="AP28" s="1141" t="s">
        <v>584</v>
      </c>
      <c r="AQ28" s="1141"/>
      <c r="AR28" s="1141"/>
      <c r="AS28" s="1141"/>
      <c r="AT28" s="1141"/>
      <c r="AU28" s="1141" t="s">
        <v>584</v>
      </c>
      <c r="AV28" s="1141"/>
      <c r="AW28" s="1141"/>
      <c r="AX28" s="1141"/>
      <c r="AY28" s="1141"/>
      <c r="AZ28" s="1142" t="s">
        <v>584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225</v>
      </c>
      <c r="R29" s="1139"/>
      <c r="S29" s="1139"/>
      <c r="T29" s="1139"/>
      <c r="U29" s="1139"/>
      <c r="V29" s="1139">
        <v>206</v>
      </c>
      <c r="W29" s="1139"/>
      <c r="X29" s="1139"/>
      <c r="Y29" s="1139"/>
      <c r="Z29" s="1139"/>
      <c r="AA29" s="1139">
        <v>19</v>
      </c>
      <c r="AB29" s="1139"/>
      <c r="AC29" s="1139"/>
      <c r="AD29" s="1139"/>
      <c r="AE29" s="1140"/>
      <c r="AF29" s="1114">
        <v>19</v>
      </c>
      <c r="AG29" s="1115"/>
      <c r="AH29" s="1115"/>
      <c r="AI29" s="1115"/>
      <c r="AJ29" s="1116"/>
      <c r="AK29" s="1075">
        <v>48</v>
      </c>
      <c r="AL29" s="1066"/>
      <c r="AM29" s="1066"/>
      <c r="AN29" s="1066"/>
      <c r="AO29" s="1066"/>
      <c r="AP29" s="1066">
        <v>262</v>
      </c>
      <c r="AQ29" s="1066"/>
      <c r="AR29" s="1066"/>
      <c r="AS29" s="1066"/>
      <c r="AT29" s="1066"/>
      <c r="AU29" s="1066">
        <v>48</v>
      </c>
      <c r="AV29" s="1066"/>
      <c r="AW29" s="1066"/>
      <c r="AX29" s="1066"/>
      <c r="AY29" s="1066"/>
      <c r="AZ29" s="1137" t="s">
        <v>584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7735</v>
      </c>
      <c r="R30" s="1139"/>
      <c r="S30" s="1139"/>
      <c r="T30" s="1139"/>
      <c r="U30" s="1139"/>
      <c r="V30" s="1139">
        <v>7393</v>
      </c>
      <c r="W30" s="1139"/>
      <c r="X30" s="1139"/>
      <c r="Y30" s="1139"/>
      <c r="Z30" s="1139"/>
      <c r="AA30" s="1139">
        <v>342</v>
      </c>
      <c r="AB30" s="1139"/>
      <c r="AC30" s="1139"/>
      <c r="AD30" s="1139"/>
      <c r="AE30" s="1140"/>
      <c r="AF30" s="1114">
        <v>342</v>
      </c>
      <c r="AG30" s="1115"/>
      <c r="AH30" s="1115"/>
      <c r="AI30" s="1115"/>
      <c r="AJ30" s="1116"/>
      <c r="AK30" s="1075">
        <v>1274</v>
      </c>
      <c r="AL30" s="1066"/>
      <c r="AM30" s="1066"/>
      <c r="AN30" s="1066"/>
      <c r="AO30" s="1066"/>
      <c r="AP30" s="1066" t="s">
        <v>584</v>
      </c>
      <c r="AQ30" s="1066"/>
      <c r="AR30" s="1066"/>
      <c r="AS30" s="1066"/>
      <c r="AT30" s="1066"/>
      <c r="AU30" s="1066" t="s">
        <v>584</v>
      </c>
      <c r="AV30" s="1066"/>
      <c r="AW30" s="1066"/>
      <c r="AX30" s="1066"/>
      <c r="AY30" s="1066"/>
      <c r="AZ30" s="1137" t="s">
        <v>584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1027</v>
      </c>
      <c r="R31" s="1139"/>
      <c r="S31" s="1139"/>
      <c r="T31" s="1139"/>
      <c r="U31" s="1139"/>
      <c r="V31" s="1139">
        <v>1009</v>
      </c>
      <c r="W31" s="1139"/>
      <c r="X31" s="1139"/>
      <c r="Y31" s="1139"/>
      <c r="Z31" s="1139"/>
      <c r="AA31" s="1139">
        <v>18</v>
      </c>
      <c r="AB31" s="1139"/>
      <c r="AC31" s="1139"/>
      <c r="AD31" s="1139"/>
      <c r="AE31" s="1140"/>
      <c r="AF31" s="1114">
        <v>18</v>
      </c>
      <c r="AG31" s="1115"/>
      <c r="AH31" s="1115"/>
      <c r="AI31" s="1115"/>
      <c r="AJ31" s="1116"/>
      <c r="AK31" s="1075">
        <v>250</v>
      </c>
      <c r="AL31" s="1066"/>
      <c r="AM31" s="1066"/>
      <c r="AN31" s="1066"/>
      <c r="AO31" s="1066"/>
      <c r="AP31" s="1066" t="s">
        <v>584</v>
      </c>
      <c r="AQ31" s="1066"/>
      <c r="AR31" s="1066"/>
      <c r="AS31" s="1066"/>
      <c r="AT31" s="1066"/>
      <c r="AU31" s="1066" t="s">
        <v>584</v>
      </c>
      <c r="AV31" s="1066"/>
      <c r="AW31" s="1066"/>
      <c r="AX31" s="1066"/>
      <c r="AY31" s="1066"/>
      <c r="AZ31" s="1137" t="s">
        <v>584</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404</v>
      </c>
      <c r="C32" s="1133"/>
      <c r="D32" s="1133"/>
      <c r="E32" s="1133"/>
      <c r="F32" s="1133"/>
      <c r="G32" s="1133"/>
      <c r="H32" s="1133"/>
      <c r="I32" s="1133"/>
      <c r="J32" s="1133"/>
      <c r="K32" s="1133"/>
      <c r="L32" s="1133"/>
      <c r="M32" s="1133"/>
      <c r="N32" s="1133"/>
      <c r="O32" s="1133"/>
      <c r="P32" s="1134"/>
      <c r="Q32" s="1138">
        <v>45</v>
      </c>
      <c r="R32" s="1139"/>
      <c r="S32" s="1139"/>
      <c r="T32" s="1139"/>
      <c r="U32" s="1139"/>
      <c r="V32" s="1139">
        <v>43</v>
      </c>
      <c r="W32" s="1139"/>
      <c r="X32" s="1139"/>
      <c r="Y32" s="1139"/>
      <c r="Z32" s="1139"/>
      <c r="AA32" s="1139">
        <v>2</v>
      </c>
      <c r="AB32" s="1139"/>
      <c r="AC32" s="1139"/>
      <c r="AD32" s="1139"/>
      <c r="AE32" s="1140"/>
      <c r="AF32" s="1114">
        <v>2</v>
      </c>
      <c r="AG32" s="1115"/>
      <c r="AH32" s="1115"/>
      <c r="AI32" s="1115"/>
      <c r="AJ32" s="1116"/>
      <c r="AK32" s="1075">
        <v>26</v>
      </c>
      <c r="AL32" s="1066"/>
      <c r="AM32" s="1066"/>
      <c r="AN32" s="1066"/>
      <c r="AO32" s="1066"/>
      <c r="AP32" s="1066" t="s">
        <v>584</v>
      </c>
      <c r="AQ32" s="1066"/>
      <c r="AR32" s="1066"/>
      <c r="AS32" s="1066"/>
      <c r="AT32" s="1066"/>
      <c r="AU32" s="1066" t="s">
        <v>584</v>
      </c>
      <c r="AV32" s="1066"/>
      <c r="AW32" s="1066"/>
      <c r="AX32" s="1066"/>
      <c r="AY32" s="1066"/>
      <c r="AZ32" s="1137" t="s">
        <v>584</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405</v>
      </c>
      <c r="C33" s="1133"/>
      <c r="D33" s="1133"/>
      <c r="E33" s="1133"/>
      <c r="F33" s="1133"/>
      <c r="G33" s="1133"/>
      <c r="H33" s="1133"/>
      <c r="I33" s="1133"/>
      <c r="J33" s="1133"/>
      <c r="K33" s="1133"/>
      <c r="L33" s="1133"/>
      <c r="M33" s="1133"/>
      <c r="N33" s="1133"/>
      <c r="O33" s="1133"/>
      <c r="P33" s="1134"/>
      <c r="Q33" s="1138">
        <v>9</v>
      </c>
      <c r="R33" s="1139"/>
      <c r="S33" s="1139"/>
      <c r="T33" s="1139"/>
      <c r="U33" s="1139"/>
      <c r="V33" s="1139">
        <v>8</v>
      </c>
      <c r="W33" s="1139"/>
      <c r="X33" s="1139"/>
      <c r="Y33" s="1139"/>
      <c r="Z33" s="1139"/>
      <c r="AA33" s="1139">
        <v>1</v>
      </c>
      <c r="AB33" s="1139"/>
      <c r="AC33" s="1139"/>
      <c r="AD33" s="1139"/>
      <c r="AE33" s="1140"/>
      <c r="AF33" s="1114">
        <v>1</v>
      </c>
      <c r="AG33" s="1115"/>
      <c r="AH33" s="1115"/>
      <c r="AI33" s="1115"/>
      <c r="AJ33" s="1116"/>
      <c r="AK33" s="1075" t="s">
        <v>584</v>
      </c>
      <c r="AL33" s="1066"/>
      <c r="AM33" s="1066"/>
      <c r="AN33" s="1066"/>
      <c r="AO33" s="1066"/>
      <c r="AP33" s="1066" t="s">
        <v>584</v>
      </c>
      <c r="AQ33" s="1066"/>
      <c r="AR33" s="1066"/>
      <c r="AS33" s="1066"/>
      <c r="AT33" s="1066"/>
      <c r="AU33" s="1066" t="s">
        <v>584</v>
      </c>
      <c r="AV33" s="1066"/>
      <c r="AW33" s="1066"/>
      <c r="AX33" s="1066"/>
      <c r="AY33" s="1066"/>
      <c r="AZ33" s="1137" t="s">
        <v>584</v>
      </c>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406</v>
      </c>
      <c r="C34" s="1133"/>
      <c r="D34" s="1133"/>
      <c r="E34" s="1133"/>
      <c r="F34" s="1133"/>
      <c r="G34" s="1133"/>
      <c r="H34" s="1133"/>
      <c r="I34" s="1133"/>
      <c r="J34" s="1133"/>
      <c r="K34" s="1133"/>
      <c r="L34" s="1133"/>
      <c r="M34" s="1133"/>
      <c r="N34" s="1133"/>
      <c r="O34" s="1133"/>
      <c r="P34" s="1134"/>
      <c r="Q34" s="1138">
        <v>1877</v>
      </c>
      <c r="R34" s="1139"/>
      <c r="S34" s="1139"/>
      <c r="T34" s="1139"/>
      <c r="U34" s="1139"/>
      <c r="V34" s="1139">
        <v>1915</v>
      </c>
      <c r="W34" s="1139"/>
      <c r="X34" s="1139"/>
      <c r="Y34" s="1139"/>
      <c r="Z34" s="1139"/>
      <c r="AA34" s="1139">
        <v>-38</v>
      </c>
      <c r="AB34" s="1139"/>
      <c r="AC34" s="1139"/>
      <c r="AD34" s="1139"/>
      <c r="AE34" s="1140"/>
      <c r="AF34" s="1114">
        <v>3623</v>
      </c>
      <c r="AG34" s="1115"/>
      <c r="AH34" s="1115"/>
      <c r="AI34" s="1115"/>
      <c r="AJ34" s="1116"/>
      <c r="AK34" s="1075">
        <v>621</v>
      </c>
      <c r="AL34" s="1066"/>
      <c r="AM34" s="1066"/>
      <c r="AN34" s="1066"/>
      <c r="AO34" s="1066"/>
      <c r="AP34" s="1066">
        <v>9988</v>
      </c>
      <c r="AQ34" s="1066"/>
      <c r="AR34" s="1066"/>
      <c r="AS34" s="1066"/>
      <c r="AT34" s="1066"/>
      <c r="AU34" s="1066">
        <v>1239</v>
      </c>
      <c r="AV34" s="1066"/>
      <c r="AW34" s="1066"/>
      <c r="AX34" s="1066"/>
      <c r="AY34" s="1066"/>
      <c r="AZ34" s="1137" t="s">
        <v>584</v>
      </c>
      <c r="BA34" s="1137"/>
      <c r="BB34" s="1137"/>
      <c r="BC34" s="1137"/>
      <c r="BD34" s="1137"/>
      <c r="BE34" s="1127" t="s">
        <v>407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408</v>
      </c>
      <c r="C35" s="1133"/>
      <c r="D35" s="1133"/>
      <c r="E35" s="1133"/>
      <c r="F35" s="1133"/>
      <c r="G35" s="1133"/>
      <c r="H35" s="1133"/>
      <c r="I35" s="1133"/>
      <c r="J35" s="1133"/>
      <c r="K35" s="1133"/>
      <c r="L35" s="1133"/>
      <c r="M35" s="1133"/>
      <c r="N35" s="1133"/>
      <c r="O35" s="1133"/>
      <c r="P35" s="1134"/>
      <c r="Q35" s="1138">
        <v>3040</v>
      </c>
      <c r="R35" s="1139"/>
      <c r="S35" s="1139"/>
      <c r="T35" s="1139"/>
      <c r="U35" s="1139"/>
      <c r="V35" s="1139">
        <v>2901</v>
      </c>
      <c r="W35" s="1139"/>
      <c r="X35" s="1139"/>
      <c r="Y35" s="1139"/>
      <c r="Z35" s="1139"/>
      <c r="AA35" s="1139">
        <v>139</v>
      </c>
      <c r="AB35" s="1139"/>
      <c r="AC35" s="1139"/>
      <c r="AD35" s="1139"/>
      <c r="AE35" s="1140"/>
      <c r="AF35" s="1114">
        <v>3083</v>
      </c>
      <c r="AG35" s="1115"/>
      <c r="AH35" s="1115"/>
      <c r="AI35" s="1115"/>
      <c r="AJ35" s="1116"/>
      <c r="AK35" s="1075">
        <v>1550</v>
      </c>
      <c r="AL35" s="1066"/>
      <c r="AM35" s="1066"/>
      <c r="AN35" s="1066"/>
      <c r="AO35" s="1066"/>
      <c r="AP35" s="1066">
        <v>22918</v>
      </c>
      <c r="AQ35" s="1066"/>
      <c r="AR35" s="1066"/>
      <c r="AS35" s="1066"/>
      <c r="AT35" s="1066"/>
      <c r="AU35" s="1066">
        <v>17395</v>
      </c>
      <c r="AV35" s="1066"/>
      <c r="AW35" s="1066"/>
      <c r="AX35" s="1066"/>
      <c r="AY35" s="1066"/>
      <c r="AZ35" s="1137" t="s">
        <v>584</v>
      </c>
      <c r="BA35" s="1137"/>
      <c r="BB35" s="1137"/>
      <c r="BC35" s="1137"/>
      <c r="BD35" s="1137"/>
      <c r="BE35" s="1127" t="s">
        <v>407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409</v>
      </c>
      <c r="C36" s="1133"/>
      <c r="D36" s="1133"/>
      <c r="E36" s="1133"/>
      <c r="F36" s="1133"/>
      <c r="G36" s="1133"/>
      <c r="H36" s="1133"/>
      <c r="I36" s="1133"/>
      <c r="J36" s="1133"/>
      <c r="K36" s="1133"/>
      <c r="L36" s="1133"/>
      <c r="M36" s="1133"/>
      <c r="N36" s="1133"/>
      <c r="O36" s="1133"/>
      <c r="P36" s="1134"/>
      <c r="Q36" s="1138">
        <v>2</v>
      </c>
      <c r="R36" s="1139"/>
      <c r="S36" s="1139"/>
      <c r="T36" s="1139"/>
      <c r="U36" s="1139"/>
      <c r="V36" s="1139">
        <v>2</v>
      </c>
      <c r="W36" s="1139"/>
      <c r="X36" s="1139"/>
      <c r="Y36" s="1139"/>
      <c r="Z36" s="1139"/>
      <c r="AA36" s="1139">
        <v>0</v>
      </c>
      <c r="AB36" s="1139"/>
      <c r="AC36" s="1139"/>
      <c r="AD36" s="1139"/>
      <c r="AE36" s="1140"/>
      <c r="AF36" s="1114">
        <v>0</v>
      </c>
      <c r="AG36" s="1115"/>
      <c r="AH36" s="1115"/>
      <c r="AI36" s="1115"/>
      <c r="AJ36" s="1116"/>
      <c r="AK36" s="1075" t="s">
        <v>584</v>
      </c>
      <c r="AL36" s="1066"/>
      <c r="AM36" s="1066"/>
      <c r="AN36" s="1066"/>
      <c r="AO36" s="1066"/>
      <c r="AP36" s="1066" t="s">
        <v>584</v>
      </c>
      <c r="AQ36" s="1066"/>
      <c r="AR36" s="1066"/>
      <c r="AS36" s="1066"/>
      <c r="AT36" s="1066"/>
      <c r="AU36" s="1066" t="s">
        <v>584</v>
      </c>
      <c r="AV36" s="1066"/>
      <c r="AW36" s="1066"/>
      <c r="AX36" s="1066"/>
      <c r="AY36" s="1066"/>
      <c r="AZ36" s="1137" t="s">
        <v>584</v>
      </c>
      <c r="BA36" s="1137"/>
      <c r="BB36" s="1137"/>
      <c r="BC36" s="1137"/>
      <c r="BD36" s="1137"/>
      <c r="BE36" s="1127" t="s">
        <v>410</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7215</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392</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585</v>
      </c>
      <c r="C68" s="1081"/>
      <c r="D68" s="1081"/>
      <c r="E68" s="1081"/>
      <c r="F68" s="1081"/>
      <c r="G68" s="1081"/>
      <c r="H68" s="1081"/>
      <c r="I68" s="1081"/>
      <c r="J68" s="1081"/>
      <c r="K68" s="1081"/>
      <c r="L68" s="1081"/>
      <c r="M68" s="1081"/>
      <c r="N68" s="1081"/>
      <c r="O68" s="1081"/>
      <c r="P68" s="1082"/>
      <c r="Q68" s="1083">
        <v>434</v>
      </c>
      <c r="R68" s="1077"/>
      <c r="S68" s="1077"/>
      <c r="T68" s="1077"/>
      <c r="U68" s="1077"/>
      <c r="V68" s="1077">
        <v>419</v>
      </c>
      <c r="W68" s="1077"/>
      <c r="X68" s="1077"/>
      <c r="Y68" s="1077"/>
      <c r="Z68" s="1077"/>
      <c r="AA68" s="1077">
        <v>15</v>
      </c>
      <c r="AB68" s="1077"/>
      <c r="AC68" s="1077"/>
      <c r="AD68" s="1077"/>
      <c r="AE68" s="1077"/>
      <c r="AF68" s="1077">
        <v>15</v>
      </c>
      <c r="AG68" s="1077"/>
      <c r="AH68" s="1077"/>
      <c r="AI68" s="1077"/>
      <c r="AJ68" s="1077"/>
      <c r="AK68" s="1077" t="s">
        <v>584</v>
      </c>
      <c r="AL68" s="1077"/>
      <c r="AM68" s="1077"/>
      <c r="AN68" s="1077"/>
      <c r="AO68" s="1077"/>
      <c r="AP68" s="1077">
        <v>431</v>
      </c>
      <c r="AQ68" s="1077"/>
      <c r="AR68" s="1077"/>
      <c r="AS68" s="1077"/>
      <c r="AT68" s="1077"/>
      <c r="AU68" s="1077">
        <v>292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11859</v>
      </c>
      <c r="R69" s="1066"/>
      <c r="S69" s="1066"/>
      <c r="T69" s="1066"/>
      <c r="U69" s="1066"/>
      <c r="V69" s="1066">
        <v>9384</v>
      </c>
      <c r="W69" s="1066"/>
      <c r="X69" s="1066"/>
      <c r="Y69" s="1066"/>
      <c r="Z69" s="1066"/>
      <c r="AA69" s="1066">
        <v>2475</v>
      </c>
      <c r="AB69" s="1066"/>
      <c r="AC69" s="1066"/>
      <c r="AD69" s="1066"/>
      <c r="AE69" s="1066"/>
      <c r="AF69" s="1066">
        <v>2475</v>
      </c>
      <c r="AG69" s="1066"/>
      <c r="AH69" s="1066"/>
      <c r="AI69" s="1066"/>
      <c r="AJ69" s="1066"/>
      <c r="AK69" s="1066" t="s">
        <v>584</v>
      </c>
      <c r="AL69" s="1066"/>
      <c r="AM69" s="1066"/>
      <c r="AN69" s="1066"/>
      <c r="AO69" s="1066"/>
      <c r="AP69" s="1066" t="s">
        <v>584</v>
      </c>
      <c r="AQ69" s="1066"/>
      <c r="AR69" s="1066"/>
      <c r="AS69" s="1066"/>
      <c r="AT69" s="1066"/>
      <c r="AU69" s="1066" t="s">
        <v>584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587</v>
      </c>
      <c r="C70" s="1070"/>
      <c r="D70" s="1070"/>
      <c r="E70" s="1070"/>
      <c r="F70" s="1070"/>
      <c r="G70" s="1070"/>
      <c r="H70" s="1070"/>
      <c r="I70" s="1070"/>
      <c r="J70" s="1070"/>
      <c r="K70" s="1070"/>
      <c r="L70" s="1070"/>
      <c r="M70" s="1070"/>
      <c r="N70" s="1070"/>
      <c r="O70" s="1070"/>
      <c r="P70" s="1071"/>
      <c r="Q70" s="1072">
        <v>43</v>
      </c>
      <c r="R70" s="1066"/>
      <c r="S70" s="1066"/>
      <c r="T70" s="1066"/>
      <c r="U70" s="1066"/>
      <c r="V70" s="1066">
        <v>42</v>
      </c>
      <c r="W70" s="1066"/>
      <c r="X70" s="1066"/>
      <c r="Y70" s="1066"/>
      <c r="Z70" s="1066"/>
      <c r="AA70" s="1066">
        <v>1</v>
      </c>
      <c r="AB70" s="1066"/>
      <c r="AC70" s="1066"/>
      <c r="AD70" s="1066"/>
      <c r="AE70" s="1066"/>
      <c r="AF70" s="1066">
        <v>1</v>
      </c>
      <c r="AG70" s="1066"/>
      <c r="AH70" s="1066"/>
      <c r="AI70" s="1066"/>
      <c r="AJ70" s="1066"/>
      <c r="AK70" s="1066">
        <v>43</v>
      </c>
      <c r="AL70" s="1066"/>
      <c r="AM70" s="1066"/>
      <c r="AN70" s="1066"/>
      <c r="AO70" s="1066"/>
      <c r="AP70" s="1066" t="s">
        <v>584</v>
      </c>
      <c r="AQ70" s="1066"/>
      <c r="AR70" s="1066"/>
      <c r="AS70" s="1066"/>
      <c r="AT70" s="1066"/>
      <c r="AU70" s="1066" t="s">
        <v>584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588</v>
      </c>
      <c r="C71" s="1070"/>
      <c r="D71" s="1070"/>
      <c r="E71" s="1070"/>
      <c r="F71" s="1070"/>
      <c r="G71" s="1070"/>
      <c r="H71" s="1070"/>
      <c r="I71" s="1070"/>
      <c r="J71" s="1070"/>
      <c r="K71" s="1070"/>
      <c r="L71" s="1070"/>
      <c r="M71" s="1070"/>
      <c r="N71" s="1070"/>
      <c r="O71" s="1070"/>
      <c r="P71" s="1071"/>
      <c r="Q71" s="1072">
        <v>12</v>
      </c>
      <c r="R71" s="1066"/>
      <c r="S71" s="1066"/>
      <c r="T71" s="1066"/>
      <c r="U71" s="1066"/>
      <c r="V71" s="1066">
        <v>11</v>
      </c>
      <c r="W71" s="1066"/>
      <c r="X71" s="1066"/>
      <c r="Y71" s="1066"/>
      <c r="Z71" s="1066"/>
      <c r="AA71" s="1066">
        <v>1</v>
      </c>
      <c r="AB71" s="1066"/>
      <c r="AC71" s="1066"/>
      <c r="AD71" s="1066"/>
      <c r="AE71" s="1066"/>
      <c r="AF71" s="1066">
        <v>1</v>
      </c>
      <c r="AG71" s="1066"/>
      <c r="AH71" s="1066"/>
      <c r="AI71" s="1066"/>
      <c r="AJ71" s="1066"/>
      <c r="AK71" s="1066" t="s">
        <v>584</v>
      </c>
      <c r="AL71" s="1066"/>
      <c r="AM71" s="1066"/>
      <c r="AN71" s="1066"/>
      <c r="AO71" s="1066"/>
      <c r="AP71" s="1066" t="s">
        <v>584</v>
      </c>
      <c r="AQ71" s="1066"/>
      <c r="AR71" s="1066"/>
      <c r="AS71" s="1066"/>
      <c r="AT71" s="1066"/>
      <c r="AU71" s="1066" t="s">
        <v>584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2">
        <v>171</v>
      </c>
      <c r="R72" s="1066"/>
      <c r="S72" s="1066"/>
      <c r="T72" s="1066"/>
      <c r="U72" s="1066"/>
      <c r="V72" s="1066">
        <v>160</v>
      </c>
      <c r="W72" s="1066"/>
      <c r="X72" s="1066"/>
      <c r="Y72" s="1066"/>
      <c r="Z72" s="1066"/>
      <c r="AA72" s="1066">
        <v>11</v>
      </c>
      <c r="AB72" s="1066"/>
      <c r="AC72" s="1066"/>
      <c r="AD72" s="1066"/>
      <c r="AE72" s="1066"/>
      <c r="AF72" s="1066">
        <v>11</v>
      </c>
      <c r="AG72" s="1066"/>
      <c r="AH72" s="1066"/>
      <c r="AI72" s="1066"/>
      <c r="AJ72" s="1066"/>
      <c r="AK72" s="1066" t="s">
        <v>584</v>
      </c>
      <c r="AL72" s="1066"/>
      <c r="AM72" s="1066"/>
      <c r="AN72" s="1066"/>
      <c r="AO72" s="1066"/>
      <c r="AP72" s="1066">
        <v>69</v>
      </c>
      <c r="AQ72" s="1066"/>
      <c r="AR72" s="1066"/>
      <c r="AS72" s="1066"/>
      <c r="AT72" s="1066"/>
      <c r="AU72" s="1066" t="s">
        <v>584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590</v>
      </c>
      <c r="C73" s="1070"/>
      <c r="D73" s="1070"/>
      <c r="E73" s="1070"/>
      <c r="F73" s="1070"/>
      <c r="G73" s="1070"/>
      <c r="H73" s="1070"/>
      <c r="I73" s="1070"/>
      <c r="J73" s="1070"/>
      <c r="K73" s="1070"/>
      <c r="L73" s="1070"/>
      <c r="M73" s="1070"/>
      <c r="N73" s="1070"/>
      <c r="O73" s="1070"/>
      <c r="P73" s="1071"/>
      <c r="Q73" s="1072">
        <v>544</v>
      </c>
      <c r="R73" s="1066"/>
      <c r="S73" s="1066"/>
      <c r="T73" s="1066"/>
      <c r="U73" s="1066"/>
      <c r="V73" s="1066">
        <v>171</v>
      </c>
      <c r="W73" s="1066"/>
      <c r="X73" s="1066"/>
      <c r="Y73" s="1066"/>
      <c r="Z73" s="1066"/>
      <c r="AA73" s="1066">
        <v>373</v>
      </c>
      <c r="AB73" s="1066"/>
      <c r="AC73" s="1066"/>
      <c r="AD73" s="1066"/>
      <c r="AE73" s="1066"/>
      <c r="AF73" s="1066">
        <v>373</v>
      </c>
      <c r="AG73" s="1066"/>
      <c r="AH73" s="1066"/>
      <c r="AI73" s="1066"/>
      <c r="AJ73" s="1066"/>
      <c r="AK73" s="1066" t="s">
        <v>584</v>
      </c>
      <c r="AL73" s="1066"/>
      <c r="AM73" s="1066"/>
      <c r="AN73" s="1066"/>
      <c r="AO73" s="1066"/>
      <c r="AP73" s="1066" t="s">
        <v>584</v>
      </c>
      <c r="AQ73" s="1066"/>
      <c r="AR73" s="1066"/>
      <c r="AS73" s="1066"/>
      <c r="AT73" s="1066"/>
      <c r="AU73" s="1066" t="s">
        <v>584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591</v>
      </c>
      <c r="C74" s="1070"/>
      <c r="D74" s="1070"/>
      <c r="E74" s="1070"/>
      <c r="F74" s="1070"/>
      <c r="G74" s="1070"/>
      <c r="H74" s="1070"/>
      <c r="I74" s="1070"/>
      <c r="J74" s="1070"/>
      <c r="K74" s="1070"/>
      <c r="L74" s="1070"/>
      <c r="M74" s="1070"/>
      <c r="N74" s="1070"/>
      <c r="O74" s="1070"/>
      <c r="P74" s="1071"/>
      <c r="Q74" s="1072">
        <v>800628</v>
      </c>
      <c r="R74" s="1066"/>
      <c r="S74" s="1066"/>
      <c r="T74" s="1066"/>
      <c r="U74" s="1066"/>
      <c r="V74" s="1066">
        <v>751835</v>
      </c>
      <c r="W74" s="1066"/>
      <c r="X74" s="1066"/>
      <c r="Y74" s="1066"/>
      <c r="Z74" s="1066"/>
      <c r="AA74" s="1066">
        <v>48793</v>
      </c>
      <c r="AB74" s="1066"/>
      <c r="AC74" s="1066"/>
      <c r="AD74" s="1066"/>
      <c r="AE74" s="1066"/>
      <c r="AF74" s="1066">
        <v>48793</v>
      </c>
      <c r="AG74" s="1066"/>
      <c r="AH74" s="1066"/>
      <c r="AI74" s="1066"/>
      <c r="AJ74" s="1066"/>
      <c r="AK74" s="1066">
        <v>5806</v>
      </c>
      <c r="AL74" s="1066"/>
      <c r="AM74" s="1066"/>
      <c r="AN74" s="1066"/>
      <c r="AO74" s="1066"/>
      <c r="AP74" s="1066" t="s">
        <v>584</v>
      </c>
      <c r="AQ74" s="1066"/>
      <c r="AR74" s="1066"/>
      <c r="AS74" s="1066"/>
      <c r="AT74" s="1066"/>
      <c r="AU74" s="1066" t="s">
        <v>584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303</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303</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303</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4499353</v>
      </c>
      <c r="AB110" s="982"/>
      <c r="AC110" s="982"/>
      <c r="AD110" s="982"/>
      <c r="AE110" s="983"/>
      <c r="AF110" s="984">
        <v>4572725</v>
      </c>
      <c r="AG110" s="982"/>
      <c r="AH110" s="982"/>
      <c r="AI110" s="982"/>
      <c r="AJ110" s="983"/>
      <c r="AK110" s="984">
        <v>4520960</v>
      </c>
      <c r="AL110" s="982"/>
      <c r="AM110" s="982"/>
      <c r="AN110" s="982"/>
      <c r="AO110" s="983"/>
      <c r="AP110" s="985">
        <v>29.4</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37479279</v>
      </c>
      <c r="BR110" s="929"/>
      <c r="BS110" s="929"/>
      <c r="BT110" s="929"/>
      <c r="BU110" s="929"/>
      <c r="BV110" s="929">
        <v>37128874</v>
      </c>
      <c r="BW110" s="929"/>
      <c r="BX110" s="929"/>
      <c r="BY110" s="929"/>
      <c r="BZ110" s="929"/>
      <c r="CA110" s="929">
        <v>35586358</v>
      </c>
      <c r="CB110" s="929"/>
      <c r="CC110" s="929"/>
      <c r="CD110" s="929"/>
      <c r="CE110" s="929"/>
      <c r="CF110" s="953">
        <v>231.6</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413</v>
      </c>
      <c r="DH110" s="929"/>
      <c r="DI110" s="929"/>
      <c r="DJ110" s="929"/>
      <c r="DK110" s="929"/>
      <c r="DL110" s="929" t="s">
        <v>413</v>
      </c>
      <c r="DM110" s="929"/>
      <c r="DN110" s="929"/>
      <c r="DO110" s="929"/>
      <c r="DP110" s="929"/>
      <c r="DQ110" s="929" t="s">
        <v>413</v>
      </c>
      <c r="DR110" s="929"/>
      <c r="DS110" s="929"/>
      <c r="DT110" s="929"/>
      <c r="DU110" s="929"/>
      <c r="DV110" s="930" t="s">
        <v>137</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413</v>
      </c>
      <c r="AB111" s="1010"/>
      <c r="AC111" s="1010"/>
      <c r="AD111" s="1010"/>
      <c r="AE111" s="1011"/>
      <c r="AF111" s="1012" t="s">
        <v>440</v>
      </c>
      <c r="AG111" s="1010"/>
      <c r="AH111" s="1010"/>
      <c r="AI111" s="1010"/>
      <c r="AJ111" s="1011"/>
      <c r="AK111" s="1012" t="s">
        <v>137</v>
      </c>
      <c r="AL111" s="1010"/>
      <c r="AM111" s="1010"/>
      <c r="AN111" s="1010"/>
      <c r="AO111" s="1011"/>
      <c r="AP111" s="1013" t="s">
        <v>137</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5625</v>
      </c>
      <c r="BR111" s="901"/>
      <c r="BS111" s="901"/>
      <c r="BT111" s="901"/>
      <c r="BU111" s="901"/>
      <c r="BV111" s="901">
        <v>2233</v>
      </c>
      <c r="BW111" s="901"/>
      <c r="BX111" s="901"/>
      <c r="BY111" s="901"/>
      <c r="BZ111" s="901"/>
      <c r="CA111" s="901">
        <v>775</v>
      </c>
      <c r="CB111" s="901"/>
      <c r="CC111" s="901"/>
      <c r="CD111" s="901"/>
      <c r="CE111" s="901"/>
      <c r="CF111" s="962">
        <v>0</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413</v>
      </c>
      <c r="DH111" s="901"/>
      <c r="DI111" s="901"/>
      <c r="DJ111" s="901"/>
      <c r="DK111" s="901"/>
      <c r="DL111" s="901" t="s">
        <v>443</v>
      </c>
      <c r="DM111" s="901"/>
      <c r="DN111" s="901"/>
      <c r="DO111" s="901"/>
      <c r="DP111" s="901"/>
      <c r="DQ111" s="901" t="s">
        <v>443</v>
      </c>
      <c r="DR111" s="901"/>
      <c r="DS111" s="901"/>
      <c r="DT111" s="901"/>
      <c r="DU111" s="901"/>
      <c r="DV111" s="878" t="s">
        <v>440</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413</v>
      </c>
      <c r="AG112" s="864"/>
      <c r="AH112" s="864"/>
      <c r="AI112" s="864"/>
      <c r="AJ112" s="865"/>
      <c r="AK112" s="866" t="s">
        <v>413</v>
      </c>
      <c r="AL112" s="864"/>
      <c r="AM112" s="864"/>
      <c r="AN112" s="864"/>
      <c r="AO112" s="865"/>
      <c r="AP112" s="911" t="s">
        <v>413</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24427986</v>
      </c>
      <c r="BR112" s="901"/>
      <c r="BS112" s="901"/>
      <c r="BT112" s="901"/>
      <c r="BU112" s="901"/>
      <c r="BV112" s="901">
        <v>21569005</v>
      </c>
      <c r="BW112" s="901"/>
      <c r="BX112" s="901"/>
      <c r="BY112" s="901"/>
      <c r="BZ112" s="901"/>
      <c r="CA112" s="901">
        <v>18681039</v>
      </c>
      <c r="CB112" s="901"/>
      <c r="CC112" s="901"/>
      <c r="CD112" s="901"/>
      <c r="CE112" s="901"/>
      <c r="CF112" s="962">
        <v>121.6</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440</v>
      </c>
      <c r="DH112" s="901"/>
      <c r="DI112" s="901"/>
      <c r="DJ112" s="901"/>
      <c r="DK112" s="901"/>
      <c r="DL112" s="901" t="s">
        <v>137</v>
      </c>
      <c r="DM112" s="901"/>
      <c r="DN112" s="901"/>
      <c r="DO112" s="901"/>
      <c r="DP112" s="901"/>
      <c r="DQ112" s="901" t="s">
        <v>413</v>
      </c>
      <c r="DR112" s="901"/>
      <c r="DS112" s="901"/>
      <c r="DT112" s="901"/>
      <c r="DU112" s="901"/>
      <c r="DV112" s="878" t="s">
        <v>413</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1640476</v>
      </c>
      <c r="AB113" s="1010"/>
      <c r="AC113" s="1010"/>
      <c r="AD113" s="1010"/>
      <c r="AE113" s="1011"/>
      <c r="AF113" s="1012">
        <v>1626988</v>
      </c>
      <c r="AG113" s="1010"/>
      <c r="AH113" s="1010"/>
      <c r="AI113" s="1010"/>
      <c r="AJ113" s="1011"/>
      <c r="AK113" s="1012">
        <v>1507468</v>
      </c>
      <c r="AL113" s="1010"/>
      <c r="AM113" s="1010"/>
      <c r="AN113" s="1010"/>
      <c r="AO113" s="1011"/>
      <c r="AP113" s="1013">
        <v>9.8000000000000007</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61833</v>
      </c>
      <c r="BR113" s="901"/>
      <c r="BS113" s="901"/>
      <c r="BT113" s="901"/>
      <c r="BU113" s="901"/>
      <c r="BV113" s="901">
        <v>217865</v>
      </c>
      <c r="BW113" s="901"/>
      <c r="BX113" s="901"/>
      <c r="BY113" s="901"/>
      <c r="BZ113" s="901"/>
      <c r="CA113" s="901">
        <v>292100</v>
      </c>
      <c r="CB113" s="901"/>
      <c r="CC113" s="901"/>
      <c r="CD113" s="901"/>
      <c r="CE113" s="901"/>
      <c r="CF113" s="962">
        <v>1.9</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137</v>
      </c>
      <c r="DH113" s="864"/>
      <c r="DI113" s="864"/>
      <c r="DJ113" s="864"/>
      <c r="DK113" s="865"/>
      <c r="DL113" s="866" t="s">
        <v>137</v>
      </c>
      <c r="DM113" s="864"/>
      <c r="DN113" s="864"/>
      <c r="DO113" s="864"/>
      <c r="DP113" s="865"/>
      <c r="DQ113" s="866" t="s">
        <v>413</v>
      </c>
      <c r="DR113" s="864"/>
      <c r="DS113" s="864"/>
      <c r="DT113" s="864"/>
      <c r="DU113" s="865"/>
      <c r="DV113" s="911" t="s">
        <v>440</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413</v>
      </c>
      <c r="AB114" s="864"/>
      <c r="AC114" s="864"/>
      <c r="AD114" s="864"/>
      <c r="AE114" s="865"/>
      <c r="AF114" s="866">
        <v>4533</v>
      </c>
      <c r="AG114" s="864"/>
      <c r="AH114" s="864"/>
      <c r="AI114" s="864"/>
      <c r="AJ114" s="865"/>
      <c r="AK114" s="866">
        <v>16460</v>
      </c>
      <c r="AL114" s="864"/>
      <c r="AM114" s="864"/>
      <c r="AN114" s="864"/>
      <c r="AO114" s="865"/>
      <c r="AP114" s="911">
        <v>0.1</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4967990</v>
      </c>
      <c r="BR114" s="901"/>
      <c r="BS114" s="901"/>
      <c r="BT114" s="901"/>
      <c r="BU114" s="901"/>
      <c r="BV114" s="901">
        <v>4827756</v>
      </c>
      <c r="BW114" s="901"/>
      <c r="BX114" s="901"/>
      <c r="BY114" s="901"/>
      <c r="BZ114" s="901"/>
      <c r="CA114" s="901">
        <v>4801337</v>
      </c>
      <c r="CB114" s="901"/>
      <c r="CC114" s="901"/>
      <c r="CD114" s="901"/>
      <c r="CE114" s="901"/>
      <c r="CF114" s="962">
        <v>31.3</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413</v>
      </c>
      <c r="DH114" s="864"/>
      <c r="DI114" s="864"/>
      <c r="DJ114" s="864"/>
      <c r="DK114" s="865"/>
      <c r="DL114" s="866" t="s">
        <v>137</v>
      </c>
      <c r="DM114" s="864"/>
      <c r="DN114" s="864"/>
      <c r="DO114" s="864"/>
      <c r="DP114" s="865"/>
      <c r="DQ114" s="866" t="s">
        <v>413</v>
      </c>
      <c r="DR114" s="864"/>
      <c r="DS114" s="864"/>
      <c r="DT114" s="864"/>
      <c r="DU114" s="865"/>
      <c r="DV114" s="911" t="s">
        <v>137</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16892</v>
      </c>
      <c r="AB115" s="1010"/>
      <c r="AC115" s="1010"/>
      <c r="AD115" s="1010"/>
      <c r="AE115" s="1011"/>
      <c r="AF115" s="1012">
        <v>3353</v>
      </c>
      <c r="AG115" s="1010"/>
      <c r="AH115" s="1010"/>
      <c r="AI115" s="1010"/>
      <c r="AJ115" s="1011"/>
      <c r="AK115" s="1012">
        <v>885</v>
      </c>
      <c r="AL115" s="1010"/>
      <c r="AM115" s="1010"/>
      <c r="AN115" s="1010"/>
      <c r="AO115" s="1011"/>
      <c r="AP115" s="1013">
        <v>0</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137</v>
      </c>
      <c r="BR115" s="901"/>
      <c r="BS115" s="901"/>
      <c r="BT115" s="901"/>
      <c r="BU115" s="901"/>
      <c r="BV115" s="901" t="s">
        <v>413</v>
      </c>
      <c r="BW115" s="901"/>
      <c r="BX115" s="901"/>
      <c r="BY115" s="901"/>
      <c r="BZ115" s="901"/>
      <c r="CA115" s="901" t="s">
        <v>443</v>
      </c>
      <c r="CB115" s="901"/>
      <c r="CC115" s="901"/>
      <c r="CD115" s="901"/>
      <c r="CE115" s="901"/>
      <c r="CF115" s="962" t="s">
        <v>413</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413</v>
      </c>
      <c r="DH115" s="864"/>
      <c r="DI115" s="864"/>
      <c r="DJ115" s="864"/>
      <c r="DK115" s="865"/>
      <c r="DL115" s="866" t="s">
        <v>137</v>
      </c>
      <c r="DM115" s="864"/>
      <c r="DN115" s="864"/>
      <c r="DO115" s="864"/>
      <c r="DP115" s="865"/>
      <c r="DQ115" s="866" t="s">
        <v>413</v>
      </c>
      <c r="DR115" s="864"/>
      <c r="DS115" s="864"/>
      <c r="DT115" s="864"/>
      <c r="DU115" s="865"/>
      <c r="DV115" s="911" t="s">
        <v>443</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137</v>
      </c>
      <c r="AB116" s="864"/>
      <c r="AC116" s="864"/>
      <c r="AD116" s="864"/>
      <c r="AE116" s="865"/>
      <c r="AF116" s="866" t="s">
        <v>137</v>
      </c>
      <c r="AG116" s="864"/>
      <c r="AH116" s="864"/>
      <c r="AI116" s="864"/>
      <c r="AJ116" s="865"/>
      <c r="AK116" s="866" t="s">
        <v>413</v>
      </c>
      <c r="AL116" s="864"/>
      <c r="AM116" s="864"/>
      <c r="AN116" s="864"/>
      <c r="AO116" s="865"/>
      <c r="AP116" s="911" t="s">
        <v>413</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413</v>
      </c>
      <c r="BR116" s="901"/>
      <c r="BS116" s="901"/>
      <c r="BT116" s="901"/>
      <c r="BU116" s="901"/>
      <c r="BV116" s="901" t="s">
        <v>440</v>
      </c>
      <c r="BW116" s="901"/>
      <c r="BX116" s="901"/>
      <c r="BY116" s="901"/>
      <c r="BZ116" s="901"/>
      <c r="CA116" s="901" t="s">
        <v>413</v>
      </c>
      <c r="CB116" s="901"/>
      <c r="CC116" s="901"/>
      <c r="CD116" s="901"/>
      <c r="CE116" s="901"/>
      <c r="CF116" s="962" t="s">
        <v>137</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413</v>
      </c>
      <c r="DH116" s="864"/>
      <c r="DI116" s="864"/>
      <c r="DJ116" s="864"/>
      <c r="DK116" s="865"/>
      <c r="DL116" s="866" t="s">
        <v>137</v>
      </c>
      <c r="DM116" s="864"/>
      <c r="DN116" s="864"/>
      <c r="DO116" s="864"/>
      <c r="DP116" s="865"/>
      <c r="DQ116" s="866" t="s">
        <v>440</v>
      </c>
      <c r="DR116" s="864"/>
      <c r="DS116" s="864"/>
      <c r="DT116" s="864"/>
      <c r="DU116" s="865"/>
      <c r="DV116" s="911" t="s">
        <v>443</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6156721</v>
      </c>
      <c r="AB117" s="996"/>
      <c r="AC117" s="996"/>
      <c r="AD117" s="996"/>
      <c r="AE117" s="997"/>
      <c r="AF117" s="998">
        <v>6207599</v>
      </c>
      <c r="AG117" s="996"/>
      <c r="AH117" s="996"/>
      <c r="AI117" s="996"/>
      <c r="AJ117" s="997"/>
      <c r="AK117" s="998">
        <v>6045773</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413</v>
      </c>
      <c r="BR117" s="901"/>
      <c r="BS117" s="901"/>
      <c r="BT117" s="901"/>
      <c r="BU117" s="901"/>
      <c r="BV117" s="901" t="s">
        <v>440</v>
      </c>
      <c r="BW117" s="901"/>
      <c r="BX117" s="901"/>
      <c r="BY117" s="901"/>
      <c r="BZ117" s="901"/>
      <c r="CA117" s="901" t="s">
        <v>137</v>
      </c>
      <c r="CB117" s="901"/>
      <c r="CC117" s="901"/>
      <c r="CD117" s="901"/>
      <c r="CE117" s="901"/>
      <c r="CF117" s="962" t="s">
        <v>137</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137</v>
      </c>
      <c r="DH117" s="864"/>
      <c r="DI117" s="864"/>
      <c r="DJ117" s="864"/>
      <c r="DK117" s="865"/>
      <c r="DL117" s="866" t="s">
        <v>137</v>
      </c>
      <c r="DM117" s="864"/>
      <c r="DN117" s="864"/>
      <c r="DO117" s="864"/>
      <c r="DP117" s="865"/>
      <c r="DQ117" s="866" t="s">
        <v>137</v>
      </c>
      <c r="DR117" s="864"/>
      <c r="DS117" s="864"/>
      <c r="DT117" s="864"/>
      <c r="DU117" s="865"/>
      <c r="DV117" s="911" t="s">
        <v>137</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303</v>
      </c>
      <c r="AL118" s="989"/>
      <c r="AM118" s="989"/>
      <c r="AN118" s="989"/>
      <c r="AO118" s="990"/>
      <c r="AP118" s="992" t="s">
        <v>433</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137</v>
      </c>
      <c r="BR118" s="932"/>
      <c r="BS118" s="932"/>
      <c r="BT118" s="932"/>
      <c r="BU118" s="932"/>
      <c r="BV118" s="932" t="s">
        <v>137</v>
      </c>
      <c r="BW118" s="932"/>
      <c r="BX118" s="932"/>
      <c r="BY118" s="932"/>
      <c r="BZ118" s="932"/>
      <c r="CA118" s="932" t="s">
        <v>137</v>
      </c>
      <c r="CB118" s="932"/>
      <c r="CC118" s="932"/>
      <c r="CD118" s="932"/>
      <c r="CE118" s="932"/>
      <c r="CF118" s="962" t="s">
        <v>440</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137</v>
      </c>
      <c r="DH118" s="864"/>
      <c r="DI118" s="864"/>
      <c r="DJ118" s="864"/>
      <c r="DK118" s="865"/>
      <c r="DL118" s="866" t="s">
        <v>413</v>
      </c>
      <c r="DM118" s="864"/>
      <c r="DN118" s="864"/>
      <c r="DO118" s="864"/>
      <c r="DP118" s="865"/>
      <c r="DQ118" s="866" t="s">
        <v>137</v>
      </c>
      <c r="DR118" s="864"/>
      <c r="DS118" s="864"/>
      <c r="DT118" s="864"/>
      <c r="DU118" s="865"/>
      <c r="DV118" s="911" t="s">
        <v>137</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440</v>
      </c>
      <c r="AB119" s="982"/>
      <c r="AC119" s="982"/>
      <c r="AD119" s="982"/>
      <c r="AE119" s="983"/>
      <c r="AF119" s="984" t="s">
        <v>413</v>
      </c>
      <c r="AG119" s="982"/>
      <c r="AH119" s="982"/>
      <c r="AI119" s="982"/>
      <c r="AJ119" s="983"/>
      <c r="AK119" s="984" t="s">
        <v>137</v>
      </c>
      <c r="AL119" s="982"/>
      <c r="AM119" s="982"/>
      <c r="AN119" s="982"/>
      <c r="AO119" s="983"/>
      <c r="AP119" s="985" t="s">
        <v>137</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465</v>
      </c>
      <c r="BP119" s="965"/>
      <c r="BQ119" s="969">
        <v>66942713</v>
      </c>
      <c r="BR119" s="932"/>
      <c r="BS119" s="932"/>
      <c r="BT119" s="932"/>
      <c r="BU119" s="932"/>
      <c r="BV119" s="932">
        <v>63745733</v>
      </c>
      <c r="BW119" s="932"/>
      <c r="BX119" s="932"/>
      <c r="BY119" s="932"/>
      <c r="BZ119" s="932"/>
      <c r="CA119" s="932">
        <v>59361609</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5625</v>
      </c>
      <c r="DH119" s="847"/>
      <c r="DI119" s="847"/>
      <c r="DJ119" s="847"/>
      <c r="DK119" s="848"/>
      <c r="DL119" s="849">
        <v>2233</v>
      </c>
      <c r="DM119" s="847"/>
      <c r="DN119" s="847"/>
      <c r="DO119" s="847"/>
      <c r="DP119" s="848"/>
      <c r="DQ119" s="849">
        <v>775</v>
      </c>
      <c r="DR119" s="847"/>
      <c r="DS119" s="847"/>
      <c r="DT119" s="847"/>
      <c r="DU119" s="848"/>
      <c r="DV119" s="935">
        <v>0</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413</v>
      </c>
      <c r="AB120" s="864"/>
      <c r="AC120" s="864"/>
      <c r="AD120" s="864"/>
      <c r="AE120" s="865"/>
      <c r="AF120" s="866" t="s">
        <v>137</v>
      </c>
      <c r="AG120" s="864"/>
      <c r="AH120" s="864"/>
      <c r="AI120" s="864"/>
      <c r="AJ120" s="865"/>
      <c r="AK120" s="866" t="s">
        <v>413</v>
      </c>
      <c r="AL120" s="864"/>
      <c r="AM120" s="864"/>
      <c r="AN120" s="864"/>
      <c r="AO120" s="865"/>
      <c r="AP120" s="911" t="s">
        <v>413</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13143125</v>
      </c>
      <c r="BR120" s="929"/>
      <c r="BS120" s="929"/>
      <c r="BT120" s="929"/>
      <c r="BU120" s="929"/>
      <c r="BV120" s="929">
        <v>14474806</v>
      </c>
      <c r="BW120" s="929"/>
      <c r="BX120" s="929"/>
      <c r="BY120" s="929"/>
      <c r="BZ120" s="929"/>
      <c r="CA120" s="929">
        <v>14937686</v>
      </c>
      <c r="CB120" s="929"/>
      <c r="CC120" s="929"/>
      <c r="CD120" s="929"/>
      <c r="CE120" s="929"/>
      <c r="CF120" s="953">
        <v>97.2</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21832046</v>
      </c>
      <c r="DH120" s="929"/>
      <c r="DI120" s="929"/>
      <c r="DJ120" s="929"/>
      <c r="DK120" s="929"/>
      <c r="DL120" s="929">
        <v>19766143</v>
      </c>
      <c r="DM120" s="929"/>
      <c r="DN120" s="929"/>
      <c r="DO120" s="929"/>
      <c r="DP120" s="929"/>
      <c r="DQ120" s="929">
        <v>17394560</v>
      </c>
      <c r="DR120" s="929"/>
      <c r="DS120" s="929"/>
      <c r="DT120" s="929"/>
      <c r="DU120" s="929"/>
      <c r="DV120" s="930">
        <v>113.2</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413</v>
      </c>
      <c r="AB121" s="864"/>
      <c r="AC121" s="864"/>
      <c r="AD121" s="864"/>
      <c r="AE121" s="865"/>
      <c r="AF121" s="866" t="s">
        <v>440</v>
      </c>
      <c r="AG121" s="864"/>
      <c r="AH121" s="864"/>
      <c r="AI121" s="864"/>
      <c r="AJ121" s="865"/>
      <c r="AK121" s="866" t="s">
        <v>137</v>
      </c>
      <c r="AL121" s="864"/>
      <c r="AM121" s="864"/>
      <c r="AN121" s="864"/>
      <c r="AO121" s="865"/>
      <c r="AP121" s="911" t="s">
        <v>413</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669589</v>
      </c>
      <c r="BR121" s="901"/>
      <c r="BS121" s="901"/>
      <c r="BT121" s="901"/>
      <c r="BU121" s="901"/>
      <c r="BV121" s="901">
        <v>565084</v>
      </c>
      <c r="BW121" s="901"/>
      <c r="BX121" s="901"/>
      <c r="BY121" s="901"/>
      <c r="BZ121" s="901"/>
      <c r="CA121" s="901">
        <v>484220</v>
      </c>
      <c r="CB121" s="901"/>
      <c r="CC121" s="901"/>
      <c r="CD121" s="901"/>
      <c r="CE121" s="901"/>
      <c r="CF121" s="962">
        <v>3.2</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2530625</v>
      </c>
      <c r="DH121" s="901"/>
      <c r="DI121" s="901"/>
      <c r="DJ121" s="901"/>
      <c r="DK121" s="901"/>
      <c r="DL121" s="901">
        <v>1749418</v>
      </c>
      <c r="DM121" s="901"/>
      <c r="DN121" s="901"/>
      <c r="DO121" s="901"/>
      <c r="DP121" s="901"/>
      <c r="DQ121" s="901">
        <v>1238567</v>
      </c>
      <c r="DR121" s="901"/>
      <c r="DS121" s="901"/>
      <c r="DT121" s="901"/>
      <c r="DU121" s="901"/>
      <c r="DV121" s="878">
        <v>8.1</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137</v>
      </c>
      <c r="AB122" s="864"/>
      <c r="AC122" s="864"/>
      <c r="AD122" s="864"/>
      <c r="AE122" s="865"/>
      <c r="AF122" s="866" t="s">
        <v>137</v>
      </c>
      <c r="AG122" s="864"/>
      <c r="AH122" s="864"/>
      <c r="AI122" s="864"/>
      <c r="AJ122" s="865"/>
      <c r="AK122" s="866" t="s">
        <v>137</v>
      </c>
      <c r="AL122" s="864"/>
      <c r="AM122" s="864"/>
      <c r="AN122" s="864"/>
      <c r="AO122" s="865"/>
      <c r="AP122" s="911" t="s">
        <v>440</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50878378</v>
      </c>
      <c r="BR122" s="932"/>
      <c r="BS122" s="932"/>
      <c r="BT122" s="932"/>
      <c r="BU122" s="932"/>
      <c r="BV122" s="932">
        <v>48948817</v>
      </c>
      <c r="BW122" s="932"/>
      <c r="BX122" s="932"/>
      <c r="BY122" s="932"/>
      <c r="BZ122" s="932"/>
      <c r="CA122" s="932">
        <v>46029501</v>
      </c>
      <c r="CB122" s="932"/>
      <c r="CC122" s="932"/>
      <c r="CD122" s="932"/>
      <c r="CE122" s="932"/>
      <c r="CF122" s="933">
        <v>299.60000000000002</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v>65315</v>
      </c>
      <c r="DH122" s="901"/>
      <c r="DI122" s="901"/>
      <c r="DJ122" s="901"/>
      <c r="DK122" s="901"/>
      <c r="DL122" s="901">
        <v>53444</v>
      </c>
      <c r="DM122" s="901"/>
      <c r="DN122" s="901"/>
      <c r="DO122" s="901"/>
      <c r="DP122" s="901"/>
      <c r="DQ122" s="901">
        <v>47912</v>
      </c>
      <c r="DR122" s="901"/>
      <c r="DS122" s="901"/>
      <c r="DT122" s="901"/>
      <c r="DU122" s="901"/>
      <c r="DV122" s="878">
        <v>0.3</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440</v>
      </c>
      <c r="AB123" s="864"/>
      <c r="AC123" s="864"/>
      <c r="AD123" s="864"/>
      <c r="AE123" s="865"/>
      <c r="AF123" s="866" t="s">
        <v>413</v>
      </c>
      <c r="AG123" s="864"/>
      <c r="AH123" s="864"/>
      <c r="AI123" s="864"/>
      <c r="AJ123" s="865"/>
      <c r="AK123" s="866" t="s">
        <v>413</v>
      </c>
      <c r="AL123" s="864"/>
      <c r="AM123" s="864"/>
      <c r="AN123" s="864"/>
      <c r="AO123" s="865"/>
      <c r="AP123" s="911" t="s">
        <v>440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476</v>
      </c>
      <c r="BP123" s="965"/>
      <c r="BQ123" s="919">
        <v>64691092</v>
      </c>
      <c r="BR123" s="920"/>
      <c r="BS123" s="920"/>
      <c r="BT123" s="920"/>
      <c r="BU123" s="920"/>
      <c r="BV123" s="920">
        <v>63988707</v>
      </c>
      <c r="BW123" s="920"/>
      <c r="BX123" s="920"/>
      <c r="BY123" s="920"/>
      <c r="BZ123" s="920"/>
      <c r="CA123" s="920">
        <v>61451407</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t="s">
        <v>413</v>
      </c>
      <c r="DH123" s="864"/>
      <c r="DI123" s="864"/>
      <c r="DJ123" s="864"/>
      <c r="DK123" s="865"/>
      <c r="DL123" s="866" t="s">
        <v>440</v>
      </c>
      <c r="DM123" s="864"/>
      <c r="DN123" s="864"/>
      <c r="DO123" s="864"/>
      <c r="DP123" s="865"/>
      <c r="DQ123" s="866" t="s">
        <v>137</v>
      </c>
      <c r="DR123" s="864"/>
      <c r="DS123" s="864"/>
      <c r="DT123" s="864"/>
      <c r="DU123" s="865"/>
      <c r="DV123" s="911" t="s">
        <v>137</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413</v>
      </c>
      <c r="AB124" s="864"/>
      <c r="AC124" s="864"/>
      <c r="AD124" s="864"/>
      <c r="AE124" s="865"/>
      <c r="AF124" s="866" t="s">
        <v>413</v>
      </c>
      <c r="AG124" s="864"/>
      <c r="AH124" s="864"/>
      <c r="AI124" s="864"/>
      <c r="AJ124" s="865"/>
      <c r="AK124" s="866" t="s">
        <v>137</v>
      </c>
      <c r="AL124" s="864"/>
      <c r="AM124" s="864"/>
      <c r="AN124" s="864"/>
      <c r="AO124" s="865"/>
      <c r="AP124" s="911" t="s">
        <v>413</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13.8</v>
      </c>
      <c r="BR124" s="918"/>
      <c r="BS124" s="918"/>
      <c r="BT124" s="918"/>
      <c r="BU124" s="918"/>
      <c r="BV124" s="918" t="s">
        <v>440</v>
      </c>
      <c r="BW124" s="918"/>
      <c r="BX124" s="918"/>
      <c r="BY124" s="918"/>
      <c r="BZ124" s="918"/>
      <c r="CA124" s="918" t="s">
        <v>440</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440</v>
      </c>
      <c r="DH124" s="847"/>
      <c r="DI124" s="847"/>
      <c r="DJ124" s="847"/>
      <c r="DK124" s="848"/>
      <c r="DL124" s="849" t="s">
        <v>440</v>
      </c>
      <c r="DM124" s="847"/>
      <c r="DN124" s="847"/>
      <c r="DO124" s="847"/>
      <c r="DP124" s="848"/>
      <c r="DQ124" s="849" t="s">
        <v>137</v>
      </c>
      <c r="DR124" s="847"/>
      <c r="DS124" s="847"/>
      <c r="DT124" s="847"/>
      <c r="DU124" s="848"/>
      <c r="DV124" s="935" t="s">
        <v>440</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137</v>
      </c>
      <c r="AB125" s="864"/>
      <c r="AC125" s="864"/>
      <c r="AD125" s="864"/>
      <c r="AE125" s="865"/>
      <c r="AF125" s="866" t="s">
        <v>413</v>
      </c>
      <c r="AG125" s="864"/>
      <c r="AH125" s="864"/>
      <c r="AI125" s="864"/>
      <c r="AJ125" s="865"/>
      <c r="AK125" s="866" t="s">
        <v>440</v>
      </c>
      <c r="AL125" s="864"/>
      <c r="AM125" s="864"/>
      <c r="AN125" s="864"/>
      <c r="AO125" s="865"/>
      <c r="AP125" s="911" t="s">
        <v>440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440</v>
      </c>
      <c r="DH125" s="929"/>
      <c r="DI125" s="929"/>
      <c r="DJ125" s="929"/>
      <c r="DK125" s="929"/>
      <c r="DL125" s="929" t="s">
        <v>137</v>
      </c>
      <c r="DM125" s="929"/>
      <c r="DN125" s="929"/>
      <c r="DO125" s="929"/>
      <c r="DP125" s="929"/>
      <c r="DQ125" s="929" t="s">
        <v>413</v>
      </c>
      <c r="DR125" s="929"/>
      <c r="DS125" s="929"/>
      <c r="DT125" s="929"/>
      <c r="DU125" s="929"/>
      <c r="DV125" s="930" t="s">
        <v>413</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16213</v>
      </c>
      <c r="AB126" s="864"/>
      <c r="AC126" s="864"/>
      <c r="AD126" s="864"/>
      <c r="AE126" s="865"/>
      <c r="AF126" s="866">
        <v>2960</v>
      </c>
      <c r="AG126" s="864"/>
      <c r="AH126" s="864"/>
      <c r="AI126" s="864"/>
      <c r="AJ126" s="865"/>
      <c r="AK126" s="866">
        <v>775</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413</v>
      </c>
      <c r="DH126" s="901"/>
      <c r="DI126" s="901"/>
      <c r="DJ126" s="901"/>
      <c r="DK126" s="901"/>
      <c r="DL126" s="901" t="s">
        <v>440</v>
      </c>
      <c r="DM126" s="901"/>
      <c r="DN126" s="901"/>
      <c r="DO126" s="901"/>
      <c r="DP126" s="901"/>
      <c r="DQ126" s="901" t="s">
        <v>137</v>
      </c>
      <c r="DR126" s="901"/>
      <c r="DS126" s="901"/>
      <c r="DT126" s="901"/>
      <c r="DU126" s="901"/>
      <c r="DV126" s="878" t="s">
        <v>440</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679</v>
      </c>
      <c r="AB127" s="864"/>
      <c r="AC127" s="864"/>
      <c r="AD127" s="864"/>
      <c r="AE127" s="865"/>
      <c r="AF127" s="866">
        <v>393</v>
      </c>
      <c r="AG127" s="864"/>
      <c r="AH127" s="864"/>
      <c r="AI127" s="864"/>
      <c r="AJ127" s="865"/>
      <c r="AK127" s="866">
        <v>110</v>
      </c>
      <c r="AL127" s="864"/>
      <c r="AM127" s="864"/>
      <c r="AN127" s="864"/>
      <c r="AO127" s="865"/>
      <c r="AP127" s="911">
        <v>0</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413</v>
      </c>
      <c r="DH127" s="901"/>
      <c r="DI127" s="901"/>
      <c r="DJ127" s="901"/>
      <c r="DK127" s="901"/>
      <c r="DL127" s="901" t="s">
        <v>413</v>
      </c>
      <c r="DM127" s="901"/>
      <c r="DN127" s="901"/>
      <c r="DO127" s="901"/>
      <c r="DP127" s="901"/>
      <c r="DQ127" s="901" t="s">
        <v>413</v>
      </c>
      <c r="DR127" s="901"/>
      <c r="DS127" s="901"/>
      <c r="DT127" s="901"/>
      <c r="DU127" s="901"/>
      <c r="DV127" s="878" t="s">
        <v>137</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126179</v>
      </c>
      <c r="AB128" s="885"/>
      <c r="AC128" s="885"/>
      <c r="AD128" s="885"/>
      <c r="AE128" s="886"/>
      <c r="AF128" s="887">
        <v>119950</v>
      </c>
      <c r="AG128" s="885"/>
      <c r="AH128" s="885"/>
      <c r="AI128" s="885"/>
      <c r="AJ128" s="886"/>
      <c r="AK128" s="887">
        <v>106536</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440</v>
      </c>
      <c r="BG128" s="871"/>
      <c r="BH128" s="871"/>
      <c r="BI128" s="871"/>
      <c r="BJ128" s="871"/>
      <c r="BK128" s="871"/>
      <c r="BL128" s="894"/>
      <c r="BM128" s="870">
        <v>12.45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413</v>
      </c>
      <c r="DH128" s="875"/>
      <c r="DI128" s="875"/>
      <c r="DJ128" s="875"/>
      <c r="DK128" s="875"/>
      <c r="DL128" s="875" t="s">
        <v>137</v>
      </c>
      <c r="DM128" s="875"/>
      <c r="DN128" s="875"/>
      <c r="DO128" s="875"/>
      <c r="DP128" s="875"/>
      <c r="DQ128" s="875" t="s">
        <v>137</v>
      </c>
      <c r="DR128" s="875"/>
      <c r="DS128" s="875"/>
      <c r="DT128" s="875"/>
      <c r="DU128" s="875"/>
      <c r="DV128" s="876" t="s">
        <v>137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21268877</v>
      </c>
      <c r="AB129" s="864"/>
      <c r="AC129" s="864"/>
      <c r="AD129" s="864"/>
      <c r="AE129" s="865"/>
      <c r="AF129" s="866">
        <v>21203798</v>
      </c>
      <c r="AG129" s="864"/>
      <c r="AH129" s="864"/>
      <c r="AI129" s="864"/>
      <c r="AJ129" s="865"/>
      <c r="AK129" s="866">
        <v>20459041</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137</v>
      </c>
      <c r="BG129" s="854"/>
      <c r="BH129" s="854"/>
      <c r="BI129" s="854"/>
      <c r="BJ129" s="854"/>
      <c r="BK129" s="854"/>
      <c r="BL129" s="855"/>
      <c r="BM129" s="853">
        <v>17.45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5063159</v>
      </c>
      <c r="AB130" s="864"/>
      <c r="AC130" s="864"/>
      <c r="AD130" s="864"/>
      <c r="AE130" s="865"/>
      <c r="AF130" s="866">
        <v>5156160</v>
      </c>
      <c r="AG130" s="864"/>
      <c r="AH130" s="864"/>
      <c r="AI130" s="864"/>
      <c r="AJ130" s="865"/>
      <c r="AK130" s="866">
        <v>5096723</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5.7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16205718</v>
      </c>
      <c r="AB131" s="847"/>
      <c r="AC131" s="847"/>
      <c r="AD131" s="847"/>
      <c r="AE131" s="848"/>
      <c r="AF131" s="849">
        <v>16047638</v>
      </c>
      <c r="AG131" s="847"/>
      <c r="AH131" s="847"/>
      <c r="AI131" s="847"/>
      <c r="AJ131" s="848"/>
      <c r="AK131" s="849">
        <v>15362318</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t="s">
        <v>137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5.9693930249999996</v>
      </c>
      <c r="AB132" s="827"/>
      <c r="AC132" s="827"/>
      <c r="AD132" s="827"/>
      <c r="AE132" s="828"/>
      <c r="AF132" s="829">
        <v>5.8045240050000002</v>
      </c>
      <c r="AG132" s="827"/>
      <c r="AH132" s="827"/>
      <c r="AI132" s="827"/>
      <c r="AJ132" s="828"/>
      <c r="AK132" s="829">
        <v>5.4842895450000002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6.7</v>
      </c>
      <c r="AB133" s="806"/>
      <c r="AC133" s="806"/>
      <c r="AD133" s="806"/>
      <c r="AE133" s="807"/>
      <c r="AF133" s="805">
        <v>6.1</v>
      </c>
      <c r="AG133" s="806"/>
      <c r="AH133" s="806"/>
      <c r="AI133" s="806"/>
      <c r="AJ133" s="807"/>
      <c r="AK133" s="805">
        <v>5.7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2KnZJBS9y7qbIstgBtPQxcNRj3RcJd1qDMqZ3SicIdorgeCuelmlUy3qBjdoPhQVCJGTOVobMsix3tPoDQZsg==" saltValue="RpfBNRvJ9rhUYYGAMgSY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FVFlICDiQBKIbVPMOMdZNUSsnjjH9OKQLzmAUlixuoMaxcKXiipMOvBPHoVunP855v/NBeqZ9+++sloVNW7Ng==" saltValue="MIzwq9MIIeHz4UWSqLXA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eSiy/B/HZ7CH+7QNhvWcVG1QxrLTXywVT7RlljJStIAYquR311SSrn3XlX0jYA0GLl169XeTLcixrWLI6Sg4Q==" saltValue="ujiXc1x2GJV6VkSa4qW9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5693070</v>
      </c>
      <c r="AP9" s="314">
        <v>90030</v>
      </c>
      <c r="AQ9" s="315">
        <v>70597</v>
      </c>
      <c r="AR9" s="316">
        <v>27.5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46664</v>
      </c>
      <c r="AP10" s="317">
        <v>738</v>
      </c>
      <c r="AQ10" s="318">
        <v>6273</v>
      </c>
      <c r="AR10" s="319">
        <v>-88.2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v>11960</v>
      </c>
      <c r="AP11" s="317">
        <v>189</v>
      </c>
      <c r="AQ11" s="318">
        <v>1314</v>
      </c>
      <c r="AR11" s="319">
        <v>-85.6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515</v>
      </c>
      <c r="AP12" s="317" t="s">
        <v>515</v>
      </c>
      <c r="AQ12" s="318">
        <v>3</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t="s">
        <v>515</v>
      </c>
      <c r="AP13" s="317" t="s">
        <v>515</v>
      </c>
      <c r="AQ13" s="318">
        <v>2424</v>
      </c>
      <c r="AR13" s="319" t="s">
        <v>515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t="s">
        <v>515</v>
      </c>
      <c r="AP14" s="317" t="s">
        <v>515</v>
      </c>
      <c r="AQ14" s="318">
        <v>1774</v>
      </c>
      <c r="AR14" s="319" t="s">
        <v>515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-439028</v>
      </c>
      <c r="AP15" s="317">
        <v>-6943</v>
      </c>
      <c r="AQ15" s="318">
        <v>-4858</v>
      </c>
      <c r="AR15" s="319">
        <v>42.9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5312666</v>
      </c>
      <c r="AP16" s="317">
        <v>84015</v>
      </c>
      <c r="AQ16" s="318">
        <v>77526</v>
      </c>
      <c r="AR16" s="319">
        <v>8.4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8.86</v>
      </c>
      <c r="AP21" s="331">
        <v>7.31</v>
      </c>
      <c r="AQ21" s="332">
        <v>1.55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96.9</v>
      </c>
      <c r="AP22" s="336">
        <v>98.5</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4520960</v>
      </c>
      <c r="AP32" s="345">
        <v>71495</v>
      </c>
      <c r="AQ32" s="346">
        <v>38968</v>
      </c>
      <c r="AR32" s="347">
        <v>83.5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515</v>
      </c>
      <c r="AP34" s="345" t="s">
        <v>515</v>
      </c>
      <c r="AQ34" s="346">
        <v>58</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1507468</v>
      </c>
      <c r="AP35" s="345">
        <v>23839</v>
      </c>
      <c r="AQ35" s="346">
        <v>12321</v>
      </c>
      <c r="AR35" s="347">
        <v>93.5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16460</v>
      </c>
      <c r="AP36" s="345">
        <v>260</v>
      </c>
      <c r="AQ36" s="346">
        <v>1771</v>
      </c>
      <c r="AR36" s="347">
        <v>-85.3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885</v>
      </c>
      <c r="AP37" s="345">
        <v>14</v>
      </c>
      <c r="AQ37" s="346">
        <v>588</v>
      </c>
      <c r="AR37" s="347">
        <v>-97.6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-106536</v>
      </c>
      <c r="AP39" s="345">
        <v>-1685</v>
      </c>
      <c r="AQ39" s="346">
        <v>-5205</v>
      </c>
      <c r="AR39" s="347">
        <v>-67.599999999999994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-5096723</v>
      </c>
      <c r="AP40" s="345">
        <v>-80600</v>
      </c>
      <c r="AQ40" s="346">
        <v>-35431</v>
      </c>
      <c r="AR40" s="347">
        <v>127.5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842514</v>
      </c>
      <c r="AP41" s="345">
        <v>13324</v>
      </c>
      <c r="AQ41" s="346">
        <v>13072</v>
      </c>
      <c r="AR41" s="347">
        <v>1.9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6285511</v>
      </c>
      <c r="AN51" s="367">
        <v>95079</v>
      </c>
      <c r="AO51" s="368">
        <v>49.6</v>
      </c>
      <c r="AP51" s="369">
        <v>57295</v>
      </c>
      <c r="AQ51" s="370">
        <v>5.7</v>
      </c>
      <c r="AR51" s="371">
        <v>43.9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4044851</v>
      </c>
      <c r="AN52" s="375">
        <v>61185</v>
      </c>
      <c r="AO52" s="376">
        <v>49.7</v>
      </c>
      <c r="AP52" s="377">
        <v>32771</v>
      </c>
      <c r="AQ52" s="378">
        <v>10.4</v>
      </c>
      <c r="AR52" s="379">
        <v>39.299999999999997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4123678</v>
      </c>
      <c r="AN53" s="367">
        <v>63007</v>
      </c>
      <c r="AO53" s="368">
        <v>-33.700000000000003</v>
      </c>
      <c r="AP53" s="369">
        <v>54110</v>
      </c>
      <c r="AQ53" s="370">
        <v>-5.6</v>
      </c>
      <c r="AR53" s="371">
        <v>-28.1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2452884</v>
      </c>
      <c r="AN54" s="375">
        <v>37478</v>
      </c>
      <c r="AO54" s="376">
        <v>-38.700000000000003</v>
      </c>
      <c r="AP54" s="377">
        <v>30620</v>
      </c>
      <c r="AQ54" s="378">
        <v>-6.6</v>
      </c>
      <c r="AR54" s="379">
        <v>-32.1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7694837</v>
      </c>
      <c r="AN55" s="367">
        <v>118948</v>
      </c>
      <c r="AO55" s="368">
        <v>88.8</v>
      </c>
      <c r="AP55" s="369">
        <v>54684</v>
      </c>
      <c r="AQ55" s="370">
        <v>1.1000000000000001</v>
      </c>
      <c r="AR55" s="371">
        <v>87.7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5563714</v>
      </c>
      <c r="AN56" s="375">
        <v>86004</v>
      </c>
      <c r="AO56" s="376">
        <v>129.5</v>
      </c>
      <c r="AP56" s="377">
        <v>32829</v>
      </c>
      <c r="AQ56" s="378">
        <v>7.2</v>
      </c>
      <c r="AR56" s="379">
        <v>122.3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4372231</v>
      </c>
      <c r="AN57" s="367">
        <v>68379</v>
      </c>
      <c r="AO57" s="368">
        <v>-42.5</v>
      </c>
      <c r="AP57" s="369">
        <v>62383</v>
      </c>
      <c r="AQ57" s="370">
        <v>14.1</v>
      </c>
      <c r="AR57" s="371">
        <v>-56.6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2522906</v>
      </c>
      <c r="AN58" s="375">
        <v>39457</v>
      </c>
      <c r="AO58" s="376">
        <v>-54.1</v>
      </c>
      <c r="AP58" s="377">
        <v>35325</v>
      </c>
      <c r="AQ58" s="378">
        <v>7.6</v>
      </c>
      <c r="AR58" s="379">
        <v>-61.7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2992624</v>
      </c>
      <c r="AN59" s="367">
        <v>47325</v>
      </c>
      <c r="AO59" s="368">
        <v>-30.8</v>
      </c>
      <c r="AP59" s="369">
        <v>63812</v>
      </c>
      <c r="AQ59" s="370">
        <v>2.2999999999999998</v>
      </c>
      <c r="AR59" s="371">
        <v>-33.1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1484012</v>
      </c>
      <c r="AN60" s="375">
        <v>23468</v>
      </c>
      <c r="AO60" s="376">
        <v>-40.5</v>
      </c>
      <c r="AP60" s="377">
        <v>33848</v>
      </c>
      <c r="AQ60" s="378">
        <v>-4.2</v>
      </c>
      <c r="AR60" s="379">
        <v>-36.299999999999997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5093776</v>
      </c>
      <c r="AN61" s="382">
        <v>78548</v>
      </c>
      <c r="AO61" s="383">
        <v>6.3</v>
      </c>
      <c r="AP61" s="384">
        <v>58457</v>
      </c>
      <c r="AQ61" s="385">
        <v>3.5</v>
      </c>
      <c r="AR61" s="371">
        <v>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3213673</v>
      </c>
      <c r="AN62" s="375">
        <v>49518</v>
      </c>
      <c r="AO62" s="376">
        <v>9.1999999999999993</v>
      </c>
      <c r="AP62" s="377">
        <v>33079</v>
      </c>
      <c r="AQ62" s="378">
        <v>2.9</v>
      </c>
      <c r="AR62" s="379">
        <v>6.3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OldJFcNBalw6BobjW7Wkw96jjtzYdCn9td20RS9UtnGiVwWLjkMDOqXJJrgeGVYwg5PaeqGfj/nvbceCSSp0w==" saltValue="g5R81gGtpJEqkiYfDJfB9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1" spans="125:125" ht="13.5" hidden="1" customHeight="1" x14ac:dyDescent="0.15">
      <c r="DU121" s="292"/>
    </row>
  </sheetData>
  <sheetProtection algorithmName="SHA-512" hashValue="29AI2pgf4pRl9OuHFCJ1miZTDCBrAIhfMV4PGfTFUovPfjYLIp72QZG/X9z8bLl6ZhlkZRRHHbK5zEAatFLzjQ==" saltValue="/Z7MgB5RnKNr9mKzwxk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6CyUTEuZYyGA39uO9eQYWE+4r7P/tNSmO0+AJje6BACTU9SOyzWl22cIHesx38xhYjwHLjQIDIbb1fOTuga8rw==" saltValue="fa3wcxsv6dtc2hoISHWQ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23.39</v>
      </c>
      <c r="G47" s="12">
        <v>24.02</v>
      </c>
      <c r="H47" s="12">
        <v>23.13</v>
      </c>
      <c r="I47" s="12">
        <v>25.81</v>
      </c>
      <c r="J47" s="13">
        <v>26.83</v>
      </c>
    </row>
    <row r="48" spans="2:10" ht="57.75" customHeight="1" x14ac:dyDescent="0.15">
      <c r="B48" s="14"/>
      <c r="C48" s="1240" t="s">
        <v>4</v>
      </c>
      <c r="D48" s="1240"/>
      <c r="E48" s="1241"/>
      <c r="F48" s="15">
        <v>8.19</v>
      </c>
      <c r="G48" s="16">
        <v>5.83</v>
      </c>
      <c r="H48" s="16">
        <v>6.56</v>
      </c>
      <c r="I48" s="16">
        <v>5.73</v>
      </c>
      <c r="J48" s="17">
        <v>7.98</v>
      </c>
    </row>
    <row r="49" spans="2:10" ht="57.75" customHeight="1" thickBot="1" x14ac:dyDescent="0.2">
      <c r="B49" s="18"/>
      <c r="C49" s="1242" t="s">
        <v>5</v>
      </c>
      <c r="D49" s="1242"/>
      <c r="E49" s="1243"/>
      <c r="F49" s="19" t="s">
        <v>561</v>
      </c>
      <c r="G49" s="20" t="s">
        <v>562</v>
      </c>
      <c r="H49" s="20">
        <v>1.42</v>
      </c>
      <c r="I49" s="20">
        <v>1.76</v>
      </c>
      <c r="J49" s="21">
        <v>2.12</v>
      </c>
    </row>
    <row r="50" spans="2:10" ht="13.5" customHeight="1" x14ac:dyDescent="0.15"/>
  </sheetData>
  <sheetProtection algorithmName="SHA-512" hashValue="eq4/8bwSSKZxNjViek7/xqUsNKQ385p+tlG418zxsWkkMC/oVJq3aVar1vdMdA2LQpUbf/B53dJ08Zxs98yPcw==" saltValue="+o+vinzLiTFXob9zKWCL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2022-09-16T04:33:38Z</cp:lastPrinted>
  <dcterms:created xsi:type="dcterms:W3CDTF">2022-02-02T06:01:08Z</dcterms:created>
  <dcterms:modified xsi:type="dcterms:W3CDTF">2022-09-16T04:33:54Z</dcterms:modified>
  <cp:category/>
</cp:coreProperties>
</file>