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vgroup\財政課\03.予算\03 財務報告\R5年度\20231003 【1019〆】令和３年度財政状況資料集の作成について（2回目・地方公会計関係）\03 回答\"/>
    </mc:Choice>
  </mc:AlternateContent>
  <xr:revisionPtr revIDLastSave="0" documentId="8_{3E95B4FA-A9E0-459C-8CD0-1D0A2DFD0DBC}" xr6:coauthVersionLast="36" xr6:coauthVersionMax="36" xr10:uidLastSave="{00000000-0000-0000-0000-000000000000}"/>
  <bookViews>
    <workbookView xWindow="0" yWindow="0" windowWidth="20490" windowHeight="6975" tabRatio="80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<sst xmlns="http://schemas.openxmlformats.org/spreadsheetml/2006/main" count="1128" uniqueCount="620">
  <si>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</si>
  <si>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</si>
  <si>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</si>
  <si>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</si>
  <si>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</si>
  <si>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</si>
  <si>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</si>
  <si>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</si>
  <si>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</si>
  <si>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</si>
  <si>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</si>
  <si>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</si>
  <si>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</si>
  <si>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</si>
  <si>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</si>
  <si>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</si>
  <si>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</si>
  <si>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</si>
  <si>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</si>
  <si>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</si>
  <si>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</si>
  <si>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</si>
  <si>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</si>
  <si>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</si>
  <si>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</si>
  <si>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</si>
  <si>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</si>
  <si>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</si>
  <si>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</si>
  <si>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</si>
  <si>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</si>
  <si>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</si>
  <si>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</si>
  <si>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</si>
  <si>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</si>
  <si>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</si>
  <si>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</si>
  <si>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</si>
  <si>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</si>
  <si>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</si>
  <si>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</si>
  <si>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</si>
  <si>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</si>
  <si>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</si>
  <si>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</si>
  <si>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</si>
  <si>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</si>
  <si>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</si>
  <si>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</si>
  <si>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</si>
  <si>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</si>
  <si>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</si>
  <si>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</si>
  <si>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</si>
  <si>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</si>
  <si>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</si>
  <si>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</si>
  <si>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</si>
  <si>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</si>
  <si>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</si>
  <si>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</si>
  <si>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</si>
  <si>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</si>
  <si>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</si>
  <si>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</si>
  <si>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</si>
  <si>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</si>
  <si>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</si>
  <si>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</si>
  <si>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</si>
  <si>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</si>
  <si>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</si>
  <si>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</si>
  <si>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</si>
  <si>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</si>
  <si>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</si>
  <si>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</si>
  <si>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</si>
  <si>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</si>
  <si>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</si>
  <si>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</si>
  <si>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</si>
  <si>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</si>
  <si>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</si>
  <si>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</si>
  <si>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</si>
  <si>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</si>
  <si>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</si>
  <si>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</si>
  <si>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</si>
  <si>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</si>
  <si>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</si>
  <si>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</si>
  <si>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</si>
  <si>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</si>
  <si>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</si>
  <si>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</si>
  <si>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</si>
  <si>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</si>
  <si>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</si>
  <si>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</si>
  <si>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</si>
  <si>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</si>
  <si>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</si>
  <si>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</si>
  <si>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</si>
  <si>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</si>
  <si>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</si>
  <si>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</si>
  <si>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</si>
  <si>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</si>
  <si>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</si>
  <si>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</si>
  <si>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</si>
  <si>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</si>
  <si>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</si>
  <si>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</si>
  <si>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</si>
  <si>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</si>
  <si>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</si>
  <si>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</si>
  <si>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</si>
  <si>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</si>
  <si>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</si>
  <si>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</si>
  <si>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</si>
  <si>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</si>
  <si>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</si>
  <si>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</si>
  <si>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</si>
  <si>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</si>
  <si>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</si>
  <si>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</si>
  <si>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</si>
  <si>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</si>
  <si>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</si>
  <si>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</si>
  <si>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</si>
  <si>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</si>
  <si>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</si>
  <si>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</si>
  <si>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</si>
  <si>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</si>
  <si>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</si>
  <si>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</si>
  <si>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</si>
  <si>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</si>
  <si>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</si>
  <si>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</si>
  <si>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</si>
  <si>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</si>
  <si>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</si>
  <si>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</si>
  <si>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</si>
  <si>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</si>
  <si>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</si>
  <si>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</si>
  <si>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</si>
  <si>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</si>
  <si>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</si>
  <si>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</si>
  <si>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</si>
  <si>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</si>
  <si>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</si>
  <si>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</si>
  <si>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</si>
  <si>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</si>
  <si>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</si>
  <si>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</si>
  <si>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</si>
  <si>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</si>
  <si>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</si>
  <si>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</si>
  <si>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</si>
  <si>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</si>
  <si>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</si>
  <si>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</si>
  <si>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</si>
  <si>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</si>
  <si>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</si>
  <si>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</si>
  <si>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</si>
  <si>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</si>
  <si>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</si>
  <si>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</si>
  <si>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</si>
  <si>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</si>
  <si>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</si>
  <si>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</si>
  <si>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</si>
  <si>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</si>
  <si>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</si>
  <si>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</si>
  <si>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</si>
  <si>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</si>
  <si>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</si>
  <si>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</si>
  <si>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</si>
  <si>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</si>
  <si>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</si>
  <si>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</si>
  <si>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</si>
  <si>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</si>
  <si>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</si>
  <si>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</si>
  <si>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</si>
  <si>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</si>
  <si>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</si>
  <si>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</si>
  <si>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</si>
  <si>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</si>
  <si>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</si>
  <si>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</si>
  <si>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</si>
  <si>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</si>
  <si>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</si>
  <si>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兵庫県太子町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</si>
  <si>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</si>
  <si>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</si>
  <si>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</si>
  <si>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</si>
  <si>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</si>
  <si>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</si>
  <si>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</si>
  <si>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</si>
  <si>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</si>
  <si>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</si>
  <si>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</si>
  <si>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</si>
  <si>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</si>
  <si>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</si>
  <si>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</si>
  <si>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</si>
  <si>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</si>
  <si>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</si>
  <si>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</si>
  <si>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</si>
  <si>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</si>
  <si>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</si>
  <si>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</si>
  <si>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</si>
  <si>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</si>
  <si>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</si>
  <si>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</si>
  <si>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</si>
  <si>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</si>
  <si>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</si>
  <si>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</si>
  <si>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</si>
  <si>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</si>
  <si>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</si>
  <si>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</si>
  <si>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</si>
  <si>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</si>
  <si>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</si>
  <si>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</si>
  <si>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</si>
  <si>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</si>
  <si>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</si>
  <si>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</si>
  <si>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</si>
  <si>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</si>
  <si>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</si>
  <si>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</si>
  <si>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</si>
  <si>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</si>
  <si>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</si>
  <si>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</si>
  <si>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</si>
  <si>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</si>
  <si>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</si>
  <si>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</si>
  <si>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</si>
  <si>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</si>
  <si>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</si>
  <si>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</si>
  <si>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</si>
  <si>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</si>
  <si>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</si>
  <si>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</si>
  <si>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</si>
  <si>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</si>
  <si>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</si>
  <si>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</si>
  <si>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</si>
  <si>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</si>
  <si>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</si>
  <si>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</si>
  <si>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</si>
  <si>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</si>
  <si>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</si>
  <si>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</si>
  <si>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</si>
  <si>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</si>
  <si>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</si>
  <si>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</si>
  <si>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</si>
  <si>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</si>
  <si>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</si>
  <si>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</si>
  <si>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</si>
  <si>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</si>
  <si>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</si>
  <si>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</si>
  <si>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</si>
  <si>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</si>
  <si>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</si>
  <si>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</si>
  <si>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</si>
  <si>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</si>
  <si>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</si>
  <si>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</si>
  <si>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</si>
  <si>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</si>
  <si>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</si>
  <si>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</si>
  <si>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</si>
  <si>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</si>
  <si>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</si>
  <si>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</si>
  <si>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</si>
  <si>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</si>
  <si>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</si>
  <si>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</si>
  <si>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</si>
  <si>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</si>
  <si>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</si>
  <si>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</si>
  <si>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</si>
  <si>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</si>
  <si>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</si>
  <si>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</si>
  <si>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</si>
  <si>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</si>
  <si>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</si>
  <si>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</si>
  <si>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</si>
  <si>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</si>
  <si>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</si>
  <si>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</si>
  <si>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</si>
  <si>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</si>
  <si>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</si>
  <si>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</si>
  <si>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</si>
  <si>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</si>
  <si>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</si>
  <si>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</si>
  <si>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</si>
  <si>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</si>
  <si>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</si>
  <si>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</si>
  <si>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</si>
  <si>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</si>
  <si>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</si>
  <si>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</si>
  <si>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</si>
  <si>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</si>
  <si>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</si>
  <si>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</si>
  <si>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</si>
  <si>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</si>
  <si>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</si>
  <si>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</si>
  <si>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</si>
  <si>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</si>
  <si>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</si>
  <si>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</si>
  <si>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</si>
  <si>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</si>
  <si>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</si>
  <si>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兵庫県太子町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</si>
  <si>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</si>
  <si>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</si>
  <si>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</si>
  <si>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</si>
  <si>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</si>
  <si>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</si>
  <si>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</si>
  <si>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</si>
  <si>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</si>
  <si>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</si>
  <si>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</si>
  <si>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</si>
  <si>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</si>
  <si>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</si>
  <si>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</si>
  <si>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</si>
  <si>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</si>
  <si>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</si>
  <si>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</si>
  <si>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</si>
  <si>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</si>
  <si>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</si>
  <si>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</si>
  <si>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</si>
  <si>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</si>
  <si>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</si>
  <si>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</si>
  <si>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</si>
  <si>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</si>
  <si>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</si>
  <si>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</si>
  <si>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</si>
  <si>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</si>
  <si>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</si>
  <si>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</si>
  <si>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</si>
  <si>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</si>
  <si>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</si>
  <si>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</si>
  <si>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</si>
  <si>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</si>
  <si>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</si>
  <si>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</si>
  <si>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</si>
  <si>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</si>
  <si>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</si>
  <si>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</si>
  <si>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</si>
  <si>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</si>
  <si>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</si>
  <si>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</si>
  <si>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</si>
  <si>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</si>
  <si>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</si>
  <si>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</si>
  <si>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</si>
  <si>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</si>
  <si>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</si>
  <si>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</si>
  <si>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</si>
  <si>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</si>
  <si>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</si>
  <si>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</si>
  <si>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</si>
  <si>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</si>
  <si>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</si>
  <si>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</si>
  <si>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</si>
  <si>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</si>
  <si>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</si>
  <si>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</si>
  <si>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</si>
  <si>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</si>
  <si>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</si>
  <si>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</si>
  <si>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</si>
  <si>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</si>
  <si>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</si>
  <si>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</si>
  <si>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</si>
  <si>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</si>
  <si>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</si>
  <si>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</si>
  <si>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</si>
  <si>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</si>
  <si>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</si>
  <si>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</si>
  <si>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</si>
  <si>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</si>
  <si>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</si>
  <si>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</si>
  <si>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</si>
  <si>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</si>
  <si>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</si>
  <si>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</si>
  <si>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</si>
  <si>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</si>
  <si>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</si>
  <si>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</si>
  <si>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</si>
  <si>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</si>
  <si>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</si>
  <si>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</si>
  <si>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</si>
  <si>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</si>
  <si>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</si>
  <si>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</si>
  <si>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</si>
  <si>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</si>
  <si>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</si>
  <si>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</si>
  <si>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</si>
  <si>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介護保険特別会計（保険）</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</si>
  <si>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</si>
  <si>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</si>
  <si>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</si>
  <si>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</si>
  <si>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</si>
  <si>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</si>
  <si>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</si>
  <si>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</si>
  <si>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</si>
  <si>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</si>
  <si>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</si>
  <si>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</si>
  <si>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</si>
  <si>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</si>
  <si>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</si>
  <si>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</si>
  <si>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</si>
  <si>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</si>
  <si>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</si>
  <si>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</si>
  <si>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</si>
  <si>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</si>
  <si>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</si>
  <si>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</si>
  <si>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</si>
  <si>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</si>
  <si>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</si>
  <si>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</si>
  <si>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</si>
  <si>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</si>
  <si>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</si>
  <si>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</si>
  <si>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</si>
  <si>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</si>
  <si>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</si>
  <si>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</si>
  <si>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</si>
  <si>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</si>
  <si>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</si>
  <si>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</si>
  <si>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</si>
  <si>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</si>
  <si>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</si>
  <si>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</si>
  <si>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</si>
  <si>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</si>
  <si>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</si>
  <si>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</si>
  <si>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</si>
  <si>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</si>
  <si>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</si>
  <si>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</si>
  <si>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</si>
  <si>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</si>
  <si>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</si>
  <si>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</si>
  <si>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</si>
  <si>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</si>
  <si>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</si>
  <si>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</si>
  <si>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</si>
  <si>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</si>
  <si>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</si>
  <si>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</si>
  <si>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</si>
  <si>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</si>
  <si>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</si>
  <si>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</si>
  <si>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</si>
  <si>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</si>
  <si>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</si>
  <si>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</si>
  <si>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</si>
  <si>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</si>
  <si>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</si>
  <si>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</si>
  <si>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</si>
  <si>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</si>
  <si>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</si>
  <si>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</si>
  <si>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</si>
  <si>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</si>
  <si>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</si>
  <si>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</si>
  <si>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</si>
  <si>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</si>
  <si>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</si>
  <si>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</si>
  <si>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</si>
  <si>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</si>
  <si>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</si>
  <si>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</si>
  <si>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</si>
  <si>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</si>
  <si>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4.32</t>
  </si>
  <si>
    <t>水道事業会計</t>
  </si>
  <si>
    <t>一般会計</t>
  </si>
  <si>
    <t>下水道事業会計</t>
  </si>
  <si>
    <t>介護保険特別会計（保険事業勘定）</t>
  </si>
  <si>
    <t>国民健康保険特別会計</t>
  </si>
  <si>
    <t>後期高齢者医療特別会計</t>
  </si>
  <si>
    <t>墓園事業特別会計</t>
  </si>
  <si>
    <t>その他会計（赤字）</t>
  </si>
  <si>
    <t>▲ 0.08</t>
  </si>
  <si>
    <t>その他会計（黒字）</t>
  </si>
  <si>
    <t>（百万円）</t>
    <phoneticPr fontId="5"/>
  </si>
  <si>
    <t>H28末</t>
    <phoneticPr fontId="5"/>
  </si>
  <si>
    <t>H29末</t>
    <phoneticPr fontId="5"/>
  </si>
  <si>
    <t>H30末</t>
    <phoneticPr fontId="5"/>
  </si>
  <si>
    <t>R01末</t>
    <phoneticPr fontId="5"/>
  </si>
  <si>
    <t>R02末</t>
    <phoneticPr fontId="5"/>
  </si>
  <si>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</si>
  <si>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</si>
  <si>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</si>
  <si>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</si>
  <si>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</si>
  <si>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揖龍保健衛生施設事務組合（一般会計）</t>
    <rPh sb="2" eb="4">
      <t>ホケン</t>
    </rPh>
    <rPh sb="10" eb="12">
      <t>クミアイ</t>
    </rPh>
    <rPh sb="13" eb="15">
      <t>イッパン</t>
    </rPh>
    <rPh sb="15" eb="17">
      <t>カイケイ</t>
    </rPh>
    <phoneticPr fontId="2"/>
  </si>
  <si>
    <t>揖龍保険衛生施設事務組合（休日夜間急病センター特別会計）</t>
  </si>
  <si>
    <t>西はりま消防組合</t>
    <rPh sb="0" eb="1">
      <t>ニシ</t>
    </rPh>
    <rPh sb="4" eb="6">
      <t>ショウボウ</t>
    </rPh>
    <rPh sb="6" eb="8">
      <t>クミアイ</t>
    </rPh>
    <phoneticPr fontId="2"/>
  </si>
  <si>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</si>
  <si>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</si>
  <si>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地域福祉基金</t>
    <rPh sb="0" eb="2">
      <t>チイキ</t>
    </rPh>
    <rPh sb="2" eb="4">
      <t>フクシ</t>
    </rPh>
    <rPh sb="4" eb="6">
      <t>キキン</t>
    </rPh>
    <phoneticPr fontId="5"/>
  </si>
  <si>
    <t>交通安全対策基金</t>
    <rPh sb="0" eb="2">
      <t>コウツウ</t>
    </rPh>
    <rPh sb="2" eb="4">
      <t>アンゼン</t>
    </rPh>
    <rPh sb="4" eb="6">
      <t>タイサク</t>
    </rPh>
    <rPh sb="6" eb="8">
      <t>キキン</t>
    </rPh>
    <phoneticPr fontId="5"/>
  </si>
  <si>
    <t>新型コロナウイルス感染症対策利子補給基金</t>
    <rPh sb="0" eb="2">
      <t>シンガタ</t>
    </rPh>
    <rPh sb="9" eb="12">
      <t>カンセンショウ</t>
    </rPh>
    <rPh sb="12" eb="14">
      <t>タイサク</t>
    </rPh>
    <rPh sb="14" eb="16">
      <t>リシ</t>
    </rPh>
    <rPh sb="16" eb="18">
      <t>ホキュウ</t>
    </rPh>
    <rPh sb="18" eb="2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</si>
  <si>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</si>
  <si>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</si>
  <si>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等総合管理計画において、令和38年度までに公共施設等の延べ床面積を14％減少するという目標を設定し、今後は老朽化した児童館、旧役場南庁舎及び旧学校給食共同調理センター、旧環境センターの除却を予定している。学校の大規模改修や新学校給食共同調理センターの整備に伴い、有形固定資産減価償却率は類似団体よりもやや低いものの、これらの事業実施により地方債残高が増加し、将来負担比率が類似団体と比べて高い水準にある。今後は事業の優先順位を見極め、起債の発行抑制に努めるとともに、計画的かつ積極的に公共施設マネジメントを推進する必要がある。</t>
    <rPh sb="54" eb="56">
      <t>コンゴ</t>
    </rPh>
    <rPh sb="69" eb="70">
      <t>ミナミ</t>
    </rPh>
    <rPh sb="74" eb="75">
      <t>キュウ</t>
    </rPh>
    <rPh sb="75" eb="77">
      <t>ガッコウ</t>
    </rPh>
    <rPh sb="77" eb="79">
      <t>キュウショク</t>
    </rPh>
    <rPh sb="79" eb="81">
      <t>キョウドウ</t>
    </rPh>
    <rPh sb="81" eb="83">
      <t>チョウリ</t>
    </rPh>
    <rPh sb="91" eb="93">
      <t>ヨテイ</t>
    </rPh>
    <rPh sb="98" eb="100">
      <t>ガッコウ</t>
    </rPh>
    <rPh sb="101" eb="104">
      <t>ダイキボ</t>
    </rPh>
    <rPh sb="104" eb="106">
      <t>カイシュウ</t>
    </rPh>
    <rPh sb="107" eb="108">
      <t>シン</t>
    </rPh>
    <rPh sb="108" eb="110">
      <t>ガッコウ</t>
    </rPh>
    <rPh sb="110" eb="116">
      <t>キュウショクキョウドウチョウリ</t>
    </rPh>
    <rPh sb="121" eb="123">
      <t>セイビ</t>
    </rPh>
    <rPh sb="124" eb="125">
      <t>トモナ</t>
    </rPh>
    <rPh sb="158" eb="160">
      <t>ジギョウ</t>
    </rPh>
    <rPh sb="165" eb="168">
      <t>チホウサイ</t>
    </rPh>
    <rPh sb="168" eb="170">
      <t>ザンダカ</t>
    </rPh>
    <rPh sb="171" eb="173">
      <t>ゾウカ</t>
    </rPh>
    <rPh sb="231" eb="232">
      <t>テキ</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</si>
  <si>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</si>
  <si>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</si>
  <si>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</si>
  <si>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</si>
  <si>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</si>
  <si>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</si>
  <si>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は、類似団体と比較して、実質公債費比率、将来負担比率とも高い傾向にあるものの、将来負担比率は前年度比20.9ポイント低下した。主な要因は、普通交付税再算定に伴う臨時財政対策債の発行抑制や、大型事業が少なく起債額が減少し、地方債現在高が減となったためである。また、実質公債費比率については、前年度比で0.1ポイント上昇したが、今後は総合公園整備事業、網干線道路整備事業、橋りょう長寿命化事業、旧環境センター解体予定、保健福祉会館や文化会館といった公共施設の大規模改修などの大型事業に係る地方債の発行を予定しているため、大きく上昇する見込みである。可能な限り指標の悪化を抑制するには、補助交付金や交付税措置率の高い有利な地方債の活用、民間資金の低利調達、償還期間（据置期間）の調整による年度間負担調整と支払利息の縮減に努める必要がある。</t>
    <rPh sb="48" eb="51">
      <t>ゼンネンド</t>
    </rPh>
    <rPh sb="51" eb="52">
      <t>ヒ</t>
    </rPh>
    <rPh sb="60" eb="62">
      <t>テイカ</t>
    </rPh>
    <rPh sb="158" eb="160">
      <t>ジョウショウ</t>
    </rPh>
    <rPh sb="183" eb="185">
      <t>ジギョウ</t>
    </rPh>
    <rPh sb="186" eb="187">
      <t>キョウ</t>
    </rPh>
    <rPh sb="197" eb="198">
      <t>キュウ</t>
    </rPh>
    <rPh sb="198" eb="200">
      <t>カンキョウ</t>
    </rPh>
    <rPh sb="204" eb="206">
      <t>カイタイ</t>
    </rPh>
    <rPh sb="206" eb="208">
      <t>ヨテイ</t>
    </rPh>
    <rPh sb="209" eb="211">
      <t>ホケン</t>
    </rPh>
    <rPh sb="211" eb="213">
      <t>フクシ</t>
    </rPh>
    <rPh sb="213" eb="215">
      <t>カイカン</t>
    </rPh>
    <rPh sb="216" eb="218">
      <t>ブンカ</t>
    </rPh>
    <rPh sb="218" eb="220">
      <t>カイカン</t>
    </rPh>
    <rPh sb="224" eb="226">
      <t>コウキョウ</t>
    </rPh>
    <rPh sb="226" eb="228">
      <t>シセツ</t>
    </rPh>
    <rPh sb="229" eb="232">
      <t>ダイキボ</t>
    </rPh>
    <rPh sb="232" eb="234">
      <t>カイシュウ</t>
    </rPh>
    <rPh sb="242" eb="243">
      <t>カカ</t>
    </rPh>
    <rPh sb="263" eb="265">
      <t>ジョウショウ</t>
    </rPh>
    <rPh sb="274" eb="276">
      <t>カノウ</t>
    </rPh>
    <rPh sb="277" eb="278">
      <t>カギ</t>
    </rPh>
    <rPh sb="279" eb="281">
      <t>シヒョウ</t>
    </rPh>
    <rPh sb="285" eb="287">
      <t>ヨクセイ</t>
    </rPh>
    <rPh sb="292" eb="294">
      <t>ホジョ</t>
    </rPh>
    <rPh sb="294" eb="297">
      <t>コウフキン</t>
    </rPh>
    <rPh sb="298" eb="301">
      <t>コウフゼイ</t>
    </rPh>
    <rPh sb="301" eb="303">
      <t>ソチ</t>
    </rPh>
    <rPh sb="303" eb="304">
      <t>リツ</t>
    </rPh>
    <rPh sb="305" eb="306">
      <t>タカ</t>
    </rPh>
    <rPh sb="307" eb="309">
      <t>ユウリ</t>
    </rPh>
    <rPh sb="310" eb="313">
      <t>チホウサイ</t>
    </rPh>
    <rPh sb="314" eb="316">
      <t>カツヨウ</t>
    </rPh>
    <rPh sb="317" eb="319">
      <t>ミンカン</t>
    </rPh>
    <rPh sb="319" eb="321">
      <t>シキン</t>
    </rPh>
    <rPh sb="324" eb="326">
      <t>チョウタツ</t>
    </rPh>
    <rPh sb="327" eb="329">
      <t>ショウカン</t>
    </rPh>
    <rPh sb="329" eb="331">
      <t>キカン</t>
    </rPh>
    <rPh sb="338" eb="340">
      <t>チョウセイ</t>
    </rPh>
    <rPh sb="343" eb="345">
      <t>ネンド</t>
    </rPh>
    <rPh sb="345" eb="346">
      <t>カン</t>
    </rPh>
    <rPh sb="346" eb="348">
      <t>フタン</t>
    </rPh>
    <rPh sb="348" eb="350">
      <t>チョウセイ</t>
    </rPh>
    <rPh sb="356" eb="358">
      <t>シュクゲン</t>
    </rPh>
    <rPh sb="362" eb="36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</si>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</sst>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21DA9C5-01F4-4404-970C-84744D8E58D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AAF2-4CBD-AC33-7DE1A42080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22483</c:v>
                </c:pt>
                <c:pt idx="1">
                  <c:v>14657</c:v>
                </c:pt>
                <c:pt idx="2">
                  <c:v>58589</c:v>
                </c:pt>
                <c:pt idx="3">
                  <c:v>66896</c:v>
                </c:pt>
                <c:pt idx="4">
                  <c:v>22906</c:v>
                </c:pt>
              </c:numCache>
            </c:numRef>
          </c:val>
          <c:smooth val="0"/>
          <c:extLst>
            <c:ext xmlns:c16="http://schemas.microsoft.com/office/drawing/2014/chart" uri="{C3380CC4-5D6E-409C-BE32-E72D297353CC}">
              <c16:uniqueId val="{00000001-AAF2-4CBD-AC33-7DE1A420806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c:v>
                </c:pt>
                <c:pt idx="1">
                  <c:v>5.0599999999999996</c:v>
                </c:pt>
                <c:pt idx="2">
                  <c:v>3.04</c:v>
                </c:pt>
                <c:pt idx="3">
                  <c:v>7.97</c:v>
                </c:pt>
                <c:pt idx="4">
                  <c:v>6.46</c:v>
                </c:pt>
              </c:numCache>
            </c:numRef>
          </c:val>
          <c:extLst>
            <c:ext xmlns:c16="http://schemas.microsoft.com/office/drawing/2014/chart" uri="{C3380CC4-5D6E-409C-BE32-E72D297353CC}">
              <c16:uniqueId val="{00000000-C4C8-473E-BE46-8A85B791D4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27.77</c:v>
                </c:pt>
                <c:pt idx="1">
                  <c:v>28.24</c:v>
                </c:pt>
                <c:pt idx="2">
                  <c:v>30.43</c:v>
                </c:pt>
                <c:pt idx="3">
                  <c:v>30.7</c:v>
                </c:pt>
                <c:pt idx="4">
                  <c:v>35.22</c:v>
                </c:pt>
              </c:numCache>
            </c:numRef>
          </c:val>
          <c:extLst>
            <c:ext xmlns:c16="http://schemas.microsoft.com/office/drawing/2014/chart" uri="{C3380CC4-5D6E-409C-BE32-E72D297353CC}">
              <c16:uniqueId val="{00000001-C4C8-473E-BE46-8A85B791D4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-4.32</c:v>
                </c:pt>
                <c:pt idx="1">
                  <c:v>4.1399999999999997</c:v>
                </c:pt>
                <c:pt idx="2">
                  <c:v>0.56000000000000005</c:v>
                </c:pt>
                <c:pt idx="3">
                  <c:v>6.54</c:v>
                </c:pt>
                <c:pt idx="4">
                  <c:v>5.0599999999999996</c:v>
                </c:pt>
              </c:numCache>
            </c:numRef>
          </c:val>
          <c:smooth val="0"/>
          <c:extLst>
            <c:ext xmlns:c16="http://schemas.microsoft.com/office/drawing/2014/chart" uri="{C3380CC4-5D6E-409C-BE32-E72D297353CC}">
              <c16:uniqueId val="{00000002-C4C8-473E-BE46-8A85B791D4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9.18</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3A-460B-98ED-1F0856C570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0.08</c:v>
                </c:pt>
                <c:pt idx="5">
                  <c:v>#N/A</c:v>
                </c:pt>
                <c:pt idx="6">
                  <c:v>0</c:v>
                </c:pt>
                <c:pt idx="7">
                  <c:v>0</c:v>
                </c:pt>
                <c:pt idx="8">
                  <c:v>0</c:v>
                </c:pt>
                <c:pt idx="9">
                  <c:v>0</c:v>
                </c:pt>
              </c:numCache>
            </c:numRef>
          </c:val>
          <c:extLst>
            <c:ext xmlns:c16="http://schemas.microsoft.com/office/drawing/2014/chart" uri="{C3380CC4-5D6E-409C-BE32-E72D297353CC}">
              <c16:uniqueId val="{00000001-043A-460B-98ED-1F0856C5703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3A-460B-98ED-1F0856C5703E}"/>
            </c:ext>
          </c:extLst>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3-043A-460B-98ED-1F0856C5703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0.13</c:v>
                </c:pt>
                <c:pt idx="4">
                  <c:v>#N/A</c:v>
                </c:pt>
                <c:pt idx="5">
                  <c:v>0.12</c:v>
                </c:pt>
                <c:pt idx="6">
                  <c:v>#N/A</c:v>
                </c:pt>
                <c:pt idx="7">
                  <c:v>0.12</c:v>
                </c:pt>
                <c:pt idx="8">
                  <c:v>#N/A</c:v>
                </c:pt>
                <c:pt idx="9">
                  <c:v>0.14000000000000001</c:v>
                </c:pt>
              </c:numCache>
            </c:numRef>
          </c:val>
          <c:extLst>
            <c:ext xmlns:c16="http://schemas.microsoft.com/office/drawing/2014/chart" uri="{C3380CC4-5D6E-409C-BE32-E72D297353CC}">
              <c16:uniqueId val="{00000004-043A-460B-98ED-1F0856C5703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4.04</c:v>
                </c:pt>
                <c:pt idx="2">
                  <c:v>#N/A</c:v>
                </c:pt>
                <c:pt idx="3">
                  <c:v>3.32</c:v>
                </c:pt>
                <c:pt idx="4">
                  <c:v>#N/A</c:v>
                </c:pt>
                <c:pt idx="5">
                  <c:v>0.4</c:v>
                </c:pt>
                <c:pt idx="6">
                  <c:v>#N/A</c:v>
                </c:pt>
                <c:pt idx="7">
                  <c:v>0.4</c:v>
                </c:pt>
                <c:pt idx="8">
                  <c:v>#N/A</c:v>
                </c:pt>
                <c:pt idx="9">
                  <c:v>0.16</c:v>
                </c:pt>
              </c:numCache>
            </c:numRef>
          </c:val>
          <c:extLst>
            <c:ext xmlns:c16="http://schemas.microsoft.com/office/drawing/2014/chart" uri="{C3380CC4-5D6E-409C-BE32-E72D297353CC}">
              <c16:uniqueId val="{00000005-043A-460B-98ED-1F0856C5703E}"/>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2.56</c:v>
                </c:pt>
                <c:pt idx="2">
                  <c:v>#N/A</c:v>
                </c:pt>
                <c:pt idx="3">
                  <c:v>0.44</c:v>
                </c:pt>
                <c:pt idx="4">
                  <c:v>#N/A</c:v>
                </c:pt>
                <c:pt idx="5">
                  <c:v>0.9</c:v>
                </c:pt>
                <c:pt idx="6">
                  <c:v>#N/A</c:v>
                </c:pt>
                <c:pt idx="7">
                  <c:v>0.5</c:v>
                </c:pt>
                <c:pt idx="8">
                  <c:v>#N/A</c:v>
                </c:pt>
                <c:pt idx="9">
                  <c:v>0.86</c:v>
                </c:pt>
              </c:numCache>
            </c:numRef>
          </c:val>
          <c:extLst>
            <c:ext xmlns:c16="http://schemas.microsoft.com/office/drawing/2014/chart" uri="{C3380CC4-5D6E-409C-BE32-E72D297353CC}">
              <c16:uniqueId val="{00000006-043A-460B-98ED-1F0856C5703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7.33</c:v>
                </c:pt>
                <c:pt idx="4">
                  <c:v>#N/A</c:v>
                </c:pt>
                <c:pt idx="5">
                  <c:v>7.59</c:v>
                </c:pt>
                <c:pt idx="6">
                  <c:v>#N/A</c:v>
                </c:pt>
                <c:pt idx="7">
                  <c:v>6.11</c:v>
                </c:pt>
                <c:pt idx="8">
                  <c:v>#N/A</c:v>
                </c:pt>
                <c:pt idx="9">
                  <c:v>5.44</c:v>
                </c:pt>
              </c:numCache>
            </c:numRef>
          </c:val>
          <c:extLst>
            <c:ext xmlns:c16="http://schemas.microsoft.com/office/drawing/2014/chart" uri="{C3380CC4-5D6E-409C-BE32-E72D297353CC}">
              <c16:uniqueId val="{00000007-043A-460B-98ED-1F0856C5703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1.87</c:v>
                </c:pt>
                <c:pt idx="2">
                  <c:v>#N/A</c:v>
                </c:pt>
                <c:pt idx="3">
                  <c:v>5.03</c:v>
                </c:pt>
                <c:pt idx="4">
                  <c:v>#N/A</c:v>
                </c:pt>
                <c:pt idx="5">
                  <c:v>3.03</c:v>
                </c:pt>
                <c:pt idx="6">
                  <c:v>#N/A</c:v>
                </c:pt>
                <c:pt idx="7">
                  <c:v>7.96</c:v>
                </c:pt>
                <c:pt idx="8">
                  <c:v>#N/A</c:v>
                </c:pt>
                <c:pt idx="9">
                  <c:v>6.41</c:v>
                </c:pt>
              </c:numCache>
            </c:numRef>
          </c:val>
          <c:extLst>
            <c:ext xmlns:c16="http://schemas.microsoft.com/office/drawing/2014/chart" uri="{C3380CC4-5D6E-409C-BE32-E72D297353CC}">
              <c16:uniqueId val="{00000008-043A-460B-98ED-1F0856C570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11.01</c:v>
                </c:pt>
                <c:pt idx="2">
                  <c:v>#N/A</c:v>
                </c:pt>
                <c:pt idx="3">
                  <c:v>9</c:v>
                </c:pt>
                <c:pt idx="4">
                  <c:v>#N/A</c:v>
                </c:pt>
                <c:pt idx="5">
                  <c:v>9.74</c:v>
                </c:pt>
                <c:pt idx="6">
                  <c:v>#N/A</c:v>
                </c:pt>
                <c:pt idx="7">
                  <c:v>9.8800000000000008</c:v>
                </c:pt>
                <c:pt idx="8">
                  <c:v>#N/A</c:v>
                </c:pt>
                <c:pt idx="9">
                  <c:v>9.65</c:v>
                </c:pt>
              </c:numCache>
            </c:numRef>
          </c:val>
          <c:extLst>
            <c:ext xmlns:c16="http://schemas.microsoft.com/office/drawing/2014/chart" uri="{C3380CC4-5D6E-409C-BE32-E72D297353CC}">
              <c16:uniqueId val="{00000009-043A-460B-98ED-1F0856C570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1116</c:v>
                </c:pt>
                <c:pt idx="5">
                  <c:v>1183</c:v>
                </c:pt>
                <c:pt idx="8">
                  <c:v>1189</c:v>
                </c:pt>
                <c:pt idx="11">
                  <c:v>1183</c:v>
                </c:pt>
                <c:pt idx="14">
                  <c:v>1294</c:v>
                </c:pt>
              </c:numCache>
            </c:numRef>
          </c:val>
          <c:extLst>
            <c:ext xmlns:c16="http://schemas.microsoft.com/office/drawing/2014/chart" uri="{C3380CC4-5D6E-409C-BE32-E72D297353CC}">
              <c16:uniqueId val="{00000000-38C0-4B36-A988-2F3E40C6F40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C0-4B36-A988-2F3E40C6F40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8C0-4B36-A988-2F3E40C6F40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c:v>
                </c:pt>
                <c:pt idx="3">
                  <c:v>16</c:v>
                </c:pt>
                <c:pt idx="6">
                  <c:v>12</c:v>
                </c:pt>
                <c:pt idx="9">
                  <c:v>12</c:v>
                </c:pt>
                <c:pt idx="12">
                  <c:v>12</c:v>
                </c:pt>
              </c:numCache>
            </c:numRef>
          </c:val>
          <c:extLst>
            <c:ext xmlns:c16="http://schemas.microsoft.com/office/drawing/2014/chart" uri="{C3380CC4-5D6E-409C-BE32-E72D297353CC}">
              <c16:uniqueId val="{00000003-38C0-4B36-A988-2F3E40C6F40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739</c:v>
                </c:pt>
                <c:pt idx="3">
                  <c:v>798</c:v>
                </c:pt>
                <c:pt idx="6">
                  <c:v>762</c:v>
                </c:pt>
                <c:pt idx="9">
                  <c:v>737</c:v>
                </c:pt>
                <c:pt idx="12">
                  <c:v>742</c:v>
                </c:pt>
              </c:numCache>
            </c:numRef>
          </c:val>
          <c:extLst>
            <c:ext xmlns:c16="http://schemas.microsoft.com/office/drawing/2014/chart" uri="{C3380CC4-5D6E-409C-BE32-E72D297353CC}">
              <c16:uniqueId val="{00000004-38C0-4B36-A988-2F3E40C6F40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C0-4B36-A988-2F3E40C6F40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C0-4B36-A988-2F3E40C6F40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918</c:v>
                </c:pt>
                <c:pt idx="3">
                  <c:v>967</c:v>
                </c:pt>
                <c:pt idx="6">
                  <c:v>970</c:v>
                </c:pt>
                <c:pt idx="9">
                  <c:v>1005</c:v>
                </c:pt>
                <c:pt idx="12">
                  <c:v>1240</c:v>
                </c:pt>
              </c:numCache>
            </c:numRef>
          </c:val>
          <c:extLst>
            <c:ext xmlns:c16="http://schemas.microsoft.com/office/drawing/2014/chart" uri="{C3380CC4-5D6E-409C-BE32-E72D297353CC}">
              <c16:uniqueId val="{00000007-38C0-4B36-A988-2F3E40C6F40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601</c:v>
                </c:pt>
                <c:pt idx="2">
                  <c:v>#N/A</c:v>
                </c:pt>
                <c:pt idx="3">
                  <c:v>#N/A</c:v>
                </c:pt>
                <c:pt idx="4">
                  <c:v>598</c:v>
                </c:pt>
                <c:pt idx="5">
                  <c:v>#N/A</c:v>
                </c:pt>
                <c:pt idx="6">
                  <c:v>#N/A</c:v>
                </c:pt>
                <c:pt idx="7">
                  <c:v>555</c:v>
                </c:pt>
                <c:pt idx="8">
                  <c:v>#N/A</c:v>
                </c:pt>
                <c:pt idx="9">
                  <c:v>#N/A</c:v>
                </c:pt>
                <c:pt idx="10">
                  <c:v>571</c:v>
                </c:pt>
                <c:pt idx="11">
                  <c:v>#N/A</c:v>
                </c:pt>
                <c:pt idx="12">
                  <c:v>#N/A</c:v>
                </c:pt>
                <c:pt idx="13">
                  <c:v>700</c:v>
                </c:pt>
                <c:pt idx="14">
                  <c:v>#N/A</c:v>
                </c:pt>
              </c:numCache>
            </c:numRef>
          </c:val>
          <c:smooth val="0"/>
          <c:extLst>
            <c:ext xmlns:c16="http://schemas.microsoft.com/office/drawing/2014/chart" uri="{C3380CC4-5D6E-409C-BE32-E72D297353CC}">
              <c16:uniqueId val="{00000008-38C0-4B36-A988-2F3E40C6F40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13842</c:v>
                </c:pt>
                <c:pt idx="5">
                  <c:v>13530</c:v>
                </c:pt>
                <c:pt idx="8">
                  <c:v>13798</c:v>
                </c:pt>
                <c:pt idx="11">
                  <c:v>13499</c:v>
                </c:pt>
                <c:pt idx="14">
                  <c:v>12970</c:v>
                </c:pt>
              </c:numCache>
            </c:numRef>
          </c:val>
          <c:extLst>
            <c:ext xmlns:c16="http://schemas.microsoft.com/office/drawing/2014/chart" uri="{C3380CC4-5D6E-409C-BE32-E72D297353CC}">
              <c16:uniqueId val="{00000000-CAD3-4354-B268-D213AA9FC3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113</c:v>
                </c:pt>
                <c:pt idx="14">
                  <c:v>0</c:v>
                </c:pt>
              </c:numCache>
            </c:numRef>
          </c:val>
          <c:extLst>
            <c:ext xmlns:c16="http://schemas.microsoft.com/office/drawing/2014/chart" uri="{C3380CC4-5D6E-409C-BE32-E72D297353CC}">
              <c16:uniqueId val="{00000001-CAD3-4354-B268-D213AA9FC3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3127</c:v>
                </c:pt>
                <c:pt idx="5">
                  <c:v>3428</c:v>
                </c:pt>
                <c:pt idx="8">
                  <c:v>4021</c:v>
                </c:pt>
                <c:pt idx="11">
                  <c:v>3909</c:v>
                </c:pt>
                <c:pt idx="14">
                  <c:v>4588</c:v>
                </c:pt>
              </c:numCache>
            </c:numRef>
          </c:val>
          <c:extLst>
            <c:ext xmlns:c16="http://schemas.microsoft.com/office/drawing/2014/chart" uri="{C3380CC4-5D6E-409C-BE32-E72D297353CC}">
              <c16:uniqueId val="{00000002-CAD3-4354-B268-D213AA9FC3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D3-4354-B268-D213AA9FC3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D3-4354-B268-D213AA9FC3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D3-4354-B268-D213AA9FC3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1244</c:v>
                </c:pt>
                <c:pt idx="3">
                  <c:v>1169</c:v>
                </c:pt>
                <c:pt idx="6">
                  <c:v>1156</c:v>
                </c:pt>
                <c:pt idx="9">
                  <c:v>1104</c:v>
                </c:pt>
                <c:pt idx="12">
                  <c:v>1073</c:v>
                </c:pt>
              </c:numCache>
            </c:numRef>
          </c:val>
          <c:extLst>
            <c:ext xmlns:c16="http://schemas.microsoft.com/office/drawing/2014/chart" uri="{C3380CC4-5D6E-409C-BE32-E72D297353CC}">
              <c16:uniqueId val="{00000006-CAD3-4354-B268-D213AA9FC3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137</c:v>
                </c:pt>
                <c:pt idx="3">
                  <c:v>122</c:v>
                </c:pt>
                <c:pt idx="6">
                  <c:v>109</c:v>
                </c:pt>
                <c:pt idx="9">
                  <c:v>97</c:v>
                </c:pt>
                <c:pt idx="12">
                  <c:v>85</c:v>
                </c:pt>
              </c:numCache>
            </c:numRef>
          </c:val>
          <c:extLst>
            <c:ext xmlns:c16="http://schemas.microsoft.com/office/drawing/2014/chart" uri="{C3380CC4-5D6E-409C-BE32-E72D297353CC}">
              <c16:uniqueId val="{00000007-CAD3-4354-B268-D213AA9FC3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9957</c:v>
                </c:pt>
                <c:pt idx="3">
                  <c:v>8909</c:v>
                </c:pt>
                <c:pt idx="6">
                  <c:v>7982</c:v>
                </c:pt>
                <c:pt idx="9">
                  <c:v>7066</c:v>
                </c:pt>
                <c:pt idx="12">
                  <c:v>6549</c:v>
                </c:pt>
              </c:numCache>
            </c:numRef>
          </c:val>
          <c:extLst>
            <c:ext xmlns:c16="http://schemas.microsoft.com/office/drawing/2014/chart" uri="{C3380CC4-5D6E-409C-BE32-E72D297353CC}">
              <c16:uniqueId val="{00000008-CAD3-4354-B268-D213AA9FC3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34</c:v>
                </c:pt>
                <c:pt idx="12">
                  <c:v>34</c:v>
                </c:pt>
              </c:numCache>
            </c:numRef>
          </c:val>
          <c:extLst>
            <c:ext xmlns:c16="http://schemas.microsoft.com/office/drawing/2014/chart" uri="{C3380CC4-5D6E-409C-BE32-E72D297353CC}">
              <c16:uniqueId val="{00000009-CAD3-4354-B268-D213AA9FC3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11093</c:v>
                </c:pt>
                <c:pt idx="3">
                  <c:v>11063</c:v>
                </c:pt>
                <c:pt idx="6">
                  <c:v>12134</c:v>
                </c:pt>
                <c:pt idx="9">
                  <c:v>13041</c:v>
                </c:pt>
                <c:pt idx="12">
                  <c:v>12501</c:v>
                </c:pt>
              </c:numCache>
            </c:numRef>
          </c:val>
          <c:extLst>
            <c:ext xmlns:c16="http://schemas.microsoft.com/office/drawing/2014/chart" uri="{C3380CC4-5D6E-409C-BE32-E72D297353CC}">
              <c16:uniqueId val="{0000000A-CAD3-4354-B268-D213AA9FC3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5462</c:v>
                </c:pt>
                <c:pt idx="2">
                  <c:v>#N/A</c:v>
                </c:pt>
                <c:pt idx="3">
                  <c:v>#N/A</c:v>
                </c:pt>
                <c:pt idx="4">
                  <c:v>4305</c:v>
                </c:pt>
                <c:pt idx="5">
                  <c:v>#N/A</c:v>
                </c:pt>
                <c:pt idx="6">
                  <c:v>#N/A</c:v>
                </c:pt>
                <c:pt idx="7">
                  <c:v>3563</c:v>
                </c:pt>
                <c:pt idx="8">
                  <c:v>#N/A</c:v>
                </c:pt>
                <c:pt idx="9">
                  <c:v>#N/A</c:v>
                </c:pt>
                <c:pt idx="10">
                  <c:v>3821</c:v>
                </c:pt>
                <c:pt idx="11">
                  <c:v>#N/A</c:v>
                </c:pt>
                <c:pt idx="12">
                  <c:v>#N/A</c:v>
                </c:pt>
                <c:pt idx="13">
                  <c:v>2685</c:v>
                </c:pt>
                <c:pt idx="14">
                  <c:v>#N/A</c:v>
                </c:pt>
              </c:numCache>
            </c:numRef>
          </c:val>
          <c:smooth val="0"/>
          <c:extLst>
            <c:ext xmlns:c16="http://schemas.microsoft.com/office/drawing/2014/chart" uri="{C3380CC4-5D6E-409C-BE32-E72D297353CC}">
              <c16:uniqueId val="{0000000B-CAD3-4354-B268-D213AA9FC3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2171</c:v>
                </c:pt>
                <c:pt idx="1">
                  <c:v>2282</c:v>
                </c:pt>
                <c:pt idx="2">
                  <c:v>2764</c:v>
                </c:pt>
              </c:numCache>
            </c:numRef>
          </c:val>
          <c:extLst>
            <c:ext xmlns:c16="http://schemas.microsoft.com/office/drawing/2014/chart" uri="{C3380CC4-5D6E-409C-BE32-E72D297353CC}">
              <c16:uniqueId val="{00000000-E8CD-4737-92AE-21AD84B57D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100</c:v>
                </c:pt>
                <c:pt idx="1">
                  <c:v>101</c:v>
                </c:pt>
                <c:pt idx="2">
                  <c:v>101</c:v>
                </c:pt>
              </c:numCache>
            </c:numRef>
          </c:val>
          <c:extLst>
            <c:ext xmlns:c16="http://schemas.microsoft.com/office/drawing/2014/chart" uri="{C3380CC4-5D6E-409C-BE32-E72D297353CC}">
              <c16:uniqueId val="{00000001-E8CD-4737-92AE-21AD84B57D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1226</c:v>
                </c:pt>
                <c:pt idx="1">
                  <c:v>1044</c:v>
                </c:pt>
                <c:pt idx="2">
                  <c:v>1221</c:v>
                </c:pt>
              </c:numCache>
            </c:numRef>
          </c:val>
          <c:extLst>
            <c:ext xmlns:c16="http://schemas.microsoft.com/office/drawing/2014/chart" uri="{C3380CC4-5D6E-409C-BE32-E72D297353CC}">
              <c16:uniqueId val="{00000002-E8CD-4737-92AE-21AD84B57D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{2B8997BE-32E7-44DC-B189-A85F38153A88}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6F9-4694-863F-6DADACEF41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{9F88AC71-95DF-41C3-BD38-627E430A4A27}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F9-4694-863F-6DADACEF41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{7791E41F-1ADA-462A-BE55-D96BEE83F85B}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F9-4694-863F-6DADACEF41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{275F1E09-FD8C-48B4-B68F-C1EB4CFA0DA7}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F9-4694-863F-6DADACEF41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{42DB3CAD-A5B5-4625-9AF1-4E3681CACB19}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F9-4694-863F-6DADACEF41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{E1E623B2-4945-477B-B844-691024743AB0}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6F9-4694-863F-6DADACEF41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{71E92315-9774-4693-BC36-CC5CAD4D1554}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6F9-4694-863F-6DADACEF41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{328BCB1D-17E1-45BF-916A-B23D2FB52FCA}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6F9-4694-863F-6DADACEF41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{4A6B336B-86B3-44E9-BF85-62F4E1F8045B}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6F9-4694-863F-6DADACEF41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56</c:v>
                </c:pt>
                <c:pt idx="16">
                  <c:v>55.6</c:v>
                </c:pt>
                <c:pt idx="24">
                  <c:v>56.7</c:v>
                </c:pt>
                <c:pt idx="32">
                  <c:v>55.4</c:v>
                </c:pt>
              </c:numCache>
            </c:numRef>
          </c:xVal>
          <c:yVal>
            <c:numRef>
              <c:f>公会計指標分析・財政指標組合せ分析表!$BP$51:$DC$51</c:f>
              <c:numCache>
                <c:formatCode>#,##0.0;"▲ "#,##0.0</c:formatCode>
                <c:ptCount val="40"/>
                <c:pt idx="0">
                  <c:v>93.9</c:v>
                </c:pt>
                <c:pt idx="8">
                  <c:v>73.3</c:v>
                </c:pt>
                <c:pt idx="16">
                  <c:v>59.9</c:v>
                </c:pt>
                <c:pt idx="24">
                  <c:v>61.1</c:v>
                </c:pt>
                <c:pt idx="32">
                  <c:v>40.200000000000003</c:v>
                </c:pt>
              </c:numCache>
            </c:numRef>
          </c:yVal>
          <c:smooth val="0"/>
          <c:extLst>
            <c:ext xmlns:c16="http://schemas.microsoft.com/office/drawing/2014/chart" uri="{C3380CC4-5D6E-409C-BE32-E72D297353CC}">
              <c16:uniqueId val="{00000009-46F9-4694-863F-6DADACEF41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{0969BD16-4A13-49E0-904A-993BB024446F}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6F9-4694-863F-6DADACEF41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{388966F8-7700-4179-8578-36574BDCE37E}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F9-4694-863F-6DADACEF41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{E626602F-65D2-448D-8083-5883ADEC8627}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F9-4694-863F-6DADACEF41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{07543378-B163-4FDA-B4EC-E60BE6742719}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F9-4694-863F-6DADACEF41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{9874515E-AC25-4416-AD27-C405869B8CAE}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F9-4694-863F-6DADACEF41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{A46A9557-23FA-4E3C-875A-647E0C380AD5}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6F9-4694-863F-6DADACEF41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{B1BA514A-55C8-48C5-A1EB-7EF20ED501C3}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6F9-4694-863F-6DADACEF41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{D86BD363-5BE2-4E98-AD29-2DC120F3CB00}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6F9-4694-863F-6DADACEF41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{F92B3A0C-A369-4934-B67F-487D99B5F2AC}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6F9-4694-863F-6DADACEF41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6F9-4694-863F-6DADACEF4108}"/>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{1AEDF8BF-0A28-4409-9147-E4F77E6DA5D7}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AB4-4B03-B57A-489A0137E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{FE693296-4727-4343-AC4D-740E7695B8C6}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B4-4B03-B57A-489A0137E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{F5A56064-FC85-47D4-B4D0-B49DA3DD8BF3}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B4-4B03-B57A-489A0137E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{74AB9BD0-3E85-41A3-BDE1-3C24BC88F18E}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B4-4B03-B57A-489A0137E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{BC94A7AE-3C38-4FC4-BD6B-8BA3D3B59C23}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B4-4B03-B57A-489A0137E5F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{45E79953-4543-4F30-B4C0-6D0C5C5650F0}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AB4-4B03-B57A-489A0137E5F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{E4C74BA4-D257-45C5-A2E9-FED4EC6A3A62}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AB4-4B03-B57A-489A0137E5F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{796B3A00-F851-4B53-A405-3B6C232D401E}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AB4-4B03-B57A-489A0137E5F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{0B9E4F2D-E810-4211-9845-72032530FCBC}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AB4-4B03-B57A-489A0137E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10.199999999999999</c:v>
                </c:pt>
                <c:pt idx="16">
                  <c:v>9.9</c:v>
                </c:pt>
                <c:pt idx="24">
                  <c:v>9.5</c:v>
                </c:pt>
                <c:pt idx="32">
                  <c:v>9.6</c:v>
                </c:pt>
              </c:numCache>
            </c:numRef>
          </c:xVal>
          <c:yVal>
            <c:numRef>
              <c:f>公会計指標分析・財政指標組合せ分析表!$BP$73:$DC$73</c:f>
              <c:numCache>
                <c:formatCode>#,##0.0;"▲ "#,##0.0</c:formatCode>
                <c:ptCount val="40"/>
                <c:pt idx="0">
                  <c:v>93.9</c:v>
                </c:pt>
                <c:pt idx="8">
                  <c:v>73.3</c:v>
                </c:pt>
                <c:pt idx="16">
                  <c:v>59.9</c:v>
                </c:pt>
                <c:pt idx="24">
                  <c:v>61.1</c:v>
                </c:pt>
                <c:pt idx="32">
                  <c:v>40.200000000000003</c:v>
                </c:pt>
              </c:numCache>
            </c:numRef>
          </c:yVal>
          <c:smooth val="0"/>
          <c:extLst>
            <c:ext xmlns:c16="http://schemas.microsoft.com/office/drawing/2014/chart" uri="{C3380CC4-5D6E-409C-BE32-E72D297353CC}">
              <c16:uniqueId val="{00000009-8AB4-4B03-B57A-489A0137E5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948928253649034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{EE0B54C8-1DC1-42B0-97F8-30B6E00CF771}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AB4-4B03-B57A-489A0137E5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{394F8D3C-956F-429A-8C0A-6770B4565B2D}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B4-4B03-B57A-489A0137E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{F09C83C8-BD29-43B2-BA97-087B64321CAF}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B4-4B03-B57A-489A0137E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{72F6F600-06E4-4873-AA84-9FB3BA8A1E81}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B4-4B03-B57A-489A0137E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{36BB7195-5EF3-43E7-B998-5520679A1641}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B4-4B03-B57A-489A0137E5FF}"/>
                </c:ext>
              </c:extLst>
            </c:dLbl>
            <c:dLbl>
              <c:idx val="8"/>
              <c:layout>
                <c:manualLayout>
                  <c:x val="-1.8235628084250128E-2"/>
                  <c:y val="-8.150810291340478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{4E2EB10E-E501-406F-A0A9-98455E312CED}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AB4-4B03-B57A-489A0137E5FF}"/>
                </c:ext>
              </c:extLst>
            </c:dLbl>
            <c:dLbl>
              <c:idx val="16"/>
              <c:layout>
                <c:manualLayout>
                  <c:x val="-3.1570342725075584E-2"/>
                  <c:y val="-5.62527270572714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{320B4E4A-868C-48CE-BBFD-06647FB24FD7}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AB4-4B03-B57A-489A0137E5F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{CD96DB4F-7048-4D50-9A94-672CCCC5AFB3}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AB4-4B03-B57A-489A0137E5F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{38B3616E-FF13-490A-B076-C3C8166F21D1}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AB4-4B03-B57A-489A0137E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AB4-4B03-B57A-489A0137E5FF}"/>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前年度に発行した猶予特例債の償還を始め、防災行政無線整備事業に係る緊急・防災減災事業債、太子東中学校大規模改造事業に係る防災・減災・国土強靭化緊急対策事業債等の償還が始まったことにより、元利償還金は増加している。</a:t>
          </a:r>
          <a:r>
            <a:rPr kumimoji="1" lang="ja-JP" altLang="ja-JP" sz="1100">
              <a:solidFill>
                <a:schemeClr val="dk1"/>
              </a:solidFill>
              <a:effectLst/>
              <a:latin typeface="+mn-lt"/>
              <a:ea typeface="+mn-ea"/>
              <a:cs typeface="+mn-cs"/>
            </a:rPr>
            <a:t>さらに、今後控える大型事業の実施による規模相応の地方債発行を予定しているため、償還金は増加する見込みであるが、財政の硬直化を招かないよう、優先順位の高い投資的事業から行うこととし、交付税措置等有利な起債メニューを常に考慮しながら、財政健全化に取り組む</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普通交付税再算定に伴う臨時財政対策債の発行抑制や、大型事業が少なく起債額が減少したことにより、</a:t>
          </a:r>
          <a:r>
            <a:rPr kumimoji="1" lang="ja-JP" altLang="ja-JP" sz="1100">
              <a:solidFill>
                <a:schemeClr val="dk1"/>
              </a:solidFill>
              <a:effectLst/>
              <a:latin typeface="+mn-lt"/>
              <a:ea typeface="+mn-ea"/>
              <a:cs typeface="+mn-cs"/>
            </a:rPr>
            <a:t>地方債現在高が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公営企業債等繰入見込額は順調に減少しているものの、今後も施設の老朽化に伴う新発債を予定しているため、起債残高の増加は避けられず、比率への影響が懸念される。今後も計画的な基金の積み立て、新発債の発行抑制や交付税措置が高い緊急防災・減債事業債、防災・減災・国土強靭化緊急対策事業債の選択及び活</a:t>
          </a:r>
          <a:r>
            <a:rPr kumimoji="1" lang="ja-JP" altLang="en-US" sz="1100">
              <a:solidFill>
                <a:schemeClr val="dk1"/>
              </a:solidFill>
              <a:effectLst/>
              <a:latin typeface="+mn-lt"/>
              <a:ea typeface="+mn-ea"/>
              <a:cs typeface="+mn-cs"/>
            </a:rPr>
            <a:t>公共</a:t>
          </a:r>
          <a:r>
            <a:rPr kumimoji="1" lang="ja-JP" altLang="ja-JP" sz="1100">
              <a:solidFill>
                <a:schemeClr val="dk1"/>
              </a:solidFill>
              <a:effectLst/>
              <a:latin typeface="+mn-lt"/>
              <a:ea typeface="+mn-ea"/>
              <a:cs typeface="+mn-cs"/>
            </a:rPr>
            <a:t>用を図るなど、将来に負担を残さない健全財政の運営に努める。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兵庫県太子町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公共施設の老朽化対策に対応するため、公共施設整備基金を</a:t>
          </a: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百万円積み立てたことに加え、予算の適正執行の徹底等により、財政調整基金を取り崩す必要がなかった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、全体として</a:t>
          </a:r>
          <a:r>
            <a:rPr kumimoji="1" lang="ja-JP" altLang="en-US" sz="1100">
              <a:solidFill>
                <a:schemeClr val="dk1"/>
              </a:solidFill>
              <a:effectLst/>
              <a:latin typeface="+mn-lt"/>
              <a:ea typeface="+mn-ea"/>
              <a:cs typeface="+mn-cs"/>
            </a:rPr>
            <a:t>６６０</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基金の使途の明確化を図るために、定期的に公共施設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基金に積み立てていくことに加え、今後の財政需要の増大にも対応できるように一定額を確保していくことを予定している。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基金：公共施設の</a:t>
          </a:r>
          <a:r>
            <a:rPr kumimoji="1" lang="ja-JP" altLang="en-US" sz="1100">
              <a:solidFill>
                <a:schemeClr val="dk1"/>
              </a:solidFill>
              <a:effectLst/>
              <a:latin typeface="+mn-lt"/>
              <a:ea typeface="+mn-ea"/>
              <a:cs typeface="+mn-cs"/>
            </a:rPr>
            <a:t>整備に必要な資金</a:t>
          </a:r>
          <a:r>
            <a:rPr kumimoji="1" lang="ja-JP" altLang="ja-JP" sz="1100">
              <a:solidFill>
                <a:schemeClr val="dk1"/>
              </a:solidFill>
              <a:effectLst/>
              <a:latin typeface="+mn-lt"/>
              <a:ea typeface="+mn-ea"/>
              <a:cs typeface="+mn-cs"/>
            </a:rPr>
            <a:t>に充てる基金</a:t>
          </a:r>
          <a:endParaRPr lang="ja-JP" altLang="ja-JP" sz="1400">
            <a:effectLst/>
          </a:endParaRPr>
        </a:p>
        <a:p>
          <a:r>
            <a:rPr kumimoji="1" lang="ja-JP" altLang="ja-JP" sz="1100" b="0" i="0" baseline="0">
              <a:solidFill>
                <a:schemeClr val="dk1"/>
              </a:solidFill>
              <a:effectLst/>
              <a:latin typeface="+mn-lt"/>
              <a:ea typeface="+mn-ea"/>
              <a:cs typeface="+mn-cs"/>
            </a:rPr>
            <a:t>ふるさと応援基金：本町にふるさと応援寄付する寄付者から収受した寄付金を適正に管理運用するための基金</a:t>
          </a:r>
          <a:endParaRPr lang="ja-JP" altLang="ja-JP" sz="1400">
            <a:effectLst/>
          </a:endParaRPr>
        </a:p>
        <a:p>
          <a:r>
            <a:rPr kumimoji="1" lang="ja-JP" altLang="ja-JP" sz="1100">
              <a:solidFill>
                <a:schemeClr val="dk1"/>
              </a:solidFill>
              <a:effectLst/>
              <a:latin typeface="+mn-lt"/>
              <a:ea typeface="+mn-ea"/>
              <a:cs typeface="+mn-cs"/>
            </a:rPr>
            <a:t>地域福祉基金：長寿社会に備えて在宅福祉の向上、健康づくり、ボランティア活動の増進を図る事業及び少子化社会における子育て支援対策の推進を図る事業を実施する基金</a:t>
          </a:r>
          <a:endParaRPr lang="ja-JP" altLang="ja-JP" sz="1400">
            <a:effectLst/>
          </a:endParaRPr>
        </a:p>
        <a:p>
          <a:r>
            <a:rPr kumimoji="1" lang="ja-JP" altLang="ja-JP" sz="1100">
              <a:solidFill>
                <a:schemeClr val="dk1"/>
              </a:solidFill>
              <a:effectLst/>
              <a:latin typeface="+mn-lt"/>
              <a:ea typeface="+mn-ea"/>
              <a:cs typeface="+mn-cs"/>
            </a:rPr>
            <a:t>新型コロナウイルス感染症対策利子補給基金：</a:t>
          </a:r>
          <a:r>
            <a:rPr lang="ja-JP" altLang="ja-JP" sz="1100">
              <a:solidFill>
                <a:schemeClr val="dk1"/>
              </a:solidFill>
              <a:effectLst/>
              <a:latin typeface="+mn-lt"/>
              <a:ea typeface="+mn-ea"/>
              <a:cs typeface="+mn-cs"/>
            </a:rPr>
            <a:t>新型コロナウイルス感染症の影響により、国及び兵庫県の利子補給制度の対象となる融資を受けた町内事業者に対して、町が当該利子補給制度終了後に実施する利子補給事業の財源に充てるため</a:t>
          </a:r>
          <a:r>
            <a:rPr kumimoji="1" lang="ja-JP" altLang="ja-JP" sz="1100">
              <a:solidFill>
                <a:schemeClr val="dk1"/>
              </a:solidFill>
              <a:effectLst/>
              <a:latin typeface="+mn-lt"/>
              <a:ea typeface="+mn-ea"/>
              <a:cs typeface="+mn-cs"/>
            </a:rPr>
            <a:t>の基金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effectLst/>
              <a:latin typeface="+mn-lt"/>
              <a:ea typeface="+mn-ea"/>
              <a:cs typeface="+mn-cs"/>
            </a:rPr>
            <a:t>交通安全対策基金</a:t>
          </a:r>
          <a:r>
            <a:rPr lang="ja-JP" altLang="ja-JP"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交通安全対策事業に必要な経費の財源に充てるため</a:t>
          </a:r>
          <a:r>
            <a:rPr lang="ja-JP" altLang="ja-JP" sz="1100">
              <a:solidFill>
                <a:schemeClr val="dk1"/>
              </a:solidFill>
              <a:effectLst/>
              <a:latin typeface="+mn-lt"/>
              <a:ea typeface="+mn-ea"/>
              <a:cs typeface="+mn-cs"/>
            </a:rPr>
            <a:t>の基金</a:t>
          </a:r>
          <a:endParaRPr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基金：公共施設の老朽化対策に対応するため</a:t>
          </a:r>
          <a:r>
            <a:rPr kumimoji="1" lang="ja-JP" altLang="en-US" sz="1100">
              <a:solidFill>
                <a:schemeClr val="dk1"/>
              </a:solidFill>
              <a:effectLst/>
              <a:latin typeface="+mn-lt"/>
              <a:ea typeface="+mn-ea"/>
              <a:cs typeface="+mn-cs"/>
            </a:rPr>
            <a:t>３００</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給食センター整備事業に対応するため</a:t>
          </a:r>
          <a:r>
            <a:rPr kumimoji="1" lang="ja-JP" altLang="en-US" sz="1100">
              <a:solidFill>
                <a:schemeClr val="dk1"/>
              </a:solidFill>
              <a:effectLst/>
              <a:latin typeface="+mn-lt"/>
              <a:ea typeface="+mn-ea"/>
              <a:cs typeface="+mn-cs"/>
            </a:rPr>
            <a:t>１４０</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en-US" sz="1100">
              <a:solidFill>
                <a:schemeClr val="dk1"/>
              </a:solidFill>
              <a:effectLst/>
              <a:latin typeface="+mn-lt"/>
              <a:ea typeface="+mn-ea"/>
              <a:cs typeface="+mn-cs"/>
            </a:rPr>
            <a:t>交通安全対策</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日付で兵庫県市町災害共済組合が解散されることに伴う分配金４３百万円を基金に積立てたため。</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公共施設建設基金：公共施設の老朽化対策に対応できるよう、毎年定額（５千万円～１億円程度）を積み立てる予定としている。</a:t>
          </a:r>
          <a:endParaRPr lang="ja-JP" altLang="ja-JP" sz="1400">
            <a:effectLst/>
          </a:endParaRPr>
        </a:p>
        <a:p>
          <a:r>
            <a:rPr kumimoji="1" lang="ja-JP" altLang="ja-JP" sz="1100">
              <a:solidFill>
                <a:schemeClr val="dk1"/>
              </a:solidFill>
              <a:effectLst/>
              <a:latin typeface="+mn-lt"/>
              <a:ea typeface="+mn-ea"/>
              <a:cs typeface="+mn-cs"/>
            </a:rPr>
            <a:t>地域福祉基金：現状は基金利子を社会福祉事業に充当しているが、将来的には福祉施設の改修経費に充てる予定としている。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法定積立による積み立て、</a:t>
          </a:r>
          <a:r>
            <a:rPr kumimoji="1" lang="ja-JP" altLang="en-US" sz="1100">
              <a:solidFill>
                <a:schemeClr val="dk1"/>
              </a:solidFill>
              <a:effectLst/>
              <a:latin typeface="+mn-lt"/>
              <a:ea typeface="+mn-ea"/>
              <a:cs typeface="+mn-cs"/>
            </a:rPr>
            <a:t>コロナ感染症の影響や</a:t>
          </a:r>
          <a:r>
            <a:rPr kumimoji="1" lang="ja-JP" altLang="ja-JP" sz="1100">
              <a:solidFill>
                <a:schemeClr val="dk1"/>
              </a:solidFill>
              <a:effectLst/>
              <a:latin typeface="+mn-lt"/>
              <a:ea typeface="+mn-ea"/>
              <a:cs typeface="+mn-cs"/>
            </a:rPr>
            <a:t>予算の適正執行の徹底等により、取り崩し額がゼロだったため、昨年度から</a:t>
          </a:r>
          <a:r>
            <a:rPr kumimoji="1" lang="ja-JP" altLang="en-US" sz="1100">
              <a:solidFill>
                <a:schemeClr val="dk1"/>
              </a:solidFill>
              <a:effectLst/>
              <a:latin typeface="+mn-lt"/>
              <a:ea typeface="+mn-ea"/>
              <a:cs typeface="+mn-cs"/>
            </a:rPr>
            <a:t>４８２</a:t>
          </a:r>
          <a:r>
            <a:rPr kumimoji="1" lang="ja-JP" altLang="ja-JP" sz="1100">
              <a:solidFill>
                <a:schemeClr val="dk1"/>
              </a:solidFill>
              <a:effectLst/>
              <a:latin typeface="+mn-lt"/>
              <a:ea typeface="+mn-ea"/>
              <a:cs typeface="+mn-cs"/>
            </a:rPr>
            <a:t>百万円の増加となっている。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人口減少や</a:t>
          </a:r>
          <a:r>
            <a:rPr kumimoji="1" lang="ja-JP" altLang="ja-JP" sz="1100">
              <a:solidFill>
                <a:schemeClr val="dk1"/>
              </a:solidFill>
              <a:effectLst/>
              <a:latin typeface="+mn-lt"/>
              <a:ea typeface="+mn-ea"/>
              <a:cs typeface="+mn-cs"/>
            </a:rPr>
            <a:t>景気後退による町税の減収や、大規模災害の発生など有事に備えるため、今後においても収支を維持し、財政調整基金の残高を維持していく。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今後の地方債償還に支障をきたさないよう、平成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年度に１億円を積み増している。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実質収支に応じて計画的に積み立てることを予定している。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A8CFFA-E933-4926-82C1-A43992673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A331562-FC53-4730-B051-EF883E174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EC36B07-3B54-43A9-A530-203EAF7176A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E947548-92A4-42CC-8425-A2BC4A25005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9FDA420-5F06-4493-9D16-68FFB7B036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FDEA491-DCB3-4131-ADB0-B65CD60A485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D3BF31-8E64-43E6-AE59-A06D41D5E0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9B3B577-841A-434C-B6D2-076B28ED5DA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462DB6E-0FEE-4C7B-B8CF-A66E86D09A4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CD7B3EB-EFCF-4778-AD67-C06FBDB00A2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A4A704A-4C2E-421A-82C7-96229F9B21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1957C3E-B2A5-4B50-A432-7EFF80A6F63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A128690-55E3-450A-8713-844AEF8D25E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3E02EEB-7DCC-412E-BAB6-B1150D1CC3F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2C87A2B-EC78-4935-A128-E6B09D9D947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353CAD8-064A-45A3-85DC-6F099B1E2C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45C9A96-8901-464F-A895-249F3FC0CC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2603B78-F6EB-4DEB-9A3D-EC0F7E9A00B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E329BF-D15C-4D1B-BA22-649C178100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F46E64-87D4-4512-8701-65E091FA30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8360CBE-1A04-4FE8-A984-6206E5EA6B4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0FBC31B-1107-42C1-83B9-B161A21B9D5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A15172E-6060-4FEE-829C-0A97DA064A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43EAB89-C893-4F6B-A5CD-8D21FE55AA9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33C988C-51E3-4DD7-90D0-57F39B28B28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C91CBE0-6411-4346-BAB8-F6623A31885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55816A9-48B5-4B68-8789-405B45C618E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C4466D-0133-4685-B681-FA635EA81B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EB840D2-115A-4549-AD64-5CAA15584D1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31F520F-FACF-4AFB-B53C-3F675B8A9AB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DCEB600-C517-4DFB-AB6A-6C6098FEF21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2CD45AE-01BE-4F9A-88E0-74CF8F853AF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7EBDEE9-CBA1-44E1-AFBC-4E809DEA48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FCCAEE2-D3FE-42DB-B891-EAC1213146A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87273795-B215-4C53-AE6C-BAC26A09B71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AC303AC-CE7E-4CFD-B938-4BE87BB8A6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EF2E108-468F-4C9A-B460-CF3418E9246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2D1BF61-B088-4A60-B0AB-1315BB98E03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14393F3-6701-4577-86F7-04F25BBB58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C6395AF-0AA0-4B7E-B926-830EE34F55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8AC2295-64EC-4C06-831F-996392F5E29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319C2BD-752B-4050-BD80-8A4A20A2A62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A31A593-2074-4155-8BE9-20CFFEF025B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F117D00-C3ED-4C0E-B940-0A5C92F8D09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BCD7CEB-254B-43F8-8769-BE4C343F109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232AF5F-22CA-49C2-A40E-82918345BFC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387CA1E-17FF-413E-B1ED-81953F6E8F4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年度に策定した公共施設等総合管理計画の中で、令和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年度までに公共施設等の延床面積を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％削減するという目標</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個別施設計画を踏まえ、令和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年度に中間見直し</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を掲げ、老朽化した施設の更新、除却を進めている。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ポイント低下し、類似団体平均と比較しても低い水準にあり、引き続き総合管理計画に沿って施設マネジメントを進めていく。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98DAEEE-9B50-4B65-BD32-96097E0A528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B2B9032-42CE-4018-AD75-B6482890967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12E5668-1100-4768-AF50-2787BCF2A50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A99A18D-E8FE-4B09-BD79-493B5DF59F8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8F61A76-45DA-4491-B0E7-1F1FCCD6550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D3DA179-377D-46C9-94DD-F601CF01FF3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ECBB425-AF17-46C5-A0CD-8ED35A0DCB1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A1C1E662-604C-433A-A747-68550A16595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1348933-9619-4E87-84A2-C3EDB5E4F28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391B1D0C-87CB-4CFC-BD73-8A48FDC33FC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47C64929-DE80-4105-9235-B8AABC29905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1C03DB5-39A8-49FE-BE59-46E37BEAEB1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CDFCC72A-00FB-4783-BAD4-0C09CDA645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9920B71B-6D30-44E5-9DEC-5345F240517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D8B6AC0E-61CB-42AB-AFDF-3FB5DE8582C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076AA7A-DF77-47AE-8114-1556BEE77D5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B80D3D48-107C-456E-AD46-13629F2336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C73B7FE-6D65-42B1-9E2B-8459587C550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C8CD27CB-A676-49CF-B5B9-58059072ED2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9C532395-832D-45F2-AAE3-1FD758CB668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C0BD9B6C-596F-4EF2-A230-B7E04BF42A2D}"/>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5843FC64-B3F0-4588-B9BC-D1BBAF3B8C71}"/>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477643BE-5E3E-436C-84A2-486314AD62E3}"/>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80AD435D-0652-43AA-9808-838E091FC87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34F1C027-4DE2-4FD0-A1A5-995295F6EB94}"/>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44C7A499-6969-4805-832A-18E19EF6E86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1D65DD1B-F7B0-4885-850E-51959A60E671}"/>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AF26B41C-DA99-4B4E-93E7-1629B208398B}"/>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2F5A3C5D-E94B-4892-B0CF-9AB56F5A9721}"/>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73787A6-9120-4A97-B18D-2C3330D554A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9278B7B-19A6-4203-9BFE-6FC3C1F10CB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2A81B54-2113-4692-84B8-1A291AC1E4B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8414210-364C-45EE-B58E-DF478A20BD8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D610D47-5DEA-4333-A42E-17F8E16FEF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113483</xdr:rowOff>
    </xdr:from>
    <xdr:to>
      <xdr:col>23</xdr:col>
      <xdr:colOff>136525</xdr:colOff>
      <xdr:row>29</xdr:row>
      <xdr:rowOff>43633</xdr:rowOff>
    </xdr:to>
    <xdr:sp macro="" textlink="">
      <xdr:nvSpPr>
        <xdr:cNvPr id="83" name="楕円 82">
          <a:extLst>
            <a:ext uri="{FF2B5EF4-FFF2-40B4-BE49-F238E27FC236}">
              <a16:creationId xmlns:a16="http://schemas.microsoft.com/office/drawing/2014/main" id="{DF7A8E28-2109-4F0D-8B4F-1B445313248F}"/>
            </a:ext>
          </a:extLst>
        </xdr:cNvPr>
        <xdr:cNvSpPr/>
      </xdr:nvSpPr>
      <xdr:spPr>
        <a:xfrm>
          <a:off x="4711700" y="56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136360</xdr:rowOff>
    </xdr:from>
    <xdr:ext cx="405111" cy="259045"/>
    <xdr:sp macro="" textlink="">
      <xdr:nvSpPr>
        <xdr:cNvPr id="84" name="有形固定資産減価償却率該当値テキスト">
          <a:extLst>
            <a:ext uri="{FF2B5EF4-FFF2-40B4-BE49-F238E27FC236}">
              <a16:creationId xmlns:a16="http://schemas.microsoft.com/office/drawing/2014/main" id="{75451836-3DD9-4677-9B1F-8D379276C3F3}"/>
            </a:ext>
          </a:extLst>
        </xdr:cNvPr>
        <xdr:cNvSpPr txBox="1"/>
      </xdr:nvSpPr>
      <xdr:spPr>
        <a:xfrm>
          <a:off x="4813300" y="553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153579</xdr:rowOff>
    </xdr:from>
    <xdr:to>
      <xdr:col>19</xdr:col>
      <xdr:colOff>187325</xdr:colOff>
      <xdr:row>29</xdr:row>
      <xdr:rowOff>83729</xdr:rowOff>
    </xdr:to>
    <xdr:sp macro="" textlink="">
      <xdr:nvSpPr>
        <xdr:cNvPr id="85" name="楕円 84">
          <a:extLst>
            <a:ext uri="{FF2B5EF4-FFF2-40B4-BE49-F238E27FC236}">
              <a16:creationId xmlns:a16="http://schemas.microsoft.com/office/drawing/2014/main" id="{70CF1CDD-FA86-4F97-ADAD-537A72085A79}"/>
            </a:ext>
          </a:extLst>
        </xdr:cNvPr>
        <xdr:cNvSpPr/>
      </xdr:nvSpPr>
      <xdr:spPr>
        <a:xfrm>
          <a:off x="4000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164283</xdr:rowOff>
    </xdr:from>
    <xdr:to>
      <xdr:col>23</xdr:col>
      <xdr:colOff>85725</xdr:colOff>
      <xdr:row>29</xdr:row>
      <xdr:rowOff>32929</xdr:rowOff>
    </xdr:to>
    <xdr:cxnSp macro="">
      <xdr:nvCxnSpPr>
        <xdr:cNvPr id="86" name="直線コネクタ 85">
          <a:extLst>
            <a:ext uri="{FF2B5EF4-FFF2-40B4-BE49-F238E27FC236}">
              <a16:creationId xmlns:a16="http://schemas.microsoft.com/office/drawing/2014/main" id="{F07C0F7B-B090-43F1-8034-256558DBF980}"/>
            </a:ext>
          </a:extLst>
        </xdr:cNvPr>
        <xdr:cNvCxnSpPr/>
      </xdr:nvCxnSpPr>
      <xdr:spPr>
        <a:xfrm flipV="1">
          <a:off x="4051300" y="5736408"/>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119652</xdr:rowOff>
    </xdr:from>
    <xdr:to>
      <xdr:col>15</xdr:col>
      <xdr:colOff>187325</xdr:colOff>
      <xdr:row>29</xdr:row>
      <xdr:rowOff>49802</xdr:rowOff>
    </xdr:to>
    <xdr:sp macro="" textlink="">
      <xdr:nvSpPr>
        <xdr:cNvPr id="87" name="楕円 86">
          <a:extLst>
            <a:ext uri="{FF2B5EF4-FFF2-40B4-BE49-F238E27FC236}">
              <a16:creationId xmlns:a16="http://schemas.microsoft.com/office/drawing/2014/main" id="{0038F1D6-6CCB-4F74-934F-F017B0D8308B}"/>
            </a:ext>
          </a:extLst>
        </xdr:cNvPr>
        <xdr:cNvSpPr/>
      </xdr:nvSpPr>
      <xdr:spPr>
        <a:xfrm>
          <a:off x="3238500" y="5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170452</xdr:rowOff>
    </xdr:from>
    <xdr:to>
      <xdr:col>19</xdr:col>
      <xdr:colOff>136525</xdr:colOff>
      <xdr:row>29</xdr:row>
      <xdr:rowOff>32929</xdr:rowOff>
    </xdr:to>
    <xdr:cxnSp macro="">
      <xdr:nvCxnSpPr>
        <xdr:cNvPr id="88" name="直線コネクタ 87">
          <a:extLst>
            <a:ext uri="{FF2B5EF4-FFF2-40B4-BE49-F238E27FC236}">
              <a16:creationId xmlns:a16="http://schemas.microsoft.com/office/drawing/2014/main" id="{DFE167EA-DBA1-492F-A783-5FF01326D922}"/>
            </a:ext>
          </a:extLst>
        </xdr:cNvPr>
        <xdr:cNvCxnSpPr/>
      </xdr:nvCxnSpPr>
      <xdr:spPr>
        <a:xfrm>
          <a:off x="3289300" y="574257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89" name="楕円 88">
          <a:extLst>
            <a:ext uri="{FF2B5EF4-FFF2-40B4-BE49-F238E27FC236}">
              <a16:creationId xmlns:a16="http://schemas.microsoft.com/office/drawing/2014/main" id="{B2AB0CE2-3789-4240-AEA2-69391FE6AD8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170452</xdr:rowOff>
    </xdr:from>
    <xdr:to>
      <xdr:col>15</xdr:col>
      <xdr:colOff>136525</xdr:colOff>
      <xdr:row>29</xdr:row>
      <xdr:rowOff>11339</xdr:rowOff>
    </xdr:to>
    <xdr:cxnSp macro="">
      <xdr:nvCxnSpPr>
        <xdr:cNvPr id="90" name="直線コネクタ 89">
          <a:extLst>
            <a:ext uri="{FF2B5EF4-FFF2-40B4-BE49-F238E27FC236}">
              <a16:creationId xmlns:a16="http://schemas.microsoft.com/office/drawing/2014/main" id="{6708F923-50AB-432A-823F-D86B5B8E40C8}"/>
            </a:ext>
          </a:extLst>
        </xdr:cNvPr>
        <xdr:cNvCxnSpPr/>
      </xdr:nvCxnSpPr>
      <xdr:spPr>
        <a:xfrm flipV="1">
          <a:off x="2527300" y="574257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82641</xdr:rowOff>
    </xdr:from>
    <xdr:to>
      <xdr:col>7</xdr:col>
      <xdr:colOff>187325</xdr:colOff>
      <xdr:row>29</xdr:row>
      <xdr:rowOff>12791</xdr:rowOff>
    </xdr:to>
    <xdr:sp macro="" textlink="">
      <xdr:nvSpPr>
        <xdr:cNvPr id="91" name="楕円 90">
          <a:extLst>
            <a:ext uri="{FF2B5EF4-FFF2-40B4-BE49-F238E27FC236}">
              <a16:creationId xmlns:a16="http://schemas.microsoft.com/office/drawing/2014/main" id="{2E85C5A9-A6D4-4369-9FAA-82177B4D6FCF}"/>
            </a:ext>
          </a:extLst>
        </xdr:cNvPr>
        <xdr:cNvSpPr/>
      </xdr:nvSpPr>
      <xdr:spPr>
        <a:xfrm>
          <a:off x="1714500" y="56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133441</xdr:rowOff>
    </xdr:from>
    <xdr:to>
      <xdr:col>11</xdr:col>
      <xdr:colOff>136525</xdr:colOff>
      <xdr:row>29</xdr:row>
      <xdr:rowOff>11339</xdr:rowOff>
    </xdr:to>
    <xdr:cxnSp macro="">
      <xdr:nvCxnSpPr>
        <xdr:cNvPr id="92" name="直線コネクタ 91">
          <a:extLst>
            <a:ext uri="{FF2B5EF4-FFF2-40B4-BE49-F238E27FC236}">
              <a16:creationId xmlns:a16="http://schemas.microsoft.com/office/drawing/2014/main" id="{2E9B6852-9B88-4CE8-B7F0-65A6A6E1CB6E}"/>
            </a:ext>
          </a:extLst>
        </xdr:cNvPr>
        <xdr:cNvCxnSpPr/>
      </xdr:nvCxnSpPr>
      <xdr:spPr>
        <a:xfrm>
          <a:off x="1765300" y="570556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a:extLst>
            <a:ext uri="{FF2B5EF4-FFF2-40B4-BE49-F238E27FC236}">
              <a16:creationId xmlns:a16="http://schemas.microsoft.com/office/drawing/2014/main" id="{F8F0A238-E59C-41EE-974A-7588BB16A001}"/>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a:extLst>
            <a:ext uri="{FF2B5EF4-FFF2-40B4-BE49-F238E27FC236}">
              <a16:creationId xmlns:a16="http://schemas.microsoft.com/office/drawing/2014/main" id="{2BC9CDD2-63AD-430A-A142-91EC63FC7B0B}"/>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a:extLst>
            <a:ext uri="{FF2B5EF4-FFF2-40B4-BE49-F238E27FC236}">
              <a16:creationId xmlns:a16="http://schemas.microsoft.com/office/drawing/2014/main" id="{B77FE771-52BF-4C38-A25A-10F8482D2BD4}"/>
            </a:ext>
          </a:extLst>
        </xdr:cNvPr>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a:extLst>
            <a:ext uri="{FF2B5EF4-FFF2-40B4-BE49-F238E27FC236}">
              <a16:creationId xmlns:a16="http://schemas.microsoft.com/office/drawing/2014/main" id="{2C5B9CAE-2CF4-4B0C-AC7E-4DD37EA2C624}"/>
            </a:ext>
          </a:extLst>
        </xdr:cNvPr>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100256</xdr:rowOff>
    </xdr:from>
    <xdr:ext cx="405111" cy="259045"/>
    <xdr:sp macro="" textlink="">
      <xdr:nvSpPr>
        <xdr:cNvPr id="97" name="n_1mainValue有形固定資産減価償却率">
          <a:extLst>
            <a:ext uri="{FF2B5EF4-FFF2-40B4-BE49-F238E27FC236}">
              <a16:creationId xmlns:a16="http://schemas.microsoft.com/office/drawing/2014/main" id="{C8847256-9084-4A43-93DA-B0E29643BE0A}"/>
            </a:ext>
          </a:extLst>
        </xdr:cNvPr>
        <xdr:cNvSpPr txBox="1"/>
      </xdr:nvSpPr>
      <xdr:spPr>
        <a:xfrm>
          <a:off x="38360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66329</xdr:rowOff>
    </xdr:from>
    <xdr:ext cx="405111" cy="259045"/>
    <xdr:sp macro="" textlink="">
      <xdr:nvSpPr>
        <xdr:cNvPr id="98" name="n_2mainValue有形固定資産減価償却率">
          <a:extLst>
            <a:ext uri="{FF2B5EF4-FFF2-40B4-BE49-F238E27FC236}">
              <a16:creationId xmlns:a16="http://schemas.microsoft.com/office/drawing/2014/main" id="{220BFE01-C167-475F-BB72-7BB307242432}"/>
            </a:ext>
          </a:extLst>
        </xdr:cNvPr>
        <xdr:cNvSpPr txBox="1"/>
      </xdr:nvSpPr>
      <xdr:spPr>
        <a:xfrm>
          <a:off x="3086744" y="5467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99" name="n_3mainValue有形固定資産減価償却率">
          <a:extLst>
            <a:ext uri="{FF2B5EF4-FFF2-40B4-BE49-F238E27FC236}">
              <a16:creationId xmlns:a16="http://schemas.microsoft.com/office/drawing/2014/main" id="{192C233E-9356-4538-8573-BA4746316A6D}"/>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29318</xdr:rowOff>
    </xdr:from>
    <xdr:ext cx="405111" cy="259045"/>
    <xdr:sp macro="" textlink="">
      <xdr:nvSpPr>
        <xdr:cNvPr id="100" name="n_4mainValue有形固定資産減価償却率">
          <a:extLst>
            <a:ext uri="{FF2B5EF4-FFF2-40B4-BE49-F238E27FC236}">
              <a16:creationId xmlns:a16="http://schemas.microsoft.com/office/drawing/2014/main" id="{36CC7585-6B2F-4882-808A-2A0221DDD01D}"/>
            </a:ext>
          </a:extLst>
        </xdr:cNvPr>
        <xdr:cNvSpPr txBox="1"/>
      </xdr:nvSpPr>
      <xdr:spPr>
        <a:xfrm>
          <a:off x="1562744" y="5429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23B6AFAB-879F-4D30-940B-AE4EC59ACA8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CC34F35F-E10D-47F0-A22C-3844395D236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6DFE336C-56DC-47C3-93D9-83B2121B3E3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84781059-3E4E-4E35-9DD9-C3EB95CA290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264B0B2B-B88E-40D2-9FD3-56A9DE1FA87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8A300126-B0B4-40AB-8F1D-A20F017EE5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EEBE5104-75F6-4522-82A9-E0EC2EA968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60D85A70-747B-4E94-A488-708B7EEB244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5F64DD3D-0758-485E-8010-B50AC8B38A8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42454A54-C5F9-43C9-9A4E-5EE77B1A2EC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FC002DEB-60F0-48C7-811E-426AAD2D034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6DEA3AA8-058C-4F9A-84BA-108CB6103FD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BA317AB2-A2F0-4924-B978-CA451FB5A6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ポイント低下したものの、類似団体平均を上回っている。地方債現在高の減少に加え、下水道事業における資本費平準化債の発行を抑制していることが主な要因であるが、今後も施設の老朽化等による大型事業が控える中で地方債残高は増加する見込みであり、特定目的基金等の積立により充当可能財源を増加させるなど、これ以上債務償還比率が上昇することのないよう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DF6E3389-2938-4404-935B-656D0C85092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8344EAB-8DA7-406E-80E7-D6BEB18EB94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C1A24959-368A-4906-A0EE-B03FEAC9D14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7176D297-E561-44D3-8F77-2EB1EB7B1D2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E50423D-0603-496E-9EE3-4C579F56149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5A8C7487-71B9-479C-86DB-807A6AEA866A}"/>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614F2F0A-9759-47F9-85E2-C0BD8B2601A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783E12B6-D00E-459F-882C-EC67B796CD4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B075731-FE2C-4C95-9136-C8F89A2DBCF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34256863-5589-4021-9241-A3D3E687B16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A3C22B79-04CB-44ED-B56F-47D78B61FE6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4FE625EB-E498-4A96-863C-2E30E2AAB6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387EAD3B-5102-4048-8ACF-74AA61D25BE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B58071B0-A396-4EF6-9C38-904FEBB614A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913D5C78-82D7-4A07-ABFE-56B93C87AA6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A9ED598A-5198-49AD-89D7-F31B6EC1746D}"/>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148A7CE8-6D2C-46F2-8042-5D0C8F86877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2833ED9F-751B-43B5-B5DE-13E498E74BD8}"/>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67172180-4B95-4D56-B22B-152404BC93B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ED3709A8-75AC-4A13-A21C-D02F64EC1CD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C3EFF941-A1F8-4349-8E17-20F7DF78D68F}"/>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2E758AD-13CC-4B9A-A3F6-237E34355B91}"/>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5B443CB8-74C5-4055-8ECB-E9BC6B0DAC1A}"/>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9DFC6AAD-4294-48F3-8F41-C2FDEFAD84A7}"/>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5EDD470C-DD02-4421-BE74-EA44AEEDCF21}"/>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A752774A-2A5C-4D07-9A3B-3E0A5D81F09D}"/>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C2D0BE0-0444-4154-85B4-79A73A88C17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5FE1ACC-CCD4-4C8E-B0F7-A34E8CDF00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C41AB805-44D6-460E-9C66-11A7B3208EF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2C716D4-9DA6-47C6-BD3B-66291D04265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B04FA50D-EEE8-4D34-A9FC-1123633106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98870</xdr:rowOff>
    </xdr:from>
    <xdr:to>
      <xdr:col>76</xdr:col>
      <xdr:colOff>73025</xdr:colOff>
      <xdr:row>30</xdr:row>
      <xdr:rowOff>29020</xdr:rowOff>
    </xdr:to>
    <xdr:sp macro="" textlink="">
      <xdr:nvSpPr>
        <xdr:cNvPr id="145" name="楕円 144">
          <a:extLst>
            <a:ext uri="{FF2B5EF4-FFF2-40B4-BE49-F238E27FC236}">
              <a16:creationId xmlns:a16="http://schemas.microsoft.com/office/drawing/2014/main" id="{416A54B0-4AE9-4D91-B762-7878DB765091}"/>
            </a:ext>
          </a:extLst>
        </xdr:cNvPr>
        <xdr:cNvSpPr/>
      </xdr:nvSpPr>
      <xdr:spPr>
        <a:xfrm>
          <a:off x="14744700" y="584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77297</xdr:rowOff>
    </xdr:from>
    <xdr:ext cx="469744" cy="259045"/>
    <xdr:sp macro="" textlink="">
      <xdr:nvSpPr>
        <xdr:cNvPr id="146" name="債務償還比率該当値テキスト">
          <a:extLst>
            <a:ext uri="{FF2B5EF4-FFF2-40B4-BE49-F238E27FC236}">
              <a16:creationId xmlns:a16="http://schemas.microsoft.com/office/drawing/2014/main" id="{F52B0835-4293-40C3-8E39-B47B9425A23D}"/>
            </a:ext>
          </a:extLst>
        </xdr:cNvPr>
        <xdr:cNvSpPr txBox="1"/>
      </xdr:nvSpPr>
      <xdr:spPr>
        <a:xfrm>
          <a:off x="14846300"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83347</xdr:rowOff>
    </xdr:from>
    <xdr:to>
      <xdr:col>72</xdr:col>
      <xdr:colOff>123825</xdr:colOff>
      <xdr:row>31</xdr:row>
      <xdr:rowOff>13497</xdr:rowOff>
    </xdr:to>
    <xdr:sp macro="" textlink="">
      <xdr:nvSpPr>
        <xdr:cNvPr id="147" name="楕円 146">
          <a:extLst>
            <a:ext uri="{FF2B5EF4-FFF2-40B4-BE49-F238E27FC236}">
              <a16:creationId xmlns:a16="http://schemas.microsoft.com/office/drawing/2014/main" id="{49974036-567D-4349-BFE1-F50211122656}"/>
            </a:ext>
          </a:extLst>
        </xdr:cNvPr>
        <xdr:cNvSpPr/>
      </xdr:nvSpPr>
      <xdr:spPr>
        <a:xfrm>
          <a:off x="14033500" y="59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149670</xdr:rowOff>
    </xdr:from>
    <xdr:to>
      <xdr:col>76</xdr:col>
      <xdr:colOff>22225</xdr:colOff>
      <xdr:row>30</xdr:row>
      <xdr:rowOff>134147</xdr:rowOff>
    </xdr:to>
    <xdr:cxnSp macro="">
      <xdr:nvCxnSpPr>
        <xdr:cNvPr id="148" name="直線コネクタ 147">
          <a:extLst>
            <a:ext uri="{FF2B5EF4-FFF2-40B4-BE49-F238E27FC236}">
              <a16:creationId xmlns:a16="http://schemas.microsoft.com/office/drawing/2014/main" id="{A59ADD0C-EA11-4D7F-90B2-63756D4F8888}"/>
            </a:ext>
          </a:extLst>
        </xdr:cNvPr>
        <xdr:cNvCxnSpPr/>
      </xdr:nvCxnSpPr>
      <xdr:spPr>
        <a:xfrm flipV="1">
          <a:off x="14084300" y="5893245"/>
          <a:ext cx="711200" cy="15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8332</xdr:rowOff>
    </xdr:from>
    <xdr:to>
      <xdr:col>68</xdr:col>
      <xdr:colOff>123825</xdr:colOff>
      <xdr:row>31</xdr:row>
      <xdr:rowOff>109932</xdr:rowOff>
    </xdr:to>
    <xdr:sp macro="" textlink="">
      <xdr:nvSpPr>
        <xdr:cNvPr id="149" name="楕円 148">
          <a:extLst>
            <a:ext uri="{FF2B5EF4-FFF2-40B4-BE49-F238E27FC236}">
              <a16:creationId xmlns:a16="http://schemas.microsoft.com/office/drawing/2014/main" id="{EC1CDD4C-92C0-43C5-BC53-305D72B05BDC}"/>
            </a:ext>
          </a:extLst>
        </xdr:cNvPr>
        <xdr:cNvSpPr/>
      </xdr:nvSpPr>
      <xdr:spPr>
        <a:xfrm>
          <a:off x="13271500" y="609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134147</xdr:rowOff>
    </xdr:from>
    <xdr:to>
      <xdr:col>72</xdr:col>
      <xdr:colOff>73025</xdr:colOff>
      <xdr:row>31</xdr:row>
      <xdr:rowOff>59132</xdr:rowOff>
    </xdr:to>
    <xdr:cxnSp macro="">
      <xdr:nvCxnSpPr>
        <xdr:cNvPr id="150" name="直線コネクタ 149">
          <a:extLst>
            <a:ext uri="{FF2B5EF4-FFF2-40B4-BE49-F238E27FC236}">
              <a16:creationId xmlns:a16="http://schemas.microsoft.com/office/drawing/2014/main" id="{77AA8861-D7B1-417C-A844-8D234C90BB66}"/>
            </a:ext>
          </a:extLst>
        </xdr:cNvPr>
        <xdr:cNvCxnSpPr/>
      </xdr:nvCxnSpPr>
      <xdr:spPr>
        <a:xfrm flipV="1">
          <a:off x="13322300" y="6049172"/>
          <a:ext cx="762000" cy="9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17808</xdr:rowOff>
    </xdr:from>
    <xdr:to>
      <xdr:col>64</xdr:col>
      <xdr:colOff>123825</xdr:colOff>
      <xdr:row>31</xdr:row>
      <xdr:rowOff>119408</xdr:rowOff>
    </xdr:to>
    <xdr:sp macro="" textlink="">
      <xdr:nvSpPr>
        <xdr:cNvPr id="151" name="楕円 150">
          <a:extLst>
            <a:ext uri="{FF2B5EF4-FFF2-40B4-BE49-F238E27FC236}">
              <a16:creationId xmlns:a16="http://schemas.microsoft.com/office/drawing/2014/main" id="{F09E05FD-E536-4624-9627-89FD272B3CDE}"/>
            </a:ext>
          </a:extLst>
        </xdr:cNvPr>
        <xdr:cNvSpPr/>
      </xdr:nvSpPr>
      <xdr:spPr>
        <a:xfrm>
          <a:off x="12509500" y="610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59132</xdr:rowOff>
    </xdr:from>
    <xdr:to>
      <xdr:col>68</xdr:col>
      <xdr:colOff>73025</xdr:colOff>
      <xdr:row>31</xdr:row>
      <xdr:rowOff>68608</xdr:rowOff>
    </xdr:to>
    <xdr:cxnSp macro="">
      <xdr:nvCxnSpPr>
        <xdr:cNvPr id="152" name="直線コネクタ 151">
          <a:extLst>
            <a:ext uri="{FF2B5EF4-FFF2-40B4-BE49-F238E27FC236}">
              <a16:creationId xmlns:a16="http://schemas.microsoft.com/office/drawing/2014/main" id="{BD57A69F-8F66-4411-989B-223687AB4262}"/>
            </a:ext>
          </a:extLst>
        </xdr:cNvPr>
        <xdr:cNvCxnSpPr/>
      </xdr:nvCxnSpPr>
      <xdr:spPr>
        <a:xfrm flipV="1">
          <a:off x="12560300" y="6145607"/>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127078</xdr:rowOff>
    </xdr:from>
    <xdr:to>
      <xdr:col>60</xdr:col>
      <xdr:colOff>123825</xdr:colOff>
      <xdr:row>32</xdr:row>
      <xdr:rowOff>57228</xdr:rowOff>
    </xdr:to>
    <xdr:sp macro="" textlink="">
      <xdr:nvSpPr>
        <xdr:cNvPr id="153" name="楕円 152">
          <a:extLst>
            <a:ext uri="{FF2B5EF4-FFF2-40B4-BE49-F238E27FC236}">
              <a16:creationId xmlns:a16="http://schemas.microsoft.com/office/drawing/2014/main" id="{09F85649-798D-4B95-9396-852B491C4CBE}"/>
            </a:ext>
          </a:extLst>
        </xdr:cNvPr>
        <xdr:cNvSpPr/>
      </xdr:nvSpPr>
      <xdr:spPr>
        <a:xfrm>
          <a:off x="11747500" y="6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68608</xdr:rowOff>
    </xdr:from>
    <xdr:to>
      <xdr:col>64</xdr:col>
      <xdr:colOff>73025</xdr:colOff>
      <xdr:row>32</xdr:row>
      <xdr:rowOff>6428</xdr:rowOff>
    </xdr:to>
    <xdr:cxnSp macro="">
      <xdr:nvCxnSpPr>
        <xdr:cNvPr id="154" name="直線コネクタ 153">
          <a:extLst>
            <a:ext uri="{FF2B5EF4-FFF2-40B4-BE49-F238E27FC236}">
              <a16:creationId xmlns:a16="http://schemas.microsoft.com/office/drawing/2014/main" id="{E45BFF9F-C380-4BF9-BAD7-6E15FA4E7640}"/>
            </a:ext>
          </a:extLst>
        </xdr:cNvPr>
        <xdr:cNvCxnSpPr/>
      </xdr:nvCxnSpPr>
      <xdr:spPr>
        <a:xfrm flipV="1">
          <a:off x="11798300" y="6155083"/>
          <a:ext cx="762000" cy="10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717468BC-5959-43CD-8E46-EBD0AB5A8112}"/>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4B322E63-722D-4543-89D6-30A66E07BAA7}"/>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A32381E5-BFCF-4C67-B2AE-61E4CC2AF43C}"/>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642A21EB-689A-4770-BF55-D381C96A7438}"/>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4624</xdr:rowOff>
    </xdr:from>
    <xdr:ext cx="469744" cy="259045"/>
    <xdr:sp macro="" textlink="">
      <xdr:nvSpPr>
        <xdr:cNvPr id="159" name="n_1mainValue債務償還比率">
          <a:extLst>
            <a:ext uri="{FF2B5EF4-FFF2-40B4-BE49-F238E27FC236}">
              <a16:creationId xmlns:a16="http://schemas.microsoft.com/office/drawing/2014/main" id="{A893DA48-69FA-42A3-A6F9-A4F5D248E873}"/>
            </a:ext>
          </a:extLst>
        </xdr:cNvPr>
        <xdr:cNvSpPr txBox="1"/>
      </xdr:nvSpPr>
      <xdr:spPr>
        <a:xfrm>
          <a:off x="13836727" y="609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101059</xdr:rowOff>
    </xdr:from>
    <xdr:ext cx="469744" cy="259045"/>
    <xdr:sp macro="" textlink="">
      <xdr:nvSpPr>
        <xdr:cNvPr id="160" name="n_2mainValue債務償還比率">
          <a:extLst>
            <a:ext uri="{FF2B5EF4-FFF2-40B4-BE49-F238E27FC236}">
              <a16:creationId xmlns:a16="http://schemas.microsoft.com/office/drawing/2014/main" id="{0E9E5F6F-2BCD-422E-9049-38C01202BF8B}"/>
            </a:ext>
          </a:extLst>
        </xdr:cNvPr>
        <xdr:cNvSpPr txBox="1"/>
      </xdr:nvSpPr>
      <xdr:spPr>
        <a:xfrm>
          <a:off x="13087427" y="618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110535</xdr:rowOff>
    </xdr:from>
    <xdr:ext cx="469744" cy="259045"/>
    <xdr:sp macro="" textlink="">
      <xdr:nvSpPr>
        <xdr:cNvPr id="161" name="n_3mainValue債務償還比率">
          <a:extLst>
            <a:ext uri="{FF2B5EF4-FFF2-40B4-BE49-F238E27FC236}">
              <a16:creationId xmlns:a16="http://schemas.microsoft.com/office/drawing/2014/main" id="{07A6CD71-858F-42F9-B753-281F4ECCA03E}"/>
            </a:ext>
          </a:extLst>
        </xdr:cNvPr>
        <xdr:cNvSpPr txBox="1"/>
      </xdr:nvSpPr>
      <xdr:spPr>
        <a:xfrm>
          <a:off x="12325427" y="619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48355</xdr:rowOff>
    </xdr:from>
    <xdr:ext cx="469744" cy="259045"/>
    <xdr:sp macro="" textlink="">
      <xdr:nvSpPr>
        <xdr:cNvPr id="162" name="n_4mainValue債務償還比率">
          <a:extLst>
            <a:ext uri="{FF2B5EF4-FFF2-40B4-BE49-F238E27FC236}">
              <a16:creationId xmlns:a16="http://schemas.microsoft.com/office/drawing/2014/main" id="{491FAE30-30E9-443D-9D2D-66084C0A7E8B}"/>
            </a:ext>
          </a:extLst>
        </xdr:cNvPr>
        <xdr:cNvSpPr txBox="1"/>
      </xdr:nvSpPr>
      <xdr:spPr>
        <a:xfrm>
          <a:off x="11563427" y="630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5F87399-47A4-46A4-B9FD-6424508C1E2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125C9CCE-FF6A-4A2D-8079-5DA0A15172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5F5917E-6E75-4C3D-900F-A8582924E3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FB67BB3E-A463-4D74-91C6-A10C3A936F1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7209B5B4-A0D9-4CF0-9EED-DDFD7A0A0AD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695B0A9-076F-4744-BC58-7E384827B7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97C949-6EDF-4D49-9206-9C19BD50A21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56CA45-F226-464E-AABC-99EEFB3ECC2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43CBA4-256B-4CFE-8AD0-EFC4DA3212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A1B7D0-5B41-46DF-9375-AE2E0A2371A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0CA453-FDCF-4968-A5D2-7970942682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8AC6125-8B6B-4EBA-8FBB-2B03B8E7ED5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69A7E80-AC4A-46FA-A87F-05BED07458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EC98EF-1A4D-468C-BC6D-F8B1A39258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FBC591E-C6EE-47F8-BE14-7C4E31610DE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ED1ECDA-B38F-432D-BE8D-72B47CED0DB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5C7796-48E5-4131-9652-6165382549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6744331-0F5D-49B3-BDA8-A3C2B7D9592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A1A4AC-3654-4AE6-8F80-C0D113EAFFC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95623C-75FF-4179-A0B7-36F3F9E8AA3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A8BBBE8-1CAC-4582-A4C3-4FE891E9B4E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D9B49BF-6FE0-41A0-A2F1-BFF475F7EF9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C2CB44C-9BD1-4FD5-8FFB-0584CDFF99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3D784E-E1F0-486E-A15F-CFED5EE8BE1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03E4C6-2641-4546-88CD-01D18AE9DD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8F71F2-C298-4970-BD11-C48C8C44037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51FAEB-84E7-4A57-BB93-6FE0BCA549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9C1568B-0F0F-494E-801A-13C246ACEE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328927-FD50-493F-97A6-9431B297C1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1C8B7D0-94DE-4DA9-BCED-07C774767C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01851EB-04F0-4E4C-9932-C1D2F359F6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175999-402A-47BC-9C1B-6AA59DFAFFD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4C38F0-1D80-427F-B5F4-055D2F9677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6BF7C29-77C7-4265-A531-485ED8F1EF4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1A544B-6474-4839-B5ED-47AE0EF769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ED0A5B0-91D1-47AF-B62C-82F2D7AFDDA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061FCC-F495-42E0-B8A3-1DAF79A0D1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C210DF-F81D-4F53-980F-4DC6F12DC2C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24AE7E-3325-4D2E-A139-7221683733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654B65-5069-429E-A339-28977777E9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E327BE7-C74C-4524-BA4D-D5C9B61E8B4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EC19CC-CC14-4976-A24B-6DC1E4BC92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86F6F9-EBF1-4F72-AE26-76F28A2BDDF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1234C5C-5865-4ED3-A1C4-8A2DD404D8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B0E3139-4473-4631-8635-89C15BD4DF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164899-4A76-40D8-B34D-F130C1C9A2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A1C195E-1922-48D1-97AA-A36E2F606B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DFA08EA-FCC3-440E-9ACC-40DAAFE637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CC61EA3-40E3-4B1D-A4AE-B4D2A75090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C2E222-D8AB-439A-B892-8607526CF5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0D25B9-8CA4-4973-8021-F9A3FB66A88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7DA59A0-6459-4ED5-B900-6B22885B0F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D6D3E1E-AE68-4ABC-88E5-BBD43E35925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C0A4A4-ECFD-4215-887A-880E387E5FB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44657CD-658F-448D-8D17-FDD3A737A27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687545F-DDB3-4BF7-80D8-88118D2425E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05CBB2F-CD34-4691-95DE-A41320B0A77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D27144F-0800-47A0-8CE6-2FBA8F5F3D3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63B067B-C20A-4A89-B423-C6F6080B13B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ABE9E76-6974-452D-830C-44F1D9F9BB7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F91E6BD-EA7F-4279-925E-C2683F60F6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F33EE0B-F34C-45EE-A7DC-7887FDD7D036}"/>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4C36B08-8431-4B43-8A66-A272731B8F09}"/>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F1536586-91A8-4D5D-B3DD-1B1566DB9CD5}"/>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7BF35264-AC83-4F3B-B353-34AD4C73DD2B}"/>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27B1DCE6-D73E-4C4D-BBF5-006947841A2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90652B57-8472-4489-9F7D-86AFCE1121C3}"/>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17324833-8586-47F2-8941-E8AADCC2B428}"/>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50592FF1-CF08-4E28-933B-F44DC4C40B66}"/>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FFD3AB2D-5E3C-4462-93AC-8152A84722AA}"/>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D3D149D8-69DD-4DA9-9A9A-A441433B6FDA}"/>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D570064-2BFF-4E91-B85F-7B050C48DF7B}"/>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460E35-02CF-4B93-B8F5-1D02A8C049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6E29F56-C240-4653-B6B3-EB9FA809739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8440809-2474-47C5-AACC-26F9D31369C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3F49EB1-F998-449E-BF64-34E2E3ED67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AA2863A-DCA8-46EB-9F65-C3E332E4493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74930</xdr:rowOff>
    </xdr:from>
    <xdr:to>
      <xdr:col>24</xdr:col>
      <xdr:colOff>114300</xdr:colOff>
      <xdr:row>39</xdr:row>
      <xdr:rowOff>5080</xdr:rowOff>
    </xdr:to>
    <xdr:sp macro="" textlink="">
      <xdr:nvSpPr>
        <xdr:cNvPr id="73" name="楕円 72">
          <a:extLst>
            <a:ext uri="{FF2B5EF4-FFF2-40B4-BE49-F238E27FC236}">
              <a16:creationId xmlns:a16="http://schemas.microsoft.com/office/drawing/2014/main" id="{8E0E69BD-6D06-4F5F-85C0-F7A64F2A5C9E}"/>
            </a:ext>
          </a:extLst>
        </xdr:cNvPr>
        <xdr:cNvSpPr/>
      </xdr:nvSpPr>
      <xdr:spPr>
        <a:xfrm>
          <a:off x="4584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53357</xdr:rowOff>
    </xdr:from>
    <xdr:ext cx="405111" cy="259045"/>
    <xdr:sp macro="" textlink="">
      <xdr:nvSpPr>
        <xdr:cNvPr id="74" name="【道路】&#10;有形固定資産減価償却率該当値テキスト">
          <a:extLst>
            <a:ext uri="{FF2B5EF4-FFF2-40B4-BE49-F238E27FC236}">
              <a16:creationId xmlns:a16="http://schemas.microsoft.com/office/drawing/2014/main" id="{DD49296D-A214-4400-B66B-D5C22445A1BD}"/>
            </a:ext>
          </a:extLst>
        </xdr:cNvPr>
        <xdr:cNvSpPr txBox="1"/>
      </xdr:nvSpPr>
      <xdr:spPr>
        <a:xfrm>
          <a:off x="4673600"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42545</xdr:rowOff>
    </xdr:from>
    <xdr:to>
      <xdr:col>20</xdr:col>
      <xdr:colOff>38100</xdr:colOff>
      <xdr:row>38</xdr:row>
      <xdr:rowOff>144145</xdr:rowOff>
    </xdr:to>
    <xdr:sp macro="" textlink="">
      <xdr:nvSpPr>
        <xdr:cNvPr id="75" name="楕円 74">
          <a:extLst>
            <a:ext uri="{FF2B5EF4-FFF2-40B4-BE49-F238E27FC236}">
              <a16:creationId xmlns:a16="http://schemas.microsoft.com/office/drawing/2014/main" id="{67817199-C737-4E5F-AC2C-2D266573A106}"/>
            </a:ext>
          </a:extLst>
        </xdr:cNvPr>
        <xdr:cNvSpPr/>
      </xdr:nvSpPr>
      <xdr:spPr>
        <a:xfrm>
          <a:off x="3746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125730</xdr:rowOff>
    </xdr:to>
    <xdr:cxnSp macro="">
      <xdr:nvCxnSpPr>
        <xdr:cNvPr id="76" name="直線コネクタ 75">
          <a:extLst>
            <a:ext uri="{FF2B5EF4-FFF2-40B4-BE49-F238E27FC236}">
              <a16:creationId xmlns:a16="http://schemas.microsoft.com/office/drawing/2014/main" id="{43619AAD-279D-402A-A066-D56E59686CD9}"/>
            </a:ext>
          </a:extLst>
        </xdr:cNvPr>
        <xdr:cNvCxnSpPr/>
      </xdr:nvCxnSpPr>
      <xdr:spPr>
        <a:xfrm>
          <a:off x="3797300" y="6608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xdr:rowOff>
    </xdr:from>
    <xdr:to>
      <xdr:col>15</xdr:col>
      <xdr:colOff>101600</xdr:colOff>
      <xdr:row>38</xdr:row>
      <xdr:rowOff>109855</xdr:rowOff>
    </xdr:to>
    <xdr:sp macro="" textlink="">
      <xdr:nvSpPr>
        <xdr:cNvPr id="77" name="楕円 76">
          <a:extLst>
            <a:ext uri="{FF2B5EF4-FFF2-40B4-BE49-F238E27FC236}">
              <a16:creationId xmlns:a16="http://schemas.microsoft.com/office/drawing/2014/main" id="{A2C20248-2903-427A-844F-6022EDD3D3E4}"/>
            </a:ext>
          </a:extLst>
        </xdr:cNvPr>
        <xdr:cNvSpPr/>
      </xdr:nvSpPr>
      <xdr:spPr>
        <a:xfrm>
          <a:off x="2857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59055</xdr:rowOff>
    </xdr:from>
    <xdr:to>
      <xdr:col>19</xdr:col>
      <xdr:colOff>177800</xdr:colOff>
      <xdr:row>38</xdr:row>
      <xdr:rowOff>93345</xdr:rowOff>
    </xdr:to>
    <xdr:cxnSp macro="">
      <xdr:nvCxnSpPr>
        <xdr:cNvPr id="78" name="直線コネクタ 77">
          <a:extLst>
            <a:ext uri="{FF2B5EF4-FFF2-40B4-BE49-F238E27FC236}">
              <a16:creationId xmlns:a16="http://schemas.microsoft.com/office/drawing/2014/main" id="{060A3F29-FF31-4E41-B6B8-41EFCF2D942A}"/>
            </a:ext>
          </a:extLst>
        </xdr:cNvPr>
        <xdr:cNvCxnSpPr/>
      </xdr:nvCxnSpPr>
      <xdr:spPr>
        <a:xfrm>
          <a:off x="2908300" y="6574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a:extLst>
            <a:ext uri="{FF2B5EF4-FFF2-40B4-BE49-F238E27FC236}">
              <a16:creationId xmlns:a16="http://schemas.microsoft.com/office/drawing/2014/main" id="{5A074A16-E516-4E4B-A4D3-32A4D1F919D6}"/>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59055</xdr:rowOff>
    </xdr:to>
    <xdr:cxnSp macro="">
      <xdr:nvCxnSpPr>
        <xdr:cNvPr id="80" name="直線コネクタ 79">
          <a:extLst>
            <a:ext uri="{FF2B5EF4-FFF2-40B4-BE49-F238E27FC236}">
              <a16:creationId xmlns:a16="http://schemas.microsoft.com/office/drawing/2014/main" id="{2F8F7C4A-A89B-4E22-AD43-B18CACE88E4B}"/>
            </a:ext>
          </a:extLst>
        </xdr:cNvPr>
        <xdr:cNvCxnSpPr/>
      </xdr:nvCxnSpPr>
      <xdr:spPr>
        <a:xfrm>
          <a:off x="2019300" y="65341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a:extLst>
            <a:ext uri="{FF2B5EF4-FFF2-40B4-BE49-F238E27FC236}">
              <a16:creationId xmlns:a16="http://schemas.microsoft.com/office/drawing/2014/main" id="{44D71019-7C90-464F-AF57-728C9DA21BCB}"/>
            </a:ext>
          </a:extLst>
        </xdr:cNvPr>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19050</xdr:rowOff>
    </xdr:to>
    <xdr:cxnSp macro="">
      <xdr:nvCxnSpPr>
        <xdr:cNvPr id="82" name="直線コネクタ 81">
          <a:extLst>
            <a:ext uri="{FF2B5EF4-FFF2-40B4-BE49-F238E27FC236}">
              <a16:creationId xmlns:a16="http://schemas.microsoft.com/office/drawing/2014/main" id="{36C328C6-5962-4EC8-BCF6-825905E0AA71}"/>
            </a:ext>
          </a:extLst>
        </xdr:cNvPr>
        <xdr:cNvCxnSpPr/>
      </xdr:nvCxnSpPr>
      <xdr:spPr>
        <a:xfrm>
          <a:off x="1130300" y="6496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2CB1B3E5-3679-43D0-AE6A-BF6C517A6B5F}"/>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D099328-6D8C-4F00-A733-08E97704C31A}"/>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7668B14D-59D2-4D35-8620-72BFB85B1B56}"/>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DD4C3C35-ABF6-4241-969E-D41C6675C47A}"/>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135272</xdr:rowOff>
    </xdr:from>
    <xdr:ext cx="405111" cy="259045"/>
    <xdr:sp macro="" textlink="">
      <xdr:nvSpPr>
        <xdr:cNvPr id="87" name="n_1mainValue【道路】&#10;有形固定資産減価償却率">
          <a:extLst>
            <a:ext uri="{FF2B5EF4-FFF2-40B4-BE49-F238E27FC236}">
              <a16:creationId xmlns:a16="http://schemas.microsoft.com/office/drawing/2014/main" id="{DD5609F5-7F72-43DD-B312-83DC5DFC65AE}"/>
            </a:ext>
          </a:extLst>
        </xdr:cNvPr>
        <xdr:cNvSpPr txBox="1"/>
      </xdr:nvSpPr>
      <xdr:spPr>
        <a:xfrm>
          <a:off x="3582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8" name="n_2mainValue【道路】&#10;有形固定資産減価償却率">
          <a:extLst>
            <a:ext uri="{FF2B5EF4-FFF2-40B4-BE49-F238E27FC236}">
              <a16:creationId xmlns:a16="http://schemas.microsoft.com/office/drawing/2014/main" id="{DA638C66-25BA-4433-BE55-0863E23F00CD}"/>
            </a:ext>
          </a:extLst>
        </xdr:cNvPr>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B5771825-4096-4E46-A0AD-060F164C1E39}"/>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a:extLst>
            <a:ext uri="{FF2B5EF4-FFF2-40B4-BE49-F238E27FC236}">
              <a16:creationId xmlns:a16="http://schemas.microsoft.com/office/drawing/2014/main" id="{9A212B12-D221-4C36-9809-42FBECA70B29}"/>
            </a:ext>
          </a:extLst>
        </xdr:cNvPr>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07F4586-EF5A-45D0-B5FD-62CDB7BB8C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6B875A6-BFA8-44B5-8565-8D006F9A52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75586DD-8B9E-420F-BAD6-2FAE9A7E54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7303708-64E5-4BCB-A9AE-2E1EA182315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D76FA91-4E4D-4168-A116-7D02093E11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373C7A6-2F03-42D1-863C-08244BF278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FC02A7E-3924-491C-9F36-F9E27ECE46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6C9C0C3-656D-4C88-9A16-2A8972B1B2E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F85984A2-0657-4B7C-89DF-6506689474D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2B1A23-932B-4BC7-8B69-6ABA10C4A3A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137BC31-6A0E-4C53-83D7-99C135720F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1FAD26AB-ED0C-4C43-A3EB-E26AE0FB37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212B897-B8AB-412F-8BCC-22A582460F6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A30464B-2E61-4913-9482-7B50C9E089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E08B5ED-5C4D-40D7-8DBF-34DAD29D80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FA50AD1-F19E-4215-978E-960BDB7DDBF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C16A876-F014-4BEA-8A82-538D0DFB47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9C5E67C-24B4-442F-8F17-F057F1BBA98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E8E64DA-90CE-482C-8796-1CBB48783E0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7834898-DF96-426F-9DC6-484BEEC2318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479929F-921C-420E-BF38-552D7A32F7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E55E273B-3260-429E-97E6-6FDA0A19343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3CA32DF-466D-44DC-A0EC-E0FA662B09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EA4F2FDB-EA57-42CA-9808-F7733A5C833E}"/>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CBD45C67-88CD-45DD-A1EE-4535EAD455C1}"/>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A7C1BCF9-4DA3-433F-9836-20B08E4EE01E}"/>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C0F3C573-FA6F-4CEC-A374-084C8303DA56}"/>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A189534A-9605-4717-905A-38A9C4328CE8}"/>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76148E7A-836C-401D-856B-1B2C5D010AD8}"/>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D7247DF7-7EA1-4D7C-9624-66B95AFBFD8F}"/>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B86B4533-261E-4242-8EFF-F87FD26D918E}"/>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A6F80B8C-7164-4E7F-BF3A-C013D679863F}"/>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430C2648-71D7-42B5-BE84-4396542810CB}"/>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A638E2F3-1344-48DF-B9B2-EA7A2C0097D2}"/>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445CD4-7941-4701-ABA1-FCDFD2F836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2A3030D-42BA-46F1-99F8-F826C0CC9BF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805DC2C-5ADF-4E92-89C9-EDAA03CE9FE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7705D94-718D-4488-8F20-829E73EE485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BE9A2E7-DB7F-437A-9E48-F375392993C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108839</xdr:rowOff>
    </xdr:from>
    <xdr:to>
      <xdr:col>55</xdr:col>
      <xdr:colOff>50800</xdr:colOff>
      <xdr:row>41</xdr:row>
      <xdr:rowOff>38989</xdr:rowOff>
    </xdr:to>
    <xdr:sp macro="" textlink="">
      <xdr:nvSpPr>
        <xdr:cNvPr id="130" name="楕円 129">
          <a:extLst>
            <a:ext uri="{FF2B5EF4-FFF2-40B4-BE49-F238E27FC236}">
              <a16:creationId xmlns:a16="http://schemas.microsoft.com/office/drawing/2014/main" id="{D3E6AE8F-00BE-47AE-8417-4BCC678DBE3A}"/>
            </a:ext>
          </a:extLst>
        </xdr:cNvPr>
        <xdr:cNvSpPr/>
      </xdr:nvSpPr>
      <xdr:spPr>
        <a:xfrm>
          <a:off x="10426700" y="696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87266</xdr:rowOff>
    </xdr:from>
    <xdr:ext cx="469744" cy="259045"/>
    <xdr:sp macro="" textlink="">
      <xdr:nvSpPr>
        <xdr:cNvPr id="131" name="【道路】&#10;一人当たり延長該当値テキスト">
          <a:extLst>
            <a:ext uri="{FF2B5EF4-FFF2-40B4-BE49-F238E27FC236}">
              <a16:creationId xmlns:a16="http://schemas.microsoft.com/office/drawing/2014/main" id="{D6777FB8-5505-46D9-9C86-BF321366FFD9}"/>
            </a:ext>
          </a:extLst>
        </xdr:cNvPr>
        <xdr:cNvSpPr txBox="1"/>
      </xdr:nvSpPr>
      <xdr:spPr>
        <a:xfrm>
          <a:off x="10515600" y="694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112116</xdr:rowOff>
    </xdr:from>
    <xdr:to>
      <xdr:col>50</xdr:col>
      <xdr:colOff>165100</xdr:colOff>
      <xdr:row>41</xdr:row>
      <xdr:rowOff>42266</xdr:rowOff>
    </xdr:to>
    <xdr:sp macro="" textlink="">
      <xdr:nvSpPr>
        <xdr:cNvPr id="132" name="楕円 131">
          <a:extLst>
            <a:ext uri="{FF2B5EF4-FFF2-40B4-BE49-F238E27FC236}">
              <a16:creationId xmlns:a16="http://schemas.microsoft.com/office/drawing/2014/main" id="{2896E553-9EBC-4DA4-B397-8FF34F613207}"/>
            </a:ext>
          </a:extLst>
        </xdr:cNvPr>
        <xdr:cNvSpPr/>
      </xdr:nvSpPr>
      <xdr:spPr>
        <a:xfrm>
          <a:off x="9588500" y="69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159639</xdr:rowOff>
    </xdr:from>
    <xdr:to>
      <xdr:col>55</xdr:col>
      <xdr:colOff>0</xdr:colOff>
      <xdr:row>40</xdr:row>
      <xdr:rowOff>162916</xdr:rowOff>
    </xdr:to>
    <xdr:cxnSp macro="">
      <xdr:nvCxnSpPr>
        <xdr:cNvPr id="133" name="直線コネクタ 132">
          <a:extLst>
            <a:ext uri="{FF2B5EF4-FFF2-40B4-BE49-F238E27FC236}">
              <a16:creationId xmlns:a16="http://schemas.microsoft.com/office/drawing/2014/main" id="{35038708-F7A8-40C9-B7B5-200E8E048A8C}"/>
            </a:ext>
          </a:extLst>
        </xdr:cNvPr>
        <xdr:cNvCxnSpPr/>
      </xdr:nvCxnSpPr>
      <xdr:spPr>
        <a:xfrm flipV="1">
          <a:off x="9639300" y="7017639"/>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114897</xdr:rowOff>
    </xdr:from>
    <xdr:to>
      <xdr:col>46</xdr:col>
      <xdr:colOff>38100</xdr:colOff>
      <xdr:row>41</xdr:row>
      <xdr:rowOff>45047</xdr:rowOff>
    </xdr:to>
    <xdr:sp macro="" textlink="">
      <xdr:nvSpPr>
        <xdr:cNvPr id="134" name="楕円 133">
          <a:extLst>
            <a:ext uri="{FF2B5EF4-FFF2-40B4-BE49-F238E27FC236}">
              <a16:creationId xmlns:a16="http://schemas.microsoft.com/office/drawing/2014/main" id="{1EDA2EFD-DFAA-4D99-A1F9-301A47CEC462}"/>
            </a:ext>
          </a:extLst>
        </xdr:cNvPr>
        <xdr:cNvSpPr/>
      </xdr:nvSpPr>
      <xdr:spPr>
        <a:xfrm>
          <a:off x="8699500" y="69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162916</xdr:rowOff>
    </xdr:from>
    <xdr:to>
      <xdr:col>50</xdr:col>
      <xdr:colOff>114300</xdr:colOff>
      <xdr:row>40</xdr:row>
      <xdr:rowOff>165697</xdr:rowOff>
    </xdr:to>
    <xdr:cxnSp macro="">
      <xdr:nvCxnSpPr>
        <xdr:cNvPr id="135" name="直線コネクタ 134">
          <a:extLst>
            <a:ext uri="{FF2B5EF4-FFF2-40B4-BE49-F238E27FC236}">
              <a16:creationId xmlns:a16="http://schemas.microsoft.com/office/drawing/2014/main" id="{286B0ED3-DFBC-4DFA-B51D-B381BBC45F26}"/>
            </a:ext>
          </a:extLst>
        </xdr:cNvPr>
        <xdr:cNvCxnSpPr/>
      </xdr:nvCxnSpPr>
      <xdr:spPr>
        <a:xfrm flipV="1">
          <a:off x="8750300" y="7020916"/>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116078</xdr:rowOff>
    </xdr:from>
    <xdr:to>
      <xdr:col>41</xdr:col>
      <xdr:colOff>101600</xdr:colOff>
      <xdr:row>41</xdr:row>
      <xdr:rowOff>46228</xdr:rowOff>
    </xdr:to>
    <xdr:sp macro="" textlink="">
      <xdr:nvSpPr>
        <xdr:cNvPr id="136" name="楕円 135">
          <a:extLst>
            <a:ext uri="{FF2B5EF4-FFF2-40B4-BE49-F238E27FC236}">
              <a16:creationId xmlns:a16="http://schemas.microsoft.com/office/drawing/2014/main" id="{956DE3A9-8AE3-4DA7-84A1-312786818DB4}"/>
            </a:ext>
          </a:extLst>
        </xdr:cNvPr>
        <xdr:cNvSpPr/>
      </xdr:nvSpPr>
      <xdr:spPr>
        <a:xfrm>
          <a:off x="7810500" y="69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165697</xdr:rowOff>
    </xdr:from>
    <xdr:to>
      <xdr:col>45</xdr:col>
      <xdr:colOff>177800</xdr:colOff>
      <xdr:row>40</xdr:row>
      <xdr:rowOff>166878</xdr:rowOff>
    </xdr:to>
    <xdr:cxnSp macro="">
      <xdr:nvCxnSpPr>
        <xdr:cNvPr id="137" name="直線コネクタ 136">
          <a:extLst>
            <a:ext uri="{FF2B5EF4-FFF2-40B4-BE49-F238E27FC236}">
              <a16:creationId xmlns:a16="http://schemas.microsoft.com/office/drawing/2014/main" id="{960E9EBF-62EB-4EEC-A0B1-4DB219F8F6F2}"/>
            </a:ext>
          </a:extLst>
        </xdr:cNvPr>
        <xdr:cNvCxnSpPr/>
      </xdr:nvCxnSpPr>
      <xdr:spPr>
        <a:xfrm flipV="1">
          <a:off x="7861300" y="70236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117602</xdr:rowOff>
    </xdr:from>
    <xdr:to>
      <xdr:col>36</xdr:col>
      <xdr:colOff>165100</xdr:colOff>
      <xdr:row>41</xdr:row>
      <xdr:rowOff>47752</xdr:rowOff>
    </xdr:to>
    <xdr:sp macro="" textlink="">
      <xdr:nvSpPr>
        <xdr:cNvPr id="138" name="楕円 137">
          <a:extLst>
            <a:ext uri="{FF2B5EF4-FFF2-40B4-BE49-F238E27FC236}">
              <a16:creationId xmlns:a16="http://schemas.microsoft.com/office/drawing/2014/main" id="{7AEEAAC2-4853-41C5-9105-B0A02782755A}"/>
            </a:ext>
          </a:extLst>
        </xdr:cNvPr>
        <xdr:cNvSpPr/>
      </xdr:nvSpPr>
      <xdr:spPr>
        <a:xfrm>
          <a:off x="6921500" y="69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166878</xdr:rowOff>
    </xdr:from>
    <xdr:to>
      <xdr:col>41</xdr:col>
      <xdr:colOff>50800</xdr:colOff>
      <xdr:row>40</xdr:row>
      <xdr:rowOff>168402</xdr:rowOff>
    </xdr:to>
    <xdr:cxnSp macro="">
      <xdr:nvCxnSpPr>
        <xdr:cNvPr id="139" name="直線コネクタ 138">
          <a:extLst>
            <a:ext uri="{FF2B5EF4-FFF2-40B4-BE49-F238E27FC236}">
              <a16:creationId xmlns:a16="http://schemas.microsoft.com/office/drawing/2014/main" id="{5E3D4FD1-7136-4F2B-BB62-BED754B77CE0}"/>
            </a:ext>
          </a:extLst>
        </xdr:cNvPr>
        <xdr:cNvCxnSpPr/>
      </xdr:nvCxnSpPr>
      <xdr:spPr>
        <a:xfrm flipV="1">
          <a:off x="6972300" y="70248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F615E455-1654-4868-892B-C8900C63AC87}"/>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14C2C72D-DD84-4369-98A4-474E1F130639}"/>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BBC94CE4-E833-4E6A-B447-2A2D35C95984}"/>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38F34720-0469-4FED-9BAC-3D80F703177B}"/>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33393</xdr:rowOff>
    </xdr:from>
    <xdr:ext cx="469744" cy="259045"/>
    <xdr:sp macro="" textlink="">
      <xdr:nvSpPr>
        <xdr:cNvPr id="144" name="n_1mainValue【道路】&#10;一人当たり延長">
          <a:extLst>
            <a:ext uri="{FF2B5EF4-FFF2-40B4-BE49-F238E27FC236}">
              <a16:creationId xmlns:a16="http://schemas.microsoft.com/office/drawing/2014/main" id="{55E349BF-49F4-49C8-A5C1-434DB794D10B}"/>
            </a:ext>
          </a:extLst>
        </xdr:cNvPr>
        <xdr:cNvSpPr txBox="1"/>
      </xdr:nvSpPr>
      <xdr:spPr>
        <a:xfrm>
          <a:off x="9391727" y="706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36174</xdr:rowOff>
    </xdr:from>
    <xdr:ext cx="469744" cy="259045"/>
    <xdr:sp macro="" textlink="">
      <xdr:nvSpPr>
        <xdr:cNvPr id="145" name="n_2mainValue【道路】&#10;一人当たり延長">
          <a:extLst>
            <a:ext uri="{FF2B5EF4-FFF2-40B4-BE49-F238E27FC236}">
              <a16:creationId xmlns:a16="http://schemas.microsoft.com/office/drawing/2014/main" id="{4E46ED09-ADC7-45BC-BD04-86E76058E876}"/>
            </a:ext>
          </a:extLst>
        </xdr:cNvPr>
        <xdr:cNvSpPr txBox="1"/>
      </xdr:nvSpPr>
      <xdr:spPr>
        <a:xfrm>
          <a:off x="8515427" y="706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37355</xdr:rowOff>
    </xdr:from>
    <xdr:ext cx="469744" cy="259045"/>
    <xdr:sp macro="" textlink="">
      <xdr:nvSpPr>
        <xdr:cNvPr id="146" name="n_3mainValue【道路】&#10;一人当たり延長">
          <a:extLst>
            <a:ext uri="{FF2B5EF4-FFF2-40B4-BE49-F238E27FC236}">
              <a16:creationId xmlns:a16="http://schemas.microsoft.com/office/drawing/2014/main" id="{3BDA380C-A364-4251-916D-CBDED8023E20}"/>
            </a:ext>
          </a:extLst>
        </xdr:cNvPr>
        <xdr:cNvSpPr txBox="1"/>
      </xdr:nvSpPr>
      <xdr:spPr>
        <a:xfrm>
          <a:off x="7626427" y="706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38879</xdr:rowOff>
    </xdr:from>
    <xdr:ext cx="469744" cy="259045"/>
    <xdr:sp macro="" textlink="">
      <xdr:nvSpPr>
        <xdr:cNvPr id="147" name="n_4mainValue【道路】&#10;一人当たり延長">
          <a:extLst>
            <a:ext uri="{FF2B5EF4-FFF2-40B4-BE49-F238E27FC236}">
              <a16:creationId xmlns:a16="http://schemas.microsoft.com/office/drawing/2014/main" id="{A11DE97B-E4C8-4202-A37E-1936DA55485F}"/>
            </a:ext>
          </a:extLst>
        </xdr:cNvPr>
        <xdr:cNvSpPr txBox="1"/>
      </xdr:nvSpPr>
      <xdr:spPr>
        <a:xfrm>
          <a:off x="6737427"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AB86F27-A73C-4392-8F34-6E77EE2AF0D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D9BCDD6-67B3-45D5-B69F-9FA64D3D000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D1FD08A-D5D0-4DC4-8D3D-D0B35A5197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77CF155-9B6A-406D-A83A-FC671DBC1A6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BE8A7B0-D115-45AE-8D41-5AB731F970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0AE7370-CCB2-4979-B27F-4452C10C38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FE6CEE4-7229-43F5-9CA5-D531E65F97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57AE86B-601C-4833-B7DD-5E6D777B3A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C356ED6-D0EC-4752-9C80-D1C0734E7D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398BB7C-F99C-434F-AAD1-6EB52BA27F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3AF8462F-CF17-4AD9-96AB-E77582B6F5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872B4671-E3D2-4CA3-ABF5-CF52B3925BC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C6987EA-754E-4A0E-8E23-880BB25326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7FE736F2-6589-4701-BB20-AAD4C7B9384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7DC6FCA-0837-4EF8-84C4-EF874543724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EC36D01-F52A-4501-BAAC-9E4689FA04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7BFEEA1-AA66-45F0-8596-A0D3E017B97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790E384-B993-47B0-AFBD-7EE1557A3A2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C44D351-CE05-440A-97D5-8EE8B9D7E2C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33B787D-E68E-4A85-9C94-11673CD318B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BA5B699B-8174-4D8A-93FC-E212B654DA1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285FCEAB-B5E2-4BA9-B514-563B5C5BD02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1C27B1AB-AA8B-460A-B59C-D6151D5534C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58D8651-BDCB-4C9A-B58A-0518050C0B0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FA0D660E-B18D-4CEE-97C1-20DCE905490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BA72EAD-F0B1-4AD6-91F1-A6CC35CC294F}"/>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34982C2-A720-43C3-AA76-DD689FB8D3BD}"/>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937F0550-E28D-457B-AC95-C4887E44B0B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92CB4284-ACBE-4A80-A27E-1A25C39712CC}"/>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88BEB883-6D3F-414E-87C4-58E1D41AE8D8}"/>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ACAB3CF-8445-45A4-B2E7-73ADAA98205F}"/>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7AE9ADFA-7E4E-4E2B-BD87-C5D5224A510F}"/>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550152B3-47D1-43E1-9A51-50B31FC1D439}"/>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6CA98224-31C4-481A-A481-B2CC04206FD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B8A39E4C-C6CC-485D-8C7B-DB63CECEFA44}"/>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94C64E80-E451-4F7E-82E4-C1AA89A26DA4}"/>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09E2894-3526-400D-B795-6D638C09819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9FF60F-A6D0-493C-91CD-AD590269B6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51E6456-BDF3-4D19-A6ED-6DE07DA72B1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84F1AEE-E363-40DB-B285-D96711A2B6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006AAD6-6739-442B-ABF1-503C22A68D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89" name="楕円 188">
          <a:extLst>
            <a:ext uri="{FF2B5EF4-FFF2-40B4-BE49-F238E27FC236}">
              <a16:creationId xmlns:a16="http://schemas.microsoft.com/office/drawing/2014/main" id="{E57A33BF-6EE0-4C5A-A70A-13B8D002446F}"/>
            </a:ext>
          </a:extLst>
        </xdr:cNvPr>
        <xdr:cNvSpPr/>
      </xdr:nvSpPr>
      <xdr:spPr>
        <a:xfrm>
          <a:off x="45847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CF360F0-560A-481C-9142-209E63C4AF6E}"/>
            </a:ext>
          </a:extLst>
        </xdr:cNvPr>
        <xdr:cNvSpPr txBox="1"/>
      </xdr:nvSpPr>
      <xdr:spPr>
        <a:xfrm>
          <a:off x="467360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156573</xdr:rowOff>
    </xdr:from>
    <xdr:to>
      <xdr:col>20</xdr:col>
      <xdr:colOff>38100</xdr:colOff>
      <xdr:row>63</xdr:row>
      <xdr:rowOff>86723</xdr:rowOff>
    </xdr:to>
    <xdr:sp macro="" textlink="">
      <xdr:nvSpPr>
        <xdr:cNvPr id="191" name="楕円 190">
          <a:extLst>
            <a:ext uri="{FF2B5EF4-FFF2-40B4-BE49-F238E27FC236}">
              <a16:creationId xmlns:a16="http://schemas.microsoft.com/office/drawing/2014/main" id="{99CFB6D1-FD79-4E34-9E07-5FE277E7CA9C}"/>
            </a:ext>
          </a:extLst>
        </xdr:cNvPr>
        <xdr:cNvSpPr/>
      </xdr:nvSpPr>
      <xdr:spPr>
        <a:xfrm>
          <a:off x="3746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76744</xdr:rowOff>
    </xdr:from>
    <xdr:to>
      <xdr:col>24</xdr:col>
      <xdr:colOff>63500</xdr:colOff>
      <xdr:row>63</xdr:row>
      <xdr:rowOff>35923</xdr:rowOff>
    </xdr:to>
    <xdr:cxnSp macro="">
      <xdr:nvCxnSpPr>
        <xdr:cNvPr id="192" name="直線コネクタ 191">
          <a:extLst>
            <a:ext uri="{FF2B5EF4-FFF2-40B4-BE49-F238E27FC236}">
              <a16:creationId xmlns:a16="http://schemas.microsoft.com/office/drawing/2014/main" id="{4D4A1C12-2E71-4819-B526-ED9EAFA70738}"/>
            </a:ext>
          </a:extLst>
        </xdr:cNvPr>
        <xdr:cNvCxnSpPr/>
      </xdr:nvCxnSpPr>
      <xdr:spPr>
        <a:xfrm flipV="1">
          <a:off x="3797300" y="1070664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81462</xdr:rowOff>
    </xdr:from>
    <xdr:to>
      <xdr:col>15</xdr:col>
      <xdr:colOff>101600</xdr:colOff>
      <xdr:row>63</xdr:row>
      <xdr:rowOff>11612</xdr:rowOff>
    </xdr:to>
    <xdr:sp macro="" textlink="">
      <xdr:nvSpPr>
        <xdr:cNvPr id="193" name="楕円 192">
          <a:extLst>
            <a:ext uri="{FF2B5EF4-FFF2-40B4-BE49-F238E27FC236}">
              <a16:creationId xmlns:a16="http://schemas.microsoft.com/office/drawing/2014/main" id="{CF901CAF-318E-4009-8D68-F40B69113AF8}"/>
            </a:ext>
          </a:extLst>
        </xdr:cNvPr>
        <xdr:cNvSpPr/>
      </xdr:nvSpPr>
      <xdr:spPr>
        <a:xfrm>
          <a:off x="2857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132262</xdr:rowOff>
    </xdr:from>
    <xdr:to>
      <xdr:col>19</xdr:col>
      <xdr:colOff>177800</xdr:colOff>
      <xdr:row>63</xdr:row>
      <xdr:rowOff>35923</xdr:rowOff>
    </xdr:to>
    <xdr:cxnSp macro="">
      <xdr:nvCxnSpPr>
        <xdr:cNvPr id="194" name="直線コネクタ 193">
          <a:extLst>
            <a:ext uri="{FF2B5EF4-FFF2-40B4-BE49-F238E27FC236}">
              <a16:creationId xmlns:a16="http://schemas.microsoft.com/office/drawing/2014/main" id="{15E2AEC2-70A5-43AC-A7F9-169EEE3013FE}"/>
            </a:ext>
          </a:extLst>
        </xdr:cNvPr>
        <xdr:cNvCxnSpPr/>
      </xdr:nvCxnSpPr>
      <xdr:spPr>
        <a:xfrm>
          <a:off x="2908300" y="1076216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94524</xdr:rowOff>
    </xdr:from>
    <xdr:to>
      <xdr:col>10</xdr:col>
      <xdr:colOff>165100</xdr:colOff>
      <xdr:row>63</xdr:row>
      <xdr:rowOff>24674</xdr:rowOff>
    </xdr:to>
    <xdr:sp macro="" textlink="">
      <xdr:nvSpPr>
        <xdr:cNvPr id="195" name="楕円 194">
          <a:extLst>
            <a:ext uri="{FF2B5EF4-FFF2-40B4-BE49-F238E27FC236}">
              <a16:creationId xmlns:a16="http://schemas.microsoft.com/office/drawing/2014/main" id="{4E6B3660-39A2-4F89-B9D9-C9CD6121FF11}"/>
            </a:ext>
          </a:extLst>
        </xdr:cNvPr>
        <xdr:cNvSpPr/>
      </xdr:nvSpPr>
      <xdr:spPr>
        <a:xfrm>
          <a:off x="1968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62</xdr:row>
      <xdr:rowOff>145324</xdr:rowOff>
    </xdr:to>
    <xdr:cxnSp macro="">
      <xdr:nvCxnSpPr>
        <xdr:cNvPr id="196" name="直線コネクタ 195">
          <a:extLst>
            <a:ext uri="{FF2B5EF4-FFF2-40B4-BE49-F238E27FC236}">
              <a16:creationId xmlns:a16="http://schemas.microsoft.com/office/drawing/2014/main" id="{30B160E8-2DF0-47FC-A9CA-D384547F00E3}"/>
            </a:ext>
          </a:extLst>
        </xdr:cNvPr>
        <xdr:cNvCxnSpPr/>
      </xdr:nvCxnSpPr>
      <xdr:spPr>
        <a:xfrm flipV="1">
          <a:off x="2019300" y="1076216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102688</xdr:rowOff>
    </xdr:from>
    <xdr:to>
      <xdr:col>6</xdr:col>
      <xdr:colOff>38100</xdr:colOff>
      <xdr:row>63</xdr:row>
      <xdr:rowOff>32838</xdr:rowOff>
    </xdr:to>
    <xdr:sp macro="" textlink="">
      <xdr:nvSpPr>
        <xdr:cNvPr id="197" name="楕円 196">
          <a:extLst>
            <a:ext uri="{FF2B5EF4-FFF2-40B4-BE49-F238E27FC236}">
              <a16:creationId xmlns:a16="http://schemas.microsoft.com/office/drawing/2014/main" id="{D1FC983C-037C-448A-867E-90DD7EC1FCE9}"/>
            </a:ext>
          </a:extLst>
        </xdr:cNvPr>
        <xdr:cNvSpPr/>
      </xdr:nvSpPr>
      <xdr:spPr>
        <a:xfrm>
          <a:off x="1079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145324</xdr:rowOff>
    </xdr:from>
    <xdr:to>
      <xdr:col>10</xdr:col>
      <xdr:colOff>114300</xdr:colOff>
      <xdr:row>62</xdr:row>
      <xdr:rowOff>153488</xdr:rowOff>
    </xdr:to>
    <xdr:cxnSp macro="">
      <xdr:nvCxnSpPr>
        <xdr:cNvPr id="198" name="直線コネクタ 197">
          <a:extLst>
            <a:ext uri="{FF2B5EF4-FFF2-40B4-BE49-F238E27FC236}">
              <a16:creationId xmlns:a16="http://schemas.microsoft.com/office/drawing/2014/main" id="{E7B8F8E1-FC46-4097-BEF9-B6150E385A1C}"/>
            </a:ext>
          </a:extLst>
        </xdr:cNvPr>
        <xdr:cNvCxnSpPr/>
      </xdr:nvCxnSpPr>
      <xdr:spPr>
        <a:xfrm flipV="1">
          <a:off x="1130300" y="10775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DDE9A2C-42CB-4592-9363-0E850D81F2DB}"/>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506E5E7-56DE-4352-828D-5AD214AC7E52}"/>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86A25C2F-A99B-4F07-9EAC-170293C5D60C}"/>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674A108-5A10-4F1B-97B0-BFF9FDECC5FD}"/>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77850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5A278CD-B139-4570-803D-D5E0D11870CE}"/>
            </a:ext>
          </a:extLst>
        </xdr:cNvPr>
        <xdr:cNvSpPr txBox="1"/>
      </xdr:nvSpPr>
      <xdr:spPr>
        <a:xfrm>
          <a:off x="3582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2739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6F7CA4A-47BC-4B06-9F89-0967764F8FF7}"/>
            </a:ext>
          </a:extLst>
        </xdr:cNvPr>
        <xdr:cNvSpPr txBox="1"/>
      </xdr:nvSpPr>
      <xdr:spPr>
        <a:xfrm>
          <a:off x="2705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15801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8552BDAD-3FA7-4F98-A96F-B459E094F1DE}"/>
            </a:ext>
          </a:extLst>
        </xdr:cNvPr>
        <xdr:cNvSpPr txBox="1"/>
      </xdr:nvSpPr>
      <xdr:spPr>
        <a:xfrm>
          <a:off x="1816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23965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18CC356-A3C1-47B0-B3F1-5308F63751D9}"/>
            </a:ext>
          </a:extLst>
        </xdr:cNvPr>
        <xdr:cNvSpPr txBox="1"/>
      </xdr:nvSpPr>
      <xdr:spPr>
        <a:xfrm>
          <a:off x="927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D1FF6F0-9552-4676-BB7B-C5FA73BB53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2203CF82-7605-47CF-9FE4-AD90281624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E6A29303-A8A2-4B72-B6E3-31C10371E14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F533F84-74BB-4F8C-B70B-8A1CEC8F236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9344B34-CA13-4B23-B4CB-21527FCB974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A5B66F1-3785-4CFA-8538-D5E9553DF97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0B459A7-D23C-4936-A268-DABE79FE1F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491DAC0-9463-464A-BC00-E5ACE1F26CC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C60D541-747B-4435-BA97-538AD7EAB2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C095C67-DBFA-4AB3-92CA-AF9788F78AE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CD0A3F54-BC70-4ECE-B5D9-1518AE76C59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7246AAF2-B841-4327-8BA0-53BD6B8AE95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36BC4D2-61CA-47B7-9519-AD05BF495B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B225BC0D-78FF-4BC4-8B83-02495DCF5A64}"/>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EB84A94-C74A-4C70-8B65-1D1239361D6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6D5A372-DB21-43E0-B62D-1A47C247751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3541B20-F04C-42AF-8E22-065539769A2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786A29FC-9855-4A0B-B49A-0D9188C9C07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BAC87685-B2F0-4307-B65E-E9C10411258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5E2C6E0-4530-4335-87BE-90C52664535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23F4EF7-C4DD-46E6-AFA6-BCE4F7E6288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412BED7-09DB-4959-AC00-B9E7D4A421B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25A41306-8108-496D-B8C7-C6D4B185D6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CB734046-56E2-42B3-A2AC-602C0DEB6E86}"/>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D0378EA4-770C-45F0-BD19-F2C26F0EBC32}"/>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46D5CEE4-2AAA-440E-BF81-D7FF5798ADD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E9947BD-137D-4E6B-83C3-15D9ECCA53E1}"/>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4212F009-206A-47CE-8B4A-027C4C3C4F5C}"/>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AC6F8E6-F905-457C-BE57-95C98D40F594}"/>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9B96E20-D215-4D1F-BC1E-D69D8D01DC33}"/>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1F82977E-C3C0-4856-AFE8-5A60755ADB6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9FCDCD2E-1244-4C0B-904B-AA50DFFB1992}"/>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94A040FB-81CE-403F-8D59-D7E8A099B49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BCB40BE4-CAFF-4082-BD1B-F0D598669B07}"/>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CF0BA36-0067-4DB6-B113-56E41FCCB8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94FD2EA-E0AD-4919-8635-A6B69357B7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800D7D-11EE-4CAD-ABFB-57FA97CE57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AF4E9B4-8490-43F7-A1B5-02ACDB7DA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53DEDE8-0B6C-4616-B3AB-A99C41A537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165291</xdr:rowOff>
    </xdr:from>
    <xdr:to>
      <xdr:col>55</xdr:col>
      <xdr:colOff>50800</xdr:colOff>
      <xdr:row>63</xdr:row>
      <xdr:rowOff>95441</xdr:rowOff>
    </xdr:to>
    <xdr:sp macro="" textlink="">
      <xdr:nvSpPr>
        <xdr:cNvPr id="246" name="楕円 245">
          <a:extLst>
            <a:ext uri="{FF2B5EF4-FFF2-40B4-BE49-F238E27FC236}">
              <a16:creationId xmlns:a16="http://schemas.microsoft.com/office/drawing/2014/main" id="{6547A7C5-7F73-4889-B2C7-145551A4402F}"/>
            </a:ext>
          </a:extLst>
        </xdr:cNvPr>
        <xdr:cNvSpPr/>
      </xdr:nvSpPr>
      <xdr:spPr>
        <a:xfrm>
          <a:off x="10426700" y="1079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143718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02EE642-C93F-4101-B213-0350AF5FBC1D}"/>
            </a:ext>
          </a:extLst>
        </xdr:cNvPr>
        <xdr:cNvSpPr txBox="1"/>
      </xdr:nvSpPr>
      <xdr:spPr>
        <a:xfrm>
          <a:off x="10515600" y="1077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2822</xdr:rowOff>
    </xdr:from>
    <xdr:to>
      <xdr:col>50</xdr:col>
      <xdr:colOff>165100</xdr:colOff>
      <xdr:row>63</xdr:row>
      <xdr:rowOff>104422</xdr:rowOff>
    </xdr:to>
    <xdr:sp macro="" textlink="">
      <xdr:nvSpPr>
        <xdr:cNvPr id="248" name="楕円 247">
          <a:extLst>
            <a:ext uri="{FF2B5EF4-FFF2-40B4-BE49-F238E27FC236}">
              <a16:creationId xmlns:a16="http://schemas.microsoft.com/office/drawing/2014/main" id="{EC207CB6-B33D-4B30-86C7-DB7B6679A052}"/>
            </a:ext>
          </a:extLst>
        </xdr:cNvPr>
        <xdr:cNvSpPr/>
      </xdr:nvSpPr>
      <xdr:spPr>
        <a:xfrm>
          <a:off x="9588500" y="1080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44641</xdr:rowOff>
    </xdr:from>
    <xdr:to>
      <xdr:col>55</xdr:col>
      <xdr:colOff>0</xdr:colOff>
      <xdr:row>63</xdr:row>
      <xdr:rowOff>53622</xdr:rowOff>
    </xdr:to>
    <xdr:cxnSp macro="">
      <xdr:nvCxnSpPr>
        <xdr:cNvPr id="249" name="直線コネクタ 248">
          <a:extLst>
            <a:ext uri="{FF2B5EF4-FFF2-40B4-BE49-F238E27FC236}">
              <a16:creationId xmlns:a16="http://schemas.microsoft.com/office/drawing/2014/main" id="{7763B97D-D046-4C6B-BDD7-07680410B9BD}"/>
            </a:ext>
          </a:extLst>
        </xdr:cNvPr>
        <xdr:cNvCxnSpPr/>
      </xdr:nvCxnSpPr>
      <xdr:spPr>
        <a:xfrm flipV="1">
          <a:off x="9639300" y="10845991"/>
          <a:ext cx="8382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166296</xdr:rowOff>
    </xdr:from>
    <xdr:to>
      <xdr:col>46</xdr:col>
      <xdr:colOff>38100</xdr:colOff>
      <xdr:row>63</xdr:row>
      <xdr:rowOff>96446</xdr:rowOff>
    </xdr:to>
    <xdr:sp macro="" textlink="">
      <xdr:nvSpPr>
        <xdr:cNvPr id="250" name="楕円 249">
          <a:extLst>
            <a:ext uri="{FF2B5EF4-FFF2-40B4-BE49-F238E27FC236}">
              <a16:creationId xmlns:a16="http://schemas.microsoft.com/office/drawing/2014/main" id="{5819BC32-81C5-4B64-86C8-AF80FCC8A535}"/>
            </a:ext>
          </a:extLst>
        </xdr:cNvPr>
        <xdr:cNvSpPr/>
      </xdr:nvSpPr>
      <xdr:spPr>
        <a:xfrm>
          <a:off x="8699500" y="1079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45646</xdr:rowOff>
    </xdr:from>
    <xdr:to>
      <xdr:col>50</xdr:col>
      <xdr:colOff>114300</xdr:colOff>
      <xdr:row>63</xdr:row>
      <xdr:rowOff>53622</xdr:rowOff>
    </xdr:to>
    <xdr:cxnSp macro="">
      <xdr:nvCxnSpPr>
        <xdr:cNvPr id="251" name="直線コネクタ 250">
          <a:extLst>
            <a:ext uri="{FF2B5EF4-FFF2-40B4-BE49-F238E27FC236}">
              <a16:creationId xmlns:a16="http://schemas.microsoft.com/office/drawing/2014/main" id="{EF9FD710-D054-49D3-A7E3-4D34F820065C}"/>
            </a:ext>
          </a:extLst>
        </xdr:cNvPr>
        <xdr:cNvCxnSpPr/>
      </xdr:nvCxnSpPr>
      <xdr:spPr>
        <a:xfrm>
          <a:off x="8750300" y="10846996"/>
          <a:ext cx="889000" cy="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273</xdr:rowOff>
    </xdr:from>
    <xdr:to>
      <xdr:col>41</xdr:col>
      <xdr:colOff>101600</xdr:colOff>
      <xdr:row>63</xdr:row>
      <xdr:rowOff>101873</xdr:rowOff>
    </xdr:to>
    <xdr:sp macro="" textlink="">
      <xdr:nvSpPr>
        <xdr:cNvPr id="252" name="楕円 251">
          <a:extLst>
            <a:ext uri="{FF2B5EF4-FFF2-40B4-BE49-F238E27FC236}">
              <a16:creationId xmlns:a16="http://schemas.microsoft.com/office/drawing/2014/main" id="{02709F60-BBEB-49E6-A247-9F86B66FD804}"/>
            </a:ext>
          </a:extLst>
        </xdr:cNvPr>
        <xdr:cNvSpPr/>
      </xdr:nvSpPr>
      <xdr:spPr>
        <a:xfrm>
          <a:off x="7810500" y="108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45646</xdr:rowOff>
    </xdr:from>
    <xdr:to>
      <xdr:col>45</xdr:col>
      <xdr:colOff>177800</xdr:colOff>
      <xdr:row>63</xdr:row>
      <xdr:rowOff>51073</xdr:rowOff>
    </xdr:to>
    <xdr:cxnSp macro="">
      <xdr:nvCxnSpPr>
        <xdr:cNvPr id="253" name="直線コネクタ 252">
          <a:extLst>
            <a:ext uri="{FF2B5EF4-FFF2-40B4-BE49-F238E27FC236}">
              <a16:creationId xmlns:a16="http://schemas.microsoft.com/office/drawing/2014/main" id="{B724F322-9BFF-484A-B2FA-67B6410FE661}"/>
            </a:ext>
          </a:extLst>
        </xdr:cNvPr>
        <xdr:cNvCxnSpPr/>
      </xdr:nvCxnSpPr>
      <xdr:spPr>
        <a:xfrm flipV="1">
          <a:off x="7861300" y="10846996"/>
          <a:ext cx="889000"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4645</xdr:rowOff>
    </xdr:from>
    <xdr:to>
      <xdr:col>36</xdr:col>
      <xdr:colOff>165100</xdr:colOff>
      <xdr:row>63</xdr:row>
      <xdr:rowOff>106245</xdr:rowOff>
    </xdr:to>
    <xdr:sp macro="" textlink="">
      <xdr:nvSpPr>
        <xdr:cNvPr id="254" name="楕円 253">
          <a:extLst>
            <a:ext uri="{FF2B5EF4-FFF2-40B4-BE49-F238E27FC236}">
              <a16:creationId xmlns:a16="http://schemas.microsoft.com/office/drawing/2014/main" id="{3FD842F1-BDB4-4AEB-B241-54E20F371E9B}"/>
            </a:ext>
          </a:extLst>
        </xdr:cNvPr>
        <xdr:cNvSpPr/>
      </xdr:nvSpPr>
      <xdr:spPr>
        <a:xfrm>
          <a:off x="6921500" y="108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51073</xdr:rowOff>
    </xdr:from>
    <xdr:to>
      <xdr:col>41</xdr:col>
      <xdr:colOff>50800</xdr:colOff>
      <xdr:row>63</xdr:row>
      <xdr:rowOff>55445</xdr:rowOff>
    </xdr:to>
    <xdr:cxnSp macro="">
      <xdr:nvCxnSpPr>
        <xdr:cNvPr id="255" name="直線コネクタ 254">
          <a:extLst>
            <a:ext uri="{FF2B5EF4-FFF2-40B4-BE49-F238E27FC236}">
              <a16:creationId xmlns:a16="http://schemas.microsoft.com/office/drawing/2014/main" id="{43899AE2-8824-4BB9-97DC-78F25C8A59C9}"/>
            </a:ext>
          </a:extLst>
        </xdr:cNvPr>
        <xdr:cNvCxnSpPr/>
      </xdr:nvCxnSpPr>
      <xdr:spPr>
        <a:xfrm flipV="1">
          <a:off x="6972300" y="10852423"/>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D738044-EA48-4596-81AD-2FDB0888BAAB}"/>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C6A9C8CE-CCBC-4FDD-A4B7-5D09302B08A1}"/>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CEB32B06-FBDE-4CA9-B95E-9487F7E5449B}"/>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A2CA38E-5B61-4D71-9DF2-4E954570848B}"/>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95549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E72CAA8C-A6E7-452D-BB76-E6E6CBF438C0}"/>
            </a:ext>
          </a:extLst>
        </xdr:cNvPr>
        <xdr:cNvSpPr txBox="1"/>
      </xdr:nvSpPr>
      <xdr:spPr>
        <a:xfrm>
          <a:off x="9327095" y="1089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87573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EE0CB06-E092-4DF3-861D-701F79C2DDE2}"/>
            </a:ext>
          </a:extLst>
        </xdr:cNvPr>
        <xdr:cNvSpPr txBox="1"/>
      </xdr:nvSpPr>
      <xdr:spPr>
        <a:xfrm>
          <a:off x="8450795" y="1088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93000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FD8B667-11C6-4C04-B8F6-8CCBBF50CE84}"/>
            </a:ext>
          </a:extLst>
        </xdr:cNvPr>
        <xdr:cNvSpPr txBox="1"/>
      </xdr:nvSpPr>
      <xdr:spPr>
        <a:xfrm>
          <a:off x="7561795" y="1089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97372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8D6C854-4379-4E27-A19F-AFDDF54B7644}"/>
            </a:ext>
          </a:extLst>
        </xdr:cNvPr>
        <xdr:cNvSpPr txBox="1"/>
      </xdr:nvSpPr>
      <xdr:spPr>
        <a:xfrm>
          <a:off x="6672795" y="108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ED3942D4-66C2-44DB-987D-5F0D5113BD2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1C90B1B-1B42-419C-872F-0BBD7B5CFF7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473C3C9-E4A7-4D92-AE98-D6FD4830FE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A7DDAFC-B3A4-4F41-A2B6-7C86531211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5657B38-6404-4F2C-AF45-2D21FF4EADB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257826F-D0EE-43F4-A6E9-BA9F492213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8D2CA30F-2368-4050-9A5F-06DC5E710C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EB844B1-2340-46CA-87E8-0142F3CA1A3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9878C8E-A1A5-462A-8AF6-9575A26D4D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11094E8B-09DB-4E7D-9566-93BA8BEBBA9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2F0765EB-9686-4225-8828-6AC896C0CD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5A89350B-6700-479B-B159-E039E2F7847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BDC0B557-6354-4C32-A7C1-ECD709BB8F2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295D22DA-1F37-4DF7-AB4A-2122DC81D55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83FA0158-CA5A-49D6-9C03-DD540C3BC29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D4B8F2FB-7248-4935-B109-2DFEB28DAFE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420FD46E-1C6C-4AC1-BB87-80117C2E9A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20187D9E-D6CA-43B8-B98C-696FC7C518B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29BCB07E-9866-4A00-9775-A66878A56D1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8D1901EB-4B98-45EB-8610-F7FE85ACF6D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2A7DBC78-6DF7-4309-B622-CFFE1EB8660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74E9D8D-6573-4C5C-A1E5-7CFD8256983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C929E6AF-8CFC-439D-87A3-BF68ABC4C0E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7830CA3-46F8-4AB2-8FAE-3B685299D5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6E2621B-9230-41B3-90AD-6724650BDC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93C1AB4F-2153-4B5B-960B-AAEB9A3903A5}"/>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BC4188B-90FB-4517-9386-AEB80A27A3E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FC86B47B-B294-49F3-AAF3-C84B732FFB3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7F7CCEC0-E2DA-4AE1-864B-EF3A86B895B9}"/>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35980268-6A3E-4F22-B8D5-2F39720141EB}"/>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B9F9437-3CFA-4570-9D7D-3F0991CB966A}"/>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C159BFB9-0092-43E3-B81D-03DD3CFD4206}"/>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F66DE9E7-8378-43C0-A2FC-0905249E0A6E}"/>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39AB8DFD-7B3D-4F9D-8346-EA31725405D8}"/>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87CBA18D-B149-455A-9CBD-6B6D06850039}"/>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528CD8BE-16A5-4089-83B3-536672EAFAB3}"/>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CBC3D01-5905-4EF7-AA39-9BB456DD26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40C0666-19D3-4CD0-8F82-AFF8374723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5017452-EF28-4F07-AF8E-7A50C7692E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1C7C21-A637-4EFB-BE26-9799646D24A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A7D2AF6-5F46-4D3F-BB7A-A64BE76163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a16="http://schemas.microsoft.com/office/drawing/2014/main" id="{875D61F1-57DD-4681-8115-5AC16706C324}"/>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公営住宅】&#10;有形固定資産減価償却率該当値テキスト">
          <a:extLst>
            <a:ext uri="{FF2B5EF4-FFF2-40B4-BE49-F238E27FC236}">
              <a16:creationId xmlns:a16="http://schemas.microsoft.com/office/drawing/2014/main" id="{298DA865-6D1D-498C-8CAF-17667F38FAB6}"/>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101600</xdr:rowOff>
    </xdr:from>
    <xdr:to>
      <xdr:col>20</xdr:col>
      <xdr:colOff>38100</xdr:colOff>
      <xdr:row>87</xdr:row>
      <xdr:rowOff>31750</xdr:rowOff>
    </xdr:to>
    <xdr:sp macro="" textlink="">
      <xdr:nvSpPr>
        <xdr:cNvPr id="307" name="楕円 306">
          <a:extLst>
            <a:ext uri="{FF2B5EF4-FFF2-40B4-BE49-F238E27FC236}">
              <a16:creationId xmlns:a16="http://schemas.microsoft.com/office/drawing/2014/main" id="{B2FB58ED-3E6B-4E44-BEB1-0192C779AC36}"/>
            </a:ext>
          </a:extLst>
        </xdr:cNvPr>
        <xdr:cNvSpPr/>
      </xdr:nvSpPr>
      <xdr:spPr>
        <a:xfrm>
          <a:off x="3746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152400</xdr:rowOff>
    </xdr:from>
    <xdr:to>
      <xdr:col>24</xdr:col>
      <xdr:colOff>63500</xdr:colOff>
      <xdr:row>86</xdr:row>
      <xdr:rowOff>168729</xdr:rowOff>
    </xdr:to>
    <xdr:cxnSp macro="">
      <xdr:nvCxnSpPr>
        <xdr:cNvPr id="308" name="直線コネクタ 307">
          <a:extLst>
            <a:ext uri="{FF2B5EF4-FFF2-40B4-BE49-F238E27FC236}">
              <a16:creationId xmlns:a16="http://schemas.microsoft.com/office/drawing/2014/main" id="{B9346798-86C1-4943-AACB-9FB726CAE25F}"/>
            </a:ext>
          </a:extLst>
        </xdr:cNvPr>
        <xdr:cNvCxnSpPr/>
      </xdr:nvCxnSpPr>
      <xdr:spPr>
        <a:xfrm>
          <a:off x="3797300" y="148971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65677</xdr:rowOff>
    </xdr:from>
    <xdr:to>
      <xdr:col>15</xdr:col>
      <xdr:colOff>101600</xdr:colOff>
      <xdr:row>86</xdr:row>
      <xdr:rowOff>167277</xdr:rowOff>
    </xdr:to>
    <xdr:sp macro="" textlink="">
      <xdr:nvSpPr>
        <xdr:cNvPr id="309" name="楕円 308">
          <a:extLst>
            <a:ext uri="{FF2B5EF4-FFF2-40B4-BE49-F238E27FC236}">
              <a16:creationId xmlns:a16="http://schemas.microsoft.com/office/drawing/2014/main" id="{6F7EA8A9-3077-4C1A-B275-B90CFC4D9C03}"/>
            </a:ext>
          </a:extLst>
        </xdr:cNvPr>
        <xdr:cNvSpPr/>
      </xdr:nvSpPr>
      <xdr:spPr>
        <a:xfrm>
          <a:off x="2857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116477</xdr:rowOff>
    </xdr:from>
    <xdr:to>
      <xdr:col>19</xdr:col>
      <xdr:colOff>177800</xdr:colOff>
      <xdr:row>86</xdr:row>
      <xdr:rowOff>152400</xdr:rowOff>
    </xdr:to>
    <xdr:cxnSp macro="">
      <xdr:nvCxnSpPr>
        <xdr:cNvPr id="310" name="直線コネクタ 309">
          <a:extLst>
            <a:ext uri="{FF2B5EF4-FFF2-40B4-BE49-F238E27FC236}">
              <a16:creationId xmlns:a16="http://schemas.microsoft.com/office/drawing/2014/main" id="{83A59BF4-FF3E-45A2-A254-E226C022293B}"/>
            </a:ext>
          </a:extLst>
        </xdr:cNvPr>
        <xdr:cNvCxnSpPr/>
      </xdr:nvCxnSpPr>
      <xdr:spPr>
        <a:xfrm>
          <a:off x="2908300" y="1486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29755</xdr:rowOff>
    </xdr:from>
    <xdr:to>
      <xdr:col>10</xdr:col>
      <xdr:colOff>165100</xdr:colOff>
      <xdr:row>86</xdr:row>
      <xdr:rowOff>131355</xdr:rowOff>
    </xdr:to>
    <xdr:sp macro="" textlink="">
      <xdr:nvSpPr>
        <xdr:cNvPr id="311" name="楕円 310">
          <a:extLst>
            <a:ext uri="{FF2B5EF4-FFF2-40B4-BE49-F238E27FC236}">
              <a16:creationId xmlns:a16="http://schemas.microsoft.com/office/drawing/2014/main" id="{99045D61-0DB7-4FB8-B586-780DDAD1FB83}"/>
            </a:ext>
          </a:extLst>
        </xdr:cNvPr>
        <xdr:cNvSpPr/>
      </xdr:nvSpPr>
      <xdr:spPr>
        <a:xfrm>
          <a:off x="1968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80555</xdr:rowOff>
    </xdr:from>
    <xdr:to>
      <xdr:col>15</xdr:col>
      <xdr:colOff>50800</xdr:colOff>
      <xdr:row>86</xdr:row>
      <xdr:rowOff>116477</xdr:rowOff>
    </xdr:to>
    <xdr:cxnSp macro="">
      <xdr:nvCxnSpPr>
        <xdr:cNvPr id="312" name="直線コネクタ 311">
          <a:extLst>
            <a:ext uri="{FF2B5EF4-FFF2-40B4-BE49-F238E27FC236}">
              <a16:creationId xmlns:a16="http://schemas.microsoft.com/office/drawing/2014/main" id="{B366275A-C0A7-4D8F-86A6-B7F1CFAF7C97}"/>
            </a:ext>
          </a:extLst>
        </xdr:cNvPr>
        <xdr:cNvCxnSpPr/>
      </xdr:nvCxnSpPr>
      <xdr:spPr>
        <a:xfrm>
          <a:off x="2019300" y="148252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165281</xdr:rowOff>
    </xdr:from>
    <xdr:to>
      <xdr:col>6</xdr:col>
      <xdr:colOff>38100</xdr:colOff>
      <xdr:row>86</xdr:row>
      <xdr:rowOff>95431</xdr:rowOff>
    </xdr:to>
    <xdr:sp macro="" textlink="">
      <xdr:nvSpPr>
        <xdr:cNvPr id="313" name="楕円 312">
          <a:extLst>
            <a:ext uri="{FF2B5EF4-FFF2-40B4-BE49-F238E27FC236}">
              <a16:creationId xmlns:a16="http://schemas.microsoft.com/office/drawing/2014/main" id="{6727294A-D61C-40CB-B40F-87153C461423}"/>
            </a:ext>
          </a:extLst>
        </xdr:cNvPr>
        <xdr:cNvSpPr/>
      </xdr:nvSpPr>
      <xdr:spPr>
        <a:xfrm>
          <a:off x="107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44631</xdr:rowOff>
    </xdr:from>
    <xdr:to>
      <xdr:col>10</xdr:col>
      <xdr:colOff>114300</xdr:colOff>
      <xdr:row>86</xdr:row>
      <xdr:rowOff>80555</xdr:rowOff>
    </xdr:to>
    <xdr:cxnSp macro="">
      <xdr:nvCxnSpPr>
        <xdr:cNvPr id="314" name="直線コネクタ 313">
          <a:extLst>
            <a:ext uri="{FF2B5EF4-FFF2-40B4-BE49-F238E27FC236}">
              <a16:creationId xmlns:a16="http://schemas.microsoft.com/office/drawing/2014/main" id="{6FDB1088-7692-431B-95BD-925F8478E55C}"/>
            </a:ext>
          </a:extLst>
        </xdr:cNvPr>
        <xdr:cNvCxnSpPr/>
      </xdr:nvCxnSpPr>
      <xdr:spPr>
        <a:xfrm>
          <a:off x="1130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A68FDA83-05BB-4AE2-BDBA-9ED2AD40A6FA}"/>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BAA7433A-AF59-4712-BF73-50E7E8F24DF1}"/>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11492E08-E707-48BC-9861-05E3E26A886B}"/>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42BAAB20-E848-4BAE-ADFB-FA1364BBD539}"/>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22877</xdr:rowOff>
    </xdr:from>
    <xdr:ext cx="405111" cy="259045"/>
    <xdr:sp macro="" textlink="">
      <xdr:nvSpPr>
        <xdr:cNvPr id="319" name="n_1mainValue【公営住宅】&#10;有形固定資産減価償却率">
          <a:extLst>
            <a:ext uri="{FF2B5EF4-FFF2-40B4-BE49-F238E27FC236}">
              <a16:creationId xmlns:a16="http://schemas.microsoft.com/office/drawing/2014/main" id="{6256294F-D38F-41DF-A8B0-EA0DAA9F46CE}"/>
            </a:ext>
          </a:extLst>
        </xdr:cNvPr>
        <xdr:cNvSpPr txBox="1"/>
      </xdr:nvSpPr>
      <xdr:spPr>
        <a:xfrm>
          <a:off x="35820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158404</xdr:rowOff>
    </xdr:from>
    <xdr:ext cx="405111" cy="259045"/>
    <xdr:sp macro="" textlink="">
      <xdr:nvSpPr>
        <xdr:cNvPr id="320" name="n_2mainValue【公営住宅】&#10;有形固定資産減価償却率">
          <a:extLst>
            <a:ext uri="{FF2B5EF4-FFF2-40B4-BE49-F238E27FC236}">
              <a16:creationId xmlns:a16="http://schemas.microsoft.com/office/drawing/2014/main" id="{8E04C5C0-C18E-4BCC-B6A0-41F30B2F8279}"/>
            </a:ext>
          </a:extLst>
        </xdr:cNvPr>
        <xdr:cNvSpPr txBox="1"/>
      </xdr:nvSpPr>
      <xdr:spPr>
        <a:xfrm>
          <a:off x="2705744" y="1490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122482</xdr:rowOff>
    </xdr:from>
    <xdr:ext cx="405111" cy="259045"/>
    <xdr:sp macro="" textlink="">
      <xdr:nvSpPr>
        <xdr:cNvPr id="321" name="n_3mainValue【公営住宅】&#10;有形固定資産減価償却率">
          <a:extLst>
            <a:ext uri="{FF2B5EF4-FFF2-40B4-BE49-F238E27FC236}">
              <a16:creationId xmlns:a16="http://schemas.microsoft.com/office/drawing/2014/main" id="{5D62C0B9-C241-43D7-A152-A95F51BB638A}"/>
            </a:ext>
          </a:extLst>
        </xdr:cNvPr>
        <xdr:cNvSpPr txBox="1"/>
      </xdr:nvSpPr>
      <xdr:spPr>
        <a:xfrm>
          <a:off x="18167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86558</xdr:rowOff>
    </xdr:from>
    <xdr:ext cx="405111" cy="259045"/>
    <xdr:sp macro="" textlink="">
      <xdr:nvSpPr>
        <xdr:cNvPr id="322" name="n_4mainValue【公営住宅】&#10;有形固定資産減価償却率">
          <a:extLst>
            <a:ext uri="{FF2B5EF4-FFF2-40B4-BE49-F238E27FC236}">
              <a16:creationId xmlns:a16="http://schemas.microsoft.com/office/drawing/2014/main" id="{6F3F84CE-A15D-4836-B5EA-ECF64EE785CD}"/>
            </a:ext>
          </a:extLst>
        </xdr:cNvPr>
        <xdr:cNvSpPr txBox="1"/>
      </xdr:nvSpPr>
      <xdr:spPr>
        <a:xfrm>
          <a:off x="927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87871D26-B5E4-4316-89AB-D6BB6373671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6DAF547-A692-432F-AAB4-A7CC0BEE659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1DD59D9B-3A11-4BBE-AEB4-7BB6B508BE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7842632-C033-4D1B-B379-494AE821350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7BD1399-550F-4B91-8A59-B6804819BBA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B24C619-471D-49BB-B5E0-97D1695A6C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B8308DF-EF10-4E81-9556-BE4E645EADB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4662DCA6-5B65-49CB-8218-8E486EBE44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11A176B-A1F5-4319-BFD1-F5B54CA85F4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D68E7EAD-FC96-4383-A76E-1A279AA104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4C66E95E-5A64-4449-9A83-9B60A2EF39F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B478D1C-A6D5-475D-9876-4F9B2D911A7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DA85E2E9-F983-450C-82D6-3EAD679800F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3167665-DB19-4E89-AE2F-699D7E78EB4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B976ECE1-DE5F-4213-9FA1-F796A4AA4AE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973E0C92-27F6-4213-BC3E-96F21A509CD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5256DC52-FA3C-4649-8CB8-800ADCE3341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3B53571C-E6D7-4BF9-BA80-86A5BD35508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6C032FC5-70F0-4777-A692-AF3681D938A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4E8A08FF-7456-435A-BD5E-AA0D5AB6DD4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5F23486D-9A55-446D-A449-FE1816959F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AFC8FBBB-DA5A-44C8-BDBF-8FDCC6DAE0E2}"/>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BD030A8-64EB-4CD3-9418-67227003413E}"/>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CC42679-408E-4982-A87B-369C4A65B95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15D328AD-8F0F-4694-B494-EEA8B128CAB6}"/>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4F2AB240-220C-47D6-A5F2-3E28A81F3252}"/>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98E445E8-9B29-45A7-B24E-046956EFEB63}"/>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F7D84BFA-BBF0-45D8-B1E2-2A1B47115DC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E678136E-1A74-4405-8669-5D39D6414C49}"/>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1EED3A38-E72D-4862-AB5C-C9BA9975CF99}"/>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F8126640-7541-44DA-AF98-36B9E7E6F668}"/>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FDD62EE6-343F-4155-8AE2-31B953380043}"/>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22C5A51-0032-4799-9E36-E840957302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46D71EF-9439-4133-9D28-CAD721EC49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7427EC9-1336-449A-AEC7-0B7F1F2C91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1C2290F-9DBF-4920-AD36-5F83701667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6AC5A1-CE4F-4A0D-837B-1B0861408CF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155778</xdr:rowOff>
    </xdr:from>
    <xdr:to>
      <xdr:col>55</xdr:col>
      <xdr:colOff>50800</xdr:colOff>
      <xdr:row>86</xdr:row>
      <xdr:rowOff>85928</xdr:rowOff>
    </xdr:to>
    <xdr:sp macro="" textlink="">
      <xdr:nvSpPr>
        <xdr:cNvPr id="360" name="楕円 359">
          <a:extLst>
            <a:ext uri="{FF2B5EF4-FFF2-40B4-BE49-F238E27FC236}">
              <a16:creationId xmlns:a16="http://schemas.microsoft.com/office/drawing/2014/main" id="{AFADF761-22F9-41C7-81B9-F671F464AF7B}"/>
            </a:ext>
          </a:extLst>
        </xdr:cNvPr>
        <xdr:cNvSpPr/>
      </xdr:nvSpPr>
      <xdr:spPr>
        <a:xfrm>
          <a:off x="104267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70705</xdr:rowOff>
    </xdr:from>
    <xdr:ext cx="469744" cy="259045"/>
    <xdr:sp macro="" textlink="">
      <xdr:nvSpPr>
        <xdr:cNvPr id="361" name="【公営住宅】&#10;一人当たり面積該当値テキスト">
          <a:extLst>
            <a:ext uri="{FF2B5EF4-FFF2-40B4-BE49-F238E27FC236}">
              <a16:creationId xmlns:a16="http://schemas.microsoft.com/office/drawing/2014/main" id="{11FC8883-3D55-4F39-97FE-C555183A5C55}"/>
            </a:ext>
          </a:extLst>
        </xdr:cNvPr>
        <xdr:cNvSpPr txBox="1"/>
      </xdr:nvSpPr>
      <xdr:spPr>
        <a:xfrm>
          <a:off x="10515600" y="1464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155778</xdr:rowOff>
    </xdr:from>
    <xdr:to>
      <xdr:col>50</xdr:col>
      <xdr:colOff>165100</xdr:colOff>
      <xdr:row>86</xdr:row>
      <xdr:rowOff>85928</xdr:rowOff>
    </xdr:to>
    <xdr:sp macro="" textlink="">
      <xdr:nvSpPr>
        <xdr:cNvPr id="362" name="楕円 361">
          <a:extLst>
            <a:ext uri="{FF2B5EF4-FFF2-40B4-BE49-F238E27FC236}">
              <a16:creationId xmlns:a16="http://schemas.microsoft.com/office/drawing/2014/main" id="{A65E7A66-7457-40C5-BB54-469B45C7DFEA}"/>
            </a:ext>
          </a:extLst>
        </xdr:cNvPr>
        <xdr:cNvSpPr/>
      </xdr:nvSpPr>
      <xdr:spPr>
        <a:xfrm>
          <a:off x="9588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35128</xdr:rowOff>
    </xdr:from>
    <xdr:to>
      <xdr:col>55</xdr:col>
      <xdr:colOff>0</xdr:colOff>
      <xdr:row>86</xdr:row>
      <xdr:rowOff>35128</xdr:rowOff>
    </xdr:to>
    <xdr:cxnSp macro="">
      <xdr:nvCxnSpPr>
        <xdr:cNvPr id="363" name="直線コネクタ 362">
          <a:extLst>
            <a:ext uri="{FF2B5EF4-FFF2-40B4-BE49-F238E27FC236}">
              <a16:creationId xmlns:a16="http://schemas.microsoft.com/office/drawing/2014/main" id="{E89503E0-FB8E-4739-9FBF-ED1E1F66D288}"/>
            </a:ext>
          </a:extLst>
        </xdr:cNvPr>
        <xdr:cNvCxnSpPr/>
      </xdr:nvCxnSpPr>
      <xdr:spPr>
        <a:xfrm>
          <a:off x="9639300" y="1477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155778</xdr:rowOff>
    </xdr:from>
    <xdr:to>
      <xdr:col>46</xdr:col>
      <xdr:colOff>38100</xdr:colOff>
      <xdr:row>86</xdr:row>
      <xdr:rowOff>85928</xdr:rowOff>
    </xdr:to>
    <xdr:sp macro="" textlink="">
      <xdr:nvSpPr>
        <xdr:cNvPr id="364" name="楕円 363">
          <a:extLst>
            <a:ext uri="{FF2B5EF4-FFF2-40B4-BE49-F238E27FC236}">
              <a16:creationId xmlns:a16="http://schemas.microsoft.com/office/drawing/2014/main" id="{23524BD7-BFBE-4108-830B-E298F5AEC721}"/>
            </a:ext>
          </a:extLst>
        </xdr:cNvPr>
        <xdr:cNvSpPr/>
      </xdr:nvSpPr>
      <xdr:spPr>
        <a:xfrm>
          <a:off x="8699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35128</xdr:rowOff>
    </xdr:from>
    <xdr:to>
      <xdr:col>50</xdr:col>
      <xdr:colOff>114300</xdr:colOff>
      <xdr:row>86</xdr:row>
      <xdr:rowOff>35128</xdr:rowOff>
    </xdr:to>
    <xdr:cxnSp macro="">
      <xdr:nvCxnSpPr>
        <xdr:cNvPr id="365" name="直線コネクタ 364">
          <a:extLst>
            <a:ext uri="{FF2B5EF4-FFF2-40B4-BE49-F238E27FC236}">
              <a16:creationId xmlns:a16="http://schemas.microsoft.com/office/drawing/2014/main" id="{A7BF996F-A61B-4387-B14C-C85CB4AC6ECC}"/>
            </a:ext>
          </a:extLst>
        </xdr:cNvPr>
        <xdr:cNvCxnSpPr/>
      </xdr:nvCxnSpPr>
      <xdr:spPr>
        <a:xfrm>
          <a:off x="8750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155778</xdr:rowOff>
    </xdr:from>
    <xdr:to>
      <xdr:col>41</xdr:col>
      <xdr:colOff>101600</xdr:colOff>
      <xdr:row>86</xdr:row>
      <xdr:rowOff>85928</xdr:rowOff>
    </xdr:to>
    <xdr:sp macro="" textlink="">
      <xdr:nvSpPr>
        <xdr:cNvPr id="366" name="楕円 365">
          <a:extLst>
            <a:ext uri="{FF2B5EF4-FFF2-40B4-BE49-F238E27FC236}">
              <a16:creationId xmlns:a16="http://schemas.microsoft.com/office/drawing/2014/main" id="{5E75B5CC-15D4-484A-A759-449677918703}"/>
            </a:ext>
          </a:extLst>
        </xdr:cNvPr>
        <xdr:cNvSpPr/>
      </xdr:nvSpPr>
      <xdr:spPr>
        <a:xfrm>
          <a:off x="7810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35128</xdr:rowOff>
    </xdr:from>
    <xdr:to>
      <xdr:col>45</xdr:col>
      <xdr:colOff>177800</xdr:colOff>
      <xdr:row>86</xdr:row>
      <xdr:rowOff>35128</xdr:rowOff>
    </xdr:to>
    <xdr:cxnSp macro="">
      <xdr:nvCxnSpPr>
        <xdr:cNvPr id="367" name="直線コネクタ 366">
          <a:extLst>
            <a:ext uri="{FF2B5EF4-FFF2-40B4-BE49-F238E27FC236}">
              <a16:creationId xmlns:a16="http://schemas.microsoft.com/office/drawing/2014/main" id="{5D4E5D3C-E512-472A-922C-93BC10C83EF4}"/>
            </a:ext>
          </a:extLst>
        </xdr:cNvPr>
        <xdr:cNvCxnSpPr/>
      </xdr:nvCxnSpPr>
      <xdr:spPr>
        <a:xfrm>
          <a:off x="7861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155778</xdr:rowOff>
    </xdr:from>
    <xdr:to>
      <xdr:col>36</xdr:col>
      <xdr:colOff>165100</xdr:colOff>
      <xdr:row>86</xdr:row>
      <xdr:rowOff>85928</xdr:rowOff>
    </xdr:to>
    <xdr:sp macro="" textlink="">
      <xdr:nvSpPr>
        <xdr:cNvPr id="368" name="楕円 367">
          <a:extLst>
            <a:ext uri="{FF2B5EF4-FFF2-40B4-BE49-F238E27FC236}">
              <a16:creationId xmlns:a16="http://schemas.microsoft.com/office/drawing/2014/main" id="{428EBF17-2BEB-4A3B-9E45-E1BC83E5A53A}"/>
            </a:ext>
          </a:extLst>
        </xdr:cNvPr>
        <xdr:cNvSpPr/>
      </xdr:nvSpPr>
      <xdr:spPr>
        <a:xfrm>
          <a:off x="6921500" y="147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35128</xdr:rowOff>
    </xdr:from>
    <xdr:to>
      <xdr:col>41</xdr:col>
      <xdr:colOff>50800</xdr:colOff>
      <xdr:row>86</xdr:row>
      <xdr:rowOff>35128</xdr:rowOff>
    </xdr:to>
    <xdr:cxnSp macro="">
      <xdr:nvCxnSpPr>
        <xdr:cNvPr id="369" name="直線コネクタ 368">
          <a:extLst>
            <a:ext uri="{FF2B5EF4-FFF2-40B4-BE49-F238E27FC236}">
              <a16:creationId xmlns:a16="http://schemas.microsoft.com/office/drawing/2014/main" id="{92B16B5B-79C9-4994-BF87-694FDC4D4C24}"/>
            </a:ext>
          </a:extLst>
        </xdr:cNvPr>
        <xdr:cNvCxnSpPr/>
      </xdr:nvCxnSpPr>
      <xdr:spPr>
        <a:xfrm>
          <a:off x="6972300" y="1477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0C4B64B9-D99F-4D19-BD5D-C43FB5CB3C25}"/>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DE16700D-BEAC-43F5-BD1D-C6F309B8B9CE}"/>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2DCE1B46-111E-453C-8957-7F9F330D4C62}"/>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CB01E54E-2EF1-4118-B9C1-A55486BC31B5}"/>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77055</xdr:rowOff>
    </xdr:from>
    <xdr:ext cx="469744" cy="259045"/>
    <xdr:sp macro="" textlink="">
      <xdr:nvSpPr>
        <xdr:cNvPr id="374" name="n_1mainValue【公営住宅】&#10;一人当たり面積">
          <a:extLst>
            <a:ext uri="{FF2B5EF4-FFF2-40B4-BE49-F238E27FC236}">
              <a16:creationId xmlns:a16="http://schemas.microsoft.com/office/drawing/2014/main" id="{E730EAD6-417B-4403-B52A-30103F1F8E47}"/>
            </a:ext>
          </a:extLst>
        </xdr:cNvPr>
        <xdr:cNvSpPr txBox="1"/>
      </xdr:nvSpPr>
      <xdr:spPr>
        <a:xfrm>
          <a:off x="93917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77055</xdr:rowOff>
    </xdr:from>
    <xdr:ext cx="469744" cy="259045"/>
    <xdr:sp macro="" textlink="">
      <xdr:nvSpPr>
        <xdr:cNvPr id="375" name="n_2mainValue【公営住宅】&#10;一人当たり面積">
          <a:extLst>
            <a:ext uri="{FF2B5EF4-FFF2-40B4-BE49-F238E27FC236}">
              <a16:creationId xmlns:a16="http://schemas.microsoft.com/office/drawing/2014/main" id="{1F913462-C45E-413B-A355-4E46CD5D15FC}"/>
            </a:ext>
          </a:extLst>
        </xdr:cNvPr>
        <xdr:cNvSpPr txBox="1"/>
      </xdr:nvSpPr>
      <xdr:spPr>
        <a:xfrm>
          <a:off x="8515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77055</xdr:rowOff>
    </xdr:from>
    <xdr:ext cx="469744" cy="259045"/>
    <xdr:sp macro="" textlink="">
      <xdr:nvSpPr>
        <xdr:cNvPr id="376" name="n_3mainValue【公営住宅】&#10;一人当たり面積">
          <a:extLst>
            <a:ext uri="{FF2B5EF4-FFF2-40B4-BE49-F238E27FC236}">
              <a16:creationId xmlns:a16="http://schemas.microsoft.com/office/drawing/2014/main" id="{D27BFEE4-FDD7-47D0-AEB5-ECB40DEA4FE7}"/>
            </a:ext>
          </a:extLst>
        </xdr:cNvPr>
        <xdr:cNvSpPr txBox="1"/>
      </xdr:nvSpPr>
      <xdr:spPr>
        <a:xfrm>
          <a:off x="7626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77055</xdr:rowOff>
    </xdr:from>
    <xdr:ext cx="469744" cy="259045"/>
    <xdr:sp macro="" textlink="">
      <xdr:nvSpPr>
        <xdr:cNvPr id="377" name="n_4mainValue【公営住宅】&#10;一人当たり面積">
          <a:extLst>
            <a:ext uri="{FF2B5EF4-FFF2-40B4-BE49-F238E27FC236}">
              <a16:creationId xmlns:a16="http://schemas.microsoft.com/office/drawing/2014/main" id="{E9F3044A-DACF-4BB3-9192-18F932DECC78}"/>
            </a:ext>
          </a:extLst>
        </xdr:cNvPr>
        <xdr:cNvSpPr txBox="1"/>
      </xdr:nvSpPr>
      <xdr:spPr>
        <a:xfrm>
          <a:off x="6737427" y="1482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5844170-464A-4C43-8596-03210BAAFA4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7DD50F3-DB39-4874-9B52-053E726EC49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7D32C85-776B-4978-B12E-8CC2D18253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06E1ABA-8C78-4124-A251-C733429793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EF4A1CE-A93B-474E-85CE-24F5DC84B0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A54DAA3-1AF9-4194-ABCD-6C9B829E588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A9AF830-8931-463B-B1E5-1BCDB748CD4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65F16BE-3334-4808-A219-1629F29E78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E28DCCCC-7F92-437B-B415-6DA9E47EDB2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244AEC75-2D0C-41D3-ACBF-BAC1F94C4C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BE950F52-8F1B-49FB-AF0F-BFF279A079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9C33D7DB-D73A-481C-8E61-72ECE9E7C50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360139AC-1CF1-4387-BD79-65FC0984D7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4137CA51-58AB-43ED-954E-74A87071D6C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87B95A38-0767-478E-B949-B24A60A2B7C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4B4F807D-3CB5-4301-93F9-1AE76604528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4CAFAC29-4261-42BD-8CAD-CDC568DD30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578257D-1E79-4854-A4E3-0FD8201DDB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20602006-5958-44AB-885C-456BAC7CB2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C20D9AC-FC79-41ED-9708-BAADD19AE9F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0816F44-E919-46FB-9EFB-AB670244F3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8AABEDB-9530-4E56-A2FF-23806505CC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5EEE071-D48E-4DEC-95B9-D9892DF320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12A8DB73-0746-4F76-BDF8-1EE30F8D17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C82E454C-1A75-4EF0-A31A-2B118DE7D2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4E96512B-BA6C-4007-97F7-A6F30C6129D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4EE794C8-1BE6-4B07-920D-740FC2ADFB6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1D70E519-2E67-43A4-9ACB-E7EB76B4A39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7CC12695-2AB4-4712-8D3F-734108419DB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E2BB1C64-A72D-417A-BE5A-F5E8EDF9AE3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AF45E8D7-7373-4192-9B98-4A21CC19287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CFA1389F-D74D-420F-B2CF-537EF269589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56E466FE-5FB3-4D82-BC0D-A93E406643D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76A9400D-AF45-4F06-A7D7-86519C0501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D95D0713-E101-425A-A237-3F0F5C2384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B6A73907-208C-4121-8531-816C620ECE2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6DDB876F-6B91-4268-AB3D-F2B1B33BD4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F65A18DC-37A8-4AA2-82D3-2AFF0493FD2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E0230B60-EBE7-444F-8C26-D3A241CA353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A8752B67-6CF3-468E-AEC4-BE522396AB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EEA0EAF7-D1A3-43EA-9BE4-F6DB86F381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5B4A7ADC-9787-4A84-A845-4DF46AB4DCA3}"/>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A0153EAB-38E1-4F62-9BE3-C1EA73D2E9A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93D6A90-C748-4CAA-A84D-997250FC4AB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4F95F94D-1221-4862-9300-9D221F7CBE46}"/>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4F721333-C666-46F3-84D5-6E2A7FE28FC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FA156949-64FE-4CF0-9757-52638C346BEC}"/>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D4BEDD0E-E5C8-485A-BD3E-D7DBF2BD058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8ED85742-3C6A-4A64-B8E6-A37C47832C2D}"/>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1D1D25E7-63A8-4133-8021-2E25082BA47B}"/>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8192EC12-5537-432D-B924-8509B1589327}"/>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528B9DFC-8BEA-4A4A-8475-55682B478D29}"/>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2444433-2252-4CA4-B268-DEED2404C6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EDF5635-E99E-4D84-8CA9-0F1C2834781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8899270-ABC0-431F-9CBF-6ED41878B6D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6B04196-71B8-4107-A264-7C02D8EF89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3075A1D-C577-4D15-828F-AF908F4FA3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38463</xdr:rowOff>
    </xdr:from>
    <xdr:to>
      <xdr:col>85</xdr:col>
      <xdr:colOff>177800</xdr:colOff>
      <xdr:row>39</xdr:row>
      <xdr:rowOff>140063</xdr:rowOff>
    </xdr:to>
    <xdr:sp macro="" textlink="">
      <xdr:nvSpPr>
        <xdr:cNvPr id="435" name="楕円 434">
          <a:extLst>
            <a:ext uri="{FF2B5EF4-FFF2-40B4-BE49-F238E27FC236}">
              <a16:creationId xmlns:a16="http://schemas.microsoft.com/office/drawing/2014/main" id="{EE93F7AA-4687-4FE3-8297-FC40AD6B0852}"/>
            </a:ext>
          </a:extLst>
        </xdr:cNvPr>
        <xdr:cNvSpPr/>
      </xdr:nvSpPr>
      <xdr:spPr>
        <a:xfrm>
          <a:off x="16268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16890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10C326C2-E5F9-4A37-B566-287DA45EDD76}"/>
            </a:ext>
          </a:extLst>
        </xdr:cNvPr>
        <xdr:cNvSpPr txBox="1"/>
      </xdr:nvSpPr>
      <xdr:spPr>
        <a:xfrm>
          <a:off x="16357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170724</xdr:rowOff>
    </xdr:from>
    <xdr:to>
      <xdr:col>81</xdr:col>
      <xdr:colOff>101600</xdr:colOff>
      <xdr:row>39</xdr:row>
      <xdr:rowOff>100874</xdr:rowOff>
    </xdr:to>
    <xdr:sp macro="" textlink="">
      <xdr:nvSpPr>
        <xdr:cNvPr id="437" name="楕円 436">
          <a:extLst>
            <a:ext uri="{FF2B5EF4-FFF2-40B4-BE49-F238E27FC236}">
              <a16:creationId xmlns:a16="http://schemas.microsoft.com/office/drawing/2014/main" id="{B7881E4F-3189-43BC-9135-44FE83875715}"/>
            </a:ext>
          </a:extLst>
        </xdr:cNvPr>
        <xdr:cNvSpPr/>
      </xdr:nvSpPr>
      <xdr:spPr>
        <a:xfrm>
          <a:off x="15430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50074</xdr:rowOff>
    </xdr:from>
    <xdr:to>
      <xdr:col>85</xdr:col>
      <xdr:colOff>127000</xdr:colOff>
      <xdr:row>39</xdr:row>
      <xdr:rowOff>89263</xdr:rowOff>
    </xdr:to>
    <xdr:cxnSp macro="">
      <xdr:nvCxnSpPr>
        <xdr:cNvPr id="438" name="直線コネクタ 437">
          <a:extLst>
            <a:ext uri="{FF2B5EF4-FFF2-40B4-BE49-F238E27FC236}">
              <a16:creationId xmlns:a16="http://schemas.microsoft.com/office/drawing/2014/main" id="{F644C065-817C-4E7A-AC52-D524250F2E47}"/>
            </a:ext>
          </a:extLst>
        </xdr:cNvPr>
        <xdr:cNvCxnSpPr/>
      </xdr:nvCxnSpPr>
      <xdr:spPr>
        <a:xfrm>
          <a:off x="15481300" y="67366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xdr:rowOff>
    </xdr:from>
    <xdr:to>
      <xdr:col>76</xdr:col>
      <xdr:colOff>165100</xdr:colOff>
      <xdr:row>39</xdr:row>
      <xdr:rowOff>109038</xdr:rowOff>
    </xdr:to>
    <xdr:sp macro="" textlink="">
      <xdr:nvSpPr>
        <xdr:cNvPr id="439" name="楕円 438">
          <a:extLst>
            <a:ext uri="{FF2B5EF4-FFF2-40B4-BE49-F238E27FC236}">
              <a16:creationId xmlns:a16="http://schemas.microsoft.com/office/drawing/2014/main" id="{43CC85BA-E8D5-4460-81D3-301E46966718}"/>
            </a:ext>
          </a:extLst>
        </xdr:cNvPr>
        <xdr:cNvSpPr/>
      </xdr:nvSpPr>
      <xdr:spPr>
        <a:xfrm>
          <a:off x="14541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50074</xdr:rowOff>
    </xdr:from>
    <xdr:to>
      <xdr:col>81</xdr:col>
      <xdr:colOff>50800</xdr:colOff>
      <xdr:row>39</xdr:row>
      <xdr:rowOff>58238</xdr:rowOff>
    </xdr:to>
    <xdr:cxnSp macro="">
      <xdr:nvCxnSpPr>
        <xdr:cNvPr id="440" name="直線コネクタ 439">
          <a:extLst>
            <a:ext uri="{FF2B5EF4-FFF2-40B4-BE49-F238E27FC236}">
              <a16:creationId xmlns:a16="http://schemas.microsoft.com/office/drawing/2014/main" id="{EF84A141-C927-4A3E-9CC6-7CFBF9FBFCC3}"/>
            </a:ext>
          </a:extLst>
        </xdr:cNvPr>
        <xdr:cNvCxnSpPr/>
      </xdr:nvCxnSpPr>
      <xdr:spPr>
        <a:xfrm flipV="1">
          <a:off x="14592300" y="67366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441" name="楕円 440">
          <a:extLst>
            <a:ext uri="{FF2B5EF4-FFF2-40B4-BE49-F238E27FC236}">
              <a16:creationId xmlns:a16="http://schemas.microsoft.com/office/drawing/2014/main" id="{91FABCBC-3A4A-4538-AB6D-2E8D727A68C7}"/>
            </a:ext>
          </a:extLst>
        </xdr:cNvPr>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121920</xdr:rowOff>
    </xdr:to>
    <xdr:cxnSp macro="">
      <xdr:nvCxnSpPr>
        <xdr:cNvPr id="442" name="直線コネクタ 441">
          <a:extLst>
            <a:ext uri="{FF2B5EF4-FFF2-40B4-BE49-F238E27FC236}">
              <a16:creationId xmlns:a16="http://schemas.microsoft.com/office/drawing/2014/main" id="{67DA74B6-AE1F-45F4-800C-0BBFADC14F27}"/>
            </a:ext>
          </a:extLst>
        </xdr:cNvPr>
        <xdr:cNvCxnSpPr/>
      </xdr:nvCxnSpPr>
      <xdr:spPr>
        <a:xfrm flipV="1">
          <a:off x="13703300" y="674478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macro="" textlink="">
      <xdr:nvSpPr>
        <xdr:cNvPr id="443" name="楕円 442">
          <a:extLst>
            <a:ext uri="{FF2B5EF4-FFF2-40B4-BE49-F238E27FC236}">
              <a16:creationId xmlns:a16="http://schemas.microsoft.com/office/drawing/2014/main" id="{4AAA3FF8-3EBF-4D3D-B76F-924EF3F0E871}"/>
            </a:ext>
          </a:extLst>
        </xdr:cNvPr>
        <xdr:cNvSpPr/>
      </xdr:nvSpPr>
      <xdr:spPr>
        <a:xfrm>
          <a:off x="12763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90896</xdr:rowOff>
    </xdr:from>
    <xdr:to>
      <xdr:col>71</xdr:col>
      <xdr:colOff>177800</xdr:colOff>
      <xdr:row>39</xdr:row>
      <xdr:rowOff>121920</xdr:rowOff>
    </xdr:to>
    <xdr:cxnSp macro="">
      <xdr:nvCxnSpPr>
        <xdr:cNvPr id="444" name="直線コネクタ 443">
          <a:extLst>
            <a:ext uri="{FF2B5EF4-FFF2-40B4-BE49-F238E27FC236}">
              <a16:creationId xmlns:a16="http://schemas.microsoft.com/office/drawing/2014/main" id="{1C68BEE8-059D-4CBF-BF9F-79AC1C1C1418}"/>
            </a:ext>
          </a:extLst>
        </xdr:cNvPr>
        <xdr:cNvCxnSpPr/>
      </xdr:nvCxnSpPr>
      <xdr:spPr>
        <a:xfrm>
          <a:off x="12814300" y="67774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889C6294-57FE-4CF1-9B99-A4EDE32E9C65}"/>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DDF9FF3-1E77-4F07-9AF1-2333C21A75A8}"/>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988252E3-CB67-42CB-8BB7-8B53E4A1CB25}"/>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F3116B7E-1E7F-4835-91C7-66D84536AF36}"/>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92001</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8F3E3A61-A921-4B59-BDAE-CA6CC69DAAC4}"/>
            </a:ext>
          </a:extLst>
        </xdr:cNvPr>
        <xdr:cNvSpPr txBox="1"/>
      </xdr:nvSpPr>
      <xdr:spPr>
        <a:xfrm>
          <a:off x="15266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100165</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901DDFBB-7021-4310-9BD4-C5FCBA72D6CA}"/>
            </a:ext>
          </a:extLst>
        </xdr:cNvPr>
        <xdr:cNvSpPr txBox="1"/>
      </xdr:nvSpPr>
      <xdr:spPr>
        <a:xfrm>
          <a:off x="14389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895F083B-DCB0-490B-8BB2-588B7DB0A604}"/>
            </a:ext>
          </a:extLst>
        </xdr:cNvPr>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8A0F5270-567B-4C1B-94AC-0D95F6DF079A}"/>
            </a:ext>
          </a:extLst>
        </xdr:cNvPr>
        <xdr:cNvSpPr txBox="1"/>
      </xdr:nvSpPr>
      <xdr:spPr>
        <a:xfrm>
          <a:off x="12611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6ED67D03-CF6B-4F81-9BE5-6BF264ACBA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2342B4EC-F240-4807-91F4-A346E8A0C46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9EFEB175-B783-4062-908A-493F00C880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54F695C-122D-4A7B-8D4D-BB348D8A67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8F39AB58-419A-47D3-ADF1-B29116B562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B7F3C383-00FF-4357-9A15-6EB3895D4E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3C59FCA8-9C79-42CB-828D-7384C35B85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12EFC44C-A3CD-4F88-9221-184D10B185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5CDFA343-F2BF-4725-99E9-B02C04A65E2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C4F020A7-1482-4839-AF8E-A8CBA11625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4B79D462-46A5-4110-8090-461244EB87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9AF8CD16-9C22-40E1-A9FF-AFA6EEFA6E4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85341F27-B336-45C2-BB56-C009B593C4B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F908F14-1F3C-4ADF-B3D1-ECECC6B8D30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BB7A6D12-E9A5-40AA-B6C0-6AE4813D0E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DE322779-FBAB-44EA-B100-FF589C822E5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21CF04E2-0A6B-4521-A468-CC6AB28CCC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5C4B15B5-D66B-4143-AED8-3056C265049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83B78F4-B120-466F-98BF-8F23C31392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218853CE-E922-4280-97D7-7291AB66299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4E0DF881-9AE9-4984-A660-50E5B6AE6B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EEA55FB3-17F1-4B5D-AEB1-789C4587F1E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E565D669-840C-42F2-A7E7-0E0A2503B922}"/>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99087BD7-28DC-4657-945C-4841832D20C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59EBC741-A456-4B5E-9F01-35BF18115862}"/>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33C5F74C-07F7-4B2D-AF23-D72A3830F8A6}"/>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71F1628-1243-41D8-A870-7F99F7C6C81A}"/>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5A4BF622-3E63-4D0F-9DFF-95E0EC467528}"/>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91EFA4AE-BFBA-499F-9FD8-8DA2D2B0C2D8}"/>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840CC317-E4A8-4D36-91D4-4226295B1369}"/>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AA0FE325-92E5-48C5-AF59-A206C4978A84}"/>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7E3C5E79-98B3-4480-A7F1-079E9F2A5AFE}"/>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29CFF9A-97A9-491A-B8D3-73A5D538A1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D47A562-5710-4B99-A6D9-9386AD843E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EE6B720-A35D-48B9-9F45-D34A2CD1382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7FDDE8C-D5C7-4EB4-AC0D-658BF07F097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0CCE6F3-58AE-4894-AC77-6C48D98EE2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57404</xdr:rowOff>
    </xdr:from>
    <xdr:to>
      <xdr:col>116</xdr:col>
      <xdr:colOff>114300</xdr:colOff>
      <xdr:row>39</xdr:row>
      <xdr:rowOff>159004</xdr:rowOff>
    </xdr:to>
    <xdr:sp macro="" textlink="">
      <xdr:nvSpPr>
        <xdr:cNvPr id="490" name="楕円 489">
          <a:extLst>
            <a:ext uri="{FF2B5EF4-FFF2-40B4-BE49-F238E27FC236}">
              <a16:creationId xmlns:a16="http://schemas.microsoft.com/office/drawing/2014/main" id="{D6B15A01-DEE3-4400-A990-35512664A231}"/>
            </a:ext>
          </a:extLst>
        </xdr:cNvPr>
        <xdr:cNvSpPr/>
      </xdr:nvSpPr>
      <xdr:spPr>
        <a:xfrm>
          <a:off x="221107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80281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12FDAA8-F38F-4587-B875-F8624519A97C}"/>
            </a:ext>
          </a:extLst>
        </xdr:cNvPr>
        <xdr:cNvSpPr txBox="1"/>
      </xdr:nvSpPr>
      <xdr:spPr>
        <a:xfrm>
          <a:off x="22199600" y="659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2" name="楕円 491">
          <a:extLst>
            <a:ext uri="{FF2B5EF4-FFF2-40B4-BE49-F238E27FC236}">
              <a16:creationId xmlns:a16="http://schemas.microsoft.com/office/drawing/2014/main" id="{3C7F01F2-8380-499A-9B48-B506DBFBBFFA}"/>
            </a:ext>
          </a:extLst>
        </xdr:cNvPr>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108204</xdr:rowOff>
    </xdr:from>
    <xdr:to>
      <xdr:col>116</xdr:col>
      <xdr:colOff>63500</xdr:colOff>
      <xdr:row>39</xdr:row>
      <xdr:rowOff>110490</xdr:rowOff>
    </xdr:to>
    <xdr:cxnSp macro="">
      <xdr:nvCxnSpPr>
        <xdr:cNvPr id="493" name="直線コネクタ 492">
          <a:extLst>
            <a:ext uri="{FF2B5EF4-FFF2-40B4-BE49-F238E27FC236}">
              <a16:creationId xmlns:a16="http://schemas.microsoft.com/office/drawing/2014/main" id="{43777B66-F541-45CB-945E-D4ACD4319B87}"/>
            </a:ext>
          </a:extLst>
        </xdr:cNvPr>
        <xdr:cNvCxnSpPr/>
      </xdr:nvCxnSpPr>
      <xdr:spPr>
        <a:xfrm flipV="1">
          <a:off x="21323300" y="67947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55118</xdr:rowOff>
    </xdr:from>
    <xdr:to>
      <xdr:col>107</xdr:col>
      <xdr:colOff>101600</xdr:colOff>
      <xdr:row>39</xdr:row>
      <xdr:rowOff>156718</xdr:rowOff>
    </xdr:to>
    <xdr:sp macro="" textlink="">
      <xdr:nvSpPr>
        <xdr:cNvPr id="494" name="楕円 493">
          <a:extLst>
            <a:ext uri="{FF2B5EF4-FFF2-40B4-BE49-F238E27FC236}">
              <a16:creationId xmlns:a16="http://schemas.microsoft.com/office/drawing/2014/main" id="{37CAD1F1-0D36-454F-A16F-C8CBD0EBD4E8}"/>
            </a:ext>
          </a:extLst>
        </xdr:cNvPr>
        <xdr:cNvSpPr/>
      </xdr:nvSpPr>
      <xdr:spPr>
        <a:xfrm>
          <a:off x="20383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105918</xdr:rowOff>
    </xdr:from>
    <xdr:to>
      <xdr:col>111</xdr:col>
      <xdr:colOff>177800</xdr:colOff>
      <xdr:row>39</xdr:row>
      <xdr:rowOff>110490</xdr:rowOff>
    </xdr:to>
    <xdr:cxnSp macro="">
      <xdr:nvCxnSpPr>
        <xdr:cNvPr id="495" name="直線コネクタ 494">
          <a:extLst>
            <a:ext uri="{FF2B5EF4-FFF2-40B4-BE49-F238E27FC236}">
              <a16:creationId xmlns:a16="http://schemas.microsoft.com/office/drawing/2014/main" id="{94D72A7E-F370-4010-AB91-684E692AA807}"/>
            </a:ext>
          </a:extLst>
        </xdr:cNvPr>
        <xdr:cNvCxnSpPr/>
      </xdr:nvCxnSpPr>
      <xdr:spPr>
        <a:xfrm>
          <a:off x="20434300" y="679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57404</xdr:rowOff>
    </xdr:from>
    <xdr:to>
      <xdr:col>102</xdr:col>
      <xdr:colOff>165100</xdr:colOff>
      <xdr:row>39</xdr:row>
      <xdr:rowOff>159004</xdr:rowOff>
    </xdr:to>
    <xdr:sp macro="" textlink="">
      <xdr:nvSpPr>
        <xdr:cNvPr id="496" name="楕円 495">
          <a:extLst>
            <a:ext uri="{FF2B5EF4-FFF2-40B4-BE49-F238E27FC236}">
              <a16:creationId xmlns:a16="http://schemas.microsoft.com/office/drawing/2014/main" id="{7C18280B-C10F-4CF1-8A66-CCD422A922F1}"/>
            </a:ext>
          </a:extLst>
        </xdr:cNvPr>
        <xdr:cNvSpPr/>
      </xdr:nvSpPr>
      <xdr:spPr>
        <a:xfrm>
          <a:off x="19494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105918</xdr:rowOff>
    </xdr:from>
    <xdr:to>
      <xdr:col>107</xdr:col>
      <xdr:colOff>50800</xdr:colOff>
      <xdr:row>39</xdr:row>
      <xdr:rowOff>108204</xdr:rowOff>
    </xdr:to>
    <xdr:cxnSp macro="">
      <xdr:nvCxnSpPr>
        <xdr:cNvPr id="497" name="直線コネクタ 496">
          <a:extLst>
            <a:ext uri="{FF2B5EF4-FFF2-40B4-BE49-F238E27FC236}">
              <a16:creationId xmlns:a16="http://schemas.microsoft.com/office/drawing/2014/main" id="{6E8ACD2C-7E1D-4F76-9332-C373C98B872D}"/>
            </a:ext>
          </a:extLst>
        </xdr:cNvPr>
        <xdr:cNvCxnSpPr/>
      </xdr:nvCxnSpPr>
      <xdr:spPr>
        <a:xfrm flipV="1">
          <a:off x="19545300" y="67924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57404</xdr:rowOff>
    </xdr:from>
    <xdr:to>
      <xdr:col>98</xdr:col>
      <xdr:colOff>38100</xdr:colOff>
      <xdr:row>39</xdr:row>
      <xdr:rowOff>159004</xdr:rowOff>
    </xdr:to>
    <xdr:sp macro="" textlink="">
      <xdr:nvSpPr>
        <xdr:cNvPr id="498" name="楕円 497">
          <a:extLst>
            <a:ext uri="{FF2B5EF4-FFF2-40B4-BE49-F238E27FC236}">
              <a16:creationId xmlns:a16="http://schemas.microsoft.com/office/drawing/2014/main" id="{FD6BD483-94C4-452B-A6C1-B7A7B87E7E57}"/>
            </a:ext>
          </a:extLst>
        </xdr:cNvPr>
        <xdr:cNvSpPr/>
      </xdr:nvSpPr>
      <xdr:spPr>
        <a:xfrm>
          <a:off x="18605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108204</xdr:rowOff>
    </xdr:from>
    <xdr:to>
      <xdr:col>102</xdr:col>
      <xdr:colOff>114300</xdr:colOff>
      <xdr:row>39</xdr:row>
      <xdr:rowOff>108204</xdr:rowOff>
    </xdr:to>
    <xdr:cxnSp macro="">
      <xdr:nvCxnSpPr>
        <xdr:cNvPr id="499" name="直線コネクタ 498">
          <a:extLst>
            <a:ext uri="{FF2B5EF4-FFF2-40B4-BE49-F238E27FC236}">
              <a16:creationId xmlns:a16="http://schemas.microsoft.com/office/drawing/2014/main" id="{9582E8E5-5381-470D-B237-E862A0A5796A}"/>
            </a:ext>
          </a:extLst>
        </xdr:cNvPr>
        <xdr:cNvCxnSpPr/>
      </xdr:nvCxnSpPr>
      <xdr:spPr>
        <a:xfrm>
          <a:off x="18656300" y="679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A0A3851B-43C1-4AC7-A987-ADFA386E163D}"/>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C85CF5B9-21A6-4FE6-9833-7CA204F8F927}"/>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3C54B8FE-286B-4BF1-83B8-A0A7259B0072}"/>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402A9DFE-0D11-4349-99D9-123B88D3B6C8}"/>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9BFFF06-D7E0-4ED2-95F8-86286125CF36}"/>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C7D4F27-269B-4039-81BF-A81DC3AFEEB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4081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49E1164-2613-4CC6-B340-A4383CE886F5}"/>
            </a:ext>
          </a:extLst>
        </xdr:cNvPr>
        <xdr:cNvSpPr txBox="1"/>
      </xdr:nvSpPr>
      <xdr:spPr>
        <a:xfrm>
          <a:off x="19310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4081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4060F9A-C71E-41F7-8C62-F0D68FDBF21E}"/>
            </a:ext>
          </a:extLst>
        </xdr:cNvPr>
        <xdr:cNvSpPr txBox="1"/>
      </xdr:nvSpPr>
      <xdr:spPr>
        <a:xfrm>
          <a:off x="18421427"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A452CEB-5108-49D8-A1BA-845E0D5765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587A528-CAD7-4D9F-8DC4-12B45F897B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E5E015E8-A87D-48F8-88BA-4F8A31907D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3423348D-D5F5-4D1D-9352-814E588DB1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D6786AF-39C0-4F7A-8571-7847FBC93A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91D8EDF-281D-4684-B80A-E587DA0BD6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7F04CC36-0FC4-46D7-B791-5A2A3104A2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46811562-287C-4AC1-BEA7-43B43AA68AC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5A8BF75-8BC7-4B74-B18F-E225D0BAEE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D70B107-25B2-459F-BA30-EEB27B2C276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4AB80C77-657A-4749-8713-490FF093A7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1C4D797A-AEB4-48AC-B7CE-589CCFB5F2E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908CB3F5-4631-4108-BFB7-4A4F3FFD215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F5FC2E64-655A-445E-8D7F-05459281CAE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740FF4F6-693C-4A9D-9A6F-5D96A8D9EF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A0791842-DE8D-4EE4-B16F-FDC5A1DE28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4CBABB66-8837-48C0-AE87-15D374A1ADC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222452A4-00F9-4F3C-A3B5-A435A513CC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D015371F-2114-43D7-8135-F70C34211B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76DC978B-B2D6-4D6C-8101-AF3CFC82369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A800C748-0B27-4D55-B164-771F6FFD43F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56A18681-306A-4534-9ED5-159519AFD9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FD09909-C563-4460-A4C5-43EF6C8B198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15A38304-058B-401B-8A1D-E2E2C78A96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920C1676-ECFA-4570-82E2-C83F55B3D655}"/>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35ECFE12-5DE2-4CC7-B275-2B5875BA06EE}"/>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75198DE6-6936-4079-805E-E614E861043F}"/>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474D5B2-EB09-4F17-B2F3-0F076F1757A4}"/>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362EC28E-612E-4279-A252-22A9063E7842}"/>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9E9C356-2BFA-4625-B220-F73B2BA90706}"/>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5E68060F-D68F-4841-BB0A-9B9B7D2C7966}"/>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3F29EB6A-0EAE-4D4E-A32D-6AB4CDD95215}"/>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40CBF13E-54BD-4938-84FF-A9ABD9C1136C}"/>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2B0A64EA-D0EC-4BA4-9C91-03A1F8F75332}"/>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B66F3DEB-80E7-4D28-809C-3180CE470D25}"/>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61CADFEF-5D92-4440-AFB5-215D7F4B0D0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3BDAA03-BC86-49A2-8B43-3B89DB9EA4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49CEBD8-303F-460B-BE7D-19404504F5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E69E69A-CD7C-4A9E-92A1-5E9C7AF99A3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EB24F8-C366-463A-A1ED-B8B7594AB6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48" name="楕円 547">
          <a:extLst>
            <a:ext uri="{FF2B5EF4-FFF2-40B4-BE49-F238E27FC236}">
              <a16:creationId xmlns:a16="http://schemas.microsoft.com/office/drawing/2014/main" id="{51E82346-A50A-4F3C-BA69-F6487E205578}"/>
            </a:ext>
          </a:extLst>
        </xdr:cNvPr>
        <xdr:cNvSpPr/>
      </xdr:nvSpPr>
      <xdr:spPr>
        <a:xfrm>
          <a:off x="162687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1743AC52-35B1-48A6-A3DE-61212FBDC277}"/>
            </a:ext>
          </a:extLst>
        </xdr:cNvPr>
        <xdr:cNvSpPr txBox="1"/>
      </xdr:nvSpPr>
      <xdr:spPr>
        <a:xfrm>
          <a:off x="16357600"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550" name="楕円 549">
          <a:extLst>
            <a:ext uri="{FF2B5EF4-FFF2-40B4-BE49-F238E27FC236}">
              <a16:creationId xmlns:a16="http://schemas.microsoft.com/office/drawing/2014/main" id="{4DBFE2DC-DACC-4788-AB44-D11AE28D39C0}"/>
            </a:ext>
          </a:extLst>
        </xdr:cNvPr>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106680</xdr:rowOff>
    </xdr:to>
    <xdr:cxnSp macro="">
      <xdr:nvCxnSpPr>
        <xdr:cNvPr id="551" name="直線コネクタ 550">
          <a:extLst>
            <a:ext uri="{FF2B5EF4-FFF2-40B4-BE49-F238E27FC236}">
              <a16:creationId xmlns:a16="http://schemas.microsoft.com/office/drawing/2014/main" id="{A87F71DF-D589-482D-B10A-919ACEBE740A}"/>
            </a:ext>
          </a:extLst>
        </xdr:cNvPr>
        <xdr:cNvCxnSpPr/>
      </xdr:nvCxnSpPr>
      <xdr:spPr>
        <a:xfrm>
          <a:off x="15481300" y="103574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52" name="楕円 551">
          <a:extLst>
            <a:ext uri="{FF2B5EF4-FFF2-40B4-BE49-F238E27FC236}">
              <a16:creationId xmlns:a16="http://schemas.microsoft.com/office/drawing/2014/main" id="{ED97A789-75F2-4278-9FA9-2F593CD582D1}"/>
            </a:ext>
          </a:extLst>
        </xdr:cNvPr>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83820</xdr:rowOff>
    </xdr:to>
    <xdr:cxnSp macro="">
      <xdr:nvCxnSpPr>
        <xdr:cNvPr id="553" name="直線コネクタ 552">
          <a:extLst>
            <a:ext uri="{FF2B5EF4-FFF2-40B4-BE49-F238E27FC236}">
              <a16:creationId xmlns:a16="http://schemas.microsoft.com/office/drawing/2014/main" id="{0100DED6-58D4-42ED-A77E-AA236CF94D1C}"/>
            </a:ext>
          </a:extLst>
        </xdr:cNvPr>
        <xdr:cNvCxnSpPr/>
      </xdr:nvCxnSpPr>
      <xdr:spPr>
        <a:xfrm flipV="1">
          <a:off x="14592300" y="1035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54" name="楕円 553">
          <a:extLst>
            <a:ext uri="{FF2B5EF4-FFF2-40B4-BE49-F238E27FC236}">
              <a16:creationId xmlns:a16="http://schemas.microsoft.com/office/drawing/2014/main" id="{528E5FDD-F434-43CD-AC06-ECB8FD5A58F7}"/>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61</xdr:row>
      <xdr:rowOff>7620</xdr:rowOff>
    </xdr:to>
    <xdr:cxnSp macro="">
      <xdr:nvCxnSpPr>
        <xdr:cNvPr id="555" name="直線コネクタ 554">
          <a:extLst>
            <a:ext uri="{FF2B5EF4-FFF2-40B4-BE49-F238E27FC236}">
              <a16:creationId xmlns:a16="http://schemas.microsoft.com/office/drawing/2014/main" id="{A45DB58D-B00D-410E-B8C7-4E5927C75270}"/>
            </a:ext>
          </a:extLst>
        </xdr:cNvPr>
        <xdr:cNvCxnSpPr/>
      </xdr:nvCxnSpPr>
      <xdr:spPr>
        <a:xfrm flipV="1">
          <a:off x="13703300" y="103708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97790</xdr:rowOff>
    </xdr:from>
    <xdr:to>
      <xdr:col>67</xdr:col>
      <xdr:colOff>101600</xdr:colOff>
      <xdr:row>61</xdr:row>
      <xdr:rowOff>27940</xdr:rowOff>
    </xdr:to>
    <xdr:sp macro="" textlink="">
      <xdr:nvSpPr>
        <xdr:cNvPr id="556" name="楕円 555">
          <a:extLst>
            <a:ext uri="{FF2B5EF4-FFF2-40B4-BE49-F238E27FC236}">
              <a16:creationId xmlns:a16="http://schemas.microsoft.com/office/drawing/2014/main" id="{4F1E9AE3-6389-4E6E-A745-5924B74F953A}"/>
            </a:ext>
          </a:extLst>
        </xdr:cNvPr>
        <xdr:cNvSpPr/>
      </xdr:nvSpPr>
      <xdr:spPr>
        <a:xfrm>
          <a:off x="12763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148590</xdr:rowOff>
    </xdr:from>
    <xdr:to>
      <xdr:col>71</xdr:col>
      <xdr:colOff>177800</xdr:colOff>
      <xdr:row>61</xdr:row>
      <xdr:rowOff>7620</xdr:rowOff>
    </xdr:to>
    <xdr:cxnSp macro="">
      <xdr:nvCxnSpPr>
        <xdr:cNvPr id="557" name="直線コネクタ 556">
          <a:extLst>
            <a:ext uri="{FF2B5EF4-FFF2-40B4-BE49-F238E27FC236}">
              <a16:creationId xmlns:a16="http://schemas.microsoft.com/office/drawing/2014/main" id="{212D76A9-238E-4829-BC68-FBE85EAE4EAB}"/>
            </a:ext>
          </a:extLst>
        </xdr:cNvPr>
        <xdr:cNvCxnSpPr/>
      </xdr:nvCxnSpPr>
      <xdr:spPr>
        <a:xfrm>
          <a:off x="12814300" y="10435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DCF5DA18-E3FF-4E96-86C2-E88BCE6DC846}"/>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37EB3E0C-CE4D-47E0-948B-6F07F70647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9DE8DF3B-D747-4FCE-B1B0-78D7DE3CD649}"/>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7F574AA2-E527-4300-B776-F4AF732DB85C}"/>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562" name="n_1mainValue【学校施設】&#10;有形固定資産減価償却率">
          <a:extLst>
            <a:ext uri="{FF2B5EF4-FFF2-40B4-BE49-F238E27FC236}">
              <a16:creationId xmlns:a16="http://schemas.microsoft.com/office/drawing/2014/main" id="{75BA783C-12DC-421F-8658-38B15DE8E4DF}"/>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63" name="n_2mainValue【学校施設】&#10;有形固定資産減価償却率">
          <a:extLst>
            <a:ext uri="{FF2B5EF4-FFF2-40B4-BE49-F238E27FC236}">
              <a16:creationId xmlns:a16="http://schemas.microsoft.com/office/drawing/2014/main" id="{C635BFE8-77D1-47ED-A12A-3404FC96F754}"/>
            </a:ext>
          </a:extLst>
        </xdr:cNvPr>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64" name="n_3mainValue【学校施設】&#10;有形固定資産減価償却率">
          <a:extLst>
            <a:ext uri="{FF2B5EF4-FFF2-40B4-BE49-F238E27FC236}">
              <a16:creationId xmlns:a16="http://schemas.microsoft.com/office/drawing/2014/main" id="{1FD6E987-8828-4706-A7A0-335291A6A2FF}"/>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19067</xdr:rowOff>
    </xdr:from>
    <xdr:ext cx="405111" cy="259045"/>
    <xdr:sp macro="" textlink="">
      <xdr:nvSpPr>
        <xdr:cNvPr id="565" name="n_4mainValue【学校施設】&#10;有形固定資産減価償却率">
          <a:extLst>
            <a:ext uri="{FF2B5EF4-FFF2-40B4-BE49-F238E27FC236}">
              <a16:creationId xmlns:a16="http://schemas.microsoft.com/office/drawing/2014/main" id="{1C93ECBC-136B-4365-8865-A673C086E037}"/>
            </a:ext>
          </a:extLst>
        </xdr:cNvPr>
        <xdr:cNvSpPr txBox="1"/>
      </xdr:nvSpPr>
      <xdr:spPr>
        <a:xfrm>
          <a:off x="12611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FD7F242-41B1-4380-A85B-DCEC9FAA21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6A9E1004-19D8-4FCF-842A-51429AEB0A4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383713D-49C6-4FF1-A2FF-4C61D6706AB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F9D52C49-7E94-4486-82D9-3D95B4F36E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10728885-4786-4A50-9E58-F42DC5833BD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DD4A1F6-94AC-4AC3-B009-D936406508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E867C883-E9BF-4AE9-9E05-DC2B1D830A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EBDFE95-CFBA-44ED-8DC3-1A4B74E900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3DDFF828-E5F4-48AD-9225-2937472655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3C8FA8A-68F9-408F-A31C-67FA3333A2E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FFBDC933-891F-4437-BE03-804F4E198E1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7F655D41-1309-4C29-8CEC-D3744C95287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27EF339-F5B9-4CFF-95E7-D9EBE22F782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4B7DB206-3A59-481D-80F9-57F8089742E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ABF1D7A-0225-4CC4-991C-4221202F5BF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8133880D-C6F3-4E1B-8188-B0DA77CD3DE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5FAD2FE4-6B97-41F3-957A-76CF2B0EF51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59435352-3B98-4C82-8678-2F47FE0A7AD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ED850206-7072-4018-B124-E39183E85E18}"/>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C9F48858-2BFE-4107-9351-3317D7D8D87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FCA771E6-97DB-47DE-8843-8DD119DC380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905FB8A1-FB84-4354-BF2A-8681E8AA73D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BC6F0B59-8344-46BA-B9D8-E641783C751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28226B86-99F2-4ED2-814D-FE7CFD3A66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B8994928-6B84-415A-911A-DF870AC1B0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AEA70690-FF12-432D-AE70-05DC972098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692033A3-23A2-4064-AD25-9C4C0AD7F18A}"/>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EF24256C-E8FE-4F2B-8B09-169F6553A39E}"/>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60BBD76C-32E8-495E-B095-6E5986D12313}"/>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6058F5D2-59E8-4A62-A03B-BD6F004EE2FF}"/>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74F7AA2F-C0C5-41D7-90D7-AFB6A6319EFA}"/>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174CC73C-C4FD-40FD-9B54-5F5130B800FC}"/>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478D6B1A-8346-431C-B0DB-F37B08A4B1FB}"/>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924A587C-F79C-4EFB-9CEC-F11874110345}"/>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38D5233A-9685-4FBE-A2EA-536098E41C3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F996B229-89E7-480D-B9CC-4889809F392A}"/>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B9AF753C-66C7-46D7-9CEF-58A709787521}"/>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EA493B9-BD7E-4C87-8F7C-2CDFEDBCCC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CC43C9D-B18C-4B88-A49B-91E0AB1EB6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5BF04D7-F36F-400B-8643-89A4A8EF77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5632EE1-806B-4409-8711-534C8A7CE83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F5C14F1-C704-47AF-8E33-97C7DED0E76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63826</xdr:rowOff>
    </xdr:from>
    <xdr:to>
      <xdr:col>116</xdr:col>
      <xdr:colOff>114300</xdr:colOff>
      <xdr:row>61</xdr:row>
      <xdr:rowOff>165426</xdr:rowOff>
    </xdr:to>
    <xdr:sp macro="" textlink="">
      <xdr:nvSpPr>
        <xdr:cNvPr id="608" name="楕円 607">
          <a:extLst>
            <a:ext uri="{FF2B5EF4-FFF2-40B4-BE49-F238E27FC236}">
              <a16:creationId xmlns:a16="http://schemas.microsoft.com/office/drawing/2014/main" id="{2B409C38-F289-4EF7-B012-4177574C631F}"/>
            </a:ext>
          </a:extLst>
        </xdr:cNvPr>
        <xdr:cNvSpPr/>
      </xdr:nvSpPr>
      <xdr:spPr>
        <a:xfrm>
          <a:off x="22110700" y="105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42253</xdr:rowOff>
    </xdr:from>
    <xdr:ext cx="469744" cy="259045"/>
    <xdr:sp macro="" textlink="">
      <xdr:nvSpPr>
        <xdr:cNvPr id="609" name="【学校施設】&#10;一人当たり面積該当値テキスト">
          <a:extLst>
            <a:ext uri="{FF2B5EF4-FFF2-40B4-BE49-F238E27FC236}">
              <a16:creationId xmlns:a16="http://schemas.microsoft.com/office/drawing/2014/main" id="{0D565A4A-F570-4A7C-9586-15C4C028ED35}"/>
            </a:ext>
          </a:extLst>
        </xdr:cNvPr>
        <xdr:cNvSpPr txBox="1"/>
      </xdr:nvSpPr>
      <xdr:spPr>
        <a:xfrm>
          <a:off x="22199600" y="1050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68399</xdr:rowOff>
    </xdr:from>
    <xdr:to>
      <xdr:col>112</xdr:col>
      <xdr:colOff>38100</xdr:colOff>
      <xdr:row>61</xdr:row>
      <xdr:rowOff>169999</xdr:rowOff>
    </xdr:to>
    <xdr:sp macro="" textlink="">
      <xdr:nvSpPr>
        <xdr:cNvPr id="610" name="楕円 609">
          <a:extLst>
            <a:ext uri="{FF2B5EF4-FFF2-40B4-BE49-F238E27FC236}">
              <a16:creationId xmlns:a16="http://schemas.microsoft.com/office/drawing/2014/main" id="{0A394DFD-3E5A-424B-B0F5-13E52931EA9C}"/>
            </a:ext>
          </a:extLst>
        </xdr:cNvPr>
        <xdr:cNvSpPr/>
      </xdr:nvSpPr>
      <xdr:spPr>
        <a:xfrm>
          <a:off x="2127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114626</xdr:rowOff>
    </xdr:from>
    <xdr:to>
      <xdr:col>116</xdr:col>
      <xdr:colOff>63500</xdr:colOff>
      <xdr:row>61</xdr:row>
      <xdr:rowOff>119199</xdr:rowOff>
    </xdr:to>
    <xdr:cxnSp macro="">
      <xdr:nvCxnSpPr>
        <xdr:cNvPr id="611" name="直線コネクタ 610">
          <a:extLst>
            <a:ext uri="{FF2B5EF4-FFF2-40B4-BE49-F238E27FC236}">
              <a16:creationId xmlns:a16="http://schemas.microsoft.com/office/drawing/2014/main" id="{97F73D13-5752-444B-824A-4A15175B0F6D}"/>
            </a:ext>
          </a:extLst>
        </xdr:cNvPr>
        <xdr:cNvCxnSpPr/>
      </xdr:nvCxnSpPr>
      <xdr:spPr>
        <a:xfrm flipV="1">
          <a:off x="21323300" y="10573076"/>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12" name="楕円 611">
          <a:extLst>
            <a:ext uri="{FF2B5EF4-FFF2-40B4-BE49-F238E27FC236}">
              <a16:creationId xmlns:a16="http://schemas.microsoft.com/office/drawing/2014/main" id="{DD74326E-EC7D-4AEC-A5B6-7B59296ADCEE}"/>
            </a:ext>
          </a:extLst>
        </xdr:cNvPr>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119199</xdr:rowOff>
    </xdr:from>
    <xdr:to>
      <xdr:col>111</xdr:col>
      <xdr:colOff>177800</xdr:colOff>
      <xdr:row>61</xdr:row>
      <xdr:rowOff>122465</xdr:rowOff>
    </xdr:to>
    <xdr:cxnSp macro="">
      <xdr:nvCxnSpPr>
        <xdr:cNvPr id="613" name="直線コネクタ 612">
          <a:extLst>
            <a:ext uri="{FF2B5EF4-FFF2-40B4-BE49-F238E27FC236}">
              <a16:creationId xmlns:a16="http://schemas.microsoft.com/office/drawing/2014/main" id="{1C3FD624-6D5B-4A2B-A501-6B0C7F3950ED}"/>
            </a:ext>
          </a:extLst>
        </xdr:cNvPr>
        <xdr:cNvCxnSpPr/>
      </xdr:nvCxnSpPr>
      <xdr:spPr>
        <a:xfrm flipV="1">
          <a:off x="20434300" y="105776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14" name="楕円 613">
          <a:extLst>
            <a:ext uri="{FF2B5EF4-FFF2-40B4-BE49-F238E27FC236}">
              <a16:creationId xmlns:a16="http://schemas.microsoft.com/office/drawing/2014/main" id="{CEF35AAD-6B60-4F5D-AE76-7427C1ABCD44}"/>
            </a:ext>
          </a:extLst>
        </xdr:cNvPr>
        <xdr:cNvSpPr/>
      </xdr:nvSpPr>
      <xdr:spPr>
        <a:xfrm>
          <a:off x="19494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125730</xdr:rowOff>
    </xdr:to>
    <xdr:cxnSp macro="">
      <xdr:nvCxnSpPr>
        <xdr:cNvPr id="615" name="直線コネクタ 614">
          <a:extLst>
            <a:ext uri="{FF2B5EF4-FFF2-40B4-BE49-F238E27FC236}">
              <a16:creationId xmlns:a16="http://schemas.microsoft.com/office/drawing/2014/main" id="{6B801632-3FF9-4194-B342-F7C6DA7E8AEA}"/>
            </a:ext>
          </a:extLst>
        </xdr:cNvPr>
        <xdr:cNvCxnSpPr/>
      </xdr:nvCxnSpPr>
      <xdr:spPr>
        <a:xfrm flipV="1">
          <a:off x="19545300" y="105809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78849</xdr:rowOff>
    </xdr:from>
    <xdr:to>
      <xdr:col>98</xdr:col>
      <xdr:colOff>38100</xdr:colOff>
      <xdr:row>62</xdr:row>
      <xdr:rowOff>8999</xdr:rowOff>
    </xdr:to>
    <xdr:sp macro="" textlink="">
      <xdr:nvSpPr>
        <xdr:cNvPr id="616" name="楕円 615">
          <a:extLst>
            <a:ext uri="{FF2B5EF4-FFF2-40B4-BE49-F238E27FC236}">
              <a16:creationId xmlns:a16="http://schemas.microsoft.com/office/drawing/2014/main" id="{E67436C4-CE69-4971-9E49-9E080991AAFD}"/>
            </a:ext>
          </a:extLst>
        </xdr:cNvPr>
        <xdr:cNvSpPr/>
      </xdr:nvSpPr>
      <xdr:spPr>
        <a:xfrm>
          <a:off x="18605500" y="105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125730</xdr:rowOff>
    </xdr:from>
    <xdr:to>
      <xdr:col>102</xdr:col>
      <xdr:colOff>114300</xdr:colOff>
      <xdr:row>61</xdr:row>
      <xdr:rowOff>129649</xdr:rowOff>
    </xdr:to>
    <xdr:cxnSp macro="">
      <xdr:nvCxnSpPr>
        <xdr:cNvPr id="617" name="直線コネクタ 616">
          <a:extLst>
            <a:ext uri="{FF2B5EF4-FFF2-40B4-BE49-F238E27FC236}">
              <a16:creationId xmlns:a16="http://schemas.microsoft.com/office/drawing/2014/main" id="{5D654927-766F-4482-A719-5792FDE81262}"/>
            </a:ext>
          </a:extLst>
        </xdr:cNvPr>
        <xdr:cNvCxnSpPr/>
      </xdr:nvCxnSpPr>
      <xdr:spPr>
        <a:xfrm flipV="1">
          <a:off x="18656300" y="1058418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CB112BED-41DA-4762-A662-975A59E0E8C4}"/>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D670F7B3-EF9A-4854-9744-7BCF901E0408}"/>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58CF1039-E745-46DB-8181-98B12F90EC6B}"/>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1303FBA7-D693-4A75-A985-CB9682920F9F}"/>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161126</xdr:rowOff>
    </xdr:from>
    <xdr:ext cx="469744" cy="259045"/>
    <xdr:sp macro="" textlink="">
      <xdr:nvSpPr>
        <xdr:cNvPr id="622" name="n_1mainValue【学校施設】&#10;一人当たり面積">
          <a:extLst>
            <a:ext uri="{FF2B5EF4-FFF2-40B4-BE49-F238E27FC236}">
              <a16:creationId xmlns:a16="http://schemas.microsoft.com/office/drawing/2014/main" id="{14740393-D092-4133-946D-D910409969C1}"/>
            </a:ext>
          </a:extLst>
        </xdr:cNvPr>
        <xdr:cNvSpPr txBox="1"/>
      </xdr:nvSpPr>
      <xdr:spPr>
        <a:xfrm>
          <a:off x="21075727" y="1061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23" name="n_2mainValue【学校施設】&#10;一人当たり面積">
          <a:extLst>
            <a:ext uri="{FF2B5EF4-FFF2-40B4-BE49-F238E27FC236}">
              <a16:creationId xmlns:a16="http://schemas.microsoft.com/office/drawing/2014/main" id="{8DCB6E7F-476E-4C47-9691-0FE20CB15D2E}"/>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24" name="n_3mainValue【学校施設】&#10;一人当たり面積">
          <a:extLst>
            <a:ext uri="{FF2B5EF4-FFF2-40B4-BE49-F238E27FC236}">
              <a16:creationId xmlns:a16="http://schemas.microsoft.com/office/drawing/2014/main" id="{AB7D63AF-0449-4C9A-A433-3EFCBB624368}"/>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xdr:rowOff>
    </xdr:from>
    <xdr:ext cx="469744" cy="259045"/>
    <xdr:sp macro="" textlink="">
      <xdr:nvSpPr>
        <xdr:cNvPr id="625" name="n_4mainValue【学校施設】&#10;一人当たり面積">
          <a:extLst>
            <a:ext uri="{FF2B5EF4-FFF2-40B4-BE49-F238E27FC236}">
              <a16:creationId xmlns:a16="http://schemas.microsoft.com/office/drawing/2014/main" id="{B053074B-4F1B-4F32-8B0A-94175054C08E}"/>
            </a:ext>
          </a:extLst>
        </xdr:cNvPr>
        <xdr:cNvSpPr txBox="1"/>
      </xdr:nvSpPr>
      <xdr:spPr>
        <a:xfrm>
          <a:off x="18421427" y="106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4B5F5D7A-3571-42B8-8567-626F9E18AA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160467DC-E0B3-496A-B6C8-DC325BD7E7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F6C5009-EFB6-4099-93F2-CBA16062C6D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9A7B2CE-63A4-4E99-AE5B-3B972C1B736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3676A603-8671-48E4-ADA2-F2153370415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79E466DC-4C00-47D9-A9F4-DD721DC6272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4342C3A-D587-4DC5-A075-8A3CF03FE33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33F82D0-880F-49BA-99B6-B059108F21F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AB1E4306-F601-48C4-8534-F66D5963999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732C8368-3603-4689-8659-FC0668EB618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DBCEAA1D-2697-43AE-B103-BA8C5B370C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E3FBFF5-8F41-45AC-9C7F-6B4AF9D64BB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A3450E2A-5AEC-4D08-87C5-910D8F66F1A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96CAE39F-0295-48BE-AA41-F464A8EE4F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2F0E3045-8B82-4915-A036-6F0978F7E3B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5C1E0D9B-A6FC-4FBB-9464-DF628D1130F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B0D16CA1-8715-44E7-9E57-C258422FEA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1782019A-E422-4EFC-8FFB-EF73C31D3D9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14AB3615-18BD-485B-B6B2-32D0EF4648B7}"/>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768E6D14-073E-4B45-BB99-D95397227AE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5F109E83-FA5D-4C6C-8ADA-9E44AF090EE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DECF20EB-4891-4089-AD58-181F77CB3EC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26E83FA4-75F2-4532-850B-EEB4F312C0A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F5E5EB56-D936-469C-9DAB-FD08F24EF24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B76D991D-AB80-469C-B01C-78867A3CCBB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3BDF5CF8-DD70-4D38-8DCF-5CC98FBCC7EF}"/>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8B60BD94-CE83-4208-A432-A6E43D6FE60D}"/>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3BD5CA61-40A2-4DE4-9C29-F588B4776E3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714E54A6-C273-4D9C-BB87-A9F7A8CCAC5A}"/>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C14218D0-B8F9-406F-AA32-E3C73B3C642E}"/>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31935DDB-E81D-4CCF-ABF4-83529BB81F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D67DCEDB-4C4F-4EBA-84F8-8CD7B227049C}"/>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A3196AF5-5F4A-43D8-9DBB-DCD4F3DB12E7}"/>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73720262-F566-4E97-B0CA-B6D7DBCB3E9E}"/>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DF8D7C5-C10A-4493-85A4-0A68E3728C9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FECCAF2-6F56-4167-BE34-4DB3E2E0244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E99BAB93-2264-4F02-81A9-FA4725443B3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B69B00C-7CB1-494F-ABAE-A03FF49F9B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F974A97-68B3-455A-BCE5-1357A60BDF4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5" name="楕円 664">
          <a:extLst>
            <a:ext uri="{FF2B5EF4-FFF2-40B4-BE49-F238E27FC236}">
              <a16:creationId xmlns:a16="http://schemas.microsoft.com/office/drawing/2014/main" id="{6223B387-6EEF-4510-A88B-929E75929FBF}"/>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6" name="楕円 665">
          <a:extLst>
            <a:ext uri="{FF2B5EF4-FFF2-40B4-BE49-F238E27FC236}">
              <a16:creationId xmlns:a16="http://schemas.microsoft.com/office/drawing/2014/main" id="{74F477BC-FC10-48DC-81DC-0DF9D0E33CDD}"/>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67" name="直線コネクタ 666">
          <a:extLst>
            <a:ext uri="{FF2B5EF4-FFF2-40B4-BE49-F238E27FC236}">
              <a16:creationId xmlns:a16="http://schemas.microsoft.com/office/drawing/2014/main" id="{54C27660-751F-45A6-93B2-4327E4B0DA1D}"/>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8" name="楕円 667">
          <a:extLst>
            <a:ext uri="{FF2B5EF4-FFF2-40B4-BE49-F238E27FC236}">
              <a16:creationId xmlns:a16="http://schemas.microsoft.com/office/drawing/2014/main" id="{B7FFCFFE-29B6-43A3-A134-8AB857143D77}"/>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9" name="直線コネクタ 668">
          <a:extLst>
            <a:ext uri="{FF2B5EF4-FFF2-40B4-BE49-F238E27FC236}">
              <a16:creationId xmlns:a16="http://schemas.microsoft.com/office/drawing/2014/main" id="{9ABA14FD-060E-42D7-83B1-161882FA730C}"/>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0" name="楕円 669">
          <a:extLst>
            <a:ext uri="{FF2B5EF4-FFF2-40B4-BE49-F238E27FC236}">
              <a16:creationId xmlns:a16="http://schemas.microsoft.com/office/drawing/2014/main" id="{C65ACDD3-3078-4CBB-BD92-B9DB4A97CA42}"/>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1" name="直線コネクタ 670">
          <a:extLst>
            <a:ext uri="{FF2B5EF4-FFF2-40B4-BE49-F238E27FC236}">
              <a16:creationId xmlns:a16="http://schemas.microsoft.com/office/drawing/2014/main" id="{3B0C04FD-2B6E-4FA4-B841-09DD3D9DF7F8}"/>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2" name="n_1aveValue【児童館】&#10;有形固定資産減価償却率">
          <a:extLst>
            <a:ext uri="{FF2B5EF4-FFF2-40B4-BE49-F238E27FC236}">
              <a16:creationId xmlns:a16="http://schemas.microsoft.com/office/drawing/2014/main" id="{29CFF4D6-82E9-4167-ACB0-42DA63334AC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3" name="n_2aveValue【児童館】&#10;有形固定資産減価償却率">
          <a:extLst>
            <a:ext uri="{FF2B5EF4-FFF2-40B4-BE49-F238E27FC236}">
              <a16:creationId xmlns:a16="http://schemas.microsoft.com/office/drawing/2014/main" id="{ABE18D7D-4FCA-41C7-8925-D75F2D78F65C}"/>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4" name="n_3aveValue【児童館】&#10;有形固定資産減価償却率">
          <a:extLst>
            <a:ext uri="{FF2B5EF4-FFF2-40B4-BE49-F238E27FC236}">
              <a16:creationId xmlns:a16="http://schemas.microsoft.com/office/drawing/2014/main" id="{2E9489A7-B342-4CB5-9A42-FD5AA2228517}"/>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5" name="n_4aveValue【児童館】&#10;有形固定資産減価償却率">
          <a:extLst>
            <a:ext uri="{FF2B5EF4-FFF2-40B4-BE49-F238E27FC236}">
              <a16:creationId xmlns:a16="http://schemas.microsoft.com/office/drawing/2014/main" id="{EB83650F-5479-4B87-BD9F-E3FB180C7D23}"/>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6" name="n_1mainValue【児童館】&#10;有形固定資産減価償却率">
          <a:extLst>
            <a:ext uri="{FF2B5EF4-FFF2-40B4-BE49-F238E27FC236}">
              <a16:creationId xmlns:a16="http://schemas.microsoft.com/office/drawing/2014/main" id="{AC3C7082-3A66-4D1A-9D1B-49424A7F50FC}"/>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7" name="n_2mainValue【児童館】&#10;有形固定資産減価償却率">
          <a:extLst>
            <a:ext uri="{FF2B5EF4-FFF2-40B4-BE49-F238E27FC236}">
              <a16:creationId xmlns:a16="http://schemas.microsoft.com/office/drawing/2014/main" id="{8316A90B-7700-420B-A138-C24DA54C390B}"/>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8" name="n_3mainValue【児童館】&#10;有形固定資産減価償却率">
          <a:extLst>
            <a:ext uri="{FF2B5EF4-FFF2-40B4-BE49-F238E27FC236}">
              <a16:creationId xmlns:a16="http://schemas.microsoft.com/office/drawing/2014/main" id="{B8417FA8-617C-48AF-962A-5CBBFC107AC4}"/>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9" name="n_4mainValue【児童館】&#10;有形固定資産減価償却率">
          <a:extLst>
            <a:ext uri="{FF2B5EF4-FFF2-40B4-BE49-F238E27FC236}">
              <a16:creationId xmlns:a16="http://schemas.microsoft.com/office/drawing/2014/main" id="{310D5B95-46E7-4A81-8842-E9A0E2F9681A}"/>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E9E27E2-867E-4E26-869C-F8DB2716EE6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BDEDA247-242B-4B8A-9891-42141E0D778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E350559C-95EF-483E-9233-32229125EB4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B871358-9BC4-44E9-A4B2-D783E423C8B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D2696073-A5B5-4F06-8D1C-9348DD9E24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E4DD2C2-8EBC-482A-B133-D6726E26E9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9AAE2442-F48B-47AA-A233-7998C7F4B6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E4ED6B9B-7D00-4557-8B4E-EDEBBB41B0A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C9C32E6E-7A88-4FD4-A6F7-3BF95422932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D91A016-5091-4A15-906D-D858D55CCE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9A10BDEE-4679-441C-8B09-298597612C1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DEB0FFC6-64CA-475F-A7C3-586FF41B27A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6C4319FE-00FB-4501-AB35-491D24AED32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BB362035-DA40-4549-9FB8-475C5B99F31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2827339A-9D7D-4ED4-83D4-325F8619B9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3A4E0E4-53AD-449F-B351-AA8009D402F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4570D15E-6201-4AF5-AC6E-898CC1AD7F2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DE5B8B66-7C59-4E9A-BD27-582CEB33393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CD600010-6792-4560-8850-E32AD2A37F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90B609A5-7E3F-4281-8428-657AA5F0CFA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F291D8C5-7483-4321-82A2-5FF3FADF028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E861C70-348E-4023-BB29-66B5784468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8F8E3AE-5F0B-449E-A125-C6DD85AC28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3" name="直線コネクタ 702">
          <a:extLst>
            <a:ext uri="{FF2B5EF4-FFF2-40B4-BE49-F238E27FC236}">
              <a16:creationId xmlns:a16="http://schemas.microsoft.com/office/drawing/2014/main" id="{C2F66BF9-6844-4BD1-A07A-04D386EAB46F}"/>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4" name="【児童館】&#10;一人当たり面積最小値テキスト">
          <a:extLst>
            <a:ext uri="{FF2B5EF4-FFF2-40B4-BE49-F238E27FC236}">
              <a16:creationId xmlns:a16="http://schemas.microsoft.com/office/drawing/2014/main" id="{BCFA11A0-45B3-4561-AB38-22F0FDD347A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5" name="直線コネクタ 704">
          <a:extLst>
            <a:ext uri="{FF2B5EF4-FFF2-40B4-BE49-F238E27FC236}">
              <a16:creationId xmlns:a16="http://schemas.microsoft.com/office/drawing/2014/main" id="{9671FAE8-C3A7-457D-B814-A495BAF46D6D}"/>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6" name="【児童館】&#10;一人当たり面積最大値テキスト">
          <a:extLst>
            <a:ext uri="{FF2B5EF4-FFF2-40B4-BE49-F238E27FC236}">
              <a16:creationId xmlns:a16="http://schemas.microsoft.com/office/drawing/2014/main" id="{2A8E48F9-797E-476F-83D3-D47802EC906A}"/>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07" name="直線コネクタ 706">
          <a:extLst>
            <a:ext uri="{FF2B5EF4-FFF2-40B4-BE49-F238E27FC236}">
              <a16:creationId xmlns:a16="http://schemas.microsoft.com/office/drawing/2014/main" id="{CDA2123B-89F2-4BC4-A917-E74CE30C00A9}"/>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a:extLst>
            <a:ext uri="{FF2B5EF4-FFF2-40B4-BE49-F238E27FC236}">
              <a16:creationId xmlns:a16="http://schemas.microsoft.com/office/drawing/2014/main" id="{58FF7D72-C243-4AF1-889E-11885E0E1A68}"/>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FCFF5C73-3ECF-4EB6-8689-A0E5FFB2E94C}"/>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0" name="フローチャート: 判断 709">
          <a:extLst>
            <a:ext uri="{FF2B5EF4-FFF2-40B4-BE49-F238E27FC236}">
              <a16:creationId xmlns:a16="http://schemas.microsoft.com/office/drawing/2014/main" id="{AAD59B4B-E472-4CD8-AA18-E8D7728A8838}"/>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1" name="フローチャート: 判断 710">
          <a:extLst>
            <a:ext uri="{FF2B5EF4-FFF2-40B4-BE49-F238E27FC236}">
              <a16:creationId xmlns:a16="http://schemas.microsoft.com/office/drawing/2014/main" id="{9015079E-E6C8-4D03-9608-456D264DEEDA}"/>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id="{2859B549-E92B-4278-B199-5F823249809E}"/>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3" name="フローチャート: 判断 712">
          <a:extLst>
            <a:ext uri="{FF2B5EF4-FFF2-40B4-BE49-F238E27FC236}">
              <a16:creationId xmlns:a16="http://schemas.microsoft.com/office/drawing/2014/main" id="{365DA2E6-6C1B-49A3-BC85-8AD400DCEA5C}"/>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2D21E848-1390-45E5-AFC3-181B9A5A7D1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3D34BB7-5A3B-4617-B3D9-56031EDF2F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A5D9904-A3EF-4C49-850F-D4D1AAB52D8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7C7DDFF-0030-4992-BC7E-916554B31B6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BE8614B-FD21-4658-BCB7-F7CA6A03A7A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19" name="楕円 718">
          <a:extLst>
            <a:ext uri="{FF2B5EF4-FFF2-40B4-BE49-F238E27FC236}">
              <a16:creationId xmlns:a16="http://schemas.microsoft.com/office/drawing/2014/main" id="{82F670BB-52EC-47F3-818A-3C9F918AE4B8}"/>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20" name="楕円 719">
          <a:extLst>
            <a:ext uri="{FF2B5EF4-FFF2-40B4-BE49-F238E27FC236}">
              <a16:creationId xmlns:a16="http://schemas.microsoft.com/office/drawing/2014/main" id="{E185ADD5-3E8E-4A27-A91A-272A5C4051B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1" name="直線コネクタ 720">
          <a:extLst>
            <a:ext uri="{FF2B5EF4-FFF2-40B4-BE49-F238E27FC236}">
              <a16:creationId xmlns:a16="http://schemas.microsoft.com/office/drawing/2014/main" id="{A02FE227-ABE2-43FD-8EF1-229AC3E84B08}"/>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22" name="楕円 721">
          <a:extLst>
            <a:ext uri="{FF2B5EF4-FFF2-40B4-BE49-F238E27FC236}">
              <a16:creationId xmlns:a16="http://schemas.microsoft.com/office/drawing/2014/main" id="{B4C515D5-BE74-4857-B00C-B8F1CFDB2D66}"/>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23" name="直線コネクタ 722">
          <a:extLst>
            <a:ext uri="{FF2B5EF4-FFF2-40B4-BE49-F238E27FC236}">
              <a16:creationId xmlns:a16="http://schemas.microsoft.com/office/drawing/2014/main" id="{139720B7-D47C-44AB-9377-EA2000C15C92}"/>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24" name="楕円 723">
          <a:extLst>
            <a:ext uri="{FF2B5EF4-FFF2-40B4-BE49-F238E27FC236}">
              <a16:creationId xmlns:a16="http://schemas.microsoft.com/office/drawing/2014/main" id="{0F535321-4715-42E5-9C0D-53B40CAD0CBE}"/>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25" name="直線コネクタ 724">
          <a:extLst>
            <a:ext uri="{FF2B5EF4-FFF2-40B4-BE49-F238E27FC236}">
              <a16:creationId xmlns:a16="http://schemas.microsoft.com/office/drawing/2014/main" id="{CF64411C-F1B4-4566-BBC0-3FD864327EF1}"/>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26" name="n_1aveValue【児童館】&#10;一人当たり面積">
          <a:extLst>
            <a:ext uri="{FF2B5EF4-FFF2-40B4-BE49-F238E27FC236}">
              <a16:creationId xmlns:a16="http://schemas.microsoft.com/office/drawing/2014/main" id="{96AE2635-62F9-4C70-9DE1-B1C92636A6F7}"/>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27" name="n_2aveValue【児童館】&#10;一人当たり面積">
          <a:extLst>
            <a:ext uri="{FF2B5EF4-FFF2-40B4-BE49-F238E27FC236}">
              <a16:creationId xmlns:a16="http://schemas.microsoft.com/office/drawing/2014/main" id="{DA7D159C-13A8-40C8-9B9B-0BE365270EEC}"/>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28" name="n_3aveValue【児童館】&#10;一人当たり面積">
          <a:extLst>
            <a:ext uri="{FF2B5EF4-FFF2-40B4-BE49-F238E27FC236}">
              <a16:creationId xmlns:a16="http://schemas.microsoft.com/office/drawing/2014/main" id="{B851483E-926E-4306-A814-BA9366D5E84F}"/>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29" name="n_4aveValue【児童館】&#10;一人当たり面積">
          <a:extLst>
            <a:ext uri="{FF2B5EF4-FFF2-40B4-BE49-F238E27FC236}">
              <a16:creationId xmlns:a16="http://schemas.microsoft.com/office/drawing/2014/main" id="{958B5D00-7930-42FF-A4F8-1761F196D920}"/>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0" name="n_1mainValue【児童館】&#10;一人当たり面積">
          <a:extLst>
            <a:ext uri="{FF2B5EF4-FFF2-40B4-BE49-F238E27FC236}">
              <a16:creationId xmlns:a16="http://schemas.microsoft.com/office/drawing/2014/main" id="{32C636C8-E803-437A-8860-158C3BC8E28B}"/>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1" name="n_2mainValue【児童館】&#10;一人当たり面積">
          <a:extLst>
            <a:ext uri="{FF2B5EF4-FFF2-40B4-BE49-F238E27FC236}">
              <a16:creationId xmlns:a16="http://schemas.microsoft.com/office/drawing/2014/main" id="{B38A461B-4529-48BA-8261-007C6A40AAE6}"/>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32" name="n_3mainValue【児童館】&#10;一人当たり面積">
          <a:extLst>
            <a:ext uri="{FF2B5EF4-FFF2-40B4-BE49-F238E27FC236}">
              <a16:creationId xmlns:a16="http://schemas.microsoft.com/office/drawing/2014/main" id="{63A22033-DB0E-4F4E-A1E0-4FAA49698E3A}"/>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33" name="n_4mainValue【児童館】&#10;一人当たり面積">
          <a:extLst>
            <a:ext uri="{FF2B5EF4-FFF2-40B4-BE49-F238E27FC236}">
              <a16:creationId xmlns:a16="http://schemas.microsoft.com/office/drawing/2014/main" id="{C27CD593-7FD8-4C00-9E4E-9FA96F94FC87}"/>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B873ABFB-02D1-44DF-A551-8A749F2D730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F72110C7-D351-4A60-85B4-3D5F8755A3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6E36ABC0-9C45-4BD1-B68A-53CFEFB715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ADA9901F-9E96-422B-AF41-3A13AAF7EE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E7923C11-5164-4A7E-B9A7-12D3F2F72C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D42D1087-13BF-4E14-A6CA-DE351CFEAA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345A7652-E005-4107-8414-52B70216F1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3B9B9DC1-09E2-48CA-8B9B-CA658736E60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26A7B96F-18D2-4C8B-8B4E-D4830337DD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69D70899-56EA-4312-8063-3EA339C267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76BCA6CA-1C37-4AE2-8EB5-C1ABB47F91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8A264D0C-A299-4F49-941F-AE0F57720DD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615BC552-9602-46DE-88B4-6FDFB391FC6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14477819-01C9-4BAD-A633-EBBD83EAE1D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B8EB7D02-08DA-40D4-AFF7-E099585492B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6FDE9148-9B45-4596-8D6E-C71A6048150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25871513-EF6C-4D5B-905B-87E260745A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B8251BD5-6E72-42DB-AFC9-767F350F8FF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7304029B-8DC1-4E27-B44F-FFA076DB367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6D85FE3E-CF96-4346-82FB-E19B0529B0C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FF513B64-1A20-4284-8693-E9C9556C6D2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25E70DB9-5ABC-4770-A113-8B6BAB76E31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6C82224-0472-441D-AF44-CD455F834BF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586F4C54-6AA4-4DB6-9247-45029B6590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C2218B1E-FB02-4409-9382-B89E5557D32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59" name="直線コネクタ 758">
          <a:extLst>
            <a:ext uri="{FF2B5EF4-FFF2-40B4-BE49-F238E27FC236}">
              <a16:creationId xmlns:a16="http://schemas.microsoft.com/office/drawing/2014/main" id="{C34078BA-0EC7-4EF8-8FA1-FE3660401024}"/>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0" name="【公民館】&#10;有形固定資産減価償却率最小値テキスト">
          <a:extLst>
            <a:ext uri="{FF2B5EF4-FFF2-40B4-BE49-F238E27FC236}">
              <a16:creationId xmlns:a16="http://schemas.microsoft.com/office/drawing/2014/main" id="{BFD66B26-EA60-4D55-8B6E-26E83678E02D}"/>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1" name="直線コネクタ 760">
          <a:extLst>
            <a:ext uri="{FF2B5EF4-FFF2-40B4-BE49-F238E27FC236}">
              <a16:creationId xmlns:a16="http://schemas.microsoft.com/office/drawing/2014/main" id="{B9BE649D-BECD-4EF6-937C-2C3A2D114CBF}"/>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2" name="【公民館】&#10;有形固定資産減価償却率最大値テキスト">
          <a:extLst>
            <a:ext uri="{FF2B5EF4-FFF2-40B4-BE49-F238E27FC236}">
              <a16:creationId xmlns:a16="http://schemas.microsoft.com/office/drawing/2014/main" id="{107B6727-4B7E-4962-8182-BA8FD71EA286}"/>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3" name="直線コネクタ 762">
          <a:extLst>
            <a:ext uri="{FF2B5EF4-FFF2-40B4-BE49-F238E27FC236}">
              <a16:creationId xmlns:a16="http://schemas.microsoft.com/office/drawing/2014/main" id="{BEF256F6-5DB7-47C5-9DC6-8BC73E536D1E}"/>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764" name="【公民館】&#10;有形固定資産減価償却率平均値テキスト">
          <a:extLst>
            <a:ext uri="{FF2B5EF4-FFF2-40B4-BE49-F238E27FC236}">
              <a16:creationId xmlns:a16="http://schemas.microsoft.com/office/drawing/2014/main" id="{7A1BD4F8-74D3-485E-935C-4FAB9409BA09}"/>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65" name="フローチャート: 判断 764">
          <a:extLst>
            <a:ext uri="{FF2B5EF4-FFF2-40B4-BE49-F238E27FC236}">
              <a16:creationId xmlns:a16="http://schemas.microsoft.com/office/drawing/2014/main" id="{B7614F0E-D643-4915-B6B1-E54BE2F710E1}"/>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66" name="フローチャート: 判断 765">
          <a:extLst>
            <a:ext uri="{FF2B5EF4-FFF2-40B4-BE49-F238E27FC236}">
              <a16:creationId xmlns:a16="http://schemas.microsoft.com/office/drawing/2014/main" id="{3C8520A0-51E6-43CA-A988-9B910943920F}"/>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67" name="フローチャート: 判断 766">
          <a:extLst>
            <a:ext uri="{FF2B5EF4-FFF2-40B4-BE49-F238E27FC236}">
              <a16:creationId xmlns:a16="http://schemas.microsoft.com/office/drawing/2014/main" id="{FD27A436-66B0-473B-BFB9-3A95397A00A5}"/>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68" name="フローチャート: 判断 767">
          <a:extLst>
            <a:ext uri="{FF2B5EF4-FFF2-40B4-BE49-F238E27FC236}">
              <a16:creationId xmlns:a16="http://schemas.microsoft.com/office/drawing/2014/main" id="{239AFFCF-CF2F-408B-9C81-71E91D476D0B}"/>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69" name="フローチャート: 判断 768">
          <a:extLst>
            <a:ext uri="{FF2B5EF4-FFF2-40B4-BE49-F238E27FC236}">
              <a16:creationId xmlns:a16="http://schemas.microsoft.com/office/drawing/2014/main" id="{34E85874-0B38-47DD-8075-58F22E5BAC18}"/>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9AC7BFE-C47C-4798-BCE8-6BF60DD7C3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840E94-F547-419E-AAB2-42C5F745F9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3C209B0-F8DC-4046-954E-E0633CFA645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12A0059F-4A46-49AC-86CD-7AA4288A8BB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8358ECD-F90F-462F-B242-22EBACB77E0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775" name="楕円 774">
          <a:extLst>
            <a:ext uri="{FF2B5EF4-FFF2-40B4-BE49-F238E27FC236}">
              <a16:creationId xmlns:a16="http://schemas.microsoft.com/office/drawing/2014/main" id="{32F34968-3CEF-4A5C-8BED-A62829DEE587}"/>
            </a:ext>
          </a:extLst>
        </xdr:cNvPr>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776" name="【公民館】&#10;有形固定資産減価償却率該当値テキスト">
          <a:extLst>
            <a:ext uri="{FF2B5EF4-FFF2-40B4-BE49-F238E27FC236}">
              <a16:creationId xmlns:a16="http://schemas.microsoft.com/office/drawing/2014/main" id="{B3F14DF5-4F76-4A94-BB35-572352E71C45}"/>
            </a:ext>
          </a:extLst>
        </xdr:cNvPr>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777" name="楕円 776">
          <a:extLst>
            <a:ext uri="{FF2B5EF4-FFF2-40B4-BE49-F238E27FC236}">
              <a16:creationId xmlns:a16="http://schemas.microsoft.com/office/drawing/2014/main" id="{59301B44-9AFE-4489-AC9A-CED0676D08E9}"/>
            </a:ext>
          </a:extLst>
        </xdr:cNvPr>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105</xdr:row>
      <xdr:rowOff>164374</xdr:rowOff>
    </xdr:to>
    <xdr:cxnSp macro="">
      <xdr:nvCxnSpPr>
        <xdr:cNvPr id="778" name="直線コネクタ 777">
          <a:extLst>
            <a:ext uri="{FF2B5EF4-FFF2-40B4-BE49-F238E27FC236}">
              <a16:creationId xmlns:a16="http://schemas.microsoft.com/office/drawing/2014/main" id="{6CF5A9FC-FA25-4831-A61F-8E27DC69BD00}"/>
            </a:ext>
          </a:extLst>
        </xdr:cNvPr>
        <xdr:cNvCxnSpPr/>
      </xdr:nvCxnSpPr>
      <xdr:spPr>
        <a:xfrm flipV="1">
          <a:off x="15481300" y="18158461"/>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779" name="楕円 778">
          <a:extLst>
            <a:ext uri="{FF2B5EF4-FFF2-40B4-BE49-F238E27FC236}">
              <a16:creationId xmlns:a16="http://schemas.microsoft.com/office/drawing/2014/main" id="{5D699F26-ACA2-44F1-9230-40268BAEA67C}"/>
            </a:ext>
          </a:extLst>
        </xdr:cNvPr>
        <xdr:cNvSpPr/>
      </xdr:nvSpPr>
      <xdr:spPr>
        <a:xfrm>
          <a:off x="14541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105</xdr:row>
      <xdr:rowOff>169273</xdr:rowOff>
    </xdr:to>
    <xdr:cxnSp macro="">
      <xdr:nvCxnSpPr>
        <xdr:cNvPr id="780" name="直線コネクタ 779">
          <a:extLst>
            <a:ext uri="{FF2B5EF4-FFF2-40B4-BE49-F238E27FC236}">
              <a16:creationId xmlns:a16="http://schemas.microsoft.com/office/drawing/2014/main" id="{28405B01-060D-4EDA-8B62-13AAFDE2ABF2}"/>
            </a:ext>
          </a:extLst>
        </xdr:cNvPr>
        <xdr:cNvCxnSpPr/>
      </xdr:nvCxnSpPr>
      <xdr:spPr>
        <a:xfrm flipV="1">
          <a:off x="14592300" y="181666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781" name="楕円 780">
          <a:extLst>
            <a:ext uri="{FF2B5EF4-FFF2-40B4-BE49-F238E27FC236}">
              <a16:creationId xmlns:a16="http://schemas.microsoft.com/office/drawing/2014/main" id="{F4ACEB7F-B011-43FE-B956-A7D5F32CCE09}"/>
            </a:ext>
          </a:extLst>
        </xdr:cNvPr>
        <xdr:cNvSpPr/>
      </xdr:nvSpPr>
      <xdr:spPr>
        <a:xfrm>
          <a:off x="1365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131718</xdr:rowOff>
    </xdr:from>
    <xdr:to>
      <xdr:col>76</xdr:col>
      <xdr:colOff>114300</xdr:colOff>
      <xdr:row>105</xdr:row>
      <xdr:rowOff>169273</xdr:rowOff>
    </xdr:to>
    <xdr:cxnSp macro="">
      <xdr:nvCxnSpPr>
        <xdr:cNvPr id="782" name="直線コネクタ 781">
          <a:extLst>
            <a:ext uri="{FF2B5EF4-FFF2-40B4-BE49-F238E27FC236}">
              <a16:creationId xmlns:a16="http://schemas.microsoft.com/office/drawing/2014/main" id="{5CC08378-68D9-419C-BA10-47F3299B5CE7}"/>
            </a:ext>
          </a:extLst>
        </xdr:cNvPr>
        <xdr:cNvCxnSpPr/>
      </xdr:nvCxnSpPr>
      <xdr:spPr>
        <a:xfrm>
          <a:off x="13703300" y="18133968"/>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783" name="楕円 782">
          <a:extLst>
            <a:ext uri="{FF2B5EF4-FFF2-40B4-BE49-F238E27FC236}">
              <a16:creationId xmlns:a16="http://schemas.microsoft.com/office/drawing/2014/main" id="{64E60CD1-FDBE-4CCB-A002-6D71021DBF83}"/>
            </a:ext>
          </a:extLst>
        </xdr:cNvPr>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131718</xdr:rowOff>
    </xdr:from>
    <xdr:to>
      <xdr:col>71</xdr:col>
      <xdr:colOff>177800</xdr:colOff>
      <xdr:row>105</xdr:row>
      <xdr:rowOff>141514</xdr:rowOff>
    </xdr:to>
    <xdr:cxnSp macro="">
      <xdr:nvCxnSpPr>
        <xdr:cNvPr id="784" name="直線コネクタ 783">
          <a:extLst>
            <a:ext uri="{FF2B5EF4-FFF2-40B4-BE49-F238E27FC236}">
              <a16:creationId xmlns:a16="http://schemas.microsoft.com/office/drawing/2014/main" id="{07FCE8D2-C181-4089-82D1-D9103A2C6758}"/>
            </a:ext>
          </a:extLst>
        </xdr:cNvPr>
        <xdr:cNvCxnSpPr/>
      </xdr:nvCxnSpPr>
      <xdr:spPr>
        <a:xfrm flipV="1">
          <a:off x="12814300" y="181339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785" name="n_1aveValue【公民館】&#10;有形固定資産減価償却率">
          <a:extLst>
            <a:ext uri="{FF2B5EF4-FFF2-40B4-BE49-F238E27FC236}">
              <a16:creationId xmlns:a16="http://schemas.microsoft.com/office/drawing/2014/main" id="{95FDC5F0-B397-4142-8BAA-97134F8B18A2}"/>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786" name="n_2aveValue【公民館】&#10;有形固定資産減価償却率">
          <a:extLst>
            <a:ext uri="{FF2B5EF4-FFF2-40B4-BE49-F238E27FC236}">
              <a16:creationId xmlns:a16="http://schemas.microsoft.com/office/drawing/2014/main" id="{55743C2E-26F9-49D0-B619-FB1AAB75BBA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87" name="n_3aveValue【公民館】&#10;有形固定資産減価償却率">
          <a:extLst>
            <a:ext uri="{FF2B5EF4-FFF2-40B4-BE49-F238E27FC236}">
              <a16:creationId xmlns:a16="http://schemas.microsoft.com/office/drawing/2014/main" id="{4BD0A497-C3FE-4A0A-825A-38A05F242EB4}"/>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88" name="n_4aveValue【公民館】&#10;有形固定資産減価償却率">
          <a:extLst>
            <a:ext uri="{FF2B5EF4-FFF2-40B4-BE49-F238E27FC236}">
              <a16:creationId xmlns:a16="http://schemas.microsoft.com/office/drawing/2014/main" id="{14E5D36D-05D1-4658-94E4-B66CC9C95F2C}"/>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789" name="n_1mainValue【公民館】&#10;有形固定資産減価償却率">
          <a:extLst>
            <a:ext uri="{FF2B5EF4-FFF2-40B4-BE49-F238E27FC236}">
              <a16:creationId xmlns:a16="http://schemas.microsoft.com/office/drawing/2014/main" id="{FF406918-E0A8-45F6-B795-FAC665E8A405}"/>
            </a:ext>
          </a:extLst>
        </xdr:cNvPr>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790" name="n_2mainValue【公民館】&#10;有形固定資産減価償却率">
          <a:extLst>
            <a:ext uri="{FF2B5EF4-FFF2-40B4-BE49-F238E27FC236}">
              <a16:creationId xmlns:a16="http://schemas.microsoft.com/office/drawing/2014/main" id="{E38A7DA7-4668-4EA9-A2F4-25C2A9DE0106}"/>
            </a:ext>
          </a:extLst>
        </xdr:cNvPr>
        <xdr:cNvSpPr txBox="1"/>
      </xdr:nvSpPr>
      <xdr:spPr>
        <a:xfrm>
          <a:off x="14389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791" name="n_3mainValue【公民館】&#10;有形固定資産減価償却率">
          <a:extLst>
            <a:ext uri="{FF2B5EF4-FFF2-40B4-BE49-F238E27FC236}">
              <a16:creationId xmlns:a16="http://schemas.microsoft.com/office/drawing/2014/main" id="{1C0EC70F-843D-4598-8209-055E8EA4FCE7}"/>
            </a:ext>
          </a:extLst>
        </xdr:cNvPr>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92" name="n_4mainValue【公民館】&#10;有形固定資産減価償却率">
          <a:extLst>
            <a:ext uri="{FF2B5EF4-FFF2-40B4-BE49-F238E27FC236}">
              <a16:creationId xmlns:a16="http://schemas.microsoft.com/office/drawing/2014/main" id="{7F56043A-50B1-4C3F-B520-B9789CEF402D}"/>
            </a:ext>
          </a:extLst>
        </xdr:cNvPr>
        <xdr:cNvSpPr txBox="1"/>
      </xdr:nvSpPr>
      <xdr:spPr>
        <a:xfrm>
          <a:off x="12611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416744AB-E761-4ED6-941B-C49E4576DE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6AFFF4D5-778B-45E8-A213-E1F7C4748E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E4126D27-7427-4438-8108-9EC28DDCE02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DB645B10-14E0-49A0-94F8-7F6BA4A8815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757B1D97-82FF-4CA6-B793-27F08B0A8A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259A4CA7-17B3-444A-82F0-F87D6B64B82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CE089FBF-542C-47B2-89CB-146CC5BD1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CF469CF4-E539-48A7-B3E9-CD9472E10D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AC64D411-134B-4C64-98AB-88127C2F8DD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AF5663A3-080B-4DB1-BFE4-FE15D706C8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a:extLst>
            <a:ext uri="{FF2B5EF4-FFF2-40B4-BE49-F238E27FC236}">
              <a16:creationId xmlns:a16="http://schemas.microsoft.com/office/drawing/2014/main" id="{8012A3BE-890F-43D7-B8B5-9D32860DD9B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463B48DA-5B34-47CF-B9A5-F7FC6A6CB4A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a:extLst>
            <a:ext uri="{FF2B5EF4-FFF2-40B4-BE49-F238E27FC236}">
              <a16:creationId xmlns:a16="http://schemas.microsoft.com/office/drawing/2014/main" id="{1CA3D4AC-A731-4555-9003-D687155776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a:extLst>
            <a:ext uri="{FF2B5EF4-FFF2-40B4-BE49-F238E27FC236}">
              <a16:creationId xmlns:a16="http://schemas.microsoft.com/office/drawing/2014/main" id="{291AB480-F4C7-4EEC-82B6-EC96A6AE033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a:extLst>
            <a:ext uri="{FF2B5EF4-FFF2-40B4-BE49-F238E27FC236}">
              <a16:creationId xmlns:a16="http://schemas.microsoft.com/office/drawing/2014/main" id="{58EEDE5C-3024-4483-86F2-56EA3273736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a:extLst>
            <a:ext uri="{FF2B5EF4-FFF2-40B4-BE49-F238E27FC236}">
              <a16:creationId xmlns:a16="http://schemas.microsoft.com/office/drawing/2014/main" id="{F63B67A0-04DB-4644-9C02-3414B651A08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a:extLst>
            <a:ext uri="{FF2B5EF4-FFF2-40B4-BE49-F238E27FC236}">
              <a16:creationId xmlns:a16="http://schemas.microsoft.com/office/drawing/2014/main" id="{99F926BE-8470-46FF-A41C-A02D5D74C35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a:extLst>
            <a:ext uri="{FF2B5EF4-FFF2-40B4-BE49-F238E27FC236}">
              <a16:creationId xmlns:a16="http://schemas.microsoft.com/office/drawing/2014/main" id="{4CB5C0D6-051F-48EB-80C8-8D1F93E2433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a:extLst>
            <a:ext uri="{FF2B5EF4-FFF2-40B4-BE49-F238E27FC236}">
              <a16:creationId xmlns:a16="http://schemas.microsoft.com/office/drawing/2014/main" id="{849A2CFB-AD4A-453F-BC51-2C5CB1713E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a:extLst>
            <a:ext uri="{FF2B5EF4-FFF2-40B4-BE49-F238E27FC236}">
              <a16:creationId xmlns:a16="http://schemas.microsoft.com/office/drawing/2014/main" id="{DB6778EE-17EC-4936-970C-D01A46FF436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a:extLst>
            <a:ext uri="{FF2B5EF4-FFF2-40B4-BE49-F238E27FC236}">
              <a16:creationId xmlns:a16="http://schemas.microsoft.com/office/drawing/2014/main" id="{30685904-6CAB-4432-BFD2-4E9B7DB1638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a:extLst>
            <a:ext uri="{FF2B5EF4-FFF2-40B4-BE49-F238E27FC236}">
              <a16:creationId xmlns:a16="http://schemas.microsoft.com/office/drawing/2014/main" id="{C3B0AA73-D83A-4FD0-91A9-F434F333E43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4F565D05-2302-474B-9D25-57A732856F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A635A91C-9E8E-451A-ADE2-49D53E6CEBC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0B2FD91E-36BB-401C-963F-7CC2715539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18" name="直線コネクタ 817">
          <a:extLst>
            <a:ext uri="{FF2B5EF4-FFF2-40B4-BE49-F238E27FC236}">
              <a16:creationId xmlns:a16="http://schemas.microsoft.com/office/drawing/2014/main" id="{E1DCDD37-32C2-45AB-8854-539E7BB8DF52}"/>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19" name="【公民館】&#10;一人当たり面積最小値テキスト">
          <a:extLst>
            <a:ext uri="{FF2B5EF4-FFF2-40B4-BE49-F238E27FC236}">
              <a16:creationId xmlns:a16="http://schemas.microsoft.com/office/drawing/2014/main" id="{3A89A631-CB24-493D-8560-1EBD90C13801}"/>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0" name="直線コネクタ 819">
          <a:extLst>
            <a:ext uri="{FF2B5EF4-FFF2-40B4-BE49-F238E27FC236}">
              <a16:creationId xmlns:a16="http://schemas.microsoft.com/office/drawing/2014/main" id="{7CD7DA05-385A-4822-AAF1-CE820BEE64C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1" name="【公民館】&#10;一人当たり面積最大値テキスト">
          <a:extLst>
            <a:ext uri="{FF2B5EF4-FFF2-40B4-BE49-F238E27FC236}">
              <a16:creationId xmlns:a16="http://schemas.microsoft.com/office/drawing/2014/main" id="{45CC5AE9-C025-4FBB-A249-57A1D7E67D02}"/>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2" name="直線コネクタ 821">
          <a:extLst>
            <a:ext uri="{FF2B5EF4-FFF2-40B4-BE49-F238E27FC236}">
              <a16:creationId xmlns:a16="http://schemas.microsoft.com/office/drawing/2014/main" id="{577B54E0-B380-4A6A-A527-EFD6E13A0729}"/>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3" name="【公民館】&#10;一人当たり面積平均値テキスト">
          <a:extLst>
            <a:ext uri="{FF2B5EF4-FFF2-40B4-BE49-F238E27FC236}">
              <a16:creationId xmlns:a16="http://schemas.microsoft.com/office/drawing/2014/main" id="{5D57A715-FC38-49E2-BB4C-6C02EE36ED82}"/>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24" name="フローチャート: 判断 823">
          <a:extLst>
            <a:ext uri="{FF2B5EF4-FFF2-40B4-BE49-F238E27FC236}">
              <a16:creationId xmlns:a16="http://schemas.microsoft.com/office/drawing/2014/main" id="{CD2CF6D6-0A9D-41AF-AC18-DEFD130D57C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25" name="フローチャート: 判断 824">
          <a:extLst>
            <a:ext uri="{FF2B5EF4-FFF2-40B4-BE49-F238E27FC236}">
              <a16:creationId xmlns:a16="http://schemas.microsoft.com/office/drawing/2014/main" id="{12754AC4-F63A-444F-98FE-0C2CCE5D25A4}"/>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26" name="フローチャート: 判断 825">
          <a:extLst>
            <a:ext uri="{FF2B5EF4-FFF2-40B4-BE49-F238E27FC236}">
              <a16:creationId xmlns:a16="http://schemas.microsoft.com/office/drawing/2014/main" id="{4CFABE44-0C68-45D7-A098-66E60BB3A388}"/>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27" name="フローチャート: 判断 826">
          <a:extLst>
            <a:ext uri="{FF2B5EF4-FFF2-40B4-BE49-F238E27FC236}">
              <a16:creationId xmlns:a16="http://schemas.microsoft.com/office/drawing/2014/main" id="{B1408F82-BF21-4D39-826A-53B1D71E6C2B}"/>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28" name="フローチャート: 判断 827">
          <a:extLst>
            <a:ext uri="{FF2B5EF4-FFF2-40B4-BE49-F238E27FC236}">
              <a16:creationId xmlns:a16="http://schemas.microsoft.com/office/drawing/2014/main" id="{8A1C00F3-4C80-4AEC-B876-D9FD3D964053}"/>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D66C38F-DB0D-45D4-830B-843A34E208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4F2B385-E89C-4BC3-A3DF-7F3C609417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EAED185D-5048-47B4-9569-FE33DFA0D0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2D581785-3399-4258-9FE5-944A3E3923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5C43E661-2AC8-4443-9163-585BB8DF1CC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41729</xdr:rowOff>
    </xdr:from>
    <xdr:to>
      <xdr:col>116</xdr:col>
      <xdr:colOff>114300</xdr:colOff>
      <xdr:row>108</xdr:row>
      <xdr:rowOff>143329</xdr:rowOff>
    </xdr:to>
    <xdr:sp macro="" textlink="">
      <xdr:nvSpPr>
        <xdr:cNvPr id="834" name="楕円 833">
          <a:extLst>
            <a:ext uri="{FF2B5EF4-FFF2-40B4-BE49-F238E27FC236}">
              <a16:creationId xmlns:a16="http://schemas.microsoft.com/office/drawing/2014/main" id="{9B81999E-86B7-42B9-B47B-4911EF573C01}"/>
            </a:ext>
          </a:extLst>
        </xdr:cNvPr>
        <xdr:cNvSpPr/>
      </xdr:nvSpPr>
      <xdr:spPr>
        <a:xfrm>
          <a:off x="221107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128106</xdr:rowOff>
    </xdr:from>
    <xdr:ext cx="469744" cy="259045"/>
    <xdr:sp macro="" textlink="">
      <xdr:nvSpPr>
        <xdr:cNvPr id="835" name="【公民館】&#10;一人当たり面積該当値テキスト">
          <a:extLst>
            <a:ext uri="{FF2B5EF4-FFF2-40B4-BE49-F238E27FC236}">
              <a16:creationId xmlns:a16="http://schemas.microsoft.com/office/drawing/2014/main" id="{FCC8007E-3442-42B0-8F0F-6BF9B0E75E89}"/>
            </a:ext>
          </a:extLst>
        </xdr:cNvPr>
        <xdr:cNvSpPr txBox="1"/>
      </xdr:nvSpPr>
      <xdr:spPr>
        <a:xfrm>
          <a:off x="22199600" y="184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836" name="楕円 835">
          <a:extLst>
            <a:ext uri="{FF2B5EF4-FFF2-40B4-BE49-F238E27FC236}">
              <a16:creationId xmlns:a16="http://schemas.microsoft.com/office/drawing/2014/main" id="{5E544C04-75FD-4F31-8144-0BFC1042B5D0}"/>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92529</xdr:rowOff>
    </xdr:from>
    <xdr:to>
      <xdr:col>116</xdr:col>
      <xdr:colOff>63500</xdr:colOff>
      <xdr:row>108</xdr:row>
      <xdr:rowOff>92529</xdr:rowOff>
    </xdr:to>
    <xdr:cxnSp macro="">
      <xdr:nvCxnSpPr>
        <xdr:cNvPr id="837" name="直線コネクタ 836">
          <a:extLst>
            <a:ext uri="{FF2B5EF4-FFF2-40B4-BE49-F238E27FC236}">
              <a16:creationId xmlns:a16="http://schemas.microsoft.com/office/drawing/2014/main" id="{E621E14E-D79A-47E2-A295-C6C8F6649C8D}"/>
            </a:ext>
          </a:extLst>
        </xdr:cNvPr>
        <xdr:cNvCxnSpPr/>
      </xdr:nvCxnSpPr>
      <xdr:spPr>
        <a:xfrm>
          <a:off x="21323300" y="1860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44994</xdr:rowOff>
    </xdr:from>
    <xdr:to>
      <xdr:col>107</xdr:col>
      <xdr:colOff>101600</xdr:colOff>
      <xdr:row>108</xdr:row>
      <xdr:rowOff>146594</xdr:rowOff>
    </xdr:to>
    <xdr:sp macro="" textlink="">
      <xdr:nvSpPr>
        <xdr:cNvPr id="838" name="楕円 837">
          <a:extLst>
            <a:ext uri="{FF2B5EF4-FFF2-40B4-BE49-F238E27FC236}">
              <a16:creationId xmlns:a16="http://schemas.microsoft.com/office/drawing/2014/main" id="{D58B6434-6871-44B2-9EE6-552F4CC7C815}"/>
            </a:ext>
          </a:extLst>
        </xdr:cNvPr>
        <xdr:cNvSpPr/>
      </xdr:nvSpPr>
      <xdr:spPr>
        <a:xfrm>
          <a:off x="20383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95794</xdr:rowOff>
    </xdr:to>
    <xdr:cxnSp macro="">
      <xdr:nvCxnSpPr>
        <xdr:cNvPr id="839" name="直線コネクタ 838">
          <a:extLst>
            <a:ext uri="{FF2B5EF4-FFF2-40B4-BE49-F238E27FC236}">
              <a16:creationId xmlns:a16="http://schemas.microsoft.com/office/drawing/2014/main" id="{A547FDFB-05B8-40CD-A987-F46205BC1FA2}"/>
            </a:ext>
          </a:extLst>
        </xdr:cNvPr>
        <xdr:cNvCxnSpPr/>
      </xdr:nvCxnSpPr>
      <xdr:spPr>
        <a:xfrm flipV="1">
          <a:off x="20434300" y="186091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44994</xdr:rowOff>
    </xdr:from>
    <xdr:to>
      <xdr:col>102</xdr:col>
      <xdr:colOff>165100</xdr:colOff>
      <xdr:row>108</xdr:row>
      <xdr:rowOff>146594</xdr:rowOff>
    </xdr:to>
    <xdr:sp macro="" textlink="">
      <xdr:nvSpPr>
        <xdr:cNvPr id="840" name="楕円 839">
          <a:extLst>
            <a:ext uri="{FF2B5EF4-FFF2-40B4-BE49-F238E27FC236}">
              <a16:creationId xmlns:a16="http://schemas.microsoft.com/office/drawing/2014/main" id="{19282D7F-7A0D-4426-B0A9-9804DFF7AB92}"/>
            </a:ext>
          </a:extLst>
        </xdr:cNvPr>
        <xdr:cNvSpPr/>
      </xdr:nvSpPr>
      <xdr:spPr>
        <a:xfrm>
          <a:off x="19494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95794</xdr:rowOff>
    </xdr:from>
    <xdr:to>
      <xdr:col>107</xdr:col>
      <xdr:colOff>50800</xdr:colOff>
      <xdr:row>108</xdr:row>
      <xdr:rowOff>95794</xdr:rowOff>
    </xdr:to>
    <xdr:cxnSp macro="">
      <xdr:nvCxnSpPr>
        <xdr:cNvPr id="841" name="直線コネクタ 840">
          <a:extLst>
            <a:ext uri="{FF2B5EF4-FFF2-40B4-BE49-F238E27FC236}">
              <a16:creationId xmlns:a16="http://schemas.microsoft.com/office/drawing/2014/main" id="{1D7B3D10-4141-4F1C-8CC9-371F4D229E8F}"/>
            </a:ext>
          </a:extLst>
        </xdr:cNvPr>
        <xdr:cNvCxnSpPr/>
      </xdr:nvCxnSpPr>
      <xdr:spPr>
        <a:xfrm>
          <a:off x="19545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44994</xdr:rowOff>
    </xdr:from>
    <xdr:to>
      <xdr:col>98</xdr:col>
      <xdr:colOff>38100</xdr:colOff>
      <xdr:row>108</xdr:row>
      <xdr:rowOff>146594</xdr:rowOff>
    </xdr:to>
    <xdr:sp macro="" textlink="">
      <xdr:nvSpPr>
        <xdr:cNvPr id="842" name="楕円 841">
          <a:extLst>
            <a:ext uri="{FF2B5EF4-FFF2-40B4-BE49-F238E27FC236}">
              <a16:creationId xmlns:a16="http://schemas.microsoft.com/office/drawing/2014/main" id="{5E0FF23E-00F4-48F8-A618-7E87A7B33411}"/>
            </a:ext>
          </a:extLst>
        </xdr:cNvPr>
        <xdr:cNvSpPr/>
      </xdr:nvSpPr>
      <xdr:spPr>
        <a:xfrm>
          <a:off x="18605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95794</xdr:rowOff>
    </xdr:from>
    <xdr:to>
      <xdr:col>102</xdr:col>
      <xdr:colOff>114300</xdr:colOff>
      <xdr:row>108</xdr:row>
      <xdr:rowOff>95794</xdr:rowOff>
    </xdr:to>
    <xdr:cxnSp macro="">
      <xdr:nvCxnSpPr>
        <xdr:cNvPr id="843" name="直線コネクタ 842">
          <a:extLst>
            <a:ext uri="{FF2B5EF4-FFF2-40B4-BE49-F238E27FC236}">
              <a16:creationId xmlns:a16="http://schemas.microsoft.com/office/drawing/2014/main" id="{949B1E13-C0E0-4D71-96A2-9349BF79D12E}"/>
            </a:ext>
          </a:extLst>
        </xdr:cNvPr>
        <xdr:cNvCxnSpPr/>
      </xdr:nvCxnSpPr>
      <xdr:spPr>
        <a:xfrm>
          <a:off x="18656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44" name="n_1aveValue【公民館】&#10;一人当たり面積">
          <a:extLst>
            <a:ext uri="{FF2B5EF4-FFF2-40B4-BE49-F238E27FC236}">
              <a16:creationId xmlns:a16="http://schemas.microsoft.com/office/drawing/2014/main" id="{FD0EB07D-6E12-45C1-AA44-8BFFC5EC92CA}"/>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45" name="n_2aveValue【公民館】&#10;一人当たり面積">
          <a:extLst>
            <a:ext uri="{FF2B5EF4-FFF2-40B4-BE49-F238E27FC236}">
              <a16:creationId xmlns:a16="http://schemas.microsoft.com/office/drawing/2014/main" id="{F5CE3E5E-F5B4-4FC6-8E1E-8C0D810286E1}"/>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46" name="n_3aveValue【公民館】&#10;一人当たり面積">
          <a:extLst>
            <a:ext uri="{FF2B5EF4-FFF2-40B4-BE49-F238E27FC236}">
              <a16:creationId xmlns:a16="http://schemas.microsoft.com/office/drawing/2014/main" id="{A77B9568-9549-4F29-B278-EF85C43FC191}"/>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47" name="n_4aveValue【公民館】&#10;一人当たり面積">
          <a:extLst>
            <a:ext uri="{FF2B5EF4-FFF2-40B4-BE49-F238E27FC236}">
              <a16:creationId xmlns:a16="http://schemas.microsoft.com/office/drawing/2014/main" id="{EC409EF0-79B9-4FB0-B9AF-BE54D6091EA3}"/>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848" name="n_1mainValue【公民館】&#10;一人当たり面積">
          <a:extLst>
            <a:ext uri="{FF2B5EF4-FFF2-40B4-BE49-F238E27FC236}">
              <a16:creationId xmlns:a16="http://schemas.microsoft.com/office/drawing/2014/main" id="{41A309FE-64A6-44D9-AC59-4CE78F3CC33F}"/>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137721</xdr:rowOff>
    </xdr:from>
    <xdr:ext cx="469744" cy="259045"/>
    <xdr:sp macro="" textlink="">
      <xdr:nvSpPr>
        <xdr:cNvPr id="849" name="n_2mainValue【公民館】&#10;一人当たり面積">
          <a:extLst>
            <a:ext uri="{FF2B5EF4-FFF2-40B4-BE49-F238E27FC236}">
              <a16:creationId xmlns:a16="http://schemas.microsoft.com/office/drawing/2014/main" id="{B096D16F-190F-4D9B-BA0D-959DB1A6B7F6}"/>
            </a:ext>
          </a:extLst>
        </xdr:cNvPr>
        <xdr:cNvSpPr txBox="1"/>
      </xdr:nvSpPr>
      <xdr:spPr>
        <a:xfrm>
          <a:off x="20199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137721</xdr:rowOff>
    </xdr:from>
    <xdr:ext cx="469744" cy="259045"/>
    <xdr:sp macro="" textlink="">
      <xdr:nvSpPr>
        <xdr:cNvPr id="850" name="n_3mainValue【公民館】&#10;一人当たり面積">
          <a:extLst>
            <a:ext uri="{FF2B5EF4-FFF2-40B4-BE49-F238E27FC236}">
              <a16:creationId xmlns:a16="http://schemas.microsoft.com/office/drawing/2014/main" id="{B8FF25AF-5763-4293-9C10-A752C69939B4}"/>
            </a:ext>
          </a:extLst>
        </xdr:cNvPr>
        <xdr:cNvSpPr txBox="1"/>
      </xdr:nvSpPr>
      <xdr:spPr>
        <a:xfrm>
          <a:off x="19310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137721</xdr:rowOff>
    </xdr:from>
    <xdr:ext cx="469744" cy="259045"/>
    <xdr:sp macro="" textlink="">
      <xdr:nvSpPr>
        <xdr:cNvPr id="851" name="n_4mainValue【公民館】&#10;一人当たり面積">
          <a:extLst>
            <a:ext uri="{FF2B5EF4-FFF2-40B4-BE49-F238E27FC236}">
              <a16:creationId xmlns:a16="http://schemas.microsoft.com/office/drawing/2014/main" id="{7DFEDDF7-119B-4AFC-B7F9-0E88457313A4}"/>
            </a:ext>
          </a:extLst>
        </xdr:cNvPr>
        <xdr:cNvSpPr txBox="1"/>
      </xdr:nvSpPr>
      <xdr:spPr>
        <a:xfrm>
          <a:off x="18421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02C935EE-DB49-48D0-BC9D-6BC7BECA013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A83FDCAC-D5B6-4A97-95EB-E680DCBA176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E50C76BC-0736-4BA6-80A5-2C82F38ACD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類似団体と比較して特に有形固定資産減価償却率が高い施設は、認定こども園・幼稚園・保育所、橋りょう・トンネル、公営住宅、児童館である。令和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年度には有形固定資産減価償却率</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の児童館を閉館、教育施設等の改築や老朽化対策を進めるとともに個別施設計画に基づき、施設マネジメントの推進を図る。今後は、老朽化の著しい公営住宅についての具体的な方針決定・調整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35785A-393C-4BD0-91EA-781132C8F9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BB24E9-9A3B-4331-A2BD-9CE8D37F8D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712814-DCE1-4B2B-B6F5-CCD26C8256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AE6712-D30D-4E3A-868E-712127FBA1D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CB2B941-6BAA-4D1E-B204-FC6D372FDD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68C307-4FF9-44D6-8219-74EB23CCE7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364CCB-5D68-4A38-80CD-E9282B0E502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D5CA67-BE55-4CA8-8E39-B23869909C5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A86E18-B471-4C68-8527-8D271E78FA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6F409E-3B7F-4F7F-B417-C0D8C54C36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70151DD-68AA-47FC-9A08-0B78FE9C24D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2E6C13-0CD9-4415-AA32-12ABA1F871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7501A1D-865D-4565-9EF2-76A4DE77D4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C5EB086-E854-4106-BAA6-7DF949B08A2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8E9A92-906E-4883-8787-8D5A296A45E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894C74-9F1D-402F-8779-80B27EFED2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03D681-55E3-4E3E-9158-6A33D95E18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A525A0-D967-4C5E-BE25-76F97EC1BFB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656103-8526-4834-8151-CF25A3F9E5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69301D-5A77-4002-86C9-FC2C32BA12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DA4B5CE-888C-4C70-A480-F1C4F8C8B6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3C40C3-2BAA-485E-8700-96934657C3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71620E8-9FDE-4641-87F2-2B7FBC0B21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98D1BF-61DA-48F7-A34D-6F7008B9A1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08D6AED-75B5-4AE4-A7EB-2E8FE04E3F4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8B03F8-259F-4C20-B115-3E69349310A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BE6288-C7F0-44AA-8EE1-4F302D1957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5CFC2F-4487-4175-86BF-C88288AD3CA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DFDF73-EB03-4FEF-B3E2-CEF3A8F743B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3B9495B-B9C2-435F-93A6-CB83775025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15E716-9E51-4515-B286-2A2AF2F91B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9CEE30-F594-4A43-83AF-41FEE40C5C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449501A-FD40-4253-952A-ACBEC55A42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ECC0EC-3AC8-4A39-84DF-DFA810039DC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F06F27-B9CB-415B-834C-9DD9528468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A133904-F8BC-4F6F-B0B6-6F80740DE7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DCFEF47-4A46-4C2B-9DE1-CCBA449332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195A35-31EB-4536-A16A-AFF9FE0F5C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B2181F-5F61-4808-9D93-4074A4491A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B468A07-87D2-4F6B-8C8C-BC521B994E6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8E72B50-531B-46DB-9DB4-25D1CA48DEB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5D7F50-6EED-4F15-996B-33A751BF54B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8A2DB09-9427-4641-9FA4-8F33BFE5B52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4A39137-FBCA-4839-B780-D23247A851B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63558D6-B4DB-4AD0-BB8A-F6BA19C1975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7D9BD7D-1072-406A-972E-2693C070F3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80216AA-56CF-4891-940E-FA1D5DF235F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4D5BF7E-19A1-4D3F-B317-4D4BC8C0D73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9E8950-6123-443D-B9D1-3AF0BF77A7D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9324E1D-EA64-4246-9085-EBE9B10F801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C0BC74E-D4E6-4AB5-BC1F-1352C4FC275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0FF307-60FB-4A3E-9F54-CF79AB6763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A906AC-8EED-4679-9B7C-AED9C967847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6AEDE2F-E3C8-4D3B-AA5E-E50ED45BB83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666C41-C835-4590-848B-E84E77D440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32F9320-19B8-4659-8ECC-66E36636A6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D4300AB8-8CC6-43C5-82B2-4018A07D9089}"/>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BF88460A-9CA9-4308-8E6D-15E5D54B8059}"/>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901432B3-EDE0-4365-92B5-3988AD89D831}"/>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C72F941A-9551-47F9-84C3-2667385778F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337E55D-ADAB-42C2-A8CB-15407B66B83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F1BCE50D-46E0-4AA9-B189-8AA59B5ED599}"/>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20ADD1C1-0B41-4D21-8DD5-ED1635A32431}"/>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B123DB4E-271A-4AF1-93D9-5D9EE84ABA5F}"/>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C8A1FD80-61B5-4158-9AE1-129B54050F97}"/>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435884B6-D452-4B4A-B2A6-F6300BAAB8AD}"/>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5223B19-E0BF-4B73-A030-BC91025C3B87}"/>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539A83-8D73-42BF-AF6D-8828DB1833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BA5077-6954-49D8-89EC-1C409BF9A0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07CB59D-3E70-4F3D-833D-64ED4F1778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20B6DDC-15B2-4CBB-8417-5E410EA435A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88C38DE-4507-4FEE-9777-71389243788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46627</xdr:rowOff>
    </xdr:from>
    <xdr:to>
      <xdr:col>24</xdr:col>
      <xdr:colOff>114300</xdr:colOff>
      <xdr:row>39</xdr:row>
      <xdr:rowOff>148227</xdr:rowOff>
    </xdr:to>
    <xdr:sp macro="" textlink="">
      <xdr:nvSpPr>
        <xdr:cNvPr id="74" name="楕円 73">
          <a:extLst>
            <a:ext uri="{FF2B5EF4-FFF2-40B4-BE49-F238E27FC236}">
              <a16:creationId xmlns:a16="http://schemas.microsoft.com/office/drawing/2014/main" id="{2B8E5246-3560-4F3F-837E-645284C03E05}"/>
            </a:ext>
          </a:extLst>
        </xdr:cNvPr>
        <xdr:cNvSpPr/>
      </xdr:nvSpPr>
      <xdr:spPr>
        <a:xfrm>
          <a:off x="4584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25054</xdr:rowOff>
    </xdr:from>
    <xdr:ext cx="405111" cy="259045"/>
    <xdr:sp macro="" textlink="">
      <xdr:nvSpPr>
        <xdr:cNvPr id="75" name="【図書館】&#10;有形固定資産減価償却率該当値テキスト">
          <a:extLst>
            <a:ext uri="{FF2B5EF4-FFF2-40B4-BE49-F238E27FC236}">
              <a16:creationId xmlns:a16="http://schemas.microsoft.com/office/drawing/2014/main" id="{CFADB221-997D-42F3-8A84-48FD1FA779CE}"/>
            </a:ext>
          </a:extLst>
        </xdr:cNvPr>
        <xdr:cNvSpPr txBox="1"/>
      </xdr:nvSpPr>
      <xdr:spPr>
        <a:xfrm>
          <a:off x="4673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a:extLst>
            <a:ext uri="{FF2B5EF4-FFF2-40B4-BE49-F238E27FC236}">
              <a16:creationId xmlns:a16="http://schemas.microsoft.com/office/drawing/2014/main" id="{EEB4F015-2CC1-49E7-96C4-3A7CC817EBFF}"/>
            </a:ext>
          </a:extLst>
        </xdr:cNvPr>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97427</xdr:rowOff>
    </xdr:to>
    <xdr:cxnSp macro="">
      <xdr:nvCxnSpPr>
        <xdr:cNvPr id="77" name="直線コネクタ 76">
          <a:extLst>
            <a:ext uri="{FF2B5EF4-FFF2-40B4-BE49-F238E27FC236}">
              <a16:creationId xmlns:a16="http://schemas.microsoft.com/office/drawing/2014/main" id="{FE1460CF-F0E5-4BB0-9114-417F80B56657}"/>
            </a:ext>
          </a:extLst>
        </xdr:cNvPr>
        <xdr:cNvCxnSpPr/>
      </xdr:nvCxnSpPr>
      <xdr:spPr>
        <a:xfrm>
          <a:off x="3797300" y="67709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170724</xdr:rowOff>
    </xdr:from>
    <xdr:to>
      <xdr:col>15</xdr:col>
      <xdr:colOff>101600</xdr:colOff>
      <xdr:row>39</xdr:row>
      <xdr:rowOff>100874</xdr:rowOff>
    </xdr:to>
    <xdr:sp macro="" textlink="">
      <xdr:nvSpPr>
        <xdr:cNvPr id="78" name="楕円 77">
          <a:extLst>
            <a:ext uri="{FF2B5EF4-FFF2-40B4-BE49-F238E27FC236}">
              <a16:creationId xmlns:a16="http://schemas.microsoft.com/office/drawing/2014/main" id="{1C4DB509-9771-47E4-B086-5816751E8590}"/>
            </a:ext>
          </a:extLst>
        </xdr:cNvPr>
        <xdr:cNvSpPr/>
      </xdr:nvSpPr>
      <xdr:spPr>
        <a:xfrm>
          <a:off x="2857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50074</xdr:rowOff>
    </xdr:from>
    <xdr:to>
      <xdr:col>19</xdr:col>
      <xdr:colOff>177800</xdr:colOff>
      <xdr:row>39</xdr:row>
      <xdr:rowOff>84365</xdr:rowOff>
    </xdr:to>
    <xdr:cxnSp macro="">
      <xdr:nvCxnSpPr>
        <xdr:cNvPr id="79" name="直線コネクタ 78">
          <a:extLst>
            <a:ext uri="{FF2B5EF4-FFF2-40B4-BE49-F238E27FC236}">
              <a16:creationId xmlns:a16="http://schemas.microsoft.com/office/drawing/2014/main" id="{436796A0-3D47-427F-A37A-937722D0B17D}"/>
            </a:ext>
          </a:extLst>
        </xdr:cNvPr>
        <xdr:cNvCxnSpPr/>
      </xdr:nvCxnSpPr>
      <xdr:spPr>
        <a:xfrm>
          <a:off x="2908300" y="67366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136434</xdr:rowOff>
    </xdr:from>
    <xdr:to>
      <xdr:col>10</xdr:col>
      <xdr:colOff>165100</xdr:colOff>
      <xdr:row>39</xdr:row>
      <xdr:rowOff>66584</xdr:rowOff>
    </xdr:to>
    <xdr:sp macro="" textlink="">
      <xdr:nvSpPr>
        <xdr:cNvPr id="80" name="楕円 79">
          <a:extLst>
            <a:ext uri="{FF2B5EF4-FFF2-40B4-BE49-F238E27FC236}">
              <a16:creationId xmlns:a16="http://schemas.microsoft.com/office/drawing/2014/main" id="{71154DA9-7DCE-462E-A3C9-1AE617DC6115}"/>
            </a:ext>
          </a:extLst>
        </xdr:cNvPr>
        <xdr:cNvSpPr/>
      </xdr:nvSpPr>
      <xdr:spPr>
        <a:xfrm>
          <a:off x="1968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15784</xdr:rowOff>
    </xdr:from>
    <xdr:to>
      <xdr:col>15</xdr:col>
      <xdr:colOff>50800</xdr:colOff>
      <xdr:row>39</xdr:row>
      <xdr:rowOff>50074</xdr:rowOff>
    </xdr:to>
    <xdr:cxnSp macro="">
      <xdr:nvCxnSpPr>
        <xdr:cNvPr id="81" name="直線コネクタ 80">
          <a:extLst>
            <a:ext uri="{FF2B5EF4-FFF2-40B4-BE49-F238E27FC236}">
              <a16:creationId xmlns:a16="http://schemas.microsoft.com/office/drawing/2014/main" id="{9A7C0987-8F07-4E36-93DF-98383924DDEC}"/>
            </a:ext>
          </a:extLst>
        </xdr:cNvPr>
        <xdr:cNvCxnSpPr/>
      </xdr:nvCxnSpPr>
      <xdr:spPr>
        <a:xfrm>
          <a:off x="2019300" y="67023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129903</xdr:rowOff>
    </xdr:from>
    <xdr:to>
      <xdr:col>6</xdr:col>
      <xdr:colOff>38100</xdr:colOff>
      <xdr:row>39</xdr:row>
      <xdr:rowOff>60053</xdr:rowOff>
    </xdr:to>
    <xdr:sp macro="" textlink="">
      <xdr:nvSpPr>
        <xdr:cNvPr id="82" name="楕円 81">
          <a:extLst>
            <a:ext uri="{FF2B5EF4-FFF2-40B4-BE49-F238E27FC236}">
              <a16:creationId xmlns:a16="http://schemas.microsoft.com/office/drawing/2014/main" id="{F7D01C75-A8AF-4FF4-A7A1-F0AA89A2470A}"/>
            </a:ext>
          </a:extLst>
        </xdr:cNvPr>
        <xdr:cNvSpPr/>
      </xdr:nvSpPr>
      <xdr:spPr>
        <a:xfrm>
          <a:off x="1079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9253</xdr:rowOff>
    </xdr:from>
    <xdr:to>
      <xdr:col>10</xdr:col>
      <xdr:colOff>114300</xdr:colOff>
      <xdr:row>39</xdr:row>
      <xdr:rowOff>15784</xdr:rowOff>
    </xdr:to>
    <xdr:cxnSp macro="">
      <xdr:nvCxnSpPr>
        <xdr:cNvPr id="83" name="直線コネクタ 82">
          <a:extLst>
            <a:ext uri="{FF2B5EF4-FFF2-40B4-BE49-F238E27FC236}">
              <a16:creationId xmlns:a16="http://schemas.microsoft.com/office/drawing/2014/main" id="{B9638546-718B-4FA9-AF4C-C18DB2EB0754}"/>
            </a:ext>
          </a:extLst>
        </xdr:cNvPr>
        <xdr:cNvCxnSpPr/>
      </xdr:nvCxnSpPr>
      <xdr:spPr>
        <a:xfrm>
          <a:off x="1130300" y="66958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7FE04F28-2E0B-484E-865F-588506D72702}"/>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4742746B-7FAD-4541-A980-31CFFCD725F3}"/>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419C2CFC-9C65-42E0-B9B5-21A7CBCE2E36}"/>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CDE682B-F00C-440C-A729-A0AA01AE6D4B}"/>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a:extLst>
            <a:ext uri="{FF2B5EF4-FFF2-40B4-BE49-F238E27FC236}">
              <a16:creationId xmlns:a16="http://schemas.microsoft.com/office/drawing/2014/main" id="{B44B9186-2B39-4212-B096-359A9EE2F1CD}"/>
            </a:ext>
          </a:extLst>
        </xdr:cNvPr>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92001</xdr:rowOff>
    </xdr:from>
    <xdr:ext cx="405111" cy="259045"/>
    <xdr:sp macro="" textlink="">
      <xdr:nvSpPr>
        <xdr:cNvPr id="89" name="n_2mainValue【図書館】&#10;有形固定資産減価償却率">
          <a:extLst>
            <a:ext uri="{FF2B5EF4-FFF2-40B4-BE49-F238E27FC236}">
              <a16:creationId xmlns:a16="http://schemas.microsoft.com/office/drawing/2014/main" id="{5AE92883-48A4-4D22-A54E-64F8691E59D2}"/>
            </a:ext>
          </a:extLst>
        </xdr:cNvPr>
        <xdr:cNvSpPr txBox="1"/>
      </xdr:nvSpPr>
      <xdr:spPr>
        <a:xfrm>
          <a:off x="2705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57711</xdr:rowOff>
    </xdr:from>
    <xdr:ext cx="405111" cy="259045"/>
    <xdr:sp macro="" textlink="">
      <xdr:nvSpPr>
        <xdr:cNvPr id="90" name="n_3mainValue【図書館】&#10;有形固定資産減価償却率">
          <a:extLst>
            <a:ext uri="{FF2B5EF4-FFF2-40B4-BE49-F238E27FC236}">
              <a16:creationId xmlns:a16="http://schemas.microsoft.com/office/drawing/2014/main" id="{070EDE70-0B05-4E39-9399-36FBDC391A62}"/>
            </a:ext>
          </a:extLst>
        </xdr:cNvPr>
        <xdr:cNvSpPr txBox="1"/>
      </xdr:nvSpPr>
      <xdr:spPr>
        <a:xfrm>
          <a:off x="1816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51180</xdr:rowOff>
    </xdr:from>
    <xdr:ext cx="405111" cy="259045"/>
    <xdr:sp macro="" textlink="">
      <xdr:nvSpPr>
        <xdr:cNvPr id="91" name="n_4mainValue【図書館】&#10;有形固定資産減価償却率">
          <a:extLst>
            <a:ext uri="{FF2B5EF4-FFF2-40B4-BE49-F238E27FC236}">
              <a16:creationId xmlns:a16="http://schemas.microsoft.com/office/drawing/2014/main" id="{7AD07E21-BB5B-4C0D-8A8A-23D383753D8F}"/>
            </a:ext>
          </a:extLst>
        </xdr:cNvPr>
        <xdr:cNvSpPr txBox="1"/>
      </xdr:nvSpPr>
      <xdr:spPr>
        <a:xfrm>
          <a:off x="927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1192036-FCA9-4685-9881-D705254DA2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9DDA73-E711-439B-9327-8CF024A192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E6A76AF-57FC-4463-B955-73D6A83AC8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4ACF8B5-231F-4141-B596-E2D313048F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4C03C15-43C2-4683-ABC2-5E7FD97F989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FB44A7C-C203-4285-B97B-C12608BC6E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9D06CD8F-F1C0-4867-A906-1F5AC99285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1F6E7FA-4770-405A-A268-3C0A94614E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94A0173-020A-4FAC-8FC3-DF8ECCE7E0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D480E9C-7996-44DB-B248-81232562FA0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FC2C9B4-1275-4FF9-9323-F29686EECC2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BEC5B23-52FA-4077-991F-A0069A8FDFA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FB85E85-C7A9-4F24-86E9-FC80105F759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1808876E-80FD-4DC2-9763-240AF4EC8BC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9D2320E-A29A-47AA-9882-52C204DB86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512AE69-0512-4213-BD7C-B0B6F060728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9BD66D4-99E9-4A87-9B8E-353EF3F581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DA7B316-C82D-4A7E-A99E-D1202328258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C0886E9-7138-4FEF-9A03-CE813CF03ED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8AF627CB-B224-443C-BC7A-F53E5A937FF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85D2122-E064-4236-8E1C-4A0E395945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375208AB-1694-4F89-B387-AC7078B7F9F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32EF030-750B-479B-B2CD-9E06919E892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E29E8620-ABDF-4DAE-BEE1-471DAF83E69E}"/>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C2D8EEA0-9E2B-42DA-8D5D-C5A38D5C1765}"/>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4B0AD45C-01BA-43B9-9613-927718BBDE3F}"/>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247D8258-D085-479A-9621-8A12F2FBE563}"/>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13F79784-356C-4D73-B468-6FD424749D1F}"/>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A31916E9-BA18-4CDE-B035-6EC5B36B1172}"/>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BFFAEAF7-52F0-4E0A-BA02-BE2CBA8CBFD6}"/>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5A34C970-DC32-414D-ACF6-60883F41D011}"/>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42C5241C-6AD2-43FB-99B5-FC80ADC702D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12C7AB85-1CBF-465A-B497-B0A128E616F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F72E1F29-34EF-407F-9C09-82862B1AD33D}"/>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FB69B6-D71C-4C44-BC3B-890F454DACF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AFCFEF-D469-433E-A388-4E33514F56B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0D0FC6-C411-4E61-89A7-E04FB840C0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9B4654-4A7C-4071-AC70-C3727D4FC96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FB7B270-5041-4B21-B777-0A16B1F895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40640</xdr:rowOff>
    </xdr:from>
    <xdr:to>
      <xdr:col>55</xdr:col>
      <xdr:colOff>50800</xdr:colOff>
      <xdr:row>41</xdr:row>
      <xdr:rowOff>142240</xdr:rowOff>
    </xdr:to>
    <xdr:sp macro="" textlink="">
      <xdr:nvSpPr>
        <xdr:cNvPr id="131" name="楕円 130">
          <a:extLst>
            <a:ext uri="{FF2B5EF4-FFF2-40B4-BE49-F238E27FC236}">
              <a16:creationId xmlns:a16="http://schemas.microsoft.com/office/drawing/2014/main" id="{7F8A851A-FC25-4B2A-A179-A10985EB4C01}"/>
            </a:ext>
          </a:extLst>
        </xdr:cNvPr>
        <xdr:cNvSpPr/>
      </xdr:nvSpPr>
      <xdr:spPr>
        <a:xfrm>
          <a:off x="10426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127017</xdr:rowOff>
    </xdr:from>
    <xdr:ext cx="469744" cy="259045"/>
    <xdr:sp macro="" textlink="">
      <xdr:nvSpPr>
        <xdr:cNvPr id="132" name="【図書館】&#10;一人当たり面積該当値テキスト">
          <a:extLst>
            <a:ext uri="{FF2B5EF4-FFF2-40B4-BE49-F238E27FC236}">
              <a16:creationId xmlns:a16="http://schemas.microsoft.com/office/drawing/2014/main" id="{0D3C2266-0884-4601-B89A-0BE08208A957}"/>
            </a:ext>
          </a:extLst>
        </xdr:cNvPr>
        <xdr:cNvSpPr txBox="1"/>
      </xdr:nvSpPr>
      <xdr:spPr>
        <a:xfrm>
          <a:off x="10515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40640</xdr:rowOff>
    </xdr:from>
    <xdr:to>
      <xdr:col>50</xdr:col>
      <xdr:colOff>165100</xdr:colOff>
      <xdr:row>41</xdr:row>
      <xdr:rowOff>142240</xdr:rowOff>
    </xdr:to>
    <xdr:sp macro="" textlink="">
      <xdr:nvSpPr>
        <xdr:cNvPr id="133" name="楕円 132">
          <a:extLst>
            <a:ext uri="{FF2B5EF4-FFF2-40B4-BE49-F238E27FC236}">
              <a16:creationId xmlns:a16="http://schemas.microsoft.com/office/drawing/2014/main" id="{416B0599-48A8-466C-B101-46FB55CABC3C}"/>
            </a:ext>
          </a:extLst>
        </xdr:cNvPr>
        <xdr:cNvSpPr/>
      </xdr:nvSpPr>
      <xdr:spPr>
        <a:xfrm>
          <a:off x="9588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91440</xdr:rowOff>
    </xdr:from>
    <xdr:to>
      <xdr:col>55</xdr:col>
      <xdr:colOff>0</xdr:colOff>
      <xdr:row>41</xdr:row>
      <xdr:rowOff>91440</xdr:rowOff>
    </xdr:to>
    <xdr:cxnSp macro="">
      <xdr:nvCxnSpPr>
        <xdr:cNvPr id="134" name="直線コネクタ 133">
          <a:extLst>
            <a:ext uri="{FF2B5EF4-FFF2-40B4-BE49-F238E27FC236}">
              <a16:creationId xmlns:a16="http://schemas.microsoft.com/office/drawing/2014/main" id="{2FC56358-E4BC-47BE-9A16-B89B761434D2}"/>
            </a:ext>
          </a:extLst>
        </xdr:cNvPr>
        <xdr:cNvCxnSpPr/>
      </xdr:nvCxnSpPr>
      <xdr:spPr>
        <a:xfrm>
          <a:off x="9639300" y="71208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40640</xdr:rowOff>
    </xdr:from>
    <xdr:to>
      <xdr:col>46</xdr:col>
      <xdr:colOff>38100</xdr:colOff>
      <xdr:row>41</xdr:row>
      <xdr:rowOff>142240</xdr:rowOff>
    </xdr:to>
    <xdr:sp macro="" textlink="">
      <xdr:nvSpPr>
        <xdr:cNvPr id="135" name="楕円 134">
          <a:extLst>
            <a:ext uri="{FF2B5EF4-FFF2-40B4-BE49-F238E27FC236}">
              <a16:creationId xmlns:a16="http://schemas.microsoft.com/office/drawing/2014/main" id="{02015204-48F1-4A88-B1C4-062F2FE2501F}"/>
            </a:ext>
          </a:extLst>
        </xdr:cNvPr>
        <xdr:cNvSpPr/>
      </xdr:nvSpPr>
      <xdr:spPr>
        <a:xfrm>
          <a:off x="8699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91440</xdr:rowOff>
    </xdr:from>
    <xdr:to>
      <xdr:col>50</xdr:col>
      <xdr:colOff>114300</xdr:colOff>
      <xdr:row>41</xdr:row>
      <xdr:rowOff>91440</xdr:rowOff>
    </xdr:to>
    <xdr:cxnSp macro="">
      <xdr:nvCxnSpPr>
        <xdr:cNvPr id="136" name="直線コネクタ 135">
          <a:extLst>
            <a:ext uri="{FF2B5EF4-FFF2-40B4-BE49-F238E27FC236}">
              <a16:creationId xmlns:a16="http://schemas.microsoft.com/office/drawing/2014/main" id="{F1AD70B5-948C-4AD0-BD10-2C4272C48949}"/>
            </a:ext>
          </a:extLst>
        </xdr:cNvPr>
        <xdr:cNvCxnSpPr/>
      </xdr:nvCxnSpPr>
      <xdr:spPr>
        <a:xfrm>
          <a:off x="8750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a:extLst>
            <a:ext uri="{FF2B5EF4-FFF2-40B4-BE49-F238E27FC236}">
              <a16:creationId xmlns:a16="http://schemas.microsoft.com/office/drawing/2014/main" id="{2EA37424-5B48-4F41-AA10-8A2062635930}"/>
            </a:ext>
          </a:extLst>
        </xdr:cNvPr>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91440</xdr:rowOff>
    </xdr:to>
    <xdr:cxnSp macro="">
      <xdr:nvCxnSpPr>
        <xdr:cNvPr id="138" name="直線コネクタ 137">
          <a:extLst>
            <a:ext uri="{FF2B5EF4-FFF2-40B4-BE49-F238E27FC236}">
              <a16:creationId xmlns:a16="http://schemas.microsoft.com/office/drawing/2014/main" id="{C6A7247E-D65E-4FD1-AC07-5301F5D807D7}"/>
            </a:ext>
          </a:extLst>
        </xdr:cNvPr>
        <xdr:cNvCxnSpPr/>
      </xdr:nvCxnSpPr>
      <xdr:spPr>
        <a:xfrm>
          <a:off x="7861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a:extLst>
            <a:ext uri="{FF2B5EF4-FFF2-40B4-BE49-F238E27FC236}">
              <a16:creationId xmlns:a16="http://schemas.microsoft.com/office/drawing/2014/main" id="{A80A26DC-866B-4FF9-B49E-B3D6EC009516}"/>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a:extLst>
            <a:ext uri="{FF2B5EF4-FFF2-40B4-BE49-F238E27FC236}">
              <a16:creationId xmlns:a16="http://schemas.microsoft.com/office/drawing/2014/main" id="{5071CB77-9107-47EE-8CDC-67C0A2E9BAD8}"/>
            </a:ext>
          </a:extLst>
        </xdr:cNvPr>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E995FD71-16F5-4A11-8A71-D15F297CE9DF}"/>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D5F2F5D5-9A23-4BC7-96CB-CE6C54C5E9F1}"/>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5CF9ABE1-52A2-4F04-8163-5EE5382AC065}"/>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12ED88EF-9864-4E50-8F76-52253A89C77B}"/>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133367</xdr:rowOff>
    </xdr:from>
    <xdr:ext cx="469744" cy="259045"/>
    <xdr:sp macro="" textlink="">
      <xdr:nvSpPr>
        <xdr:cNvPr id="145" name="n_1mainValue【図書館】&#10;一人当たり面積">
          <a:extLst>
            <a:ext uri="{FF2B5EF4-FFF2-40B4-BE49-F238E27FC236}">
              <a16:creationId xmlns:a16="http://schemas.microsoft.com/office/drawing/2014/main" id="{8C8995B6-8623-4388-872F-DFD4106321FA}"/>
            </a:ext>
          </a:extLst>
        </xdr:cNvPr>
        <xdr:cNvSpPr txBox="1"/>
      </xdr:nvSpPr>
      <xdr:spPr>
        <a:xfrm>
          <a:off x="9391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133367</xdr:rowOff>
    </xdr:from>
    <xdr:ext cx="469744" cy="259045"/>
    <xdr:sp macro="" textlink="">
      <xdr:nvSpPr>
        <xdr:cNvPr id="146" name="n_2mainValue【図書館】&#10;一人当たり面積">
          <a:extLst>
            <a:ext uri="{FF2B5EF4-FFF2-40B4-BE49-F238E27FC236}">
              <a16:creationId xmlns:a16="http://schemas.microsoft.com/office/drawing/2014/main" id="{4E34D48E-1A96-4476-A453-D8B692654BA3}"/>
            </a:ext>
          </a:extLst>
        </xdr:cNvPr>
        <xdr:cNvSpPr txBox="1"/>
      </xdr:nvSpPr>
      <xdr:spPr>
        <a:xfrm>
          <a:off x="8515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a:extLst>
            <a:ext uri="{FF2B5EF4-FFF2-40B4-BE49-F238E27FC236}">
              <a16:creationId xmlns:a16="http://schemas.microsoft.com/office/drawing/2014/main" id="{5E38AC1F-696E-448B-8267-077302F69423}"/>
            </a:ext>
          </a:extLst>
        </xdr:cNvPr>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a:extLst>
            <a:ext uri="{FF2B5EF4-FFF2-40B4-BE49-F238E27FC236}">
              <a16:creationId xmlns:a16="http://schemas.microsoft.com/office/drawing/2014/main" id="{37729ADA-E42E-4453-9CB6-ED6FA5A4A643}"/>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CC00EAD-2D70-417F-A2E9-B0BE5B0D62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87A4F1FC-055C-4010-9E01-F12EC308B8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1235109-1FD4-465D-B46B-920045447D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17A6AF1-5D33-4F19-845E-7CEF7750D94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0D1D2A7-7A2F-4730-84CB-42C91B419BB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4FA164E-D363-4584-A8AF-C22FBAB93C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BBCCA73-1BDE-4F39-ACD3-455DAF0A37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ED395A6-7EBF-4CF6-9F69-27B3728027D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8EF18D8C-7099-4845-8D9A-CC01656FC0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017B268-7782-4D32-9EE5-5D9396EE67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178A9AC-F8F7-4F9B-AF2C-30FDE806361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C3D9928-3D6B-4FB0-B55B-98577FEC664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76C3F21-6D41-4F95-B83E-620816C5D69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1D70576-2C12-4927-8AD4-6B785BEF868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AE3C13C-D3D5-4716-A63A-27A7A47CAF0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DF03FB9-C1F2-44B4-8557-455C4FDE27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B35CDC4A-8E59-43EA-8FBD-BFFBFAC24A9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D6DD68F-EE44-4B04-88CA-754103E286E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95ED0D0-957D-46B0-A0A6-37500F52148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2BBF6159-5DA7-4B75-8674-F28139EA024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7D4CA8E-FB5E-46B6-855F-88579DA32B1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71A94C4-F318-4876-8DFE-50CF9BE7070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AB455D2-7A96-4A1B-A638-2BF33D8EBAF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9B9EA9D-0EB1-4EF4-ABEC-A6B63D17A0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1C7BA6E-CDB9-4AEA-8BAA-C8D09C369C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A8D481B2-1F03-422A-8969-88BFB5BF4D02}"/>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83CB0A4D-4EA1-4468-9898-7B1D56C0A5E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4577F9F3-F3DB-4C2D-9CC9-A5D83F00BDB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D5E5FBC7-AD8E-4A2B-961F-551066E89F23}"/>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E4B81314-102E-42D6-9E51-82159164EF4E}"/>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1F8FDFA-483D-45CD-8816-643198F67E5E}"/>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D891DB5C-7CB9-4265-9136-C5ED1AD70033}"/>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FA2A93D3-5916-40FE-9407-4436CCBDCBA1}"/>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E77D6E7C-BAEF-4458-B284-9B855E8E7DB8}"/>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B19D7A3A-9B54-4823-A740-CA852FCA647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280279B6-E39F-41A2-A1CC-4F451E578B36}"/>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9FB5C2C-1929-434E-84DF-2A3D0130CE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34DF2C-CB2E-4B7E-96FC-3277A59845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0481F16-8EA4-4C46-AD7E-87322075EAC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D20DDEC-B894-40D6-9976-CE998B1AB5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ECFFDB3-B26D-4E1D-965A-4812930AFD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90" name="楕円 189">
          <a:extLst>
            <a:ext uri="{FF2B5EF4-FFF2-40B4-BE49-F238E27FC236}">
              <a16:creationId xmlns:a16="http://schemas.microsoft.com/office/drawing/2014/main" id="{EFBF2F93-F749-4806-A3D8-3D041239B695}"/>
            </a:ext>
          </a:extLst>
        </xdr:cNvPr>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93560694-7CAC-460F-9E71-93CF3E45CDC1}"/>
            </a:ext>
          </a:extLst>
        </xdr:cNvPr>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99423</xdr:rowOff>
    </xdr:from>
    <xdr:to>
      <xdr:col>20</xdr:col>
      <xdr:colOff>38100</xdr:colOff>
      <xdr:row>60</xdr:row>
      <xdr:rowOff>29573</xdr:rowOff>
    </xdr:to>
    <xdr:sp macro="" textlink="">
      <xdr:nvSpPr>
        <xdr:cNvPr id="192" name="楕円 191">
          <a:extLst>
            <a:ext uri="{FF2B5EF4-FFF2-40B4-BE49-F238E27FC236}">
              <a16:creationId xmlns:a16="http://schemas.microsoft.com/office/drawing/2014/main" id="{D2C8EA36-830E-40C8-BDFC-5D066560F609}"/>
            </a:ext>
          </a:extLst>
        </xdr:cNvPr>
        <xdr:cNvSpPr/>
      </xdr:nvSpPr>
      <xdr:spPr>
        <a:xfrm>
          <a:off x="3746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150223</xdr:rowOff>
    </xdr:from>
    <xdr:to>
      <xdr:col>24</xdr:col>
      <xdr:colOff>63500</xdr:colOff>
      <xdr:row>60</xdr:row>
      <xdr:rowOff>21227</xdr:rowOff>
    </xdr:to>
    <xdr:cxnSp macro="">
      <xdr:nvCxnSpPr>
        <xdr:cNvPr id="193" name="直線コネクタ 192">
          <a:extLst>
            <a:ext uri="{FF2B5EF4-FFF2-40B4-BE49-F238E27FC236}">
              <a16:creationId xmlns:a16="http://schemas.microsoft.com/office/drawing/2014/main" id="{404097B5-97DB-452F-9C84-DD2F57F56D31}"/>
            </a:ext>
          </a:extLst>
        </xdr:cNvPr>
        <xdr:cNvCxnSpPr/>
      </xdr:nvCxnSpPr>
      <xdr:spPr>
        <a:xfrm>
          <a:off x="3797300" y="1026577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94" name="楕円 193">
          <a:extLst>
            <a:ext uri="{FF2B5EF4-FFF2-40B4-BE49-F238E27FC236}">
              <a16:creationId xmlns:a16="http://schemas.microsoft.com/office/drawing/2014/main" id="{7FED8FE0-1525-4979-BE63-EC8F855857C8}"/>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150223</xdr:rowOff>
    </xdr:to>
    <xdr:cxnSp macro="">
      <xdr:nvCxnSpPr>
        <xdr:cNvPr id="195" name="直線コネクタ 194">
          <a:extLst>
            <a:ext uri="{FF2B5EF4-FFF2-40B4-BE49-F238E27FC236}">
              <a16:creationId xmlns:a16="http://schemas.microsoft.com/office/drawing/2014/main" id="{96488EBD-E8DF-479A-98FA-F510B3E4EE8F}"/>
            </a:ext>
          </a:extLst>
        </xdr:cNvPr>
        <xdr:cNvCxnSpPr/>
      </xdr:nvCxnSpPr>
      <xdr:spPr>
        <a:xfrm>
          <a:off x="2908300" y="102118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22678</xdr:rowOff>
    </xdr:from>
    <xdr:to>
      <xdr:col>10</xdr:col>
      <xdr:colOff>165100</xdr:colOff>
      <xdr:row>63</xdr:row>
      <xdr:rowOff>124278</xdr:rowOff>
    </xdr:to>
    <xdr:sp macro="" textlink="">
      <xdr:nvSpPr>
        <xdr:cNvPr id="196" name="楕円 195">
          <a:extLst>
            <a:ext uri="{FF2B5EF4-FFF2-40B4-BE49-F238E27FC236}">
              <a16:creationId xmlns:a16="http://schemas.microsoft.com/office/drawing/2014/main" id="{1EA8F715-C430-43F6-A672-F72D64AF58F8}"/>
            </a:ext>
          </a:extLst>
        </xdr:cNvPr>
        <xdr:cNvSpPr/>
      </xdr:nvSpPr>
      <xdr:spPr>
        <a:xfrm>
          <a:off x="1968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63</xdr:row>
      <xdr:rowOff>73478</xdr:rowOff>
    </xdr:to>
    <xdr:cxnSp macro="">
      <xdr:nvCxnSpPr>
        <xdr:cNvPr id="197" name="直線コネクタ 196">
          <a:extLst>
            <a:ext uri="{FF2B5EF4-FFF2-40B4-BE49-F238E27FC236}">
              <a16:creationId xmlns:a16="http://schemas.microsoft.com/office/drawing/2014/main" id="{2E183063-C3D1-4731-A63A-9733FC6B5ACD}"/>
            </a:ext>
          </a:extLst>
        </xdr:cNvPr>
        <xdr:cNvCxnSpPr/>
      </xdr:nvCxnSpPr>
      <xdr:spPr>
        <a:xfrm flipV="1">
          <a:off x="2019300" y="10211888"/>
          <a:ext cx="889000" cy="66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19413</xdr:rowOff>
    </xdr:from>
    <xdr:to>
      <xdr:col>6</xdr:col>
      <xdr:colOff>38100</xdr:colOff>
      <xdr:row>63</xdr:row>
      <xdr:rowOff>121013</xdr:rowOff>
    </xdr:to>
    <xdr:sp macro="" textlink="">
      <xdr:nvSpPr>
        <xdr:cNvPr id="198" name="楕円 197">
          <a:extLst>
            <a:ext uri="{FF2B5EF4-FFF2-40B4-BE49-F238E27FC236}">
              <a16:creationId xmlns:a16="http://schemas.microsoft.com/office/drawing/2014/main" id="{00B7B3B7-C519-44B9-B77C-FA0F28026048}"/>
            </a:ext>
          </a:extLst>
        </xdr:cNvPr>
        <xdr:cNvSpPr/>
      </xdr:nvSpPr>
      <xdr:spPr>
        <a:xfrm>
          <a:off x="1079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70213</xdr:rowOff>
    </xdr:from>
    <xdr:to>
      <xdr:col>10</xdr:col>
      <xdr:colOff>114300</xdr:colOff>
      <xdr:row>63</xdr:row>
      <xdr:rowOff>73478</xdr:rowOff>
    </xdr:to>
    <xdr:cxnSp macro="">
      <xdr:nvCxnSpPr>
        <xdr:cNvPr id="199" name="直線コネクタ 198">
          <a:extLst>
            <a:ext uri="{FF2B5EF4-FFF2-40B4-BE49-F238E27FC236}">
              <a16:creationId xmlns:a16="http://schemas.microsoft.com/office/drawing/2014/main" id="{D18422D8-307D-4F91-AA38-FCBE47BF56D0}"/>
            </a:ext>
          </a:extLst>
        </xdr:cNvPr>
        <xdr:cNvCxnSpPr/>
      </xdr:nvCxnSpPr>
      <xdr:spPr>
        <a:xfrm>
          <a:off x="1130300" y="108715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73D22B0D-9E27-4E32-9092-26F748FF8B2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4BFE155E-A4B0-4274-AC14-A1579D0086B2}"/>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90F6EB5E-4C85-4E45-8E85-EBFF1E65FA1D}"/>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AB7E9E13-2222-4903-8470-9F16126FDD3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46100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E106251-452A-450E-B7B4-195231BD4939}"/>
            </a:ext>
          </a:extLst>
        </xdr:cNvPr>
        <xdr:cNvSpPr txBox="1"/>
      </xdr:nvSpPr>
      <xdr:spPr>
        <a:xfrm>
          <a:off x="35820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205" name="n_2mainValue【体育館・プール】&#10;有形固定資産減価償却率">
          <a:extLst>
            <a:ext uri="{FF2B5EF4-FFF2-40B4-BE49-F238E27FC236}">
              <a16:creationId xmlns:a16="http://schemas.microsoft.com/office/drawing/2014/main" id="{D96E20C8-2F19-43E1-A8F6-801A81DE62F9}"/>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115405</xdr:rowOff>
    </xdr:from>
    <xdr:ext cx="405111" cy="259045"/>
    <xdr:sp macro="" textlink="">
      <xdr:nvSpPr>
        <xdr:cNvPr id="206" name="n_3mainValue【体育館・プール】&#10;有形固定資産減価償却率">
          <a:extLst>
            <a:ext uri="{FF2B5EF4-FFF2-40B4-BE49-F238E27FC236}">
              <a16:creationId xmlns:a16="http://schemas.microsoft.com/office/drawing/2014/main" id="{C30FD7DC-5298-4218-A384-2B4A65390AC5}"/>
            </a:ext>
          </a:extLst>
        </xdr:cNvPr>
        <xdr:cNvSpPr txBox="1"/>
      </xdr:nvSpPr>
      <xdr:spPr>
        <a:xfrm>
          <a:off x="1816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112140</xdr:rowOff>
    </xdr:from>
    <xdr:ext cx="405111" cy="259045"/>
    <xdr:sp macro="" textlink="">
      <xdr:nvSpPr>
        <xdr:cNvPr id="207" name="n_4mainValue【体育館・プール】&#10;有形固定資産減価償却率">
          <a:extLst>
            <a:ext uri="{FF2B5EF4-FFF2-40B4-BE49-F238E27FC236}">
              <a16:creationId xmlns:a16="http://schemas.microsoft.com/office/drawing/2014/main" id="{AFDE3AD3-AF22-400A-94E8-7347623D9C4A}"/>
            </a:ext>
          </a:extLst>
        </xdr:cNvPr>
        <xdr:cNvSpPr txBox="1"/>
      </xdr:nvSpPr>
      <xdr:spPr>
        <a:xfrm>
          <a:off x="927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479145B-FC5C-4FE7-A19F-6CED8B55D69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F8D33875-DE0E-44B2-AC04-8C4A32114E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4A8D1B2E-8B9D-4369-89B6-F58F132F1D9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90675EC-1DEE-4910-9D3E-3719403F5C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3A9D8E5-A73F-46AD-983E-C5A0D2FDF8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96D6FCB-147A-4461-A55C-0FB31C5020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E2FC232-8000-4F0A-88E5-AD3EB1B6F1F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6332664-A0EB-452D-A150-ABA1A62DBCB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0D5AF5C-65D0-47F4-A04F-4AC537674E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048291F-5A6A-4A03-9243-5ECB931DB5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3072D33-5E69-4AB7-B6BE-1F964A2D19F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61D4C36E-B973-41E7-AC28-7255D92E39A4}"/>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B6080CC-E446-47DF-927B-124C459F24D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83C86BB-1B41-42E4-B1BD-1C5E1F2C085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906DB05A-683E-49C6-8667-1FA43B1DDD9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90DC286-5091-472D-87A6-2E56A00F91B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BB3343F2-73D6-47BD-B3DB-3FBBB6AD37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BB13F3E9-A6EC-4946-ADD4-0F99687F714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C01DE30-45DA-4EDA-BF97-1F595A4DACD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B6581629-C804-413C-A4B6-B4A4843F412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A05B69C-56D7-402F-9D87-4D8F055712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9C27D48-4643-4B9E-B3D5-F9ABF60BCDD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CEF1215E-08F1-4542-A38E-5E627CE60A8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35A83306-7944-4DE0-A0EC-D77D5120E4DB}"/>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7A525B2A-75FC-4FE9-AD42-D7AF06D0B729}"/>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4C8E505-09C9-4D7E-BDA8-D49718693EB2}"/>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44BF6348-B50A-4C57-9F67-F46703827BDF}"/>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D1E99750-B637-4CBC-8C6A-FB90690B3979}"/>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5ED454F7-F06F-4650-91B9-4190B40F47C6}"/>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22FB506A-BC4B-4103-A734-B670E69D517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27182B51-B500-4926-B86C-083FF6EC07D7}"/>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1F5CA128-6FA0-4117-AD09-6D9E81B3C135}"/>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2CC81423-69BC-4F46-835E-9686E4697DE2}"/>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C01DF24E-B06A-4D41-A651-EC760360A8A8}"/>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2CC4B2F-92E2-4437-8917-5897CAC031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6146AEC-1876-4FA4-B195-105B56CEAC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0671FC-13C5-49BF-8DB6-F2572B3F73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377845-4C1D-445D-A2E7-13A62B29CE3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73013CE-9C74-477E-91A1-B5A2D7D89F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15875</xdr:rowOff>
    </xdr:from>
    <xdr:to>
      <xdr:col>55</xdr:col>
      <xdr:colOff>50800</xdr:colOff>
      <xdr:row>62</xdr:row>
      <xdr:rowOff>117475</xdr:rowOff>
    </xdr:to>
    <xdr:sp macro="" textlink="">
      <xdr:nvSpPr>
        <xdr:cNvPr id="247" name="楕円 246">
          <a:extLst>
            <a:ext uri="{FF2B5EF4-FFF2-40B4-BE49-F238E27FC236}">
              <a16:creationId xmlns:a16="http://schemas.microsoft.com/office/drawing/2014/main" id="{6A4BA1B9-4369-40E8-9D3A-D07E04C6A41E}"/>
            </a:ext>
          </a:extLst>
        </xdr:cNvPr>
        <xdr:cNvSpPr/>
      </xdr:nvSpPr>
      <xdr:spPr>
        <a:xfrm>
          <a:off x="10426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38752</xdr:rowOff>
    </xdr:from>
    <xdr:ext cx="469744" cy="259045"/>
    <xdr:sp macro="" textlink="">
      <xdr:nvSpPr>
        <xdr:cNvPr id="248" name="【体育館・プール】&#10;一人当たり面積該当値テキスト">
          <a:extLst>
            <a:ext uri="{FF2B5EF4-FFF2-40B4-BE49-F238E27FC236}">
              <a16:creationId xmlns:a16="http://schemas.microsoft.com/office/drawing/2014/main" id="{2587D874-C1BB-4F3F-AAEB-CCA4099A2DCD}"/>
            </a:ext>
          </a:extLst>
        </xdr:cNvPr>
        <xdr:cNvSpPr txBox="1"/>
      </xdr:nvSpPr>
      <xdr:spPr>
        <a:xfrm>
          <a:off x="10515600" y="1049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49" name="楕円 248">
          <a:extLst>
            <a:ext uri="{FF2B5EF4-FFF2-40B4-BE49-F238E27FC236}">
              <a16:creationId xmlns:a16="http://schemas.microsoft.com/office/drawing/2014/main" id="{B6D8AB36-6F20-4006-9F42-6FFC92378C4A}"/>
            </a:ext>
          </a:extLst>
        </xdr:cNvPr>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66675</xdr:rowOff>
    </xdr:from>
    <xdr:to>
      <xdr:col>55</xdr:col>
      <xdr:colOff>0</xdr:colOff>
      <xdr:row>62</xdr:row>
      <xdr:rowOff>68580</xdr:rowOff>
    </xdr:to>
    <xdr:cxnSp macro="">
      <xdr:nvCxnSpPr>
        <xdr:cNvPr id="250" name="直線コネクタ 249">
          <a:extLst>
            <a:ext uri="{FF2B5EF4-FFF2-40B4-BE49-F238E27FC236}">
              <a16:creationId xmlns:a16="http://schemas.microsoft.com/office/drawing/2014/main" id="{D7E482F6-A3AB-4B8A-AA6B-F7254EF51BCE}"/>
            </a:ext>
          </a:extLst>
        </xdr:cNvPr>
        <xdr:cNvCxnSpPr/>
      </xdr:nvCxnSpPr>
      <xdr:spPr>
        <a:xfrm flipV="1">
          <a:off x="9639300" y="106965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51" name="楕円 250">
          <a:extLst>
            <a:ext uri="{FF2B5EF4-FFF2-40B4-BE49-F238E27FC236}">
              <a16:creationId xmlns:a16="http://schemas.microsoft.com/office/drawing/2014/main" id="{4A3B603A-9689-4404-993A-7554BF1955CC}"/>
            </a:ext>
          </a:extLst>
        </xdr:cNvPr>
        <xdr:cNvSpPr/>
      </xdr:nvSpPr>
      <xdr:spPr>
        <a:xfrm>
          <a:off x="8699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70485</xdr:rowOff>
    </xdr:to>
    <xdr:cxnSp macro="">
      <xdr:nvCxnSpPr>
        <xdr:cNvPr id="252" name="直線コネクタ 251">
          <a:extLst>
            <a:ext uri="{FF2B5EF4-FFF2-40B4-BE49-F238E27FC236}">
              <a16:creationId xmlns:a16="http://schemas.microsoft.com/office/drawing/2014/main" id="{1C0C5133-C72E-4416-9960-FA8C69E13687}"/>
            </a:ext>
          </a:extLst>
        </xdr:cNvPr>
        <xdr:cNvCxnSpPr/>
      </xdr:nvCxnSpPr>
      <xdr:spPr>
        <a:xfrm flipV="1">
          <a:off x="8750300" y="106984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3" name="楕円 252">
          <a:extLst>
            <a:ext uri="{FF2B5EF4-FFF2-40B4-BE49-F238E27FC236}">
              <a16:creationId xmlns:a16="http://schemas.microsoft.com/office/drawing/2014/main" id="{F70471C8-7FD9-49E7-AA42-D917C039E817}"/>
            </a:ext>
          </a:extLst>
        </xdr:cNvPr>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70485</xdr:rowOff>
    </xdr:from>
    <xdr:to>
      <xdr:col>45</xdr:col>
      <xdr:colOff>177800</xdr:colOff>
      <xdr:row>62</xdr:row>
      <xdr:rowOff>72390</xdr:rowOff>
    </xdr:to>
    <xdr:cxnSp macro="">
      <xdr:nvCxnSpPr>
        <xdr:cNvPr id="254" name="直線コネクタ 253">
          <a:extLst>
            <a:ext uri="{FF2B5EF4-FFF2-40B4-BE49-F238E27FC236}">
              <a16:creationId xmlns:a16="http://schemas.microsoft.com/office/drawing/2014/main" id="{E1EA2E1F-3162-4413-9895-F06070E6DF1F}"/>
            </a:ext>
          </a:extLst>
        </xdr:cNvPr>
        <xdr:cNvCxnSpPr/>
      </xdr:nvCxnSpPr>
      <xdr:spPr>
        <a:xfrm flipV="1">
          <a:off x="7861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a:extLst>
            <a:ext uri="{FF2B5EF4-FFF2-40B4-BE49-F238E27FC236}">
              <a16:creationId xmlns:a16="http://schemas.microsoft.com/office/drawing/2014/main" id="{B9D3933A-8ED6-48F9-8D67-6F369CF87AAC}"/>
            </a:ext>
          </a:extLst>
        </xdr:cNvPr>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72390</xdr:rowOff>
    </xdr:from>
    <xdr:to>
      <xdr:col>41</xdr:col>
      <xdr:colOff>50800</xdr:colOff>
      <xdr:row>62</xdr:row>
      <xdr:rowOff>72390</xdr:rowOff>
    </xdr:to>
    <xdr:cxnSp macro="">
      <xdr:nvCxnSpPr>
        <xdr:cNvPr id="256" name="直線コネクタ 255">
          <a:extLst>
            <a:ext uri="{FF2B5EF4-FFF2-40B4-BE49-F238E27FC236}">
              <a16:creationId xmlns:a16="http://schemas.microsoft.com/office/drawing/2014/main" id="{9EC26DD6-A60D-4C7E-8766-B4FFAA2CD3EA}"/>
            </a:ext>
          </a:extLst>
        </xdr:cNvPr>
        <xdr:cNvCxnSpPr/>
      </xdr:nvCxnSpPr>
      <xdr:spPr>
        <a:xfrm>
          <a:off x="6972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3DB34AF7-AF43-46ED-9ACF-633E4754F12F}"/>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82EC259B-B0A7-4E08-9192-48DC0111C3D5}"/>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EC244F51-5648-48C8-9BE0-13A7CF799A13}"/>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E435CDDD-F18C-406C-8A42-0B01E5F2FB9E}"/>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135907</xdr:rowOff>
    </xdr:from>
    <xdr:ext cx="469744" cy="259045"/>
    <xdr:sp macro="" textlink="">
      <xdr:nvSpPr>
        <xdr:cNvPr id="261" name="n_1mainValue【体育館・プール】&#10;一人当たり面積">
          <a:extLst>
            <a:ext uri="{FF2B5EF4-FFF2-40B4-BE49-F238E27FC236}">
              <a16:creationId xmlns:a16="http://schemas.microsoft.com/office/drawing/2014/main" id="{7DC58186-B116-4D38-B4E5-21B1BB1D65F6}"/>
            </a:ext>
          </a:extLst>
        </xdr:cNvPr>
        <xdr:cNvSpPr txBox="1"/>
      </xdr:nvSpPr>
      <xdr:spPr>
        <a:xfrm>
          <a:off x="93917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137812</xdr:rowOff>
    </xdr:from>
    <xdr:ext cx="469744" cy="259045"/>
    <xdr:sp macro="" textlink="">
      <xdr:nvSpPr>
        <xdr:cNvPr id="262" name="n_2mainValue【体育館・プール】&#10;一人当たり面積">
          <a:extLst>
            <a:ext uri="{FF2B5EF4-FFF2-40B4-BE49-F238E27FC236}">
              <a16:creationId xmlns:a16="http://schemas.microsoft.com/office/drawing/2014/main" id="{4619F617-39B3-460D-8D71-A6DFAA175C08}"/>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139717</xdr:rowOff>
    </xdr:from>
    <xdr:ext cx="469744" cy="259045"/>
    <xdr:sp macro="" textlink="">
      <xdr:nvSpPr>
        <xdr:cNvPr id="263" name="n_3mainValue【体育館・プール】&#10;一人当たり面積">
          <a:extLst>
            <a:ext uri="{FF2B5EF4-FFF2-40B4-BE49-F238E27FC236}">
              <a16:creationId xmlns:a16="http://schemas.microsoft.com/office/drawing/2014/main" id="{966E7D22-65D3-405C-8C6D-967FCDAAC4F1}"/>
            </a:ext>
          </a:extLst>
        </xdr:cNvPr>
        <xdr:cNvSpPr txBox="1"/>
      </xdr:nvSpPr>
      <xdr:spPr>
        <a:xfrm>
          <a:off x="7626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139717</xdr:rowOff>
    </xdr:from>
    <xdr:ext cx="469744" cy="259045"/>
    <xdr:sp macro="" textlink="">
      <xdr:nvSpPr>
        <xdr:cNvPr id="264" name="n_4mainValue【体育館・プール】&#10;一人当たり面積">
          <a:extLst>
            <a:ext uri="{FF2B5EF4-FFF2-40B4-BE49-F238E27FC236}">
              <a16:creationId xmlns:a16="http://schemas.microsoft.com/office/drawing/2014/main" id="{48323673-201A-4671-8F95-18D4463C140D}"/>
            </a:ext>
          </a:extLst>
        </xdr:cNvPr>
        <xdr:cNvSpPr txBox="1"/>
      </xdr:nvSpPr>
      <xdr:spPr>
        <a:xfrm>
          <a:off x="6737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3C267A0-E19D-4CEE-A580-836BC5273A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B1D308B-E512-4B49-A444-2DD08CAEFB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4E50A6A-5F94-4CD6-A39C-A8888CD3CFD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0A77A58-2BD0-4266-8FE1-4C9803B8A1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28878E3-E58C-48EE-905D-5F884E81BF0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A314A08-94AE-41DC-8A2F-CDD84325106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11C3B51-8803-4C0A-A740-6BB4B9CC23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E4FA62B-B2B8-4428-99E3-28C97BDBFE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4F52D7C-3A80-49C3-83BE-1FBB87DD5B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C0D5091-69BB-4388-96E3-7DF39DD6FB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B7A5BE0-49D6-48D1-ADB8-69F6B6CEBD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257BD496-C34D-47FF-A099-41DBC2E2936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EA70DABE-2B97-44B9-ADFE-0E86319B38D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EBE8F7C-7CD4-4FB7-9382-813304FACA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A5B3B89B-2DF7-49CD-AC3C-503D3951F0F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86D4DB14-770B-4F10-B283-968CA801DE5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B0900E41-1310-4E72-B40B-967064557C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DB7EA070-48C9-4CDB-80BE-F4E5D657359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46B5FA0-5D6E-493F-96C1-F003103965C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C609CCD4-6EF8-42BF-B839-DE01070EEBC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B717512B-4A83-4FCA-B075-A98B4F8E6B1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5E04855C-731F-4A10-ADA3-193FFE7CBA2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3FAA6DBE-CAA3-4A48-A9E1-7FAC112B642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BA26EC9F-B544-4BEE-9DA8-6A99001E87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763B059-4437-4C63-88A8-0F3D489775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B6C12B46-C1C7-4954-8E30-3BBE9B97F717}"/>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88FB5C64-B971-4403-BBDE-2B8D3A1806B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234C255-2FDC-49BC-9033-26DFB28A3A8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9714F3F9-4B04-4D53-AE9C-69E71477A983}"/>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D8EC262F-2981-451B-90F7-6FC14A063FD3}"/>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1BD3666E-FF23-42C0-9397-DAB4D1F68060}"/>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398412DE-8E27-47B0-91DC-3BABD91643ED}"/>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784DCFB4-15F8-412B-92AE-99BB8D4BC97B}"/>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D02060EA-BC96-43BC-A1C3-0CE7204178ED}"/>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C1A613E1-9FC3-4D49-BA90-21F074099209}"/>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6ECFC77A-AC80-4CAD-92F3-02A7C973032E}"/>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28CD17D-A04A-422E-9A88-FF571CDEAB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DC947B3-7283-4336-9785-9369F26C3E2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630C31B-4D14-4BD3-95C2-275846D522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C81FCB7-72D0-429A-A4E0-67B361CB324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95597374-A1AB-46A0-83E2-FF94471F36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68943</xdr:rowOff>
    </xdr:from>
    <xdr:to>
      <xdr:col>24</xdr:col>
      <xdr:colOff>114300</xdr:colOff>
      <xdr:row>78</xdr:row>
      <xdr:rowOff>170543</xdr:rowOff>
    </xdr:to>
    <xdr:sp macro="" textlink="">
      <xdr:nvSpPr>
        <xdr:cNvPr id="306" name="楕円 305">
          <a:extLst>
            <a:ext uri="{FF2B5EF4-FFF2-40B4-BE49-F238E27FC236}">
              <a16:creationId xmlns:a16="http://schemas.microsoft.com/office/drawing/2014/main" id="{9E89EA09-A44C-4E15-8EDB-15D787A61A45}"/>
            </a:ext>
          </a:extLst>
        </xdr:cNvPr>
        <xdr:cNvSpPr/>
      </xdr:nvSpPr>
      <xdr:spPr>
        <a:xfrm>
          <a:off x="45847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21970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E2D56F84-6335-45AD-918A-A69EC5DB612C}"/>
            </a:ext>
          </a:extLst>
        </xdr:cNvPr>
        <xdr:cNvSpPr txBox="1"/>
      </xdr:nvSpPr>
      <xdr:spPr>
        <a:xfrm>
          <a:off x="4673600" y="13395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13426</xdr:rowOff>
    </xdr:from>
    <xdr:to>
      <xdr:col>20</xdr:col>
      <xdr:colOff>38100</xdr:colOff>
      <xdr:row>78</xdr:row>
      <xdr:rowOff>115026</xdr:rowOff>
    </xdr:to>
    <xdr:sp macro="" textlink="">
      <xdr:nvSpPr>
        <xdr:cNvPr id="308" name="楕円 307">
          <a:extLst>
            <a:ext uri="{FF2B5EF4-FFF2-40B4-BE49-F238E27FC236}">
              <a16:creationId xmlns:a16="http://schemas.microsoft.com/office/drawing/2014/main" id="{6EBAAE0A-D687-4BBD-8101-ABE48CD2EE3F}"/>
            </a:ext>
          </a:extLst>
        </xdr:cNvPr>
        <xdr:cNvSpPr/>
      </xdr:nvSpPr>
      <xdr:spPr>
        <a:xfrm>
          <a:off x="3746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64226</xdr:rowOff>
    </xdr:from>
    <xdr:to>
      <xdr:col>24</xdr:col>
      <xdr:colOff>63500</xdr:colOff>
      <xdr:row>78</xdr:row>
      <xdr:rowOff>119743</xdr:rowOff>
    </xdr:to>
    <xdr:cxnSp macro="">
      <xdr:nvCxnSpPr>
        <xdr:cNvPr id="309" name="直線コネクタ 308">
          <a:extLst>
            <a:ext uri="{FF2B5EF4-FFF2-40B4-BE49-F238E27FC236}">
              <a16:creationId xmlns:a16="http://schemas.microsoft.com/office/drawing/2014/main" id="{60BDC50A-3C2C-47CE-9A77-75361E99EC96}"/>
            </a:ext>
          </a:extLst>
        </xdr:cNvPr>
        <xdr:cNvCxnSpPr/>
      </xdr:nvCxnSpPr>
      <xdr:spPr>
        <a:xfrm>
          <a:off x="3797300" y="1343732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137523</xdr:rowOff>
    </xdr:from>
    <xdr:to>
      <xdr:col>15</xdr:col>
      <xdr:colOff>101600</xdr:colOff>
      <xdr:row>78</xdr:row>
      <xdr:rowOff>67673</xdr:rowOff>
    </xdr:to>
    <xdr:sp macro="" textlink="">
      <xdr:nvSpPr>
        <xdr:cNvPr id="310" name="楕円 309">
          <a:extLst>
            <a:ext uri="{FF2B5EF4-FFF2-40B4-BE49-F238E27FC236}">
              <a16:creationId xmlns:a16="http://schemas.microsoft.com/office/drawing/2014/main" id="{28A5FC41-FD12-4F67-B638-81FC0CDF9ADD}"/>
            </a:ext>
          </a:extLst>
        </xdr:cNvPr>
        <xdr:cNvSpPr/>
      </xdr:nvSpPr>
      <xdr:spPr>
        <a:xfrm>
          <a:off x="2857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16873</xdr:rowOff>
    </xdr:from>
    <xdr:to>
      <xdr:col>19</xdr:col>
      <xdr:colOff>177800</xdr:colOff>
      <xdr:row>78</xdr:row>
      <xdr:rowOff>64226</xdr:rowOff>
    </xdr:to>
    <xdr:cxnSp macro="">
      <xdr:nvCxnSpPr>
        <xdr:cNvPr id="311" name="直線コネクタ 310">
          <a:extLst>
            <a:ext uri="{FF2B5EF4-FFF2-40B4-BE49-F238E27FC236}">
              <a16:creationId xmlns:a16="http://schemas.microsoft.com/office/drawing/2014/main" id="{5300730A-AB99-4B2A-A976-1F9E25CC94B8}"/>
            </a:ext>
          </a:extLst>
        </xdr:cNvPr>
        <xdr:cNvCxnSpPr/>
      </xdr:nvCxnSpPr>
      <xdr:spPr>
        <a:xfrm>
          <a:off x="2908300" y="1338997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13426</xdr:rowOff>
    </xdr:from>
    <xdr:to>
      <xdr:col>10</xdr:col>
      <xdr:colOff>165100</xdr:colOff>
      <xdr:row>79</xdr:row>
      <xdr:rowOff>115026</xdr:rowOff>
    </xdr:to>
    <xdr:sp macro="" textlink="">
      <xdr:nvSpPr>
        <xdr:cNvPr id="312" name="楕円 311">
          <a:extLst>
            <a:ext uri="{FF2B5EF4-FFF2-40B4-BE49-F238E27FC236}">
              <a16:creationId xmlns:a16="http://schemas.microsoft.com/office/drawing/2014/main" id="{1FF1F527-A401-4E7E-8D16-BDC5406AF1E4}"/>
            </a:ext>
          </a:extLst>
        </xdr:cNvPr>
        <xdr:cNvSpPr/>
      </xdr:nvSpPr>
      <xdr:spPr>
        <a:xfrm>
          <a:off x="1968500" y="135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16873</xdr:rowOff>
    </xdr:from>
    <xdr:to>
      <xdr:col>15</xdr:col>
      <xdr:colOff>50800</xdr:colOff>
      <xdr:row>79</xdr:row>
      <xdr:rowOff>64226</xdr:rowOff>
    </xdr:to>
    <xdr:cxnSp macro="">
      <xdr:nvCxnSpPr>
        <xdr:cNvPr id="313" name="直線コネクタ 312">
          <a:extLst>
            <a:ext uri="{FF2B5EF4-FFF2-40B4-BE49-F238E27FC236}">
              <a16:creationId xmlns:a16="http://schemas.microsoft.com/office/drawing/2014/main" id="{A1AE8660-39AD-45A7-A18A-C1A731BCE5C5}"/>
            </a:ext>
          </a:extLst>
        </xdr:cNvPr>
        <xdr:cNvCxnSpPr/>
      </xdr:nvCxnSpPr>
      <xdr:spPr>
        <a:xfrm flipV="1">
          <a:off x="2019300" y="13389973"/>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130992</xdr:rowOff>
    </xdr:from>
    <xdr:to>
      <xdr:col>6</xdr:col>
      <xdr:colOff>38100</xdr:colOff>
      <xdr:row>81</xdr:row>
      <xdr:rowOff>61142</xdr:rowOff>
    </xdr:to>
    <xdr:sp macro="" textlink="">
      <xdr:nvSpPr>
        <xdr:cNvPr id="314" name="楕円 313">
          <a:extLst>
            <a:ext uri="{FF2B5EF4-FFF2-40B4-BE49-F238E27FC236}">
              <a16:creationId xmlns:a16="http://schemas.microsoft.com/office/drawing/2014/main" id="{810C1986-F60D-4758-9496-D63E9635A102}"/>
            </a:ext>
          </a:extLst>
        </xdr:cNvPr>
        <xdr:cNvSpPr/>
      </xdr:nvSpPr>
      <xdr:spPr>
        <a:xfrm>
          <a:off x="1079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64226</xdr:rowOff>
    </xdr:from>
    <xdr:to>
      <xdr:col>10</xdr:col>
      <xdr:colOff>114300</xdr:colOff>
      <xdr:row>81</xdr:row>
      <xdr:rowOff>10342</xdr:rowOff>
    </xdr:to>
    <xdr:cxnSp macro="">
      <xdr:nvCxnSpPr>
        <xdr:cNvPr id="315" name="直線コネクタ 314">
          <a:extLst>
            <a:ext uri="{FF2B5EF4-FFF2-40B4-BE49-F238E27FC236}">
              <a16:creationId xmlns:a16="http://schemas.microsoft.com/office/drawing/2014/main" id="{DB8BEF38-B6A3-46CB-94AF-A2138C513DCE}"/>
            </a:ext>
          </a:extLst>
        </xdr:cNvPr>
        <xdr:cNvCxnSpPr/>
      </xdr:nvCxnSpPr>
      <xdr:spPr>
        <a:xfrm flipV="1">
          <a:off x="1130300" y="13608776"/>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019E7CAC-8A01-4066-A3C2-FCDB5E01F64F}"/>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E07507D6-381E-4FF8-9473-155B89EEE995}"/>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138899E0-EE34-4E48-BE6E-42B3B98C3643}"/>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1D351284-40F4-4DE3-8CED-8D9BA4DA986F}"/>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131553</xdr:rowOff>
    </xdr:from>
    <xdr:ext cx="340478" cy="259045"/>
    <xdr:sp macro="" textlink="">
      <xdr:nvSpPr>
        <xdr:cNvPr id="320" name="n_1mainValue【福祉施設】&#10;有形固定資産減価償却率">
          <a:extLst>
            <a:ext uri="{FF2B5EF4-FFF2-40B4-BE49-F238E27FC236}">
              <a16:creationId xmlns:a16="http://schemas.microsoft.com/office/drawing/2014/main" id="{1E0C7E30-53A8-4408-8E9F-A734AB13F188}"/>
            </a:ext>
          </a:extLst>
        </xdr:cNvPr>
        <xdr:cNvSpPr txBox="1"/>
      </xdr:nvSpPr>
      <xdr:spPr>
        <a:xfrm>
          <a:off x="3614361" y="1316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84200</xdr:rowOff>
    </xdr:from>
    <xdr:ext cx="340478" cy="259045"/>
    <xdr:sp macro="" textlink="">
      <xdr:nvSpPr>
        <xdr:cNvPr id="321" name="n_2mainValue【福祉施設】&#10;有形固定資産減価償却率">
          <a:extLst>
            <a:ext uri="{FF2B5EF4-FFF2-40B4-BE49-F238E27FC236}">
              <a16:creationId xmlns:a16="http://schemas.microsoft.com/office/drawing/2014/main" id="{75EC0204-F17F-4A79-983A-172A838CDFF4}"/>
            </a:ext>
          </a:extLst>
        </xdr:cNvPr>
        <xdr:cNvSpPr txBox="1"/>
      </xdr:nvSpPr>
      <xdr:spPr>
        <a:xfrm>
          <a:off x="27380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131553</xdr:rowOff>
    </xdr:from>
    <xdr:ext cx="405111" cy="259045"/>
    <xdr:sp macro="" textlink="">
      <xdr:nvSpPr>
        <xdr:cNvPr id="322" name="n_3mainValue【福祉施設】&#10;有形固定資産減価償却率">
          <a:extLst>
            <a:ext uri="{FF2B5EF4-FFF2-40B4-BE49-F238E27FC236}">
              <a16:creationId xmlns:a16="http://schemas.microsoft.com/office/drawing/2014/main" id="{CAFDE01E-62A8-4A14-850A-38263D0E3F95}"/>
            </a:ext>
          </a:extLst>
        </xdr:cNvPr>
        <xdr:cNvSpPr txBox="1"/>
      </xdr:nvSpPr>
      <xdr:spPr>
        <a:xfrm>
          <a:off x="1816744" y="133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77669</xdr:rowOff>
    </xdr:from>
    <xdr:ext cx="405111" cy="259045"/>
    <xdr:sp macro="" textlink="">
      <xdr:nvSpPr>
        <xdr:cNvPr id="323" name="n_4mainValue【福祉施設】&#10;有形固定資産減価償却率">
          <a:extLst>
            <a:ext uri="{FF2B5EF4-FFF2-40B4-BE49-F238E27FC236}">
              <a16:creationId xmlns:a16="http://schemas.microsoft.com/office/drawing/2014/main" id="{64DF92E9-152E-43E1-95EE-1A10E0A55F3D}"/>
            </a:ext>
          </a:extLst>
        </xdr:cNvPr>
        <xdr:cNvSpPr txBox="1"/>
      </xdr:nvSpPr>
      <xdr:spPr>
        <a:xfrm>
          <a:off x="927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CBB021E-660C-473C-A0AD-569BF74527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80267454-60FB-48E7-BAD8-7E5A500A4D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0262A6C-271F-41AB-92DB-82857D28BE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F3E938D5-C614-4BA5-8978-B5B3B66D83B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BA9FD191-A2E9-487E-AD05-46CEDA20B1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DA2F55EE-0AFE-44CC-8E4D-4946C209B9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917A8198-50C5-470A-8F57-933B6CE93F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D696659-D0CB-45B8-8467-1D10BAE07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B56B64D-CDFA-4284-BDBF-4CDE1A407E7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F77B8220-AA6C-4C71-8B1B-700A5D24CB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69E17DF-880F-4D74-9B9A-E909EA0049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FDE68988-613E-4DA4-8382-B785F8E5F4A1}"/>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C48D113-7AC6-48A8-B8D8-8BA491AD965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394D52C-79DB-4C1E-9CA6-56191B8C476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F3D9DCC5-E8D5-4772-A96A-6A060513F5F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518BC768-6C50-46D5-8C26-143BB4C05A2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AD5A78C7-26E6-478C-BF02-3B479BC8421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FA542C89-09AB-49F8-B201-341CD94DB8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A06A09B-2325-4E98-99CA-1954E214E5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40A9130-989F-43F1-B209-6A09642B16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ADF71F4F-317C-4199-91AC-87A044E3E87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3E272DA0-87DE-4052-8735-7E63550F4BE9}"/>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9AC2CA00-02E9-481B-9AD9-A92FFCA9DF2F}"/>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2B897B7-A262-4EAC-B2D9-0543A0D34422}"/>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373B15F9-5096-4295-AFC3-0F5BB10B4AC7}"/>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C8EFA927-1D44-4850-9721-638FD2DD30A7}"/>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B51F8077-BE40-4695-B5EF-F8568C5D2BB4}"/>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22D5A587-6359-4648-8D62-F9A1CA092064}"/>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E4E1C3B9-6AFB-4377-9307-114E70797C1F}"/>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403AF274-7134-4D3D-BD4B-2283B930CC84}"/>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9301FD91-C17D-4038-A651-8BA58CBFDA17}"/>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4E3A50F2-8ED6-4894-9CE0-028AB85BEFF2}"/>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F2E6D7C-AC13-4455-AF30-F44EBD1DF05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7953B0C-AFB5-4573-8AAC-2464E6DF6F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2A94B09-D8AA-4E39-958E-16B55E9814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9E45A1C-4F21-4187-A0ED-4ADD2581FA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3C65C0A-F982-4A7D-AF23-BE7D27621E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61" name="楕円 360">
          <a:extLst>
            <a:ext uri="{FF2B5EF4-FFF2-40B4-BE49-F238E27FC236}">
              <a16:creationId xmlns:a16="http://schemas.microsoft.com/office/drawing/2014/main" id="{223D3099-30DA-4417-AE45-B966D686DA43}"/>
            </a:ext>
          </a:extLst>
        </xdr:cNvPr>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2" name="【福祉施設】&#10;一人当たり面積該当値テキスト">
          <a:extLst>
            <a:ext uri="{FF2B5EF4-FFF2-40B4-BE49-F238E27FC236}">
              <a16:creationId xmlns:a16="http://schemas.microsoft.com/office/drawing/2014/main" id="{A3C9A59A-AED0-49DF-B2F0-05437B0FB8A1}"/>
            </a:ext>
          </a:extLst>
        </xdr:cNvPr>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21589</xdr:rowOff>
    </xdr:from>
    <xdr:to>
      <xdr:col>50</xdr:col>
      <xdr:colOff>165100</xdr:colOff>
      <xdr:row>85</xdr:row>
      <xdr:rowOff>123189</xdr:rowOff>
    </xdr:to>
    <xdr:sp macro="" textlink="">
      <xdr:nvSpPr>
        <xdr:cNvPr id="363" name="楕円 362">
          <a:extLst>
            <a:ext uri="{FF2B5EF4-FFF2-40B4-BE49-F238E27FC236}">
              <a16:creationId xmlns:a16="http://schemas.microsoft.com/office/drawing/2014/main" id="{17A4E829-9747-49FD-A0A7-2D03BD733DCD}"/>
            </a:ext>
          </a:extLst>
        </xdr:cNvPr>
        <xdr:cNvSpPr/>
      </xdr:nvSpPr>
      <xdr:spPr>
        <a:xfrm>
          <a:off x="958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72389</xdr:rowOff>
    </xdr:to>
    <xdr:cxnSp macro="">
      <xdr:nvCxnSpPr>
        <xdr:cNvPr id="364" name="直線コネクタ 363">
          <a:extLst>
            <a:ext uri="{FF2B5EF4-FFF2-40B4-BE49-F238E27FC236}">
              <a16:creationId xmlns:a16="http://schemas.microsoft.com/office/drawing/2014/main" id="{1C6DECB6-6FD9-40FA-9B5D-769016E7508D}"/>
            </a:ext>
          </a:extLst>
        </xdr:cNvPr>
        <xdr:cNvCxnSpPr/>
      </xdr:nvCxnSpPr>
      <xdr:spPr>
        <a:xfrm>
          <a:off x="9639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65" name="楕円 364">
          <a:extLst>
            <a:ext uri="{FF2B5EF4-FFF2-40B4-BE49-F238E27FC236}">
              <a16:creationId xmlns:a16="http://schemas.microsoft.com/office/drawing/2014/main" id="{3BFBB6C4-F790-45ED-9DB2-B94DE9D8058F}"/>
            </a:ext>
          </a:extLst>
        </xdr:cNvPr>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72389</xdr:rowOff>
    </xdr:from>
    <xdr:to>
      <xdr:col>50</xdr:col>
      <xdr:colOff>114300</xdr:colOff>
      <xdr:row>85</xdr:row>
      <xdr:rowOff>72389</xdr:rowOff>
    </xdr:to>
    <xdr:cxnSp macro="">
      <xdr:nvCxnSpPr>
        <xdr:cNvPr id="366" name="直線コネクタ 365">
          <a:extLst>
            <a:ext uri="{FF2B5EF4-FFF2-40B4-BE49-F238E27FC236}">
              <a16:creationId xmlns:a16="http://schemas.microsoft.com/office/drawing/2014/main" id="{A6B52094-9524-4B8F-B383-801FAFD4AEA8}"/>
            </a:ext>
          </a:extLst>
        </xdr:cNvPr>
        <xdr:cNvCxnSpPr/>
      </xdr:nvCxnSpPr>
      <xdr:spPr>
        <a:xfrm>
          <a:off x="8750300" y="1464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85598</xdr:rowOff>
    </xdr:from>
    <xdr:to>
      <xdr:col>41</xdr:col>
      <xdr:colOff>101600</xdr:colOff>
      <xdr:row>86</xdr:row>
      <xdr:rowOff>15748</xdr:rowOff>
    </xdr:to>
    <xdr:sp macro="" textlink="">
      <xdr:nvSpPr>
        <xdr:cNvPr id="367" name="楕円 366">
          <a:extLst>
            <a:ext uri="{FF2B5EF4-FFF2-40B4-BE49-F238E27FC236}">
              <a16:creationId xmlns:a16="http://schemas.microsoft.com/office/drawing/2014/main" id="{DA35A58E-78AB-452A-8AC9-F6552DEC9198}"/>
            </a:ext>
          </a:extLst>
        </xdr:cNvPr>
        <xdr:cNvSpPr/>
      </xdr:nvSpPr>
      <xdr:spPr>
        <a:xfrm>
          <a:off x="7810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136398</xdr:rowOff>
    </xdr:to>
    <xdr:cxnSp macro="">
      <xdr:nvCxnSpPr>
        <xdr:cNvPr id="368" name="直線コネクタ 367">
          <a:extLst>
            <a:ext uri="{FF2B5EF4-FFF2-40B4-BE49-F238E27FC236}">
              <a16:creationId xmlns:a16="http://schemas.microsoft.com/office/drawing/2014/main" id="{32C74FF0-4A64-4316-9600-95AE1C6A93A4}"/>
            </a:ext>
          </a:extLst>
        </xdr:cNvPr>
        <xdr:cNvCxnSpPr/>
      </xdr:nvCxnSpPr>
      <xdr:spPr>
        <a:xfrm flipV="1">
          <a:off x="7861300" y="146456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69" name="楕円 368">
          <a:extLst>
            <a:ext uri="{FF2B5EF4-FFF2-40B4-BE49-F238E27FC236}">
              <a16:creationId xmlns:a16="http://schemas.microsoft.com/office/drawing/2014/main" id="{12AEAE3F-74A0-4F46-AA2C-C312562EE1D7}"/>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136398</xdr:rowOff>
    </xdr:to>
    <xdr:cxnSp macro="">
      <xdr:nvCxnSpPr>
        <xdr:cNvPr id="370" name="直線コネクタ 369">
          <a:extLst>
            <a:ext uri="{FF2B5EF4-FFF2-40B4-BE49-F238E27FC236}">
              <a16:creationId xmlns:a16="http://schemas.microsoft.com/office/drawing/2014/main" id="{6F2551C1-0602-4509-976F-1CA47C047F05}"/>
            </a:ext>
          </a:extLst>
        </xdr:cNvPr>
        <xdr:cNvCxnSpPr/>
      </xdr:nvCxnSpPr>
      <xdr:spPr>
        <a:xfrm>
          <a:off x="6972300" y="146273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31D06B4A-C042-4EB3-A941-AC51D2EE4C9B}"/>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49D0F906-9BCE-4CA9-9F17-54FE5AC24F1E}"/>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E7401A06-23A6-4662-927C-FA218C8E15E8}"/>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50CAAFD3-7351-42C2-B2B6-596EF361B02E}"/>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114316</xdr:rowOff>
    </xdr:from>
    <xdr:ext cx="469744" cy="259045"/>
    <xdr:sp macro="" textlink="">
      <xdr:nvSpPr>
        <xdr:cNvPr id="375" name="n_1mainValue【福祉施設】&#10;一人当たり面積">
          <a:extLst>
            <a:ext uri="{FF2B5EF4-FFF2-40B4-BE49-F238E27FC236}">
              <a16:creationId xmlns:a16="http://schemas.microsoft.com/office/drawing/2014/main" id="{D8A4155A-5FFC-40A1-A504-A8B1AC4FA379}"/>
            </a:ext>
          </a:extLst>
        </xdr:cNvPr>
        <xdr:cNvSpPr txBox="1"/>
      </xdr:nvSpPr>
      <xdr:spPr>
        <a:xfrm>
          <a:off x="9391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376" name="n_2mainValue【福祉施設】&#10;一人当たり面積">
          <a:extLst>
            <a:ext uri="{FF2B5EF4-FFF2-40B4-BE49-F238E27FC236}">
              <a16:creationId xmlns:a16="http://schemas.microsoft.com/office/drawing/2014/main" id="{8DFB0C20-C2E8-4231-8095-65EF1FEE85A5}"/>
            </a:ext>
          </a:extLst>
        </xdr:cNvPr>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6875</xdr:rowOff>
    </xdr:from>
    <xdr:ext cx="469744" cy="259045"/>
    <xdr:sp macro="" textlink="">
      <xdr:nvSpPr>
        <xdr:cNvPr id="377" name="n_3mainValue【福祉施設】&#10;一人当たり面積">
          <a:extLst>
            <a:ext uri="{FF2B5EF4-FFF2-40B4-BE49-F238E27FC236}">
              <a16:creationId xmlns:a16="http://schemas.microsoft.com/office/drawing/2014/main" id="{2E67BCA2-F92B-482F-BD71-F03CD99C1CA3}"/>
            </a:ext>
          </a:extLst>
        </xdr:cNvPr>
        <xdr:cNvSpPr txBox="1"/>
      </xdr:nvSpPr>
      <xdr:spPr>
        <a:xfrm>
          <a:off x="7626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78" name="n_4mainValue【福祉施設】&#10;一人当たり面積">
          <a:extLst>
            <a:ext uri="{FF2B5EF4-FFF2-40B4-BE49-F238E27FC236}">
              <a16:creationId xmlns:a16="http://schemas.microsoft.com/office/drawing/2014/main" id="{0F33CFAA-ADBF-499D-9D27-E15356913F6E}"/>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AF3DDD3-2EB9-4503-8EF9-087DB62387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119B787-9F5E-4A6C-B1C1-D665E274701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9C046469-2A9C-4684-BFD4-BB65D4700BE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12E9C30-4A17-428E-AE62-687CE5FD88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CA67955-1424-4B42-99A3-8CA55EEFCE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786CC3A8-3469-4C08-9F90-F8312697BEA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1391660-20C8-4F70-8238-FC2282436C3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ADE74383-07A4-47AF-9EBE-39D160A98D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C75492E1-8F9D-418A-A138-8D1F0AE6D8A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90F40D31-1039-457A-BDE8-1240D6711BA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85BE0453-B99D-42F2-964F-9C34F950155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EB776627-39DF-4874-8A7E-05305615AF4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30A9B32E-5B52-447A-9B7B-53E5F211E46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DFEEE98-A964-440E-A00D-683445EB06A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866F69E8-FE84-4124-87A6-0059EDABD47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4FF64F9-8AA9-4D75-8694-62BA1476DA2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497295F-460D-4E4E-93A7-D9009D35AB3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7D201DAC-4F6C-488D-AA2C-8A63B173D85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95C68E53-44E8-4265-8D6E-D86C1672C5C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7242C293-6B5A-4CD0-99ED-F81F8B4D845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3BFCD874-2AD0-4BB4-9C17-D08C24B069E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82F6ADAC-6F2B-4E54-8FD3-333CBCFAB40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2CA8C3C-0108-47E0-BAAF-1B2973A6DAE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D3B5CD0-A6B5-4BCA-8DED-23BD41BF93A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4B0BC401-FA46-464B-A895-A392CC795B0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F1532A00-0592-41E2-96E6-F773BF3501AA}"/>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F65D50E1-24FF-4774-B5A0-1B06E470A101}"/>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5BD7FF90-1E9B-428F-974E-C70CB6D0CE52}"/>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6B1F5EC7-84E2-4E7E-B31C-365E2F5B289E}"/>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46976CFB-DB42-4FAF-8E61-C25A73694A59}"/>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129920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714AC421-0CD2-4D43-B1E3-7A4FAAC439CA}"/>
            </a:ext>
          </a:extLst>
        </xdr:cNvPr>
        <xdr:cNvSpPr txBox="1"/>
      </xdr:nvSpPr>
      <xdr:spPr>
        <a:xfrm>
          <a:off x="4673600" y="1778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C02E61B5-3DFC-444F-9D64-C6C966A2C408}"/>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7C0E4B5E-ADCD-49BD-B21A-30B1AB06A247}"/>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10712250-0E9A-409D-9249-86859C3DFCCF}"/>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4C572A31-C0E9-4DAD-B98D-FA4BBC3DE67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4D24B1FD-DA8E-4DDF-B99E-80C191F38C8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020FA8C-D121-4B47-A8CD-3E4C6F9AF5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8C9B014-28B1-45DB-B057-BC22C8E455B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51DA691-6F0F-49AF-8ABB-F622B5E088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001C27C-0A5A-408A-BDA2-DF83C89F057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61F88BA9-B80B-4DF0-BE53-AB6944C39CB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20" name="楕円 419">
          <a:extLst>
            <a:ext uri="{FF2B5EF4-FFF2-40B4-BE49-F238E27FC236}">
              <a16:creationId xmlns:a16="http://schemas.microsoft.com/office/drawing/2014/main" id="{A7A47EA7-98FA-4486-81A2-C06C8AAAAE8F}"/>
            </a:ext>
          </a:extLst>
        </xdr:cNvPr>
        <xdr:cNvSpPr/>
      </xdr:nvSpPr>
      <xdr:spPr>
        <a:xfrm>
          <a:off x="45847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11991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AD635DD5-5BA4-406B-A0AA-A355ECB71A8C}"/>
            </a:ext>
          </a:extLst>
        </xdr:cNvPr>
        <xdr:cNvSpPr txBox="1"/>
      </xdr:nvSpPr>
      <xdr:spPr>
        <a:xfrm>
          <a:off x="4673600"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422" name="楕円 421">
          <a:extLst>
            <a:ext uri="{FF2B5EF4-FFF2-40B4-BE49-F238E27FC236}">
              <a16:creationId xmlns:a16="http://schemas.microsoft.com/office/drawing/2014/main" id="{CB4F54AD-BFD8-4837-B105-635AF6F947D3}"/>
            </a:ext>
          </a:extLst>
        </xdr:cNvPr>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45176</xdr:rowOff>
    </xdr:from>
    <xdr:to>
      <xdr:col>24</xdr:col>
      <xdr:colOff>63500</xdr:colOff>
      <xdr:row>105</xdr:row>
      <xdr:rowOff>84364</xdr:rowOff>
    </xdr:to>
    <xdr:cxnSp macro="">
      <xdr:nvCxnSpPr>
        <xdr:cNvPr id="423" name="直線コネクタ 422">
          <a:extLst>
            <a:ext uri="{FF2B5EF4-FFF2-40B4-BE49-F238E27FC236}">
              <a16:creationId xmlns:a16="http://schemas.microsoft.com/office/drawing/2014/main" id="{96EF23F5-F8F0-49A6-B602-1BDD2CE11877}"/>
            </a:ext>
          </a:extLst>
        </xdr:cNvPr>
        <xdr:cNvCxnSpPr/>
      </xdr:nvCxnSpPr>
      <xdr:spPr>
        <a:xfrm>
          <a:off x="3797300" y="180474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24" name="楕円 423">
          <a:extLst>
            <a:ext uri="{FF2B5EF4-FFF2-40B4-BE49-F238E27FC236}">
              <a16:creationId xmlns:a16="http://schemas.microsoft.com/office/drawing/2014/main" id="{CFD42193-4A55-45DB-890A-496057417A19}"/>
            </a:ext>
          </a:extLst>
        </xdr:cNvPr>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45176</xdr:rowOff>
    </xdr:to>
    <xdr:cxnSp macro="">
      <xdr:nvCxnSpPr>
        <xdr:cNvPr id="425" name="直線コネクタ 424">
          <a:extLst>
            <a:ext uri="{FF2B5EF4-FFF2-40B4-BE49-F238E27FC236}">
              <a16:creationId xmlns:a16="http://schemas.microsoft.com/office/drawing/2014/main" id="{2758971F-8CCB-4F49-9EB4-A3BE2A54520F}"/>
            </a:ext>
          </a:extLst>
        </xdr:cNvPr>
        <xdr:cNvCxnSpPr/>
      </xdr:nvCxnSpPr>
      <xdr:spPr>
        <a:xfrm>
          <a:off x="2908300" y="180098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426" name="楕円 425">
          <a:extLst>
            <a:ext uri="{FF2B5EF4-FFF2-40B4-BE49-F238E27FC236}">
              <a16:creationId xmlns:a16="http://schemas.microsoft.com/office/drawing/2014/main" id="{DB5F74E4-7A94-4BA1-8D00-EE13BC520743}"/>
            </a:ext>
          </a:extLst>
        </xdr:cNvPr>
        <xdr:cNvSpPr/>
      </xdr:nvSpPr>
      <xdr:spPr>
        <a:xfrm>
          <a:off x="1968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146413</xdr:rowOff>
    </xdr:from>
    <xdr:to>
      <xdr:col>15</xdr:col>
      <xdr:colOff>50800</xdr:colOff>
      <xdr:row>105</xdr:row>
      <xdr:rowOff>7620</xdr:rowOff>
    </xdr:to>
    <xdr:cxnSp macro="">
      <xdr:nvCxnSpPr>
        <xdr:cNvPr id="427" name="直線コネクタ 426">
          <a:extLst>
            <a:ext uri="{FF2B5EF4-FFF2-40B4-BE49-F238E27FC236}">
              <a16:creationId xmlns:a16="http://schemas.microsoft.com/office/drawing/2014/main" id="{7A5EFDAC-8D79-42E8-9036-97EE83647B1B}"/>
            </a:ext>
          </a:extLst>
        </xdr:cNvPr>
        <xdr:cNvCxnSpPr/>
      </xdr:nvCxnSpPr>
      <xdr:spPr>
        <a:xfrm>
          <a:off x="2019300" y="1797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59689</xdr:rowOff>
    </xdr:from>
    <xdr:to>
      <xdr:col>6</xdr:col>
      <xdr:colOff>38100</xdr:colOff>
      <xdr:row>104</xdr:row>
      <xdr:rowOff>161289</xdr:rowOff>
    </xdr:to>
    <xdr:sp macro="" textlink="">
      <xdr:nvSpPr>
        <xdr:cNvPr id="428" name="楕円 427">
          <a:extLst>
            <a:ext uri="{FF2B5EF4-FFF2-40B4-BE49-F238E27FC236}">
              <a16:creationId xmlns:a16="http://schemas.microsoft.com/office/drawing/2014/main" id="{0CFD779B-2ACD-404F-9ED0-C4ADBE13CD2B}"/>
            </a:ext>
          </a:extLst>
        </xdr:cNvPr>
        <xdr:cNvSpPr/>
      </xdr:nvSpPr>
      <xdr:spPr>
        <a:xfrm>
          <a:off x="107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110489</xdr:rowOff>
    </xdr:from>
    <xdr:to>
      <xdr:col>10</xdr:col>
      <xdr:colOff>114300</xdr:colOff>
      <xdr:row>104</xdr:row>
      <xdr:rowOff>146413</xdr:rowOff>
    </xdr:to>
    <xdr:cxnSp macro="">
      <xdr:nvCxnSpPr>
        <xdr:cNvPr id="429" name="直線コネクタ 428">
          <a:extLst>
            <a:ext uri="{FF2B5EF4-FFF2-40B4-BE49-F238E27FC236}">
              <a16:creationId xmlns:a16="http://schemas.microsoft.com/office/drawing/2014/main" id="{6EB84ABA-BA29-41AA-817F-A548CFAF53ED}"/>
            </a:ext>
          </a:extLst>
        </xdr:cNvPr>
        <xdr:cNvCxnSpPr/>
      </xdr:nvCxnSpPr>
      <xdr:spPr>
        <a:xfrm>
          <a:off x="1130300" y="1794128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52088</xdr:rowOff>
    </xdr:from>
    <xdr:ext cx="405111" cy="259045"/>
    <xdr:sp macro="" textlink="">
      <xdr:nvSpPr>
        <xdr:cNvPr id="430" name="n_1aveValue【市民会館】&#10;有形固定資産減価償却率">
          <a:extLst>
            <a:ext uri="{FF2B5EF4-FFF2-40B4-BE49-F238E27FC236}">
              <a16:creationId xmlns:a16="http://schemas.microsoft.com/office/drawing/2014/main" id="{62835E9D-801F-4E15-B845-4BD0E4A5A9F1}"/>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431" name="n_2aveValue【市民会館】&#10;有形固定資産減価償却率">
          <a:extLst>
            <a:ext uri="{FF2B5EF4-FFF2-40B4-BE49-F238E27FC236}">
              <a16:creationId xmlns:a16="http://schemas.microsoft.com/office/drawing/2014/main" id="{518F3B30-FDF7-4C00-B8A3-01632356AD0B}"/>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32" name="n_3aveValue【市民会館】&#10;有形固定資産減価償却率">
          <a:extLst>
            <a:ext uri="{FF2B5EF4-FFF2-40B4-BE49-F238E27FC236}">
              <a16:creationId xmlns:a16="http://schemas.microsoft.com/office/drawing/2014/main" id="{99FB3278-F277-49B8-BDAF-C010861F355C}"/>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433" name="n_4aveValue【市民会館】&#10;有形固定資産減価償却率">
          <a:extLst>
            <a:ext uri="{FF2B5EF4-FFF2-40B4-BE49-F238E27FC236}">
              <a16:creationId xmlns:a16="http://schemas.microsoft.com/office/drawing/2014/main" id="{8F210A75-DF72-4776-81F5-EFFBF080BD2D}"/>
            </a:ext>
          </a:extLst>
        </xdr:cNvPr>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434" name="n_1mainValue【市民会館】&#10;有形固定資産減価償却率">
          <a:extLst>
            <a:ext uri="{FF2B5EF4-FFF2-40B4-BE49-F238E27FC236}">
              <a16:creationId xmlns:a16="http://schemas.microsoft.com/office/drawing/2014/main" id="{A56C4BD1-0C11-42C0-8060-422B8D634079}"/>
            </a:ext>
          </a:extLst>
        </xdr:cNvPr>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35" name="n_2mainValue【市民会館】&#10;有形固定資産減価償却率">
          <a:extLst>
            <a:ext uri="{FF2B5EF4-FFF2-40B4-BE49-F238E27FC236}">
              <a16:creationId xmlns:a16="http://schemas.microsoft.com/office/drawing/2014/main" id="{6A136B7F-573A-45F5-824F-BD01F784C085}"/>
            </a:ext>
          </a:extLst>
        </xdr:cNvPr>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16890</xdr:rowOff>
    </xdr:from>
    <xdr:ext cx="405111" cy="259045"/>
    <xdr:sp macro="" textlink="">
      <xdr:nvSpPr>
        <xdr:cNvPr id="436" name="n_3mainValue【市民会館】&#10;有形固定資産減価償却率">
          <a:extLst>
            <a:ext uri="{FF2B5EF4-FFF2-40B4-BE49-F238E27FC236}">
              <a16:creationId xmlns:a16="http://schemas.microsoft.com/office/drawing/2014/main" id="{B7522A2B-00D7-4741-9A38-1972676A161C}"/>
            </a:ext>
          </a:extLst>
        </xdr:cNvPr>
        <xdr:cNvSpPr txBox="1"/>
      </xdr:nvSpPr>
      <xdr:spPr>
        <a:xfrm>
          <a:off x="1816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6366</xdr:rowOff>
    </xdr:from>
    <xdr:ext cx="405111" cy="259045"/>
    <xdr:sp macro="" textlink="">
      <xdr:nvSpPr>
        <xdr:cNvPr id="437" name="n_4mainValue【市民会館】&#10;有形固定資産減価償却率">
          <a:extLst>
            <a:ext uri="{FF2B5EF4-FFF2-40B4-BE49-F238E27FC236}">
              <a16:creationId xmlns:a16="http://schemas.microsoft.com/office/drawing/2014/main" id="{7B529526-76BE-49BB-8FF4-0E385EC12B5D}"/>
            </a:ext>
          </a:extLst>
        </xdr:cNvPr>
        <xdr:cNvSpPr txBox="1"/>
      </xdr:nvSpPr>
      <xdr:spPr>
        <a:xfrm>
          <a:off x="927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649E241-A338-4386-BECE-F23201CAF2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7C68D345-207B-4E39-A546-5BB3A58D92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885F448-7896-4D22-972E-7B2F45618C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AF3A70AF-92F4-42B2-84BE-C3C1C76E58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D5E06C08-61B8-4727-BE03-60767C79212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B40AF5CF-C378-4AB1-BEC4-1485F659601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FC23BA01-AB89-4EC5-8924-30C725D241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5851BA27-B446-4FE1-BAC6-F30A3485B81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44EF2B96-7AC4-4E3A-87F8-EF07B62A60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4833246D-3DD5-40B2-B111-E1C5FD6843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F3E16D09-6072-49B4-8ED8-83ED8848393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A49829BF-26A8-4859-893E-89F8A79F047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7948599A-FAB1-446C-9B77-BE59ACCC289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208AC2D4-CF00-4FB0-BB4D-A97FFB6347C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4EEDC45-2071-40CF-8CC7-2591C1D85DE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855959C3-91E5-47B7-905A-CA107DCB781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044A478-9FCF-4A9A-A162-47628CE7ECE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F19B9BF4-2122-490B-BA86-A9E1562C0A7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D156F86-59FE-47E8-A648-14214BA6672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D5E24F05-065E-45C8-9A97-4B25524BD2A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20C24F96-AE2D-49CC-B94A-DDD6A8BDA24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82F01110-8A39-4A43-83B8-CA8D37ED526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5F20A51-77FC-4EC0-AC08-85C8CE4A12C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61" name="直線コネクタ 460">
          <a:extLst>
            <a:ext uri="{FF2B5EF4-FFF2-40B4-BE49-F238E27FC236}">
              <a16:creationId xmlns:a16="http://schemas.microsoft.com/office/drawing/2014/main" id="{28D682D7-596C-4B7F-AE38-E9AF1F75067E}"/>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62" name="【市民会館】&#10;一人当たり面積最小値テキスト">
          <a:extLst>
            <a:ext uri="{FF2B5EF4-FFF2-40B4-BE49-F238E27FC236}">
              <a16:creationId xmlns:a16="http://schemas.microsoft.com/office/drawing/2014/main" id="{70D286A4-4582-4AC7-A8DD-09FC6E92646C}"/>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3" name="直線コネクタ 462">
          <a:extLst>
            <a:ext uri="{FF2B5EF4-FFF2-40B4-BE49-F238E27FC236}">
              <a16:creationId xmlns:a16="http://schemas.microsoft.com/office/drawing/2014/main" id="{11210726-0F18-4236-947E-B92BDD09301C}"/>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4" name="【市民会館】&#10;一人当たり面積最大値テキスト">
          <a:extLst>
            <a:ext uri="{FF2B5EF4-FFF2-40B4-BE49-F238E27FC236}">
              <a16:creationId xmlns:a16="http://schemas.microsoft.com/office/drawing/2014/main" id="{80AB128D-4EF7-4026-BBB0-C7538FD84543}"/>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5" name="直線コネクタ 464">
          <a:extLst>
            <a:ext uri="{FF2B5EF4-FFF2-40B4-BE49-F238E27FC236}">
              <a16:creationId xmlns:a16="http://schemas.microsoft.com/office/drawing/2014/main" id="{3C704FA9-BD51-4C6E-A608-7A05702F5F8E}"/>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66" name="【市民会館】&#10;一人当たり面積平均値テキスト">
          <a:extLst>
            <a:ext uri="{FF2B5EF4-FFF2-40B4-BE49-F238E27FC236}">
              <a16:creationId xmlns:a16="http://schemas.microsoft.com/office/drawing/2014/main" id="{4D0D3E80-BB3F-429B-A29C-DD00ABB5E8B3}"/>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7" name="フローチャート: 判断 466">
          <a:extLst>
            <a:ext uri="{FF2B5EF4-FFF2-40B4-BE49-F238E27FC236}">
              <a16:creationId xmlns:a16="http://schemas.microsoft.com/office/drawing/2014/main" id="{ACA5BC8A-84A2-4098-8C13-D2D68A60CA1E}"/>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8" name="フローチャート: 判断 467">
          <a:extLst>
            <a:ext uri="{FF2B5EF4-FFF2-40B4-BE49-F238E27FC236}">
              <a16:creationId xmlns:a16="http://schemas.microsoft.com/office/drawing/2014/main" id="{AFEE0C66-4930-4C08-A50C-773AAE052DDA}"/>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9" name="フローチャート: 判断 468">
          <a:extLst>
            <a:ext uri="{FF2B5EF4-FFF2-40B4-BE49-F238E27FC236}">
              <a16:creationId xmlns:a16="http://schemas.microsoft.com/office/drawing/2014/main" id="{8C119C41-0C30-4FE0-8D4D-F073F15905A1}"/>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70" name="フローチャート: 判断 469">
          <a:extLst>
            <a:ext uri="{FF2B5EF4-FFF2-40B4-BE49-F238E27FC236}">
              <a16:creationId xmlns:a16="http://schemas.microsoft.com/office/drawing/2014/main" id="{932F174E-8D29-4B18-A850-99F0DE159215}"/>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1" name="フローチャート: 判断 470">
          <a:extLst>
            <a:ext uri="{FF2B5EF4-FFF2-40B4-BE49-F238E27FC236}">
              <a16:creationId xmlns:a16="http://schemas.microsoft.com/office/drawing/2014/main" id="{316C11F9-0766-46DE-885C-906FB5DA390C}"/>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238BA23-B92E-4483-8E97-0294C5DD446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B48381B3-5268-43D7-AF54-31C062723C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5DE85E5-FD97-476D-9341-FB8747845B5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0E8692D-8465-4245-91FB-BE0A780677D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18AE950-95F8-44B5-A41E-A85A24A9C36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77" name="楕円 476">
          <a:extLst>
            <a:ext uri="{FF2B5EF4-FFF2-40B4-BE49-F238E27FC236}">
              <a16:creationId xmlns:a16="http://schemas.microsoft.com/office/drawing/2014/main" id="{F90408FB-E6CE-400B-A69F-727A737E80CB}"/>
            </a:ext>
          </a:extLst>
        </xdr:cNvPr>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162577</xdr:rowOff>
    </xdr:from>
    <xdr:ext cx="469744" cy="259045"/>
    <xdr:sp macro="" textlink="">
      <xdr:nvSpPr>
        <xdr:cNvPr id="478" name="【市民会館】&#10;一人当たり面積該当値テキスト">
          <a:extLst>
            <a:ext uri="{FF2B5EF4-FFF2-40B4-BE49-F238E27FC236}">
              <a16:creationId xmlns:a16="http://schemas.microsoft.com/office/drawing/2014/main" id="{B4DBF725-8CFC-4460-8E4A-156CF3E52CAC}"/>
            </a:ext>
          </a:extLst>
        </xdr:cNvPr>
        <xdr:cNvSpPr txBox="1"/>
      </xdr:nvSpPr>
      <xdr:spPr>
        <a:xfrm>
          <a:off x="10515600"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141605</xdr:rowOff>
    </xdr:from>
    <xdr:to>
      <xdr:col>50</xdr:col>
      <xdr:colOff>165100</xdr:colOff>
      <xdr:row>107</xdr:row>
      <xdr:rowOff>71755</xdr:rowOff>
    </xdr:to>
    <xdr:sp macro="" textlink="">
      <xdr:nvSpPr>
        <xdr:cNvPr id="479" name="楕円 478">
          <a:extLst>
            <a:ext uri="{FF2B5EF4-FFF2-40B4-BE49-F238E27FC236}">
              <a16:creationId xmlns:a16="http://schemas.microsoft.com/office/drawing/2014/main" id="{1C82ADDD-B828-42CD-8B42-3001DCE9CA03}"/>
            </a:ext>
          </a:extLst>
        </xdr:cNvPr>
        <xdr:cNvSpPr/>
      </xdr:nvSpPr>
      <xdr:spPr>
        <a:xfrm>
          <a:off x="9588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20955</xdr:rowOff>
    </xdr:to>
    <xdr:cxnSp macro="">
      <xdr:nvCxnSpPr>
        <xdr:cNvPr id="480" name="直線コネクタ 479">
          <a:extLst>
            <a:ext uri="{FF2B5EF4-FFF2-40B4-BE49-F238E27FC236}">
              <a16:creationId xmlns:a16="http://schemas.microsoft.com/office/drawing/2014/main" id="{74A62691-B8F7-4458-81B1-DFB15DE626CA}"/>
            </a:ext>
          </a:extLst>
        </xdr:cNvPr>
        <xdr:cNvCxnSpPr/>
      </xdr:nvCxnSpPr>
      <xdr:spPr>
        <a:xfrm flipV="1">
          <a:off x="9639300" y="183642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81" name="楕円 480">
          <a:extLst>
            <a:ext uri="{FF2B5EF4-FFF2-40B4-BE49-F238E27FC236}">
              <a16:creationId xmlns:a16="http://schemas.microsoft.com/office/drawing/2014/main" id="{D34B277A-8CAA-4DEA-8416-47EC055C30AC}"/>
            </a:ext>
          </a:extLst>
        </xdr:cNvPr>
        <xdr:cNvSpPr/>
      </xdr:nvSpPr>
      <xdr:spPr>
        <a:xfrm>
          <a:off x="8699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20955</xdr:rowOff>
    </xdr:from>
    <xdr:to>
      <xdr:col>50</xdr:col>
      <xdr:colOff>114300</xdr:colOff>
      <xdr:row>107</xdr:row>
      <xdr:rowOff>22861</xdr:rowOff>
    </xdr:to>
    <xdr:cxnSp macro="">
      <xdr:nvCxnSpPr>
        <xdr:cNvPr id="482" name="直線コネクタ 481">
          <a:extLst>
            <a:ext uri="{FF2B5EF4-FFF2-40B4-BE49-F238E27FC236}">
              <a16:creationId xmlns:a16="http://schemas.microsoft.com/office/drawing/2014/main" id="{D237D45B-85E3-4980-975A-0D1963CF24EC}"/>
            </a:ext>
          </a:extLst>
        </xdr:cNvPr>
        <xdr:cNvCxnSpPr/>
      </xdr:nvCxnSpPr>
      <xdr:spPr>
        <a:xfrm flipV="1">
          <a:off x="8750300" y="183661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143511</xdr:rowOff>
    </xdr:from>
    <xdr:to>
      <xdr:col>41</xdr:col>
      <xdr:colOff>101600</xdr:colOff>
      <xdr:row>107</xdr:row>
      <xdr:rowOff>73661</xdr:rowOff>
    </xdr:to>
    <xdr:sp macro="" textlink="">
      <xdr:nvSpPr>
        <xdr:cNvPr id="483" name="楕円 482">
          <a:extLst>
            <a:ext uri="{FF2B5EF4-FFF2-40B4-BE49-F238E27FC236}">
              <a16:creationId xmlns:a16="http://schemas.microsoft.com/office/drawing/2014/main" id="{1E4D8D29-539F-4E3B-87B0-CC125E1A800B}"/>
            </a:ext>
          </a:extLst>
        </xdr:cNvPr>
        <xdr:cNvSpPr/>
      </xdr:nvSpPr>
      <xdr:spPr>
        <a:xfrm>
          <a:off x="7810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22861</xdr:rowOff>
    </xdr:from>
    <xdr:to>
      <xdr:col>45</xdr:col>
      <xdr:colOff>177800</xdr:colOff>
      <xdr:row>107</xdr:row>
      <xdr:rowOff>22861</xdr:rowOff>
    </xdr:to>
    <xdr:cxnSp macro="">
      <xdr:nvCxnSpPr>
        <xdr:cNvPr id="484" name="直線コネクタ 483">
          <a:extLst>
            <a:ext uri="{FF2B5EF4-FFF2-40B4-BE49-F238E27FC236}">
              <a16:creationId xmlns:a16="http://schemas.microsoft.com/office/drawing/2014/main" id="{558D975E-F82B-416A-A405-E3545C8444C4}"/>
            </a:ext>
          </a:extLst>
        </xdr:cNvPr>
        <xdr:cNvCxnSpPr/>
      </xdr:nvCxnSpPr>
      <xdr:spPr>
        <a:xfrm>
          <a:off x="7861300" y="18368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85" name="楕円 484">
          <a:extLst>
            <a:ext uri="{FF2B5EF4-FFF2-40B4-BE49-F238E27FC236}">
              <a16:creationId xmlns:a16="http://schemas.microsoft.com/office/drawing/2014/main" id="{FD172F7F-9ACB-4FC1-82D6-C581914FEE49}"/>
            </a:ext>
          </a:extLst>
        </xdr:cNvPr>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22861</xdr:rowOff>
    </xdr:from>
    <xdr:to>
      <xdr:col>41</xdr:col>
      <xdr:colOff>50800</xdr:colOff>
      <xdr:row>107</xdr:row>
      <xdr:rowOff>24764</xdr:rowOff>
    </xdr:to>
    <xdr:cxnSp macro="">
      <xdr:nvCxnSpPr>
        <xdr:cNvPr id="486" name="直線コネクタ 485">
          <a:extLst>
            <a:ext uri="{FF2B5EF4-FFF2-40B4-BE49-F238E27FC236}">
              <a16:creationId xmlns:a16="http://schemas.microsoft.com/office/drawing/2014/main" id="{9BC9EA73-539C-44D8-8D64-7BA69D731029}"/>
            </a:ext>
          </a:extLst>
        </xdr:cNvPr>
        <xdr:cNvCxnSpPr/>
      </xdr:nvCxnSpPr>
      <xdr:spPr>
        <a:xfrm flipV="1">
          <a:off x="6972300" y="183680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487" name="n_1aveValue【市民会館】&#10;一人当たり面積">
          <a:extLst>
            <a:ext uri="{FF2B5EF4-FFF2-40B4-BE49-F238E27FC236}">
              <a16:creationId xmlns:a16="http://schemas.microsoft.com/office/drawing/2014/main" id="{8EE820DC-976F-42F1-997A-05EA2244106C}"/>
            </a:ext>
          </a:extLst>
        </xdr:cNvPr>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488" name="n_2aveValue【市民会館】&#10;一人当たり面積">
          <a:extLst>
            <a:ext uri="{FF2B5EF4-FFF2-40B4-BE49-F238E27FC236}">
              <a16:creationId xmlns:a16="http://schemas.microsoft.com/office/drawing/2014/main" id="{8746AA4C-8E36-4E7D-8374-6007588518F3}"/>
            </a:ext>
          </a:extLst>
        </xdr:cNvPr>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89" name="n_3aveValue【市民会館】&#10;一人当たり面積">
          <a:extLst>
            <a:ext uri="{FF2B5EF4-FFF2-40B4-BE49-F238E27FC236}">
              <a16:creationId xmlns:a16="http://schemas.microsoft.com/office/drawing/2014/main" id="{CF07F04C-610A-49B6-AB98-F86F84729621}"/>
            </a:ext>
          </a:extLst>
        </xdr:cNvPr>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90" name="n_4aveValue【市民会館】&#10;一人当たり面積">
          <a:extLst>
            <a:ext uri="{FF2B5EF4-FFF2-40B4-BE49-F238E27FC236}">
              <a16:creationId xmlns:a16="http://schemas.microsoft.com/office/drawing/2014/main" id="{86DCB175-5E3A-4FD7-970D-0333547ECB6B}"/>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88282</xdr:rowOff>
    </xdr:from>
    <xdr:ext cx="469744" cy="259045"/>
    <xdr:sp macro="" textlink="">
      <xdr:nvSpPr>
        <xdr:cNvPr id="491" name="n_1mainValue【市民会館】&#10;一人当たり面積">
          <a:extLst>
            <a:ext uri="{FF2B5EF4-FFF2-40B4-BE49-F238E27FC236}">
              <a16:creationId xmlns:a16="http://schemas.microsoft.com/office/drawing/2014/main" id="{760ACB66-193D-4EDC-B217-E8FEA94265B4}"/>
            </a:ext>
          </a:extLst>
        </xdr:cNvPr>
        <xdr:cNvSpPr txBox="1"/>
      </xdr:nvSpPr>
      <xdr:spPr>
        <a:xfrm>
          <a:off x="9391727" y="1809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92" name="n_2mainValue【市民会館】&#10;一人当たり面積">
          <a:extLst>
            <a:ext uri="{FF2B5EF4-FFF2-40B4-BE49-F238E27FC236}">
              <a16:creationId xmlns:a16="http://schemas.microsoft.com/office/drawing/2014/main" id="{3831C83F-1B10-4456-8F75-0EA631CE8305}"/>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90188</xdr:rowOff>
    </xdr:from>
    <xdr:ext cx="469744" cy="259045"/>
    <xdr:sp macro="" textlink="">
      <xdr:nvSpPr>
        <xdr:cNvPr id="493" name="n_3mainValue【市民会館】&#10;一人当たり面積">
          <a:extLst>
            <a:ext uri="{FF2B5EF4-FFF2-40B4-BE49-F238E27FC236}">
              <a16:creationId xmlns:a16="http://schemas.microsoft.com/office/drawing/2014/main" id="{8F9094C2-1CB6-4EFA-B92B-8693D2A5B4BB}"/>
            </a:ext>
          </a:extLst>
        </xdr:cNvPr>
        <xdr:cNvSpPr txBox="1"/>
      </xdr:nvSpPr>
      <xdr:spPr>
        <a:xfrm>
          <a:off x="7626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92091</xdr:rowOff>
    </xdr:from>
    <xdr:ext cx="469744" cy="259045"/>
    <xdr:sp macro="" textlink="">
      <xdr:nvSpPr>
        <xdr:cNvPr id="494" name="n_4mainValue【市民会館】&#10;一人当たり面積">
          <a:extLst>
            <a:ext uri="{FF2B5EF4-FFF2-40B4-BE49-F238E27FC236}">
              <a16:creationId xmlns:a16="http://schemas.microsoft.com/office/drawing/2014/main" id="{142CC400-2E77-46A7-B9FA-9B3313417B1C}"/>
            </a:ext>
          </a:extLst>
        </xdr:cNvPr>
        <xdr:cNvSpPr txBox="1"/>
      </xdr:nvSpPr>
      <xdr:spPr>
        <a:xfrm>
          <a:off x="6737427" y="180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9BAB5BC6-EC16-441B-9239-BB37CD6D16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D51FB9C-9481-451E-9BDE-9DEE7A409A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5D93A22-C283-4C26-B243-20DB8E5A98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98DD10A0-E3BD-42A8-83EA-86B113F310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68EF93A-E9EE-408A-84D1-7F448CB0EC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E850724-DC6D-44F0-9C63-8B1837799F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4BE9A9F-9763-468B-894D-B9C3442E0E8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F7F42FB3-B1DA-4005-8EC2-DC320261835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FBE9B38D-80A2-4E15-AECC-CF427520388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1E4B1F57-AD48-4C2B-819D-1D52C509A5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8332078-5563-4A05-8521-7B7BC5AF3E8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E750E5FF-554D-4108-B316-6C838C5572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700FE483-7A94-4F33-8E03-CCE25BE236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618E1274-83E4-4A15-A00C-7F3322368E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9CE99801-3E5C-42E1-8927-9F082254A1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62CECF3B-53FF-4641-9B56-46FE7D7591A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D20F64C-60B1-4C99-8520-4AE8560C6C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DA4BDA1-1F10-47FE-BDB0-6B0C3AE50C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847CC8A-8CE4-411E-9CC1-57D61988F8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B436191-029A-41CE-B0BA-BB07ACD158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56FC0375-05A6-49A5-8874-66604C4D276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526BED19-1FE2-4184-A912-04CC068A97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6CC4999C-6B44-46B2-9C63-FE6E94061FD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F5E8F62F-0818-494D-BFA5-5531036F74C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5F80022-7C0A-43A6-9F59-331BFD752E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42C26820-330A-45DD-BDD9-2F6F845DE32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E457182D-B888-47A3-8348-4168720ADA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FFE64BC6-1715-402D-9C30-F0750DC0A3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47D82B9D-1FD5-4A42-80AC-778A2FA4896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3D31166C-F04C-48E0-BD86-2CFD687FB4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15321502-7D23-4328-8B65-5B05B347011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5591AF69-75A3-4DC5-B5C1-FDECC6C189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133A80E5-602C-48F6-8106-4530520FFD8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FD955CEA-DD29-4818-9224-E9EEAC346FA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9C504232-934E-4D17-9996-42A43E81A53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B71FA146-0203-4858-9914-3C447AF1E6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20BCDF61-5FF3-42C4-BBC2-4B2E75ACEA2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ADF6F05-7DCD-484E-92C6-759D8C852E2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782F9106-8655-4512-A79D-E548172F6B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6931629E-0B0F-4FC9-B7D9-FD12A98D2D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22E75DDC-A3D4-4AC6-8F49-4555A769F91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6" name="直線コネクタ 535">
          <a:extLst>
            <a:ext uri="{FF2B5EF4-FFF2-40B4-BE49-F238E27FC236}">
              <a16:creationId xmlns:a16="http://schemas.microsoft.com/office/drawing/2014/main" id="{97208F2C-63C3-485C-8E57-E27F1B24B41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7757219F-B122-46A1-A32F-5FF7603BE4A8}"/>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8" name="直線コネクタ 537">
          <a:extLst>
            <a:ext uri="{FF2B5EF4-FFF2-40B4-BE49-F238E27FC236}">
              <a16:creationId xmlns:a16="http://schemas.microsoft.com/office/drawing/2014/main" id="{CA191382-7123-465D-85A8-DE2D0FB06CC9}"/>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96708A55-822E-43A5-9D0E-C1EA6DC23D9F}"/>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0" name="直線コネクタ 539">
          <a:extLst>
            <a:ext uri="{FF2B5EF4-FFF2-40B4-BE49-F238E27FC236}">
              <a16:creationId xmlns:a16="http://schemas.microsoft.com/office/drawing/2014/main" id="{7EA8FA57-216D-41CD-A539-1F9CD870BBF2}"/>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A2BD2426-C5E8-4F1E-B5B2-9263E2C21245}"/>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42" name="フローチャート: 判断 541">
          <a:extLst>
            <a:ext uri="{FF2B5EF4-FFF2-40B4-BE49-F238E27FC236}">
              <a16:creationId xmlns:a16="http://schemas.microsoft.com/office/drawing/2014/main" id="{119EAC93-AC47-4BCD-BE53-64A29FDCD0DF}"/>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43" name="フローチャート: 判断 542">
          <a:extLst>
            <a:ext uri="{FF2B5EF4-FFF2-40B4-BE49-F238E27FC236}">
              <a16:creationId xmlns:a16="http://schemas.microsoft.com/office/drawing/2014/main" id="{4368F7DC-7AE7-4B71-A475-40BBBCF132DF}"/>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4" name="フローチャート: 判断 543">
          <a:extLst>
            <a:ext uri="{FF2B5EF4-FFF2-40B4-BE49-F238E27FC236}">
              <a16:creationId xmlns:a16="http://schemas.microsoft.com/office/drawing/2014/main" id="{B66D1A92-0F5A-4674-A3D2-36136C2DA60B}"/>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5" name="フローチャート: 判断 544">
          <a:extLst>
            <a:ext uri="{FF2B5EF4-FFF2-40B4-BE49-F238E27FC236}">
              <a16:creationId xmlns:a16="http://schemas.microsoft.com/office/drawing/2014/main" id="{AE490213-61A8-445F-A08F-2B9EAD041A3E}"/>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6" name="フローチャート: 判断 545">
          <a:extLst>
            <a:ext uri="{FF2B5EF4-FFF2-40B4-BE49-F238E27FC236}">
              <a16:creationId xmlns:a16="http://schemas.microsoft.com/office/drawing/2014/main" id="{6BFC3CB1-5971-455C-A584-5800B2EA14C7}"/>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E860236-542C-4FD1-80DE-F97370385A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17DBF55-4B73-41D0-ACF3-BE2E9EB98A5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C55954A-6176-4858-BCB6-2CCD2CF577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F9F049C-44D8-4DCF-85F0-5272AA99FD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865C0E1-8018-4A3D-83ED-17D59123CF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78196</xdr:rowOff>
    </xdr:from>
    <xdr:to>
      <xdr:col>85</xdr:col>
      <xdr:colOff>177800</xdr:colOff>
      <xdr:row>60</xdr:row>
      <xdr:rowOff>8346</xdr:rowOff>
    </xdr:to>
    <xdr:sp macro="" textlink="">
      <xdr:nvSpPr>
        <xdr:cNvPr id="552" name="楕円 551">
          <a:extLst>
            <a:ext uri="{FF2B5EF4-FFF2-40B4-BE49-F238E27FC236}">
              <a16:creationId xmlns:a16="http://schemas.microsoft.com/office/drawing/2014/main" id="{13471636-8CED-4A8E-98E6-7D19581B498F}"/>
            </a:ext>
          </a:extLst>
        </xdr:cNvPr>
        <xdr:cNvSpPr/>
      </xdr:nvSpPr>
      <xdr:spPr>
        <a:xfrm>
          <a:off x="162687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101073</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1881FB57-6C1E-4DD1-B7CE-E3BDDDA9F6C3}"/>
            </a:ext>
          </a:extLst>
        </xdr:cNvPr>
        <xdr:cNvSpPr txBox="1"/>
      </xdr:nvSpPr>
      <xdr:spPr>
        <a:xfrm>
          <a:off x="16357600" y="1004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554" name="楕円 553">
          <a:extLst>
            <a:ext uri="{FF2B5EF4-FFF2-40B4-BE49-F238E27FC236}">
              <a16:creationId xmlns:a16="http://schemas.microsoft.com/office/drawing/2014/main" id="{0A8B3C90-4A77-4620-B67E-713F4985D667}"/>
            </a:ext>
          </a:extLst>
        </xdr:cNvPr>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128996</xdr:rowOff>
    </xdr:to>
    <xdr:cxnSp macro="">
      <xdr:nvCxnSpPr>
        <xdr:cNvPr id="555" name="直線コネクタ 554">
          <a:extLst>
            <a:ext uri="{FF2B5EF4-FFF2-40B4-BE49-F238E27FC236}">
              <a16:creationId xmlns:a16="http://schemas.microsoft.com/office/drawing/2014/main" id="{5CBE9321-744E-4554-8C67-1CA3D16F13C2}"/>
            </a:ext>
          </a:extLst>
        </xdr:cNvPr>
        <xdr:cNvCxnSpPr/>
      </xdr:nvCxnSpPr>
      <xdr:spPr>
        <a:xfrm>
          <a:off x="15481300" y="1021678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21046</xdr:rowOff>
    </xdr:from>
    <xdr:to>
      <xdr:col>76</xdr:col>
      <xdr:colOff>165100</xdr:colOff>
      <xdr:row>59</xdr:row>
      <xdr:rowOff>122646</xdr:rowOff>
    </xdr:to>
    <xdr:sp macro="" textlink="">
      <xdr:nvSpPr>
        <xdr:cNvPr id="556" name="楕円 555">
          <a:extLst>
            <a:ext uri="{FF2B5EF4-FFF2-40B4-BE49-F238E27FC236}">
              <a16:creationId xmlns:a16="http://schemas.microsoft.com/office/drawing/2014/main" id="{7CBD7EEE-D38C-4F28-91D1-551FA7945555}"/>
            </a:ext>
          </a:extLst>
        </xdr:cNvPr>
        <xdr:cNvSpPr/>
      </xdr:nvSpPr>
      <xdr:spPr>
        <a:xfrm>
          <a:off x="14541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71846</xdr:rowOff>
    </xdr:from>
    <xdr:to>
      <xdr:col>81</xdr:col>
      <xdr:colOff>50800</xdr:colOff>
      <xdr:row>59</xdr:row>
      <xdr:rowOff>101237</xdr:rowOff>
    </xdr:to>
    <xdr:cxnSp macro="">
      <xdr:nvCxnSpPr>
        <xdr:cNvPr id="557" name="直線コネクタ 556">
          <a:extLst>
            <a:ext uri="{FF2B5EF4-FFF2-40B4-BE49-F238E27FC236}">
              <a16:creationId xmlns:a16="http://schemas.microsoft.com/office/drawing/2014/main" id="{A7BD8709-1066-4B9D-A256-76409DA528F3}"/>
            </a:ext>
          </a:extLst>
        </xdr:cNvPr>
        <xdr:cNvCxnSpPr/>
      </xdr:nvCxnSpPr>
      <xdr:spPr>
        <a:xfrm>
          <a:off x="14592300" y="101873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558" name="楕円 557">
          <a:extLst>
            <a:ext uri="{FF2B5EF4-FFF2-40B4-BE49-F238E27FC236}">
              <a16:creationId xmlns:a16="http://schemas.microsoft.com/office/drawing/2014/main" id="{8789391E-42FA-4531-B6D0-9DA6760B69FC}"/>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71846</xdr:rowOff>
    </xdr:to>
    <xdr:cxnSp macro="">
      <xdr:nvCxnSpPr>
        <xdr:cNvPr id="559" name="直線コネクタ 558">
          <a:extLst>
            <a:ext uri="{FF2B5EF4-FFF2-40B4-BE49-F238E27FC236}">
              <a16:creationId xmlns:a16="http://schemas.microsoft.com/office/drawing/2014/main" id="{A18415C1-369F-4724-A8A4-9976578635E3}"/>
            </a:ext>
          </a:extLst>
        </xdr:cNvPr>
        <xdr:cNvCxnSpPr/>
      </xdr:nvCxnSpPr>
      <xdr:spPr>
        <a:xfrm>
          <a:off x="13703300" y="101531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125549</xdr:rowOff>
    </xdr:from>
    <xdr:to>
      <xdr:col>67</xdr:col>
      <xdr:colOff>101600</xdr:colOff>
      <xdr:row>59</xdr:row>
      <xdr:rowOff>55699</xdr:rowOff>
    </xdr:to>
    <xdr:sp macro="" textlink="">
      <xdr:nvSpPr>
        <xdr:cNvPr id="560" name="楕円 559">
          <a:extLst>
            <a:ext uri="{FF2B5EF4-FFF2-40B4-BE49-F238E27FC236}">
              <a16:creationId xmlns:a16="http://schemas.microsoft.com/office/drawing/2014/main" id="{75E9C2F6-4892-4854-BA36-B2FBEDD34A1F}"/>
            </a:ext>
          </a:extLst>
        </xdr:cNvPr>
        <xdr:cNvSpPr/>
      </xdr:nvSpPr>
      <xdr:spPr>
        <a:xfrm>
          <a:off x="12763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4899</xdr:rowOff>
    </xdr:from>
    <xdr:to>
      <xdr:col>71</xdr:col>
      <xdr:colOff>177800</xdr:colOff>
      <xdr:row>59</xdr:row>
      <xdr:rowOff>37556</xdr:rowOff>
    </xdr:to>
    <xdr:cxnSp macro="">
      <xdr:nvCxnSpPr>
        <xdr:cNvPr id="561" name="直線コネクタ 560">
          <a:extLst>
            <a:ext uri="{FF2B5EF4-FFF2-40B4-BE49-F238E27FC236}">
              <a16:creationId xmlns:a16="http://schemas.microsoft.com/office/drawing/2014/main" id="{A556B150-D1AC-4177-8A58-79E0DE3B7C74}"/>
            </a:ext>
          </a:extLst>
        </xdr:cNvPr>
        <xdr:cNvCxnSpPr/>
      </xdr:nvCxnSpPr>
      <xdr:spPr>
        <a:xfrm>
          <a:off x="12814300" y="101204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7EE9D49B-1D1F-418F-AB02-D6E5E4B4C22F}"/>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6719F4B3-D913-44A4-AB1E-CE3A854DEDDF}"/>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8A46BB02-0770-4BEC-8FB8-D203E18BE103}"/>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4D568D51-0E90-4FC7-9F7D-3E0892DDDD7B}"/>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E4248FB4-F472-435C-9154-83B6B04BF0E3}"/>
            </a:ext>
          </a:extLst>
        </xdr:cNvPr>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139173</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164EA2A8-17E6-4C93-AEDA-44947C04C75A}"/>
            </a:ext>
          </a:extLst>
        </xdr:cNvPr>
        <xdr:cNvSpPr txBox="1"/>
      </xdr:nvSpPr>
      <xdr:spPr>
        <a:xfrm>
          <a:off x="14389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E3F78FB8-E296-4E5B-8376-044FCC53FB2B}"/>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72226</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415BD1DA-852E-4E74-B3CB-657A5D11FA87}"/>
            </a:ext>
          </a:extLst>
        </xdr:cNvPr>
        <xdr:cNvSpPr txBox="1"/>
      </xdr:nvSpPr>
      <xdr:spPr>
        <a:xfrm>
          <a:off x="12611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28A56987-1794-45C5-A9B8-D75C495238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144FBDE7-F820-4E0E-A870-9684B96C84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52A4DB7D-1E61-43F8-8BE3-8233914FE6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638A480D-FCDE-488B-B1D0-CF18EE0A42E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DB88C02-3D41-471B-979B-3CC9A55644F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3633DB0-1B22-47A3-A0EC-31ABF09831D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473D09C6-4764-462C-8004-ECDA8408038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91FC219C-6C3A-4934-B081-F9D761DB12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1C0006D-E6D2-49DA-B6F9-6BBE3DFE43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27D63824-7740-4888-8CE8-C2FE603C77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a:extLst>
            <a:ext uri="{FF2B5EF4-FFF2-40B4-BE49-F238E27FC236}">
              <a16:creationId xmlns:a16="http://schemas.microsoft.com/office/drawing/2014/main" id="{4DE19FFC-6EEB-477D-8DDE-B0D51CD402E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a:extLst>
            <a:ext uri="{FF2B5EF4-FFF2-40B4-BE49-F238E27FC236}">
              <a16:creationId xmlns:a16="http://schemas.microsoft.com/office/drawing/2014/main" id="{DD1E2A77-5D9B-47C0-A0D1-D0DD0D534D6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a:extLst>
            <a:ext uri="{FF2B5EF4-FFF2-40B4-BE49-F238E27FC236}">
              <a16:creationId xmlns:a16="http://schemas.microsoft.com/office/drawing/2014/main" id="{6CFFE584-069C-4F24-9417-121C4FEBA4D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a:extLst>
            <a:ext uri="{FF2B5EF4-FFF2-40B4-BE49-F238E27FC236}">
              <a16:creationId xmlns:a16="http://schemas.microsoft.com/office/drawing/2014/main" id="{D1873B6A-D6CA-4FD9-9767-675F664B7BC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a:extLst>
            <a:ext uri="{FF2B5EF4-FFF2-40B4-BE49-F238E27FC236}">
              <a16:creationId xmlns:a16="http://schemas.microsoft.com/office/drawing/2014/main" id="{2E0B7100-D447-4CB7-B2F3-BFA9A6C24E6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a:extLst>
            <a:ext uri="{FF2B5EF4-FFF2-40B4-BE49-F238E27FC236}">
              <a16:creationId xmlns:a16="http://schemas.microsoft.com/office/drawing/2014/main" id="{9F42483C-7C72-44AB-9119-72980DEADCA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a:extLst>
            <a:ext uri="{FF2B5EF4-FFF2-40B4-BE49-F238E27FC236}">
              <a16:creationId xmlns:a16="http://schemas.microsoft.com/office/drawing/2014/main" id="{90A5A30C-6315-4A35-B9F7-63EA16FB6AD8}"/>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a:extLst>
            <a:ext uri="{FF2B5EF4-FFF2-40B4-BE49-F238E27FC236}">
              <a16:creationId xmlns:a16="http://schemas.microsoft.com/office/drawing/2014/main" id="{4B8DF297-8992-41B5-8F43-46BA926C149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a:extLst>
            <a:ext uri="{FF2B5EF4-FFF2-40B4-BE49-F238E27FC236}">
              <a16:creationId xmlns:a16="http://schemas.microsoft.com/office/drawing/2014/main" id="{7D3D77CE-81E5-4FE5-9770-354E7123CB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a:extLst>
            <a:ext uri="{FF2B5EF4-FFF2-40B4-BE49-F238E27FC236}">
              <a16:creationId xmlns:a16="http://schemas.microsoft.com/office/drawing/2014/main" id="{69020411-2151-49A5-BBFF-A75198508CA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a:extLst>
            <a:ext uri="{FF2B5EF4-FFF2-40B4-BE49-F238E27FC236}">
              <a16:creationId xmlns:a16="http://schemas.microsoft.com/office/drawing/2014/main" id="{77FA3DAC-8725-4594-B60B-DEEEFBF51EF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a:extLst>
            <a:ext uri="{FF2B5EF4-FFF2-40B4-BE49-F238E27FC236}">
              <a16:creationId xmlns:a16="http://schemas.microsoft.com/office/drawing/2014/main" id="{3CA2C6FF-6E14-4702-8F41-51A9C0E21B5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581D9642-A0CD-4D5F-B98C-4CE7578B624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a:extLst>
            <a:ext uri="{FF2B5EF4-FFF2-40B4-BE49-F238E27FC236}">
              <a16:creationId xmlns:a16="http://schemas.microsoft.com/office/drawing/2014/main" id="{36E0D013-4281-486B-ACAA-8A245B8DE88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保健センター・保健所】&#10;一人当たり面積グラフ枠">
          <a:extLst>
            <a:ext uri="{FF2B5EF4-FFF2-40B4-BE49-F238E27FC236}">
              <a16:creationId xmlns:a16="http://schemas.microsoft.com/office/drawing/2014/main" id="{ABC3B02E-34F8-4AF0-98CD-04F1A9A315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5" name="直線コネクタ 594">
          <a:extLst>
            <a:ext uri="{FF2B5EF4-FFF2-40B4-BE49-F238E27FC236}">
              <a16:creationId xmlns:a16="http://schemas.microsoft.com/office/drawing/2014/main" id="{DA0D2BAB-F7E4-481E-8B20-C6156765F7E8}"/>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6" name="【保健センター・保健所】&#10;一人当たり面積最小値テキスト">
          <a:extLst>
            <a:ext uri="{FF2B5EF4-FFF2-40B4-BE49-F238E27FC236}">
              <a16:creationId xmlns:a16="http://schemas.microsoft.com/office/drawing/2014/main" id="{A7D3540C-A686-46A4-B924-187E2152077D}"/>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7" name="直線コネクタ 596">
          <a:extLst>
            <a:ext uri="{FF2B5EF4-FFF2-40B4-BE49-F238E27FC236}">
              <a16:creationId xmlns:a16="http://schemas.microsoft.com/office/drawing/2014/main" id="{1746F33B-3875-4C38-A17D-2D24C9006871}"/>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8" name="【保健センター・保健所】&#10;一人当たり面積最大値テキスト">
          <a:extLst>
            <a:ext uri="{FF2B5EF4-FFF2-40B4-BE49-F238E27FC236}">
              <a16:creationId xmlns:a16="http://schemas.microsoft.com/office/drawing/2014/main" id="{8326502C-274D-4175-A398-0AA8DDDEB805}"/>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9" name="直線コネクタ 598">
          <a:extLst>
            <a:ext uri="{FF2B5EF4-FFF2-40B4-BE49-F238E27FC236}">
              <a16:creationId xmlns:a16="http://schemas.microsoft.com/office/drawing/2014/main" id="{E302B6B0-9F5F-441B-B3AC-8624AB3EA80F}"/>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00" name="【保健センター・保健所】&#10;一人当たり面積平均値テキスト">
          <a:extLst>
            <a:ext uri="{FF2B5EF4-FFF2-40B4-BE49-F238E27FC236}">
              <a16:creationId xmlns:a16="http://schemas.microsoft.com/office/drawing/2014/main" id="{0FB4A2C4-A668-4ECB-B01C-55F5C77BDD95}"/>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01" name="フローチャート: 判断 600">
          <a:extLst>
            <a:ext uri="{FF2B5EF4-FFF2-40B4-BE49-F238E27FC236}">
              <a16:creationId xmlns:a16="http://schemas.microsoft.com/office/drawing/2014/main" id="{863765C3-D75C-44BC-974F-7DB83D8837DB}"/>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02" name="フローチャート: 判断 601">
          <a:extLst>
            <a:ext uri="{FF2B5EF4-FFF2-40B4-BE49-F238E27FC236}">
              <a16:creationId xmlns:a16="http://schemas.microsoft.com/office/drawing/2014/main" id="{A49CB24F-601F-4644-B1AA-B1CEF74624B1}"/>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03" name="フローチャート: 判断 602">
          <a:extLst>
            <a:ext uri="{FF2B5EF4-FFF2-40B4-BE49-F238E27FC236}">
              <a16:creationId xmlns:a16="http://schemas.microsoft.com/office/drawing/2014/main" id="{ABFC68FB-5065-47E1-AA9C-B0CF0D8D5A3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04" name="フローチャート: 判断 603">
          <a:extLst>
            <a:ext uri="{FF2B5EF4-FFF2-40B4-BE49-F238E27FC236}">
              <a16:creationId xmlns:a16="http://schemas.microsoft.com/office/drawing/2014/main" id="{332D48F7-E017-42CD-BF7E-EA5B7DB79ABD}"/>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5" name="フローチャート: 判断 604">
          <a:extLst>
            <a:ext uri="{FF2B5EF4-FFF2-40B4-BE49-F238E27FC236}">
              <a16:creationId xmlns:a16="http://schemas.microsoft.com/office/drawing/2014/main" id="{D167D7C4-80EB-4D17-B569-5E9C35F2B90E}"/>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BF531CE3-5E36-463E-A0A9-5A5C5AE68F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C10172F-D1DF-4463-BAF6-5DFD0956CE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29BDA5E-5C6A-44E1-B871-FD1F9C1204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10CF206-6E1C-488C-A096-7341D4C14F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D5FBF52-2F2F-47B6-B8B7-3268CCDAA14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125549</xdr:rowOff>
    </xdr:from>
    <xdr:to>
      <xdr:col>116</xdr:col>
      <xdr:colOff>114300</xdr:colOff>
      <xdr:row>63</xdr:row>
      <xdr:rowOff>55699</xdr:rowOff>
    </xdr:to>
    <xdr:sp macro="" textlink="">
      <xdr:nvSpPr>
        <xdr:cNvPr id="611" name="楕円 610">
          <a:extLst>
            <a:ext uri="{FF2B5EF4-FFF2-40B4-BE49-F238E27FC236}">
              <a16:creationId xmlns:a16="http://schemas.microsoft.com/office/drawing/2014/main" id="{7C56CF50-3318-437F-BCEF-D6BA23FF9340}"/>
            </a:ext>
          </a:extLst>
        </xdr:cNvPr>
        <xdr:cNvSpPr/>
      </xdr:nvSpPr>
      <xdr:spPr>
        <a:xfrm>
          <a:off x="22110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148426</xdr:rowOff>
    </xdr:from>
    <xdr:ext cx="469744" cy="259045"/>
    <xdr:sp macro="" textlink="">
      <xdr:nvSpPr>
        <xdr:cNvPr id="612" name="【保健センター・保健所】&#10;一人当たり面積該当値テキスト">
          <a:extLst>
            <a:ext uri="{FF2B5EF4-FFF2-40B4-BE49-F238E27FC236}">
              <a16:creationId xmlns:a16="http://schemas.microsoft.com/office/drawing/2014/main" id="{95BD86E9-98A2-41A0-8EFA-E9CFBD20EDBF}"/>
            </a:ext>
          </a:extLst>
        </xdr:cNvPr>
        <xdr:cNvSpPr txBox="1"/>
      </xdr:nvSpPr>
      <xdr:spPr>
        <a:xfrm>
          <a:off x="22199600" y="1060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613" name="楕円 612">
          <a:extLst>
            <a:ext uri="{FF2B5EF4-FFF2-40B4-BE49-F238E27FC236}">
              <a16:creationId xmlns:a16="http://schemas.microsoft.com/office/drawing/2014/main" id="{EA6ED710-3D28-427A-87A6-DE074B7B2487}"/>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4899</xdr:rowOff>
    </xdr:from>
    <xdr:to>
      <xdr:col>116</xdr:col>
      <xdr:colOff>63500</xdr:colOff>
      <xdr:row>63</xdr:row>
      <xdr:rowOff>8165</xdr:rowOff>
    </xdr:to>
    <xdr:cxnSp macro="">
      <xdr:nvCxnSpPr>
        <xdr:cNvPr id="614" name="直線コネクタ 613">
          <a:extLst>
            <a:ext uri="{FF2B5EF4-FFF2-40B4-BE49-F238E27FC236}">
              <a16:creationId xmlns:a16="http://schemas.microsoft.com/office/drawing/2014/main" id="{B78E2F7D-E5C6-4708-A2CC-FB1E4DE24FA8}"/>
            </a:ext>
          </a:extLst>
        </xdr:cNvPr>
        <xdr:cNvCxnSpPr/>
      </xdr:nvCxnSpPr>
      <xdr:spPr>
        <a:xfrm flipV="1">
          <a:off x="21323300" y="108062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615" name="楕円 614">
          <a:extLst>
            <a:ext uri="{FF2B5EF4-FFF2-40B4-BE49-F238E27FC236}">
              <a16:creationId xmlns:a16="http://schemas.microsoft.com/office/drawing/2014/main" id="{93391F13-C70F-4BC8-B354-2E0EEE4EA5C9}"/>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616" name="直線コネクタ 615">
          <a:extLst>
            <a:ext uri="{FF2B5EF4-FFF2-40B4-BE49-F238E27FC236}">
              <a16:creationId xmlns:a16="http://schemas.microsoft.com/office/drawing/2014/main" id="{F1BCA20A-D2A1-42CF-950E-991AA9420562}"/>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17" name="楕円 616">
          <a:extLst>
            <a:ext uri="{FF2B5EF4-FFF2-40B4-BE49-F238E27FC236}">
              <a16:creationId xmlns:a16="http://schemas.microsoft.com/office/drawing/2014/main" id="{832A95A9-B9A8-4904-8572-FA9E5C8B3BB4}"/>
            </a:ext>
          </a:extLst>
        </xdr:cNvPr>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618" name="直線コネクタ 617">
          <a:extLst>
            <a:ext uri="{FF2B5EF4-FFF2-40B4-BE49-F238E27FC236}">
              <a16:creationId xmlns:a16="http://schemas.microsoft.com/office/drawing/2014/main" id="{6D806AD3-30AE-491D-B066-BB6AAFE9DDB7}"/>
            </a:ext>
          </a:extLst>
        </xdr:cNvPr>
        <xdr:cNvCxnSpPr/>
      </xdr:nvCxnSpPr>
      <xdr:spPr>
        <a:xfrm>
          <a:off x="19545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19" name="楕円 618">
          <a:extLst>
            <a:ext uri="{FF2B5EF4-FFF2-40B4-BE49-F238E27FC236}">
              <a16:creationId xmlns:a16="http://schemas.microsoft.com/office/drawing/2014/main" id="{E2DAB437-25CB-41F8-894B-135E08B13594}"/>
            </a:ext>
          </a:extLst>
        </xdr:cNvPr>
        <xdr:cNvSpPr/>
      </xdr:nvSpPr>
      <xdr:spPr>
        <a:xfrm>
          <a:off x="18605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11430</xdr:rowOff>
    </xdr:to>
    <xdr:cxnSp macro="">
      <xdr:nvCxnSpPr>
        <xdr:cNvPr id="620" name="直線コネクタ 619">
          <a:extLst>
            <a:ext uri="{FF2B5EF4-FFF2-40B4-BE49-F238E27FC236}">
              <a16:creationId xmlns:a16="http://schemas.microsoft.com/office/drawing/2014/main" id="{9101A45A-1318-4F18-A165-CF632A6768DF}"/>
            </a:ext>
          </a:extLst>
        </xdr:cNvPr>
        <xdr:cNvCxnSpPr/>
      </xdr:nvCxnSpPr>
      <xdr:spPr>
        <a:xfrm flipV="1">
          <a:off x="18656300" y="1080951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21" name="n_1aveValue【保健センター・保健所】&#10;一人当たり面積">
          <a:extLst>
            <a:ext uri="{FF2B5EF4-FFF2-40B4-BE49-F238E27FC236}">
              <a16:creationId xmlns:a16="http://schemas.microsoft.com/office/drawing/2014/main" id="{3D7E87A1-7CAE-454B-A24A-B1D7478BF336}"/>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22" name="n_2aveValue【保健センター・保健所】&#10;一人当たり面積">
          <a:extLst>
            <a:ext uri="{FF2B5EF4-FFF2-40B4-BE49-F238E27FC236}">
              <a16:creationId xmlns:a16="http://schemas.microsoft.com/office/drawing/2014/main" id="{D6BBE89B-ABB1-4D2A-B829-B02E27CFCFB1}"/>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141531</xdr:rowOff>
    </xdr:from>
    <xdr:ext cx="469744" cy="259045"/>
    <xdr:sp macro="" textlink="">
      <xdr:nvSpPr>
        <xdr:cNvPr id="623" name="n_3aveValue【保健センター・保健所】&#10;一人当たり面積">
          <a:extLst>
            <a:ext uri="{FF2B5EF4-FFF2-40B4-BE49-F238E27FC236}">
              <a16:creationId xmlns:a16="http://schemas.microsoft.com/office/drawing/2014/main" id="{771E0051-3B30-4E8A-8428-3B67CE37D2C6}"/>
            </a:ext>
          </a:extLst>
        </xdr:cNvPr>
        <xdr:cNvSpPr txBox="1"/>
      </xdr:nvSpPr>
      <xdr:spPr>
        <a:xfrm>
          <a:off x="19310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24" name="n_4aveValue【保健センター・保健所】&#10;一人当たり面積">
          <a:extLst>
            <a:ext uri="{FF2B5EF4-FFF2-40B4-BE49-F238E27FC236}">
              <a16:creationId xmlns:a16="http://schemas.microsoft.com/office/drawing/2014/main" id="{FA6337D1-1BAA-4F76-8334-5C4093B658D0}"/>
            </a:ext>
          </a:extLst>
        </xdr:cNvPr>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625" name="n_1mainValue【保健センター・保健所】&#10;一人当たり面積">
          <a:extLst>
            <a:ext uri="{FF2B5EF4-FFF2-40B4-BE49-F238E27FC236}">
              <a16:creationId xmlns:a16="http://schemas.microsoft.com/office/drawing/2014/main" id="{C7096A26-895D-48F9-9CB8-7A269D32BD02}"/>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75492</xdr:rowOff>
    </xdr:from>
    <xdr:ext cx="469744" cy="259045"/>
    <xdr:sp macro="" textlink="">
      <xdr:nvSpPr>
        <xdr:cNvPr id="626" name="n_2mainValue【保健センター・保健所】&#10;一人当たり面積">
          <a:extLst>
            <a:ext uri="{FF2B5EF4-FFF2-40B4-BE49-F238E27FC236}">
              <a16:creationId xmlns:a16="http://schemas.microsoft.com/office/drawing/2014/main" id="{B4CA99E5-4810-4F29-8055-F397590A5780}"/>
            </a:ext>
          </a:extLst>
        </xdr:cNvPr>
        <xdr:cNvSpPr txBox="1"/>
      </xdr:nvSpPr>
      <xdr:spPr>
        <a:xfrm>
          <a:off x="20199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75492</xdr:rowOff>
    </xdr:from>
    <xdr:ext cx="469744" cy="259045"/>
    <xdr:sp macro="" textlink="">
      <xdr:nvSpPr>
        <xdr:cNvPr id="627" name="n_3mainValue【保健センター・保健所】&#10;一人当たり面積">
          <a:extLst>
            <a:ext uri="{FF2B5EF4-FFF2-40B4-BE49-F238E27FC236}">
              <a16:creationId xmlns:a16="http://schemas.microsoft.com/office/drawing/2014/main" id="{C1CFE690-5259-4947-BA5E-83944BF2F019}"/>
            </a:ext>
          </a:extLst>
        </xdr:cNvPr>
        <xdr:cNvSpPr txBox="1"/>
      </xdr:nvSpPr>
      <xdr:spPr>
        <a:xfrm>
          <a:off x="193104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28" name="n_4mainValue【保健センター・保健所】&#10;一人当たり面積">
          <a:extLst>
            <a:ext uri="{FF2B5EF4-FFF2-40B4-BE49-F238E27FC236}">
              <a16:creationId xmlns:a16="http://schemas.microsoft.com/office/drawing/2014/main" id="{DA92CBDE-9333-4BAF-BBDD-B5D14A93E893}"/>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B0988781-8286-4758-8D97-127E0450AEA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28C0EB67-DAF2-4C9E-B3CD-C10D926690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7F3CB7F0-D69E-46D0-BB8F-6FEF9903210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251B536A-78BB-4A74-996A-D27BAB928B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194F0280-20BE-40D5-B04D-F40020EAA2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FC72A3F8-3568-4949-8C1F-8BBAD2DE88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50D34A49-5888-4915-AA3E-FAB65507E0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3D90C119-152E-490E-AAED-D592191B8D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a:extLst>
            <a:ext uri="{FF2B5EF4-FFF2-40B4-BE49-F238E27FC236}">
              <a16:creationId xmlns:a16="http://schemas.microsoft.com/office/drawing/2014/main" id="{99EB3A2E-8E7A-40E5-A739-08DB85D2843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a:extLst>
            <a:ext uri="{FF2B5EF4-FFF2-40B4-BE49-F238E27FC236}">
              <a16:creationId xmlns:a16="http://schemas.microsoft.com/office/drawing/2014/main" id="{50CF0397-1AE9-453F-8CBA-46068DA3E2F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a:extLst>
            <a:ext uri="{FF2B5EF4-FFF2-40B4-BE49-F238E27FC236}">
              <a16:creationId xmlns:a16="http://schemas.microsoft.com/office/drawing/2014/main" id="{1029679E-3AB8-4CD1-9F4A-AC3AC90294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0" name="直線コネクタ 639">
          <a:extLst>
            <a:ext uri="{FF2B5EF4-FFF2-40B4-BE49-F238E27FC236}">
              <a16:creationId xmlns:a16="http://schemas.microsoft.com/office/drawing/2014/main" id="{2350B88A-DA8E-48AA-BFCA-FD279323C0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1" name="テキスト ボックス 640">
          <a:extLst>
            <a:ext uri="{FF2B5EF4-FFF2-40B4-BE49-F238E27FC236}">
              <a16:creationId xmlns:a16="http://schemas.microsoft.com/office/drawing/2014/main" id="{37E906F5-F486-4094-8B56-16EEBACD92E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2" name="直線コネクタ 641">
          <a:extLst>
            <a:ext uri="{FF2B5EF4-FFF2-40B4-BE49-F238E27FC236}">
              <a16:creationId xmlns:a16="http://schemas.microsoft.com/office/drawing/2014/main" id="{27E5074E-5C5B-4D18-8911-4FC370F27F9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3" name="テキスト ボックス 642">
          <a:extLst>
            <a:ext uri="{FF2B5EF4-FFF2-40B4-BE49-F238E27FC236}">
              <a16:creationId xmlns:a16="http://schemas.microsoft.com/office/drawing/2014/main" id="{153F81CC-737E-4942-B519-8CF78B1DE1F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4" name="直線コネクタ 643">
          <a:extLst>
            <a:ext uri="{FF2B5EF4-FFF2-40B4-BE49-F238E27FC236}">
              <a16:creationId xmlns:a16="http://schemas.microsoft.com/office/drawing/2014/main" id="{E88452C0-57FA-41FC-901D-6E164D4E473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5" name="テキスト ボックス 644">
          <a:extLst>
            <a:ext uri="{FF2B5EF4-FFF2-40B4-BE49-F238E27FC236}">
              <a16:creationId xmlns:a16="http://schemas.microsoft.com/office/drawing/2014/main" id="{7AD9CE90-958D-4CA3-B2C1-FDDF875788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6" name="直線コネクタ 645">
          <a:extLst>
            <a:ext uri="{FF2B5EF4-FFF2-40B4-BE49-F238E27FC236}">
              <a16:creationId xmlns:a16="http://schemas.microsoft.com/office/drawing/2014/main" id="{2795533B-C44D-415E-B001-DCF946782A6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7" name="テキスト ボックス 646">
          <a:extLst>
            <a:ext uri="{FF2B5EF4-FFF2-40B4-BE49-F238E27FC236}">
              <a16:creationId xmlns:a16="http://schemas.microsoft.com/office/drawing/2014/main" id="{A4840A58-60FE-4A88-8DE4-0E9C21158FA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8" name="直線コネクタ 647">
          <a:extLst>
            <a:ext uri="{FF2B5EF4-FFF2-40B4-BE49-F238E27FC236}">
              <a16:creationId xmlns:a16="http://schemas.microsoft.com/office/drawing/2014/main" id="{C14B115E-5581-42A1-870E-0E6CD3540D3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9" name="テキスト ボックス 648">
          <a:extLst>
            <a:ext uri="{FF2B5EF4-FFF2-40B4-BE49-F238E27FC236}">
              <a16:creationId xmlns:a16="http://schemas.microsoft.com/office/drawing/2014/main" id="{93A2A33C-CFCD-4E97-BCD1-73709D2FCA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0" name="直線コネクタ 649">
          <a:extLst>
            <a:ext uri="{FF2B5EF4-FFF2-40B4-BE49-F238E27FC236}">
              <a16:creationId xmlns:a16="http://schemas.microsoft.com/office/drawing/2014/main" id="{CEAC212A-9C41-4375-BFD6-976D38848AB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1" name="テキスト ボックス 650">
          <a:extLst>
            <a:ext uri="{FF2B5EF4-FFF2-40B4-BE49-F238E27FC236}">
              <a16:creationId xmlns:a16="http://schemas.microsoft.com/office/drawing/2014/main" id="{A2EE8067-4325-45D4-AC73-B97DFA26CE0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DEBF19DD-B5B6-4A68-86CC-C575C5E461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F1699B06-E255-44D0-92F6-689BB1429B1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54" name="直線コネクタ 653">
          <a:extLst>
            <a:ext uri="{FF2B5EF4-FFF2-40B4-BE49-F238E27FC236}">
              <a16:creationId xmlns:a16="http://schemas.microsoft.com/office/drawing/2014/main" id="{89B36588-E832-400F-A453-7ECDB94EE5DE}"/>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5" name="【消防施設】&#10;有形固定資産減価償却率最小値テキスト">
          <a:extLst>
            <a:ext uri="{FF2B5EF4-FFF2-40B4-BE49-F238E27FC236}">
              <a16:creationId xmlns:a16="http://schemas.microsoft.com/office/drawing/2014/main" id="{7841AC4D-A310-44DD-9C5D-B8C6D21F2BC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6" name="直線コネクタ 655">
          <a:extLst>
            <a:ext uri="{FF2B5EF4-FFF2-40B4-BE49-F238E27FC236}">
              <a16:creationId xmlns:a16="http://schemas.microsoft.com/office/drawing/2014/main" id="{A2340543-C326-47FD-AC40-1B9E470FEE2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6251A347-016B-42ED-8723-3FCB2EEDDB9D}"/>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8" name="直線コネクタ 657">
          <a:extLst>
            <a:ext uri="{FF2B5EF4-FFF2-40B4-BE49-F238E27FC236}">
              <a16:creationId xmlns:a16="http://schemas.microsoft.com/office/drawing/2014/main" id="{01FA085D-93A3-4567-A149-D90FE7F67D98}"/>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EA8B42C5-DB82-4042-8F0F-1958B6F238A2}"/>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60" name="フローチャート: 判断 659">
          <a:extLst>
            <a:ext uri="{FF2B5EF4-FFF2-40B4-BE49-F238E27FC236}">
              <a16:creationId xmlns:a16="http://schemas.microsoft.com/office/drawing/2014/main" id="{182B9CF0-6DFE-493D-A1DA-B2953C3B7A8F}"/>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61" name="フローチャート: 判断 660">
          <a:extLst>
            <a:ext uri="{FF2B5EF4-FFF2-40B4-BE49-F238E27FC236}">
              <a16:creationId xmlns:a16="http://schemas.microsoft.com/office/drawing/2014/main" id="{A0155204-D442-4205-BEDD-57C764C3BACA}"/>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62" name="フローチャート: 判断 661">
          <a:extLst>
            <a:ext uri="{FF2B5EF4-FFF2-40B4-BE49-F238E27FC236}">
              <a16:creationId xmlns:a16="http://schemas.microsoft.com/office/drawing/2014/main" id="{A14B4BD9-78EE-4600-9614-B287EE7C7674}"/>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63" name="フローチャート: 判断 662">
          <a:extLst>
            <a:ext uri="{FF2B5EF4-FFF2-40B4-BE49-F238E27FC236}">
              <a16:creationId xmlns:a16="http://schemas.microsoft.com/office/drawing/2014/main" id="{AF050843-FECC-4321-8D60-C026F4C9F542}"/>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64" name="フローチャート: 判断 663">
          <a:extLst>
            <a:ext uri="{FF2B5EF4-FFF2-40B4-BE49-F238E27FC236}">
              <a16:creationId xmlns:a16="http://schemas.microsoft.com/office/drawing/2014/main" id="{BFF7C98D-7A58-425F-8A6B-62D6B7A9DD8F}"/>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5F456C94-82F8-4B8A-99E6-D034DECA10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6F3C4AC-502B-4C67-8A49-4A0B393A26B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EC4E986-DEE4-4FBA-B7D7-CCF359DB75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B2F79626-9272-47C7-8F0B-7B837A1ECE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52283645-BF86-4041-92BA-18D26D0BEE2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46082</xdr:rowOff>
    </xdr:from>
    <xdr:to>
      <xdr:col>85</xdr:col>
      <xdr:colOff>177800</xdr:colOff>
      <xdr:row>83</xdr:row>
      <xdr:rowOff>147682</xdr:rowOff>
    </xdr:to>
    <xdr:sp macro="" textlink="">
      <xdr:nvSpPr>
        <xdr:cNvPr id="670" name="楕円 669">
          <a:extLst>
            <a:ext uri="{FF2B5EF4-FFF2-40B4-BE49-F238E27FC236}">
              <a16:creationId xmlns:a16="http://schemas.microsoft.com/office/drawing/2014/main" id="{355EB833-C0F6-44FA-9422-16278D1B9383}"/>
            </a:ext>
          </a:extLst>
        </xdr:cNvPr>
        <xdr:cNvSpPr/>
      </xdr:nvSpPr>
      <xdr:spPr>
        <a:xfrm>
          <a:off x="16268700" y="1427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24509</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E2A29B9C-3A4C-42DE-BCF6-FF3A334E4529}"/>
            </a:ext>
          </a:extLst>
        </xdr:cNvPr>
        <xdr:cNvSpPr txBox="1"/>
      </xdr:nvSpPr>
      <xdr:spPr>
        <a:xfrm>
          <a:off x="16357600"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672" name="楕円 671">
          <a:extLst>
            <a:ext uri="{FF2B5EF4-FFF2-40B4-BE49-F238E27FC236}">
              <a16:creationId xmlns:a16="http://schemas.microsoft.com/office/drawing/2014/main" id="{18C9BBCB-B0B2-4BB7-B77E-2756A64DD13A}"/>
            </a:ext>
          </a:extLst>
        </xdr:cNvPr>
        <xdr:cNvSpPr/>
      </xdr:nvSpPr>
      <xdr:spPr>
        <a:xfrm>
          <a:off x="15430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96882</xdr:rowOff>
    </xdr:from>
    <xdr:to>
      <xdr:col>85</xdr:col>
      <xdr:colOff>127000</xdr:colOff>
      <xdr:row>84</xdr:row>
      <xdr:rowOff>74023</xdr:rowOff>
    </xdr:to>
    <xdr:cxnSp macro="">
      <xdr:nvCxnSpPr>
        <xdr:cNvPr id="673" name="直線コネクタ 672">
          <a:extLst>
            <a:ext uri="{FF2B5EF4-FFF2-40B4-BE49-F238E27FC236}">
              <a16:creationId xmlns:a16="http://schemas.microsoft.com/office/drawing/2014/main" id="{5B5F0644-4490-4CF4-A807-214BF2199D8D}"/>
            </a:ext>
          </a:extLst>
        </xdr:cNvPr>
        <xdr:cNvCxnSpPr/>
      </xdr:nvCxnSpPr>
      <xdr:spPr>
        <a:xfrm flipV="1">
          <a:off x="15481300" y="14327232"/>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106499</xdr:rowOff>
    </xdr:from>
    <xdr:to>
      <xdr:col>76</xdr:col>
      <xdr:colOff>165100</xdr:colOff>
      <xdr:row>85</xdr:row>
      <xdr:rowOff>36649</xdr:rowOff>
    </xdr:to>
    <xdr:sp macro="" textlink="">
      <xdr:nvSpPr>
        <xdr:cNvPr id="674" name="楕円 673">
          <a:extLst>
            <a:ext uri="{FF2B5EF4-FFF2-40B4-BE49-F238E27FC236}">
              <a16:creationId xmlns:a16="http://schemas.microsoft.com/office/drawing/2014/main" id="{43B1BC79-C1C6-4F76-ADE0-7A13B550D5CE}"/>
            </a:ext>
          </a:extLst>
        </xdr:cNvPr>
        <xdr:cNvSpPr/>
      </xdr:nvSpPr>
      <xdr:spPr>
        <a:xfrm>
          <a:off x="14541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74023</xdr:rowOff>
    </xdr:from>
    <xdr:to>
      <xdr:col>81</xdr:col>
      <xdr:colOff>50800</xdr:colOff>
      <xdr:row>84</xdr:row>
      <xdr:rowOff>157299</xdr:rowOff>
    </xdr:to>
    <xdr:cxnSp macro="">
      <xdr:nvCxnSpPr>
        <xdr:cNvPr id="675" name="直線コネクタ 674">
          <a:extLst>
            <a:ext uri="{FF2B5EF4-FFF2-40B4-BE49-F238E27FC236}">
              <a16:creationId xmlns:a16="http://schemas.microsoft.com/office/drawing/2014/main" id="{B01A39B3-1C1F-478C-B0A7-BB998DBEFA4C}"/>
            </a:ext>
          </a:extLst>
        </xdr:cNvPr>
        <xdr:cNvCxnSpPr/>
      </xdr:nvCxnSpPr>
      <xdr:spPr>
        <a:xfrm flipV="1">
          <a:off x="14592300" y="14475823"/>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86905</xdr:rowOff>
    </xdr:from>
    <xdr:to>
      <xdr:col>72</xdr:col>
      <xdr:colOff>38100</xdr:colOff>
      <xdr:row>85</xdr:row>
      <xdr:rowOff>17055</xdr:rowOff>
    </xdr:to>
    <xdr:sp macro="" textlink="">
      <xdr:nvSpPr>
        <xdr:cNvPr id="676" name="楕円 675">
          <a:extLst>
            <a:ext uri="{FF2B5EF4-FFF2-40B4-BE49-F238E27FC236}">
              <a16:creationId xmlns:a16="http://schemas.microsoft.com/office/drawing/2014/main" id="{59C7EEF1-EA4F-406E-8B6A-1ABF0EF9E82A}"/>
            </a:ext>
          </a:extLst>
        </xdr:cNvPr>
        <xdr:cNvSpPr/>
      </xdr:nvSpPr>
      <xdr:spPr>
        <a:xfrm>
          <a:off x="13652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137705</xdr:rowOff>
    </xdr:from>
    <xdr:to>
      <xdr:col>76</xdr:col>
      <xdr:colOff>114300</xdr:colOff>
      <xdr:row>84</xdr:row>
      <xdr:rowOff>157299</xdr:rowOff>
    </xdr:to>
    <xdr:cxnSp macro="">
      <xdr:nvCxnSpPr>
        <xdr:cNvPr id="677" name="直線コネクタ 676">
          <a:extLst>
            <a:ext uri="{FF2B5EF4-FFF2-40B4-BE49-F238E27FC236}">
              <a16:creationId xmlns:a16="http://schemas.microsoft.com/office/drawing/2014/main" id="{23CDD392-F39B-466C-833E-B498B2EA954B}"/>
            </a:ext>
          </a:extLst>
        </xdr:cNvPr>
        <xdr:cNvCxnSpPr/>
      </xdr:nvCxnSpPr>
      <xdr:spPr>
        <a:xfrm>
          <a:off x="13703300" y="145395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39551</xdr:rowOff>
    </xdr:from>
    <xdr:to>
      <xdr:col>67</xdr:col>
      <xdr:colOff>101600</xdr:colOff>
      <xdr:row>84</xdr:row>
      <xdr:rowOff>141151</xdr:rowOff>
    </xdr:to>
    <xdr:sp macro="" textlink="">
      <xdr:nvSpPr>
        <xdr:cNvPr id="678" name="楕円 677">
          <a:extLst>
            <a:ext uri="{FF2B5EF4-FFF2-40B4-BE49-F238E27FC236}">
              <a16:creationId xmlns:a16="http://schemas.microsoft.com/office/drawing/2014/main" id="{897CDACC-224F-4400-9D4E-3C9014D483A6}"/>
            </a:ext>
          </a:extLst>
        </xdr:cNvPr>
        <xdr:cNvSpPr/>
      </xdr:nvSpPr>
      <xdr:spPr>
        <a:xfrm>
          <a:off x="12763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90351</xdr:rowOff>
    </xdr:from>
    <xdr:to>
      <xdr:col>71</xdr:col>
      <xdr:colOff>177800</xdr:colOff>
      <xdr:row>84</xdr:row>
      <xdr:rowOff>137705</xdr:rowOff>
    </xdr:to>
    <xdr:cxnSp macro="">
      <xdr:nvCxnSpPr>
        <xdr:cNvPr id="679" name="直線コネクタ 678">
          <a:extLst>
            <a:ext uri="{FF2B5EF4-FFF2-40B4-BE49-F238E27FC236}">
              <a16:creationId xmlns:a16="http://schemas.microsoft.com/office/drawing/2014/main" id="{FB7BFC4F-8465-478C-BABE-3658AC3452F4}"/>
            </a:ext>
          </a:extLst>
        </xdr:cNvPr>
        <xdr:cNvCxnSpPr/>
      </xdr:nvCxnSpPr>
      <xdr:spPr>
        <a:xfrm>
          <a:off x="12814300" y="14492151"/>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80" name="n_1aveValue【消防施設】&#10;有形固定資産減価償却率">
          <a:extLst>
            <a:ext uri="{FF2B5EF4-FFF2-40B4-BE49-F238E27FC236}">
              <a16:creationId xmlns:a16="http://schemas.microsoft.com/office/drawing/2014/main" id="{433DD61C-1962-4084-A259-7B832760F5E9}"/>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81" name="n_2aveValue【消防施設】&#10;有形固定資産減価償却率">
          <a:extLst>
            <a:ext uri="{FF2B5EF4-FFF2-40B4-BE49-F238E27FC236}">
              <a16:creationId xmlns:a16="http://schemas.microsoft.com/office/drawing/2014/main" id="{241EF0D1-F43C-42CB-A90D-DBC90880A801}"/>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82" name="n_3aveValue【消防施設】&#10;有形固定資産減価償却率">
          <a:extLst>
            <a:ext uri="{FF2B5EF4-FFF2-40B4-BE49-F238E27FC236}">
              <a16:creationId xmlns:a16="http://schemas.microsoft.com/office/drawing/2014/main" id="{6AEF7E04-75FA-40B5-BE8E-088279C3E617}"/>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83" name="n_4aveValue【消防施設】&#10;有形固定資産減価償却率">
          <a:extLst>
            <a:ext uri="{FF2B5EF4-FFF2-40B4-BE49-F238E27FC236}">
              <a16:creationId xmlns:a16="http://schemas.microsoft.com/office/drawing/2014/main" id="{F8AEBF7F-C89F-4091-8F8E-19800921B0E2}"/>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684" name="n_1mainValue【消防施設】&#10;有形固定資産減価償却率">
          <a:extLst>
            <a:ext uri="{FF2B5EF4-FFF2-40B4-BE49-F238E27FC236}">
              <a16:creationId xmlns:a16="http://schemas.microsoft.com/office/drawing/2014/main" id="{64768E17-3439-46FC-9934-CFE0853B12B5}"/>
            </a:ext>
          </a:extLst>
        </xdr:cNvPr>
        <xdr:cNvSpPr txBox="1"/>
      </xdr:nvSpPr>
      <xdr:spPr>
        <a:xfrm>
          <a:off x="15266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27776</xdr:rowOff>
    </xdr:from>
    <xdr:ext cx="405111" cy="259045"/>
    <xdr:sp macro="" textlink="">
      <xdr:nvSpPr>
        <xdr:cNvPr id="685" name="n_2mainValue【消防施設】&#10;有形固定資産減価償却率">
          <a:extLst>
            <a:ext uri="{FF2B5EF4-FFF2-40B4-BE49-F238E27FC236}">
              <a16:creationId xmlns:a16="http://schemas.microsoft.com/office/drawing/2014/main" id="{C334F3B4-3E56-4C02-A26C-CB6A80886C9F}"/>
            </a:ext>
          </a:extLst>
        </xdr:cNvPr>
        <xdr:cNvSpPr txBox="1"/>
      </xdr:nvSpPr>
      <xdr:spPr>
        <a:xfrm>
          <a:off x="14389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8182</xdr:rowOff>
    </xdr:from>
    <xdr:ext cx="405111" cy="259045"/>
    <xdr:sp macro="" textlink="">
      <xdr:nvSpPr>
        <xdr:cNvPr id="686" name="n_3mainValue【消防施設】&#10;有形固定資産減価償却率">
          <a:extLst>
            <a:ext uri="{FF2B5EF4-FFF2-40B4-BE49-F238E27FC236}">
              <a16:creationId xmlns:a16="http://schemas.microsoft.com/office/drawing/2014/main" id="{FEBF617E-D926-42B6-9160-38A81380BF34}"/>
            </a:ext>
          </a:extLst>
        </xdr:cNvPr>
        <xdr:cNvSpPr txBox="1"/>
      </xdr:nvSpPr>
      <xdr:spPr>
        <a:xfrm>
          <a:off x="13500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132278</xdr:rowOff>
    </xdr:from>
    <xdr:ext cx="405111" cy="259045"/>
    <xdr:sp macro="" textlink="">
      <xdr:nvSpPr>
        <xdr:cNvPr id="687" name="n_4mainValue【消防施設】&#10;有形固定資産減価償却率">
          <a:extLst>
            <a:ext uri="{FF2B5EF4-FFF2-40B4-BE49-F238E27FC236}">
              <a16:creationId xmlns:a16="http://schemas.microsoft.com/office/drawing/2014/main" id="{20334D83-93AF-4494-9F1C-C95FF4B926F7}"/>
            </a:ext>
          </a:extLst>
        </xdr:cNvPr>
        <xdr:cNvSpPr txBox="1"/>
      </xdr:nvSpPr>
      <xdr:spPr>
        <a:xfrm>
          <a:off x="12611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5001AAC9-7146-4216-B8DB-874C74A804C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51224DBC-6386-4A66-830D-A99A4D72CC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13C807E2-934F-400F-BE7F-D6211137B9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DD22FDDD-6F4E-4549-AD98-E001C5696B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2CA44962-834E-4C85-80D4-7C59A86FEBD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1B9BF103-3F7C-4309-BFEA-1812972E65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C0F6D793-1737-4276-B453-AE8FF1A234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179A9E3C-992E-40CF-8F08-56CDDEEBC1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5D0E63D5-589E-4396-8904-E08AF741A8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9315C9CA-BFCE-46A4-A6C4-E3146135B52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34ED06F3-30C4-4DAF-984B-6982665238E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53081EB2-8F3F-4746-89EE-FD7AFFF7977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13DA2B2E-D5A0-48F3-8CBD-52778F367FE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5C7A3B9F-79CE-4224-A3FE-FD693BA90A4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EF7C6B3F-5ED4-48D1-A58A-262C4CF714E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C771C448-F61F-4F38-AF1C-84BE5137D8B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F254EEE3-8FD3-4566-9314-F332670ED2D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48C9CD4D-181D-4E10-8DD5-361AA4BE49B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2F4F9EFF-82DC-477D-A85B-C3BA1864C6A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C48D0601-C83A-4B1D-BC24-988B65598A9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FE6235CF-A5FD-42AC-8E74-32A053A49E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9" name="直線コネクタ 708">
          <a:extLst>
            <a:ext uri="{FF2B5EF4-FFF2-40B4-BE49-F238E27FC236}">
              <a16:creationId xmlns:a16="http://schemas.microsoft.com/office/drawing/2014/main" id="{2F342E1C-3AED-427E-9479-DD70B0B34DB4}"/>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10" name="【消防施設】&#10;一人当たり面積最小値テキスト">
          <a:extLst>
            <a:ext uri="{FF2B5EF4-FFF2-40B4-BE49-F238E27FC236}">
              <a16:creationId xmlns:a16="http://schemas.microsoft.com/office/drawing/2014/main" id="{FDE40C62-FCB5-4147-882D-AE28F509820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11" name="直線コネクタ 710">
          <a:extLst>
            <a:ext uri="{FF2B5EF4-FFF2-40B4-BE49-F238E27FC236}">
              <a16:creationId xmlns:a16="http://schemas.microsoft.com/office/drawing/2014/main" id="{17E05E19-3B91-4D1E-9B1D-E63E2058F7CA}"/>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12" name="【消防施設】&#10;一人当たり面積最大値テキスト">
          <a:extLst>
            <a:ext uri="{FF2B5EF4-FFF2-40B4-BE49-F238E27FC236}">
              <a16:creationId xmlns:a16="http://schemas.microsoft.com/office/drawing/2014/main" id="{59A1D9DE-EC20-41A9-90BD-FC61651B3E57}"/>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13" name="直線コネクタ 712">
          <a:extLst>
            <a:ext uri="{FF2B5EF4-FFF2-40B4-BE49-F238E27FC236}">
              <a16:creationId xmlns:a16="http://schemas.microsoft.com/office/drawing/2014/main" id="{3C1AA735-0D80-412E-B1D2-0CB93A2BB6AC}"/>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14" name="【消防施設】&#10;一人当たり面積平均値テキスト">
          <a:extLst>
            <a:ext uri="{FF2B5EF4-FFF2-40B4-BE49-F238E27FC236}">
              <a16:creationId xmlns:a16="http://schemas.microsoft.com/office/drawing/2014/main" id="{94E72FA4-4DBF-417E-BF65-21CAE4F41A86}"/>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5" name="フローチャート: 判断 714">
          <a:extLst>
            <a:ext uri="{FF2B5EF4-FFF2-40B4-BE49-F238E27FC236}">
              <a16:creationId xmlns:a16="http://schemas.microsoft.com/office/drawing/2014/main" id="{8E32795E-A12F-4208-A044-7C3A6A303BCC}"/>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6" name="フローチャート: 判断 715">
          <a:extLst>
            <a:ext uri="{FF2B5EF4-FFF2-40B4-BE49-F238E27FC236}">
              <a16:creationId xmlns:a16="http://schemas.microsoft.com/office/drawing/2014/main" id="{CCA472F1-0DD9-4583-B464-E40B496D5E6F}"/>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7" name="フローチャート: 判断 716">
          <a:extLst>
            <a:ext uri="{FF2B5EF4-FFF2-40B4-BE49-F238E27FC236}">
              <a16:creationId xmlns:a16="http://schemas.microsoft.com/office/drawing/2014/main" id="{D511A32A-9C91-45DC-9D37-8378B560DEB7}"/>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8" name="フローチャート: 判断 717">
          <a:extLst>
            <a:ext uri="{FF2B5EF4-FFF2-40B4-BE49-F238E27FC236}">
              <a16:creationId xmlns:a16="http://schemas.microsoft.com/office/drawing/2014/main" id="{DF2C407A-2AB1-4547-87DC-419B9C65DB6B}"/>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9" name="フローチャート: 判断 718">
          <a:extLst>
            <a:ext uri="{FF2B5EF4-FFF2-40B4-BE49-F238E27FC236}">
              <a16:creationId xmlns:a16="http://schemas.microsoft.com/office/drawing/2014/main" id="{76AF0803-7210-42E0-AC75-8B775BFD574A}"/>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6124309-9358-4BF2-9878-2AC97687C4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84EE2371-A87B-4266-B844-8E7D46C61E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3931E40-686B-4F01-8335-17AB0FFBEBE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37A2EFA-4E53-4A85-8A1D-4286914F838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9CE8BAD6-8DEA-46BA-977B-7F06F82AF7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25" name="楕円 724">
          <a:extLst>
            <a:ext uri="{FF2B5EF4-FFF2-40B4-BE49-F238E27FC236}">
              <a16:creationId xmlns:a16="http://schemas.microsoft.com/office/drawing/2014/main" id="{9FC02B1A-C01B-4603-96CA-0517DFC4F9A7}"/>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26" name="【消防施設】&#10;一人当たり面積該当値テキスト">
          <a:extLst>
            <a:ext uri="{FF2B5EF4-FFF2-40B4-BE49-F238E27FC236}">
              <a16:creationId xmlns:a16="http://schemas.microsoft.com/office/drawing/2014/main" id="{F099EAF5-CFAD-417B-AE95-DE33AF3F1E97}"/>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7" name="楕円 726">
          <a:extLst>
            <a:ext uri="{FF2B5EF4-FFF2-40B4-BE49-F238E27FC236}">
              <a16:creationId xmlns:a16="http://schemas.microsoft.com/office/drawing/2014/main" id="{8D9DE8FD-4C42-4C7B-BDDF-9E38434F1A1B}"/>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8" name="直線コネクタ 727">
          <a:extLst>
            <a:ext uri="{FF2B5EF4-FFF2-40B4-BE49-F238E27FC236}">
              <a16:creationId xmlns:a16="http://schemas.microsoft.com/office/drawing/2014/main" id="{29B568FF-7A87-4842-B821-E11A8D9D1FE8}"/>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729" name="楕円 728">
          <a:extLst>
            <a:ext uri="{FF2B5EF4-FFF2-40B4-BE49-F238E27FC236}">
              <a16:creationId xmlns:a16="http://schemas.microsoft.com/office/drawing/2014/main" id="{EC2E2B60-AED1-4BC4-B6F8-7137DBAEC830}"/>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156972</xdr:rowOff>
    </xdr:to>
    <xdr:cxnSp macro="">
      <xdr:nvCxnSpPr>
        <xdr:cNvPr id="730" name="直線コネクタ 729">
          <a:extLst>
            <a:ext uri="{FF2B5EF4-FFF2-40B4-BE49-F238E27FC236}">
              <a16:creationId xmlns:a16="http://schemas.microsoft.com/office/drawing/2014/main" id="{06E439C4-3BA0-4804-874A-8DAE4388801E}"/>
            </a:ext>
          </a:extLst>
        </xdr:cNvPr>
        <xdr:cNvCxnSpPr/>
      </xdr:nvCxnSpPr>
      <xdr:spPr>
        <a:xfrm flipV="1">
          <a:off x="20434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31" name="楕円 730">
          <a:extLst>
            <a:ext uri="{FF2B5EF4-FFF2-40B4-BE49-F238E27FC236}">
              <a16:creationId xmlns:a16="http://schemas.microsoft.com/office/drawing/2014/main" id="{AC28A071-2252-4957-A2A5-D41297CCBAC2}"/>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156972</xdr:rowOff>
    </xdr:to>
    <xdr:cxnSp macro="">
      <xdr:nvCxnSpPr>
        <xdr:cNvPr id="732" name="直線コネクタ 731">
          <a:extLst>
            <a:ext uri="{FF2B5EF4-FFF2-40B4-BE49-F238E27FC236}">
              <a16:creationId xmlns:a16="http://schemas.microsoft.com/office/drawing/2014/main" id="{CFDA403B-8C81-4D4E-AE3B-5E2897C8BAD4}"/>
            </a:ext>
          </a:extLst>
        </xdr:cNvPr>
        <xdr:cNvCxnSpPr/>
      </xdr:nvCxnSpPr>
      <xdr:spPr>
        <a:xfrm>
          <a:off x="19545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33" name="楕円 732">
          <a:extLst>
            <a:ext uri="{FF2B5EF4-FFF2-40B4-BE49-F238E27FC236}">
              <a16:creationId xmlns:a16="http://schemas.microsoft.com/office/drawing/2014/main" id="{5971EE14-070E-450E-B575-6EF7B88DB000}"/>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156972</xdr:rowOff>
    </xdr:to>
    <xdr:cxnSp macro="">
      <xdr:nvCxnSpPr>
        <xdr:cNvPr id="734" name="直線コネクタ 733">
          <a:extLst>
            <a:ext uri="{FF2B5EF4-FFF2-40B4-BE49-F238E27FC236}">
              <a16:creationId xmlns:a16="http://schemas.microsoft.com/office/drawing/2014/main" id="{922D7711-3063-4499-A00D-F59C0D97A48B}"/>
            </a:ext>
          </a:extLst>
        </xdr:cNvPr>
        <xdr:cNvCxnSpPr/>
      </xdr:nvCxnSpPr>
      <xdr:spPr>
        <a:xfrm>
          <a:off x="18656300" y="14558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5" name="n_1aveValue【消防施設】&#10;一人当たり面積">
          <a:extLst>
            <a:ext uri="{FF2B5EF4-FFF2-40B4-BE49-F238E27FC236}">
              <a16:creationId xmlns:a16="http://schemas.microsoft.com/office/drawing/2014/main" id="{B39CAD3F-B570-4633-B5F4-1207DF50CF77}"/>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6" name="n_2aveValue【消防施設】&#10;一人当たり面積">
          <a:extLst>
            <a:ext uri="{FF2B5EF4-FFF2-40B4-BE49-F238E27FC236}">
              <a16:creationId xmlns:a16="http://schemas.microsoft.com/office/drawing/2014/main" id="{39795492-17E3-475D-B9CD-124D53FC5079}"/>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7" name="n_3aveValue【消防施設】&#10;一人当たり面積">
          <a:extLst>
            <a:ext uri="{FF2B5EF4-FFF2-40B4-BE49-F238E27FC236}">
              <a16:creationId xmlns:a16="http://schemas.microsoft.com/office/drawing/2014/main" id="{58B03CE4-B691-4AF5-9882-060556B6644F}"/>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8" name="n_4aveValue【消防施設】&#10;一人当たり面積">
          <a:extLst>
            <a:ext uri="{FF2B5EF4-FFF2-40B4-BE49-F238E27FC236}">
              <a16:creationId xmlns:a16="http://schemas.microsoft.com/office/drawing/2014/main" id="{D1BA0409-B4F1-4957-85FA-DB133EA2F572}"/>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9" name="n_1mainValue【消防施設】&#10;一人当たり面積">
          <a:extLst>
            <a:ext uri="{FF2B5EF4-FFF2-40B4-BE49-F238E27FC236}">
              <a16:creationId xmlns:a16="http://schemas.microsoft.com/office/drawing/2014/main" id="{C7554319-D05D-48E5-B2AB-00954B3855E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740" name="n_2mainValue【消防施設】&#10;一人当たり面積">
          <a:extLst>
            <a:ext uri="{FF2B5EF4-FFF2-40B4-BE49-F238E27FC236}">
              <a16:creationId xmlns:a16="http://schemas.microsoft.com/office/drawing/2014/main" id="{1442170E-3AD2-452A-A223-5AAF4242A783}"/>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741" name="n_3mainValue【消防施設】&#10;一人当たり面積">
          <a:extLst>
            <a:ext uri="{FF2B5EF4-FFF2-40B4-BE49-F238E27FC236}">
              <a16:creationId xmlns:a16="http://schemas.microsoft.com/office/drawing/2014/main" id="{6EDDF264-67C5-4C69-A412-CF1D9BFB068F}"/>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42" name="n_4mainValue【消防施設】&#10;一人当たり面積">
          <a:extLst>
            <a:ext uri="{FF2B5EF4-FFF2-40B4-BE49-F238E27FC236}">
              <a16:creationId xmlns:a16="http://schemas.microsoft.com/office/drawing/2014/main" id="{0F0DE6BE-D884-4501-B26D-E44948FF0707}"/>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67EA479D-A695-4C19-80BE-BD54179215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48A3EA4D-6726-48C5-86A9-8AFEA7A470E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D1FC2D90-F092-4684-99D8-6C52ED3D9C2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8806B8BD-D34E-481A-A58A-9D0E32CB72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62F7AD3A-13E9-4F80-841D-3838DFF9E3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176ABDBC-A640-4068-B205-650FE3B23A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2D89131-3811-49C5-BC58-5CA681A157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F95F01ED-BC10-4D3A-BEA2-DF60E596E9D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EBC1361A-6DD8-4EDE-B56A-B2E7A56BF0E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7AA86EB7-1CBA-45B6-9D56-B06BC7AF9D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9745DF3-627D-4034-9958-CB8A670C715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CE04200A-B6C1-4633-8060-F9025870BCF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A0A9706A-714A-4CE7-A6DE-1292846A09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6330974E-784F-4E07-9855-492F91DC85B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159CC89C-D4EF-43A3-9FA7-283425B12EB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177379F4-63B5-4E0B-8B75-C63B79C77D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44515372-3314-40BE-A4B1-80C9A37BBFF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13636B70-CC36-487D-A300-EFB6A0AC733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4363B3A4-E527-4556-AE53-876A44A405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368FA634-DD32-46B5-A6A6-5CCF446D2DE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76A1C419-22FD-4F85-9D97-FBB10DDC56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63235CB8-14C2-4F49-9CF5-3C24520983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FA1D72C4-939E-42FF-8695-7DA830AD167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5D15CB2F-3DCC-42E5-90D0-97E9F853D8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8818D098-5304-49BA-8937-5E4315D986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8" name="直線コネクタ 767">
          <a:extLst>
            <a:ext uri="{FF2B5EF4-FFF2-40B4-BE49-F238E27FC236}">
              <a16:creationId xmlns:a16="http://schemas.microsoft.com/office/drawing/2014/main" id="{3E287C5B-908E-40B7-9D6E-DFC3BD421A02}"/>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9" name="【庁舎】&#10;有形固定資産減価償却率最小値テキスト">
          <a:extLst>
            <a:ext uri="{FF2B5EF4-FFF2-40B4-BE49-F238E27FC236}">
              <a16:creationId xmlns:a16="http://schemas.microsoft.com/office/drawing/2014/main" id="{C27ABE4B-0A53-4904-B385-8B08AF781F9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0" name="直線コネクタ 769">
          <a:extLst>
            <a:ext uri="{FF2B5EF4-FFF2-40B4-BE49-F238E27FC236}">
              <a16:creationId xmlns:a16="http://schemas.microsoft.com/office/drawing/2014/main" id="{15931DF2-25E8-4094-8275-4650FAF6F4A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1" name="【庁舎】&#10;有形固定資産減価償却率最大値テキスト">
          <a:extLst>
            <a:ext uri="{FF2B5EF4-FFF2-40B4-BE49-F238E27FC236}">
              <a16:creationId xmlns:a16="http://schemas.microsoft.com/office/drawing/2014/main" id="{4B6649BE-8207-40F0-B3C7-7C981C95A9A8}"/>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2" name="直線コネクタ 771">
          <a:extLst>
            <a:ext uri="{FF2B5EF4-FFF2-40B4-BE49-F238E27FC236}">
              <a16:creationId xmlns:a16="http://schemas.microsoft.com/office/drawing/2014/main" id="{7650B16D-EDFD-4AFD-97A5-7EC4543C9E53}"/>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73" name="【庁舎】&#10;有形固定資産減価償却率平均値テキスト">
          <a:extLst>
            <a:ext uri="{FF2B5EF4-FFF2-40B4-BE49-F238E27FC236}">
              <a16:creationId xmlns:a16="http://schemas.microsoft.com/office/drawing/2014/main" id="{5F393E5D-94E4-47E2-A209-4CC7F0BD6F4E}"/>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4" name="フローチャート: 判断 773">
          <a:extLst>
            <a:ext uri="{FF2B5EF4-FFF2-40B4-BE49-F238E27FC236}">
              <a16:creationId xmlns:a16="http://schemas.microsoft.com/office/drawing/2014/main" id="{D7EC0824-6BA5-4E8B-8687-EFCDB8EA918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5" name="フローチャート: 判断 774">
          <a:extLst>
            <a:ext uri="{FF2B5EF4-FFF2-40B4-BE49-F238E27FC236}">
              <a16:creationId xmlns:a16="http://schemas.microsoft.com/office/drawing/2014/main" id="{0190E6CC-052C-466F-AE78-6C6B4518B797}"/>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6" name="フローチャート: 判断 775">
          <a:extLst>
            <a:ext uri="{FF2B5EF4-FFF2-40B4-BE49-F238E27FC236}">
              <a16:creationId xmlns:a16="http://schemas.microsoft.com/office/drawing/2014/main" id="{0A9C13AE-7707-4A09-BCC0-BCA7E645149B}"/>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7" name="フローチャート: 判断 776">
          <a:extLst>
            <a:ext uri="{FF2B5EF4-FFF2-40B4-BE49-F238E27FC236}">
              <a16:creationId xmlns:a16="http://schemas.microsoft.com/office/drawing/2014/main" id="{1FB439FB-F55B-490D-8BC5-83685B610085}"/>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8" name="フローチャート: 判断 777">
          <a:extLst>
            <a:ext uri="{FF2B5EF4-FFF2-40B4-BE49-F238E27FC236}">
              <a16:creationId xmlns:a16="http://schemas.microsoft.com/office/drawing/2014/main" id="{5F381035-E58F-4B4F-9A93-7D3A612C15C6}"/>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4F774657-858F-4EC6-8CFB-A377C6AEFE1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EEA1FFC-259A-4953-8D80-40ED54F26E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6E1A085-FBFE-465F-A89A-C90CB766FE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E60D9BA-BE2F-447A-B768-99BC5F2082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AD99904C-179E-41D9-B6C9-FAD262EA91C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784" name="楕円 783">
          <a:extLst>
            <a:ext uri="{FF2B5EF4-FFF2-40B4-BE49-F238E27FC236}">
              <a16:creationId xmlns:a16="http://schemas.microsoft.com/office/drawing/2014/main" id="{7508924D-9178-4CFD-91D3-82419EE8A1DC}"/>
            </a:ext>
          </a:extLst>
        </xdr:cNvPr>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162577</xdr:rowOff>
    </xdr:from>
    <xdr:ext cx="405111" cy="259045"/>
    <xdr:sp macro="" textlink="">
      <xdr:nvSpPr>
        <xdr:cNvPr id="785" name="【庁舎】&#10;有形固定資産減価償却率該当値テキスト">
          <a:extLst>
            <a:ext uri="{FF2B5EF4-FFF2-40B4-BE49-F238E27FC236}">
              <a16:creationId xmlns:a16="http://schemas.microsoft.com/office/drawing/2014/main" id="{88FE521E-C96F-4567-9297-E9D3396FE53B}"/>
            </a:ext>
          </a:extLst>
        </xdr:cNvPr>
        <xdr:cNvSpPr txBox="1"/>
      </xdr:nvSpPr>
      <xdr:spPr>
        <a:xfrm>
          <a:off x="163576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141332</xdr:rowOff>
    </xdr:from>
    <xdr:to>
      <xdr:col>81</xdr:col>
      <xdr:colOff>101600</xdr:colOff>
      <xdr:row>101</xdr:row>
      <xdr:rowOff>71482</xdr:rowOff>
    </xdr:to>
    <xdr:sp macro="" textlink="">
      <xdr:nvSpPr>
        <xdr:cNvPr id="786" name="楕円 785">
          <a:extLst>
            <a:ext uri="{FF2B5EF4-FFF2-40B4-BE49-F238E27FC236}">
              <a16:creationId xmlns:a16="http://schemas.microsoft.com/office/drawing/2014/main" id="{E845F73E-201A-4427-B15C-001AD8C95B12}"/>
            </a:ext>
          </a:extLst>
        </xdr:cNvPr>
        <xdr:cNvSpPr/>
      </xdr:nvSpPr>
      <xdr:spPr>
        <a:xfrm>
          <a:off x="15430500" y="172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20682</xdr:rowOff>
    </xdr:to>
    <xdr:cxnSp macro="">
      <xdr:nvCxnSpPr>
        <xdr:cNvPr id="787" name="直線コネクタ 786">
          <a:extLst>
            <a:ext uri="{FF2B5EF4-FFF2-40B4-BE49-F238E27FC236}">
              <a16:creationId xmlns:a16="http://schemas.microsoft.com/office/drawing/2014/main" id="{CE9FEA42-02BF-49BA-9580-14C8BAC3FB69}"/>
            </a:ext>
          </a:extLst>
        </xdr:cNvPr>
        <xdr:cNvCxnSpPr/>
      </xdr:nvCxnSpPr>
      <xdr:spPr>
        <a:xfrm flipV="1">
          <a:off x="15481300" y="17335500"/>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97245</xdr:rowOff>
    </xdr:from>
    <xdr:to>
      <xdr:col>76</xdr:col>
      <xdr:colOff>165100</xdr:colOff>
      <xdr:row>101</xdr:row>
      <xdr:rowOff>27395</xdr:rowOff>
    </xdr:to>
    <xdr:sp macro="" textlink="">
      <xdr:nvSpPr>
        <xdr:cNvPr id="788" name="楕円 787">
          <a:extLst>
            <a:ext uri="{FF2B5EF4-FFF2-40B4-BE49-F238E27FC236}">
              <a16:creationId xmlns:a16="http://schemas.microsoft.com/office/drawing/2014/main" id="{1A126484-34DB-441A-9762-55C79E7EC822}"/>
            </a:ext>
          </a:extLst>
        </xdr:cNvPr>
        <xdr:cNvSpPr/>
      </xdr:nvSpPr>
      <xdr:spPr>
        <a:xfrm>
          <a:off x="14541500" y="172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148045</xdr:rowOff>
    </xdr:from>
    <xdr:to>
      <xdr:col>81</xdr:col>
      <xdr:colOff>50800</xdr:colOff>
      <xdr:row>101</xdr:row>
      <xdr:rowOff>20682</xdr:rowOff>
    </xdr:to>
    <xdr:cxnSp macro="">
      <xdr:nvCxnSpPr>
        <xdr:cNvPr id="789" name="直線コネクタ 788">
          <a:extLst>
            <a:ext uri="{FF2B5EF4-FFF2-40B4-BE49-F238E27FC236}">
              <a16:creationId xmlns:a16="http://schemas.microsoft.com/office/drawing/2014/main" id="{77C61C04-7559-4DAB-AFB7-E905A8062070}"/>
            </a:ext>
          </a:extLst>
        </xdr:cNvPr>
        <xdr:cNvCxnSpPr/>
      </xdr:nvCxnSpPr>
      <xdr:spPr>
        <a:xfrm>
          <a:off x="14592300" y="172930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53158</xdr:rowOff>
    </xdr:from>
    <xdr:to>
      <xdr:col>72</xdr:col>
      <xdr:colOff>38100</xdr:colOff>
      <xdr:row>100</xdr:row>
      <xdr:rowOff>154758</xdr:rowOff>
    </xdr:to>
    <xdr:sp macro="" textlink="">
      <xdr:nvSpPr>
        <xdr:cNvPr id="790" name="楕円 789">
          <a:extLst>
            <a:ext uri="{FF2B5EF4-FFF2-40B4-BE49-F238E27FC236}">
              <a16:creationId xmlns:a16="http://schemas.microsoft.com/office/drawing/2014/main" id="{6ABDE655-9758-43BA-AE4F-E65B14A9A0D0}"/>
            </a:ext>
          </a:extLst>
        </xdr:cNvPr>
        <xdr:cNvSpPr/>
      </xdr:nvSpPr>
      <xdr:spPr>
        <a:xfrm>
          <a:off x="136525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103958</xdr:rowOff>
    </xdr:from>
    <xdr:to>
      <xdr:col>76</xdr:col>
      <xdr:colOff>114300</xdr:colOff>
      <xdr:row>100</xdr:row>
      <xdr:rowOff>148045</xdr:rowOff>
    </xdr:to>
    <xdr:cxnSp macro="">
      <xdr:nvCxnSpPr>
        <xdr:cNvPr id="791" name="直線コネクタ 790">
          <a:extLst>
            <a:ext uri="{FF2B5EF4-FFF2-40B4-BE49-F238E27FC236}">
              <a16:creationId xmlns:a16="http://schemas.microsoft.com/office/drawing/2014/main" id="{CE6E4C2E-273F-4E2F-8781-1BFE4C06DC52}"/>
            </a:ext>
          </a:extLst>
        </xdr:cNvPr>
        <xdr:cNvCxnSpPr/>
      </xdr:nvCxnSpPr>
      <xdr:spPr>
        <a:xfrm>
          <a:off x="13703300" y="172489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xdr:rowOff>
    </xdr:from>
    <xdr:to>
      <xdr:col>67</xdr:col>
      <xdr:colOff>101600</xdr:colOff>
      <xdr:row>100</xdr:row>
      <xdr:rowOff>110671</xdr:rowOff>
    </xdr:to>
    <xdr:sp macro="" textlink="">
      <xdr:nvSpPr>
        <xdr:cNvPr id="792" name="楕円 791">
          <a:extLst>
            <a:ext uri="{FF2B5EF4-FFF2-40B4-BE49-F238E27FC236}">
              <a16:creationId xmlns:a16="http://schemas.microsoft.com/office/drawing/2014/main" id="{EA1C666C-5978-4705-B86D-057682DC03AA}"/>
            </a:ext>
          </a:extLst>
        </xdr:cNvPr>
        <xdr:cNvSpPr/>
      </xdr:nvSpPr>
      <xdr:spPr>
        <a:xfrm>
          <a:off x="12763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59871</xdr:rowOff>
    </xdr:from>
    <xdr:to>
      <xdr:col>71</xdr:col>
      <xdr:colOff>177800</xdr:colOff>
      <xdr:row>100</xdr:row>
      <xdr:rowOff>103958</xdr:rowOff>
    </xdr:to>
    <xdr:cxnSp macro="">
      <xdr:nvCxnSpPr>
        <xdr:cNvPr id="793" name="直線コネクタ 792">
          <a:extLst>
            <a:ext uri="{FF2B5EF4-FFF2-40B4-BE49-F238E27FC236}">
              <a16:creationId xmlns:a16="http://schemas.microsoft.com/office/drawing/2014/main" id="{FB7732C3-CBD8-41DC-852C-3B042FFBA438}"/>
            </a:ext>
          </a:extLst>
        </xdr:cNvPr>
        <xdr:cNvCxnSpPr/>
      </xdr:nvCxnSpPr>
      <xdr:spPr>
        <a:xfrm>
          <a:off x="12814300" y="1720487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94" name="n_1aveValue【庁舎】&#10;有形固定資産減価償却率">
          <a:extLst>
            <a:ext uri="{FF2B5EF4-FFF2-40B4-BE49-F238E27FC236}">
              <a16:creationId xmlns:a16="http://schemas.microsoft.com/office/drawing/2014/main" id="{3E9C372C-4E42-4661-97E4-921A02EA7992}"/>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5" name="n_2aveValue【庁舎】&#10;有形固定資産減価償却率">
          <a:extLst>
            <a:ext uri="{FF2B5EF4-FFF2-40B4-BE49-F238E27FC236}">
              <a16:creationId xmlns:a16="http://schemas.microsoft.com/office/drawing/2014/main" id="{C7A63E64-C6D0-48FD-AAA6-327093C3E310}"/>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6" name="n_3aveValue【庁舎】&#10;有形固定資産減価償却率">
          <a:extLst>
            <a:ext uri="{FF2B5EF4-FFF2-40B4-BE49-F238E27FC236}">
              <a16:creationId xmlns:a16="http://schemas.microsoft.com/office/drawing/2014/main" id="{05A9D219-4F96-4624-B7FB-57112E8C6E9E}"/>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7" name="n_4aveValue【庁舎】&#10;有形固定資産減価償却率">
          <a:extLst>
            <a:ext uri="{FF2B5EF4-FFF2-40B4-BE49-F238E27FC236}">
              <a16:creationId xmlns:a16="http://schemas.microsoft.com/office/drawing/2014/main" id="{4BF1B4B2-EF0A-4D5E-8A86-A4B98B365E5B}"/>
            </a:ext>
          </a:extLst>
        </xdr:cNvPr>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88009</xdr:rowOff>
    </xdr:from>
    <xdr:ext cx="405111" cy="259045"/>
    <xdr:sp macro="" textlink="">
      <xdr:nvSpPr>
        <xdr:cNvPr id="798" name="n_1mainValue【庁舎】&#10;有形固定資産減価償却率">
          <a:extLst>
            <a:ext uri="{FF2B5EF4-FFF2-40B4-BE49-F238E27FC236}">
              <a16:creationId xmlns:a16="http://schemas.microsoft.com/office/drawing/2014/main" id="{4CBD952F-5146-4F6E-9603-F86CCBD16DC4}"/>
            </a:ext>
          </a:extLst>
        </xdr:cNvPr>
        <xdr:cNvSpPr txBox="1"/>
      </xdr:nvSpPr>
      <xdr:spPr>
        <a:xfrm>
          <a:off x="15266044" y="1706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43922</xdr:rowOff>
    </xdr:from>
    <xdr:ext cx="405111" cy="259045"/>
    <xdr:sp macro="" textlink="">
      <xdr:nvSpPr>
        <xdr:cNvPr id="799" name="n_2mainValue【庁舎】&#10;有形固定資産減価償却率">
          <a:extLst>
            <a:ext uri="{FF2B5EF4-FFF2-40B4-BE49-F238E27FC236}">
              <a16:creationId xmlns:a16="http://schemas.microsoft.com/office/drawing/2014/main" id="{C76590E7-9780-4C05-B733-8B466DF85CA3}"/>
            </a:ext>
          </a:extLst>
        </xdr:cNvPr>
        <xdr:cNvSpPr txBox="1"/>
      </xdr:nvSpPr>
      <xdr:spPr>
        <a:xfrm>
          <a:off x="14389744" y="170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171285</xdr:rowOff>
    </xdr:from>
    <xdr:ext cx="340478" cy="259045"/>
    <xdr:sp macro="" textlink="">
      <xdr:nvSpPr>
        <xdr:cNvPr id="800" name="n_3mainValue【庁舎】&#10;有形固定資産減価償却率">
          <a:extLst>
            <a:ext uri="{FF2B5EF4-FFF2-40B4-BE49-F238E27FC236}">
              <a16:creationId xmlns:a16="http://schemas.microsoft.com/office/drawing/2014/main" id="{B6181F9D-BC3F-413B-89FF-B199208B4441}"/>
            </a:ext>
          </a:extLst>
        </xdr:cNvPr>
        <xdr:cNvSpPr txBox="1"/>
      </xdr:nvSpPr>
      <xdr:spPr>
        <a:xfrm>
          <a:off x="13533061" y="1697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127198</xdr:rowOff>
    </xdr:from>
    <xdr:ext cx="340478" cy="259045"/>
    <xdr:sp macro="" textlink="">
      <xdr:nvSpPr>
        <xdr:cNvPr id="801" name="n_4mainValue【庁舎】&#10;有形固定資産減価償却率">
          <a:extLst>
            <a:ext uri="{FF2B5EF4-FFF2-40B4-BE49-F238E27FC236}">
              <a16:creationId xmlns:a16="http://schemas.microsoft.com/office/drawing/2014/main" id="{3ADD343A-4884-4325-9896-00221E2E11D2}"/>
            </a:ext>
          </a:extLst>
        </xdr:cNvPr>
        <xdr:cNvSpPr txBox="1"/>
      </xdr:nvSpPr>
      <xdr:spPr>
        <a:xfrm>
          <a:off x="12644061" y="1692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9CFD76F1-194D-436F-A17B-86B4E8E2EE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899CA21C-5E11-4DCC-A775-211AC9F891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30B2EFE5-52D0-42AB-A398-F093F880A97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4CD50A32-4BF5-42E9-8CE7-07AC0F1A4C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972B8596-4EB1-40AF-BE28-9BD833F1A05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AC2F7426-10A7-42C4-9472-26593C21F3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1D61C10B-D1EA-4E5C-A856-C9560D58B90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F113A86C-953E-4855-8DE9-E7A4AB9D6E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EDBDF7F2-442E-4678-A503-243F638DFE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8BC0500C-17EA-4083-B557-24FBAEBD79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2" name="テキスト ボックス 811">
          <a:extLst>
            <a:ext uri="{FF2B5EF4-FFF2-40B4-BE49-F238E27FC236}">
              <a16:creationId xmlns:a16="http://schemas.microsoft.com/office/drawing/2014/main" id="{7C19C3D0-5735-47BD-B620-C8B509EA5BCC}"/>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4A6B375B-622A-425A-A359-0ADE1702747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1AE7F4E0-C0C9-42CF-9DEC-1C200D76511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FE7B4543-B6BE-42C3-9B48-DCAF1694D57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E07B1561-A1F6-44C6-A077-9807EA6B0C4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3EEA811D-C4A5-452A-9FFA-0F5DF2C601F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6E9DCBBE-AB3B-4064-874C-A73D48A82AD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4DB866B6-88C0-42F2-82FE-940EAE2F7A6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42ABF223-12BC-4BB9-B49B-12D43E23F39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CF22DFBC-A331-471C-9820-A1609DB6BBA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3493BB15-0415-40A4-9028-CE82C5D798F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F5EA395-05F4-4784-80CB-A65D705DA3D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425CA2A9-5212-4236-B950-68FF4B67E9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4B6D2573-73CE-4B8C-B0BB-5CF52B8F18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55349E0E-1FAB-4B8B-8D9B-1A196B2441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29268618-AA2B-4D85-927C-C25C7EBF64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8" name="直線コネクタ 827">
          <a:extLst>
            <a:ext uri="{FF2B5EF4-FFF2-40B4-BE49-F238E27FC236}">
              <a16:creationId xmlns:a16="http://schemas.microsoft.com/office/drawing/2014/main" id="{381A3990-A54F-4977-9A04-F18ED3046837}"/>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9" name="【庁舎】&#10;一人当たり面積最小値テキスト">
          <a:extLst>
            <a:ext uri="{FF2B5EF4-FFF2-40B4-BE49-F238E27FC236}">
              <a16:creationId xmlns:a16="http://schemas.microsoft.com/office/drawing/2014/main" id="{B3DEE984-7FF3-429C-A34B-908E60049D0A}"/>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30" name="直線コネクタ 829">
          <a:extLst>
            <a:ext uri="{FF2B5EF4-FFF2-40B4-BE49-F238E27FC236}">
              <a16:creationId xmlns:a16="http://schemas.microsoft.com/office/drawing/2014/main" id="{07C4585F-F3C8-4FF5-802A-176769DB16D6}"/>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31" name="【庁舎】&#10;一人当たり面積最大値テキスト">
          <a:extLst>
            <a:ext uri="{FF2B5EF4-FFF2-40B4-BE49-F238E27FC236}">
              <a16:creationId xmlns:a16="http://schemas.microsoft.com/office/drawing/2014/main" id="{459028F1-193F-4AC1-9614-3F1BAC611986}"/>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32" name="直線コネクタ 831">
          <a:extLst>
            <a:ext uri="{FF2B5EF4-FFF2-40B4-BE49-F238E27FC236}">
              <a16:creationId xmlns:a16="http://schemas.microsoft.com/office/drawing/2014/main" id="{02B1F02C-B6CB-49F6-A509-F05C2A0512D5}"/>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33" name="【庁舎】&#10;一人当たり面積平均値テキスト">
          <a:extLst>
            <a:ext uri="{FF2B5EF4-FFF2-40B4-BE49-F238E27FC236}">
              <a16:creationId xmlns:a16="http://schemas.microsoft.com/office/drawing/2014/main" id="{1EA434B5-B338-47D3-970E-341486AA0038}"/>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4" name="フローチャート: 判断 833">
          <a:extLst>
            <a:ext uri="{FF2B5EF4-FFF2-40B4-BE49-F238E27FC236}">
              <a16:creationId xmlns:a16="http://schemas.microsoft.com/office/drawing/2014/main" id="{F7647038-C71F-4F67-A786-E1A47CED1399}"/>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5" name="フローチャート: 判断 834">
          <a:extLst>
            <a:ext uri="{FF2B5EF4-FFF2-40B4-BE49-F238E27FC236}">
              <a16:creationId xmlns:a16="http://schemas.microsoft.com/office/drawing/2014/main" id="{FA698045-4649-4C3E-85E7-3B6DDDD76FC5}"/>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6" name="フローチャート: 判断 835">
          <a:extLst>
            <a:ext uri="{FF2B5EF4-FFF2-40B4-BE49-F238E27FC236}">
              <a16:creationId xmlns:a16="http://schemas.microsoft.com/office/drawing/2014/main" id="{37B812DA-AD66-4235-8E84-1B3048807501}"/>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7" name="フローチャート: 判断 836">
          <a:extLst>
            <a:ext uri="{FF2B5EF4-FFF2-40B4-BE49-F238E27FC236}">
              <a16:creationId xmlns:a16="http://schemas.microsoft.com/office/drawing/2014/main" id="{C9602EBA-B914-4962-A068-B301922C340E}"/>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8" name="フローチャート: 判断 837">
          <a:extLst>
            <a:ext uri="{FF2B5EF4-FFF2-40B4-BE49-F238E27FC236}">
              <a16:creationId xmlns:a16="http://schemas.microsoft.com/office/drawing/2014/main" id="{BA8FFB25-B181-4905-B711-52C327AC6986}"/>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3B5D7F2-0C92-4539-97BB-3A6461A8A2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B27EDFB-CED9-45FF-A3C5-F4E04D38B8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ABC5A3C-3072-4936-8DD9-E65A732D2E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D885820A-A293-4AEF-A854-12BF9A4175C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3E83ADEB-24BA-4F9B-A2FF-B5348D1BB0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844" name="楕円 843">
          <a:extLst>
            <a:ext uri="{FF2B5EF4-FFF2-40B4-BE49-F238E27FC236}">
              <a16:creationId xmlns:a16="http://schemas.microsoft.com/office/drawing/2014/main" id="{59C778E9-5D32-4EBB-B541-F0B4CDDF1B26}"/>
            </a:ext>
          </a:extLst>
        </xdr:cNvPr>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167476</xdr:rowOff>
    </xdr:from>
    <xdr:ext cx="469744" cy="259045"/>
    <xdr:sp macro="" textlink="">
      <xdr:nvSpPr>
        <xdr:cNvPr id="845" name="【庁舎】&#10;一人当たり面積該当値テキスト">
          <a:extLst>
            <a:ext uri="{FF2B5EF4-FFF2-40B4-BE49-F238E27FC236}">
              <a16:creationId xmlns:a16="http://schemas.microsoft.com/office/drawing/2014/main" id="{6578AECA-5661-4B31-B037-E8EAEC5E7C80}"/>
            </a:ext>
          </a:extLst>
        </xdr:cNvPr>
        <xdr:cNvSpPr txBox="1"/>
      </xdr:nvSpPr>
      <xdr:spPr>
        <a:xfrm>
          <a:off x="22199600" y="179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147864</xdr:rowOff>
    </xdr:from>
    <xdr:to>
      <xdr:col>112</xdr:col>
      <xdr:colOff>38100</xdr:colOff>
      <xdr:row>106</xdr:row>
      <xdr:rowOff>78014</xdr:rowOff>
    </xdr:to>
    <xdr:sp macro="" textlink="">
      <xdr:nvSpPr>
        <xdr:cNvPr id="846" name="楕円 845">
          <a:extLst>
            <a:ext uri="{FF2B5EF4-FFF2-40B4-BE49-F238E27FC236}">
              <a16:creationId xmlns:a16="http://schemas.microsoft.com/office/drawing/2014/main" id="{6A4038CC-4251-4CF2-931A-500D5220B40F}"/>
            </a:ext>
          </a:extLst>
        </xdr:cNvPr>
        <xdr:cNvSpPr/>
      </xdr:nvSpPr>
      <xdr:spPr>
        <a:xfrm>
          <a:off x="2127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23949</xdr:rowOff>
    </xdr:from>
    <xdr:to>
      <xdr:col>116</xdr:col>
      <xdr:colOff>63500</xdr:colOff>
      <xdr:row>106</xdr:row>
      <xdr:rowOff>27214</xdr:rowOff>
    </xdr:to>
    <xdr:cxnSp macro="">
      <xdr:nvCxnSpPr>
        <xdr:cNvPr id="847" name="直線コネクタ 846">
          <a:extLst>
            <a:ext uri="{FF2B5EF4-FFF2-40B4-BE49-F238E27FC236}">
              <a16:creationId xmlns:a16="http://schemas.microsoft.com/office/drawing/2014/main" id="{86E0391E-092B-44AE-A8B6-F676AE5C2120}"/>
            </a:ext>
          </a:extLst>
        </xdr:cNvPr>
        <xdr:cNvCxnSpPr/>
      </xdr:nvCxnSpPr>
      <xdr:spPr>
        <a:xfrm flipV="1">
          <a:off x="21323300" y="181976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48" name="楕円 847">
          <a:extLst>
            <a:ext uri="{FF2B5EF4-FFF2-40B4-BE49-F238E27FC236}">
              <a16:creationId xmlns:a16="http://schemas.microsoft.com/office/drawing/2014/main" id="{C57A389E-215F-464F-9851-86D8BE3A6C31}"/>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27214</xdr:rowOff>
    </xdr:from>
    <xdr:to>
      <xdr:col>111</xdr:col>
      <xdr:colOff>177800</xdr:colOff>
      <xdr:row>106</xdr:row>
      <xdr:rowOff>30480</xdr:rowOff>
    </xdr:to>
    <xdr:cxnSp macro="">
      <xdr:nvCxnSpPr>
        <xdr:cNvPr id="849" name="直線コネクタ 848">
          <a:extLst>
            <a:ext uri="{FF2B5EF4-FFF2-40B4-BE49-F238E27FC236}">
              <a16:creationId xmlns:a16="http://schemas.microsoft.com/office/drawing/2014/main" id="{658AF913-ED98-477F-8FCD-02CE666BCBA2}"/>
            </a:ext>
          </a:extLst>
        </xdr:cNvPr>
        <xdr:cNvCxnSpPr/>
      </xdr:nvCxnSpPr>
      <xdr:spPr>
        <a:xfrm flipV="1">
          <a:off x="20434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50" name="楕円 849">
          <a:extLst>
            <a:ext uri="{FF2B5EF4-FFF2-40B4-BE49-F238E27FC236}">
              <a16:creationId xmlns:a16="http://schemas.microsoft.com/office/drawing/2014/main" id="{9CA4D361-6861-4A18-AFAC-26A9A04A96A2}"/>
            </a:ext>
          </a:extLst>
        </xdr:cNvPr>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33745</xdr:rowOff>
    </xdr:to>
    <xdr:cxnSp macro="">
      <xdr:nvCxnSpPr>
        <xdr:cNvPr id="851" name="直線コネクタ 850">
          <a:extLst>
            <a:ext uri="{FF2B5EF4-FFF2-40B4-BE49-F238E27FC236}">
              <a16:creationId xmlns:a16="http://schemas.microsoft.com/office/drawing/2014/main" id="{6E59B21F-18EC-416A-837F-2CFBF5B0AF7B}"/>
            </a:ext>
          </a:extLst>
        </xdr:cNvPr>
        <xdr:cNvCxnSpPr/>
      </xdr:nvCxnSpPr>
      <xdr:spPr>
        <a:xfrm flipV="1">
          <a:off x="19545300" y="18204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52" name="楕円 851">
          <a:extLst>
            <a:ext uri="{FF2B5EF4-FFF2-40B4-BE49-F238E27FC236}">
              <a16:creationId xmlns:a16="http://schemas.microsoft.com/office/drawing/2014/main" id="{5578E0D8-51A0-4AFB-BBB9-EE83B4782953}"/>
            </a:ext>
          </a:extLst>
        </xdr:cNvPr>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33745</xdr:rowOff>
    </xdr:from>
    <xdr:to>
      <xdr:col>102</xdr:col>
      <xdr:colOff>114300</xdr:colOff>
      <xdr:row>106</xdr:row>
      <xdr:rowOff>53339</xdr:rowOff>
    </xdr:to>
    <xdr:cxnSp macro="">
      <xdr:nvCxnSpPr>
        <xdr:cNvPr id="853" name="直線コネクタ 852">
          <a:extLst>
            <a:ext uri="{FF2B5EF4-FFF2-40B4-BE49-F238E27FC236}">
              <a16:creationId xmlns:a16="http://schemas.microsoft.com/office/drawing/2014/main" id="{202E101B-114F-4232-81A9-D000A2FD2997}"/>
            </a:ext>
          </a:extLst>
        </xdr:cNvPr>
        <xdr:cNvCxnSpPr/>
      </xdr:nvCxnSpPr>
      <xdr:spPr>
        <a:xfrm flipV="1">
          <a:off x="18656300" y="1820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54" name="n_1aveValue【庁舎】&#10;一人当たり面積">
          <a:extLst>
            <a:ext uri="{FF2B5EF4-FFF2-40B4-BE49-F238E27FC236}">
              <a16:creationId xmlns:a16="http://schemas.microsoft.com/office/drawing/2014/main" id="{EF6777BF-40E9-40DA-AE0A-6AD0CEEFA06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5" name="n_2aveValue【庁舎】&#10;一人当たり面積">
          <a:extLst>
            <a:ext uri="{FF2B5EF4-FFF2-40B4-BE49-F238E27FC236}">
              <a16:creationId xmlns:a16="http://schemas.microsoft.com/office/drawing/2014/main" id="{D1F54CF8-FCDB-483D-B5AC-E52DBF69A1C4}"/>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6" name="n_3aveValue【庁舎】&#10;一人当たり面積">
          <a:extLst>
            <a:ext uri="{FF2B5EF4-FFF2-40B4-BE49-F238E27FC236}">
              <a16:creationId xmlns:a16="http://schemas.microsoft.com/office/drawing/2014/main" id="{BA010442-9B56-4701-8B3D-9B26CD809DCC}"/>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7" name="n_4aveValue【庁舎】&#10;一人当たり面積">
          <a:extLst>
            <a:ext uri="{FF2B5EF4-FFF2-40B4-BE49-F238E27FC236}">
              <a16:creationId xmlns:a16="http://schemas.microsoft.com/office/drawing/2014/main" id="{923CDD8E-D0DB-490D-B7BA-CD3B0220EB69}"/>
            </a:ext>
          </a:extLst>
        </xdr:cNvPr>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94541</xdr:rowOff>
    </xdr:from>
    <xdr:ext cx="469744" cy="259045"/>
    <xdr:sp macro="" textlink="">
      <xdr:nvSpPr>
        <xdr:cNvPr id="858" name="n_1mainValue【庁舎】&#10;一人当たり面積">
          <a:extLst>
            <a:ext uri="{FF2B5EF4-FFF2-40B4-BE49-F238E27FC236}">
              <a16:creationId xmlns:a16="http://schemas.microsoft.com/office/drawing/2014/main" id="{EAE1D68A-D8AE-489C-87B5-026E4D41A69B}"/>
            </a:ext>
          </a:extLst>
        </xdr:cNvPr>
        <xdr:cNvSpPr txBox="1"/>
      </xdr:nvSpPr>
      <xdr:spPr>
        <a:xfrm>
          <a:off x="210757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59" name="n_2mainValue【庁舎】&#10;一人当たり面積">
          <a:extLst>
            <a:ext uri="{FF2B5EF4-FFF2-40B4-BE49-F238E27FC236}">
              <a16:creationId xmlns:a16="http://schemas.microsoft.com/office/drawing/2014/main" id="{3A13250F-2D1A-450C-BD04-E1B361CC3A9A}"/>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101072</xdr:rowOff>
    </xdr:from>
    <xdr:ext cx="469744" cy="259045"/>
    <xdr:sp macro="" textlink="">
      <xdr:nvSpPr>
        <xdr:cNvPr id="860" name="n_3mainValue【庁舎】&#10;一人当たり面積">
          <a:extLst>
            <a:ext uri="{FF2B5EF4-FFF2-40B4-BE49-F238E27FC236}">
              <a16:creationId xmlns:a16="http://schemas.microsoft.com/office/drawing/2014/main" id="{BC660A68-6D89-4B78-9650-528153406A00}"/>
            </a:ext>
          </a:extLst>
        </xdr:cNvPr>
        <xdr:cNvSpPr txBox="1"/>
      </xdr:nvSpPr>
      <xdr:spPr>
        <a:xfrm>
          <a:off x="19310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61" name="n_4mainValue【庁舎】&#10;一人当たり面積">
          <a:extLst>
            <a:ext uri="{FF2B5EF4-FFF2-40B4-BE49-F238E27FC236}">
              <a16:creationId xmlns:a16="http://schemas.microsoft.com/office/drawing/2014/main" id="{CE8B2B0E-17C5-403D-8FDE-818D530869D4}"/>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883B9EAE-640E-4E7A-9ABE-9073A4F8A6C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8F0162A1-FC1E-4CA4-8229-1A2A573B66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1A0F8F41-00F1-4E3D-80AA-CCB5824885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特に有形固定資産減価償却率が高い施設は、図書館、消防施設であり、大規模改修や長寿命化を図る必要がある。今後の懸案事項として大型施設の文化会館及び保健福祉会館の老朽化が進んでいることから、大規模改修とともに他施設との統廃合や機能の複合化を図り、建物の健全性確保、施設の安定的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社会保障関係費用の増に伴う社会福祉費および高齢者保健福祉費の増や、</a:t>
          </a:r>
          <a:r>
            <a:rPr kumimoji="1" lang="ja-JP" altLang="ja-JP" sz="1100">
              <a:solidFill>
                <a:schemeClr val="dk1"/>
              </a:solidFill>
              <a:effectLst/>
              <a:latin typeface="+mn-lt"/>
              <a:ea typeface="+mn-ea"/>
              <a:cs typeface="+mn-cs"/>
            </a:rPr>
            <a:t>臨時財政対策債の元利償還金の増等により、基準財政需要額が増加し、主に</a:t>
          </a:r>
          <a:r>
            <a:rPr kumimoji="1" lang="ja-JP" altLang="en-US" sz="1100">
              <a:solidFill>
                <a:schemeClr val="dk1"/>
              </a:solidFill>
              <a:effectLst/>
              <a:latin typeface="+mn-lt"/>
              <a:ea typeface="+mn-ea"/>
              <a:cs typeface="+mn-cs"/>
            </a:rPr>
            <a:t>コロナ感染症の影響による企業収益の減に伴う法人税割の減</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評価替えに伴う</a:t>
          </a:r>
          <a:r>
            <a:rPr kumimoji="1" lang="ja-JP" altLang="ja-JP" sz="1100">
              <a:solidFill>
                <a:schemeClr val="dk1"/>
              </a:solidFill>
              <a:effectLst/>
              <a:latin typeface="+mn-lt"/>
              <a:ea typeface="+mn-ea"/>
              <a:cs typeface="+mn-cs"/>
            </a:rPr>
            <a:t>固定資産税の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等により、基準財政収入額</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が増加し、さらに</a:t>
          </a:r>
          <a:r>
            <a:rPr kumimoji="1" lang="ja-JP" altLang="ja-JP" sz="1100">
              <a:solidFill>
                <a:schemeClr val="dk1"/>
              </a:solidFill>
              <a:effectLst/>
              <a:latin typeface="+mn-lt"/>
              <a:ea typeface="+mn-ea"/>
              <a:cs typeface="+mn-cs"/>
            </a:rPr>
            <a:t>基準財政収入額</a:t>
          </a:r>
          <a:r>
            <a:rPr kumimoji="1" lang="ja-JP" altLang="en-US" sz="1100">
              <a:solidFill>
                <a:schemeClr val="dk1"/>
              </a:solidFill>
              <a:effectLst/>
              <a:latin typeface="+mn-lt"/>
              <a:ea typeface="+mn-ea"/>
              <a:cs typeface="+mn-cs"/>
            </a:rPr>
            <a:t>が減少した</a:t>
          </a:r>
          <a:r>
            <a:rPr kumimoji="1" lang="ja-JP" altLang="ja-JP" sz="1100">
              <a:solidFill>
                <a:schemeClr val="dk1"/>
              </a:solidFill>
              <a:effectLst/>
              <a:latin typeface="+mn-lt"/>
              <a:ea typeface="+mn-ea"/>
              <a:cs typeface="+mn-cs"/>
            </a:rPr>
            <a:t>結果、単年度の財政力指数と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か年の平均値は共に</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より悪化したため、さらなる事業の精査、投資的経費の抑制等、歳出の見直しを実施するとともに、税収確保を中心とした歳入確保に努める。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79022</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799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65617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28222</xdr:rowOff>
    </xdr:from>
    <xdr:to>
      <xdr:col>19</xdr:col>
      <xdr:colOff>184150</xdr:colOff>
      <xdr:row>42</xdr:row>
      <xdr:rowOff>129822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地方消費税交付金等が増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は増加した一方で、訓練等給付費及び介護給付費等による扶助費の増、小・中学校空調整備等の償還開始による公債費の増、さらには新給食センターの規模拡大に伴う関連経費等の増加による物件費の増等により経常経費が増加したため、昨</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した。今後も、持続可能な財政運営を考え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経常的な施設管理経費、委託経費の削減や補助金制度の見直しを行うとともに、義務的経費の見直しなど行財政改革への取組を進めていく。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66040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950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119804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9500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119804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604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6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69004</xdr:rowOff>
    </xdr:from>
    <xdr:to>
      <xdr:col>15</xdr:col>
      <xdr:colOff>133350</xdr:colOff>
      <xdr:row>64</xdr:row>
      <xdr:rowOff>170604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類似団体内順位が上位であり、人口１人あたりの行政経費は全国平均、県平均に比べて安価である。今後も引き続き、職員の資質向上に努めるとともに、住民サービスの質を向上させていく。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60306</xdr:rowOff>
    </xdr:from>
    <xdr:to>
      <xdr:col>23</xdr:col>
      <xdr:colOff>133350</xdr:colOff>
      <xdr:row>89</xdr:row>
      <xdr:rowOff>93352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119206"/>
          <a:ext cx="0" cy="1233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65429</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2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93352</xdr:rowOff>
    </xdr:from>
    <xdr:to>
      <xdr:col>24</xdr:col>
      <xdr:colOff>12700</xdr:colOff>
      <xdr:row>89</xdr:row>
      <xdr:rowOff>93352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5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146683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8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60306</xdr:rowOff>
    </xdr:from>
    <xdr:to>
      <xdr:col>24</xdr:col>
      <xdr:colOff>12700</xdr:colOff>
      <xdr:row>82</xdr:row>
      <xdr:rowOff>60306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11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59630</xdr:rowOff>
    </xdr:from>
    <xdr:to>
      <xdr:col>23</xdr:col>
      <xdr:colOff>133350</xdr:colOff>
      <xdr:row>82</xdr:row>
      <xdr:rowOff>67739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8530"/>
          <a:ext cx="838200" cy="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3963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05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31886</xdr:rowOff>
    </xdr:from>
    <xdr:to>
      <xdr:col>23</xdr:col>
      <xdr:colOff>184150</xdr:colOff>
      <xdr:row>84</xdr:row>
      <xdr:rowOff>133486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145669</xdr:rowOff>
    </xdr:from>
    <xdr:to>
      <xdr:col>19</xdr:col>
      <xdr:colOff>133350</xdr:colOff>
      <xdr:row>82</xdr:row>
      <xdr:rowOff>59630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3119"/>
          <a:ext cx="889000" cy="8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146140</xdr:rowOff>
    </xdr:from>
    <xdr:to>
      <xdr:col>19</xdr:col>
      <xdr:colOff>184150</xdr:colOff>
      <xdr:row>84</xdr:row>
      <xdr:rowOff>76290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7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61067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6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135542</xdr:rowOff>
    </xdr:from>
    <xdr:to>
      <xdr:col>15</xdr:col>
      <xdr:colOff>82550</xdr:colOff>
      <xdr:row>81</xdr:row>
      <xdr:rowOff>145669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22992"/>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65740</xdr:rowOff>
    </xdr:from>
    <xdr:to>
      <xdr:col>15</xdr:col>
      <xdr:colOff>133350</xdr:colOff>
      <xdr:row>83</xdr:row>
      <xdr:rowOff>167340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152117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135542</xdr:rowOff>
    </xdr:from>
    <xdr:to>
      <xdr:col>11</xdr:col>
      <xdr:colOff>31750</xdr:colOff>
      <xdr:row>81</xdr:row>
      <xdr:rowOff>148484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22992"/>
          <a:ext cx="889000" cy="1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66069</xdr:rowOff>
    </xdr:from>
    <xdr:to>
      <xdr:col>11</xdr:col>
      <xdr:colOff>82550</xdr:colOff>
      <xdr:row>83</xdr:row>
      <xdr:rowOff>167669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152446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34330</xdr:rowOff>
    </xdr:from>
    <xdr:to>
      <xdr:col>7</xdr:col>
      <xdr:colOff>31750</xdr:colOff>
      <xdr:row>83</xdr:row>
      <xdr:rowOff>135930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120707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16939</xdr:rowOff>
    </xdr:from>
    <xdr:to>
      <xdr:col>23</xdr:col>
      <xdr:colOff>184150</xdr:colOff>
      <xdr:row>82</xdr:row>
      <xdr:rowOff>118539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7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109666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8830</xdr:rowOff>
    </xdr:from>
    <xdr:to>
      <xdr:col>19</xdr:col>
      <xdr:colOff>184150</xdr:colOff>
      <xdr:row>82</xdr:row>
      <xdr:rowOff>110430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120607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94869</xdr:rowOff>
    </xdr:from>
    <xdr:to>
      <xdr:col>15</xdr:col>
      <xdr:colOff>133350</xdr:colOff>
      <xdr:row>82</xdr:row>
      <xdr:rowOff>25019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35196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84742</xdr:rowOff>
    </xdr:from>
    <xdr:to>
      <xdr:col>11</xdr:col>
      <xdr:colOff>82550</xdr:colOff>
      <xdr:row>82</xdr:row>
      <xdr:rowOff>14892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25069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4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97684</xdr:rowOff>
    </xdr:from>
    <xdr:to>
      <xdr:col>7</xdr:col>
      <xdr:colOff>31750</xdr:colOff>
      <xdr:row>82</xdr:row>
      <xdr:rowOff>27834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38011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ポイント上回っている。類似団体との差は、各団体の給与制度や年齢構成の差と分析しており、本町の給与制度は国制度に準拠しているため、今後も適切に進めていく。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911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近隣自治体の人口が減少する中で、本町の人口は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千人～</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人を維持し、大きくは減少していないものの、全国平均、県平均に比べて少ない人数で運営している状況である。今後も定員適正化管理計画に基づいた採用を行い、効率的な行政運営と職員の資質向上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363</xdr:rowOff>
    </xdr:from>
    <xdr:to>
      <xdr:col>81</xdr:col>
      <xdr:colOff>44450</xdr:colOff>
      <xdr:row>59</xdr:row>
      <xdr:rowOff>5534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15913"/>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147683</xdr:rowOff>
    </xdr:from>
    <xdr:to>
      <xdr:col>77</xdr:col>
      <xdr:colOff>44450</xdr:colOff>
      <xdr:row>59</xdr:row>
      <xdr:rowOff>363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91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147683</xdr:rowOff>
    </xdr:from>
    <xdr:to>
      <xdr:col>72</xdr:col>
      <xdr:colOff>203200</xdr:colOff>
      <xdr:row>58</xdr:row>
      <xdr:rowOff>154577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0917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58</xdr:row>
      <xdr:rowOff>161472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126184</xdr:rowOff>
    </xdr:from>
    <xdr:to>
      <xdr:col>81</xdr:col>
      <xdr:colOff>95250</xdr:colOff>
      <xdr:row>59</xdr:row>
      <xdr:rowOff>56334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142711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1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121013</xdr:rowOff>
    </xdr:from>
    <xdr:to>
      <xdr:col>77</xdr:col>
      <xdr:colOff>95250</xdr:colOff>
      <xdr:row>59</xdr:row>
      <xdr:rowOff>51163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61340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3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96883</xdr:rowOff>
    </xdr:from>
    <xdr:to>
      <xdr:col>73</xdr:col>
      <xdr:colOff>44450</xdr:colOff>
      <xdr:row>59</xdr:row>
      <xdr:rowOff>27033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37210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103777</xdr:rowOff>
    </xdr:from>
    <xdr:to>
      <xdr:col>68</xdr:col>
      <xdr:colOff>203200</xdr:colOff>
      <xdr:row>59</xdr:row>
      <xdr:rowOff>33927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44104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110672</xdr:rowOff>
    </xdr:from>
    <xdr:to>
      <xdr:col>64</xdr:col>
      <xdr:colOff>152400</xdr:colOff>
      <xdr:row>59</xdr:row>
      <xdr:rowOff>40822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50999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前年度に発行した猶予特例債の償還など、元金償還金の額が増加した</a:t>
          </a:r>
          <a:r>
            <a:rPr kumimoji="1" lang="ja-JP" altLang="ja-JP" sz="1100">
              <a:solidFill>
                <a:schemeClr val="dk1"/>
              </a:solidFill>
              <a:effectLst/>
              <a:latin typeface="+mn-lt"/>
              <a:ea typeface="+mn-ea"/>
              <a:cs typeface="+mn-cs"/>
            </a:rPr>
            <a:t>ため、前年度より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類似団体平均と比べると</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ポイント高い数値となって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公債費残高の多くを占める公共下水道事業債については徐々に減少する見込みであるが、新規発行等については計画的に実施し、数値悪化の抑制に努める。一般会計においては、公共施設等の老朽化対策が本格化していく中で、財政指標等の予測を行い、事業の精査、起債の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12288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121013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228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41</xdr:row>
      <xdr:rowOff>141696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150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141696</xdr:rowOff>
    </xdr:from>
    <xdr:to>
      <xdr:col>68</xdr:col>
      <xdr:colOff>152400</xdr:colOff>
      <xdr:row>41</xdr:row>
      <xdr:rowOff>141696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171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70213</xdr:rowOff>
    </xdr:from>
    <xdr:to>
      <xdr:col>73</xdr:col>
      <xdr:colOff>44450</xdr:colOff>
      <xdr:row>42</xdr:row>
      <xdr:rowOff>363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90896</xdr:rowOff>
    </xdr:from>
    <xdr:to>
      <xdr:col>68</xdr:col>
      <xdr:colOff>203200</xdr:colOff>
      <xdr:row>42</xdr:row>
      <xdr:rowOff>21046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5823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90896</xdr:rowOff>
    </xdr:from>
    <xdr:to>
      <xdr:col>64</xdr:col>
      <xdr:colOff>152400</xdr:colOff>
      <xdr:row>42</xdr:row>
      <xdr:rowOff>21046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5823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普通交付税の再算定に伴う臨時財政対策債の発行抑制や、大型事業が少なく起債額が減少し、地方債現在高が減となったため、</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企業債については、残高は減少しているが、昭和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に実施した下水道面整備の償還に加え、経年劣化した水道設備更新にかかる起債借入も予定されているため、将来負担比率の悪化は避けられない状況にある。今後については、施設修繕等を計画的に行い、規模縮小、廃止を含め事業内容を再検討しながら将来負担比率の低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166370</xdr:rowOff>
    </xdr:from>
    <xdr:to>
      <xdr:col>81</xdr:col>
      <xdr:colOff>44450</xdr:colOff>
      <xdr:row>18</xdr:row>
      <xdr:rowOff>103646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09570"/>
          <a:ext cx="838200" cy="28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87559</xdr:rowOff>
    </xdr:from>
    <xdr:to>
      <xdr:col>77</xdr:col>
      <xdr:colOff>44450</xdr:colOff>
      <xdr:row>18</xdr:row>
      <xdr:rowOff>103646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1736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87559</xdr:rowOff>
    </xdr:from>
    <xdr:to>
      <xdr:col>72</xdr:col>
      <xdr:colOff>203200</xdr:colOff>
      <xdr:row>19</xdr:row>
      <xdr:rowOff>95744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173659"/>
          <a:ext cx="889000" cy="17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95744</xdr:rowOff>
    </xdr:from>
    <xdr:to>
      <xdr:col>68</xdr:col>
      <xdr:colOff>152400</xdr:colOff>
      <xdr:row>21</xdr:row>
      <xdr:rowOff>28998</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353294"/>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115570</xdr:rowOff>
    </xdr:from>
    <xdr:to>
      <xdr:col>81</xdr:col>
      <xdr:colOff>95250</xdr:colOff>
      <xdr:row>17</xdr:row>
      <xdr:rowOff>45720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87647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3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52846</xdr:rowOff>
    </xdr:from>
    <xdr:to>
      <xdr:col>77</xdr:col>
      <xdr:colOff>95250</xdr:colOff>
      <xdr:row>18</xdr:row>
      <xdr:rowOff>154446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139223</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22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36759</xdr:rowOff>
    </xdr:from>
    <xdr:to>
      <xdr:col>73</xdr:col>
      <xdr:colOff>44450</xdr:colOff>
      <xdr:row>18</xdr:row>
      <xdr:rowOff>138359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1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123136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20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44944</xdr:rowOff>
    </xdr:from>
    <xdr:to>
      <xdr:col>68</xdr:col>
      <xdr:colOff>203200</xdr:colOff>
      <xdr:row>19</xdr:row>
      <xdr:rowOff>146544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131321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149648</xdr:rowOff>
    </xdr:from>
    <xdr:to>
      <xdr:col>64</xdr:col>
      <xdr:colOff>152400</xdr:colOff>
      <xdr:row>21</xdr:row>
      <xdr:rowOff>79798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64575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全体的に若年層が占める割合が大き</a:t>
          </a:r>
          <a:r>
            <a:rPr lang="ja-JP" altLang="en-US" sz="1100">
              <a:solidFill>
                <a:schemeClr val="dk1"/>
              </a:solidFill>
              <a:effectLst/>
              <a:latin typeface="+mn-lt"/>
              <a:ea typeface="+mn-ea"/>
              <a:cs typeface="+mn-cs"/>
            </a:rPr>
            <a:t>いため、</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ポイント下回っている。引き続きこの状態を維持できるよう、定員適正化管理計画を基本に行財政改革への取り組みを進め、人件費が高騰しないよう注視していく。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57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98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55626</xdr:rowOff>
    </xdr:from>
    <xdr:to>
      <xdr:col>11</xdr:col>
      <xdr:colOff>60325</xdr:colOff>
      <xdr:row>35</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新給食センターの規模拡大に伴う関連経費や燃料価格上昇等に</a:t>
          </a:r>
          <a:r>
            <a:rPr kumimoji="1" lang="ja-JP" altLang="en-US" sz="1100">
              <a:solidFill>
                <a:schemeClr val="dk1"/>
              </a:solidFill>
              <a:effectLst/>
              <a:latin typeface="+mn-lt"/>
              <a:ea typeface="+mn-ea"/>
              <a:cs typeface="+mn-cs"/>
            </a:rPr>
            <a:t>よる</a:t>
          </a:r>
          <a:r>
            <a:rPr kumimoji="1" lang="ja-JP" altLang="ja-JP" sz="1100">
              <a:solidFill>
                <a:schemeClr val="dk1"/>
              </a:solidFill>
              <a:effectLst/>
              <a:latin typeface="+mn-lt"/>
              <a:ea typeface="+mn-ea"/>
              <a:cs typeface="+mn-cs"/>
            </a:rPr>
            <a:t>光熱水費等の</a:t>
          </a:r>
          <a:r>
            <a:rPr kumimoji="1" lang="ja-JP" altLang="en-US" sz="1100">
              <a:solidFill>
                <a:schemeClr val="dk1"/>
              </a:solidFill>
              <a:effectLst/>
              <a:latin typeface="+mn-lt"/>
              <a:ea typeface="+mn-ea"/>
              <a:cs typeface="+mn-cs"/>
            </a:rPr>
            <a:t>増等に</a:t>
          </a:r>
          <a:r>
            <a:rPr kumimoji="1" lang="ja-JP" altLang="ja-JP" sz="1100">
              <a:solidFill>
                <a:schemeClr val="dk1"/>
              </a:solidFill>
              <a:effectLst/>
              <a:latin typeface="+mn-lt"/>
              <a:ea typeface="+mn-ea"/>
              <a:cs typeface="+mn-cs"/>
            </a:rPr>
            <a:t>より、昨年度比で</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今後においては、エネルギー価格の高騰による物価上昇や資材不足等の影響が見込まれるため、</a:t>
          </a:r>
          <a:r>
            <a:rPr kumimoji="1" lang="ja-JP" altLang="ja-JP" sz="1100">
              <a:solidFill>
                <a:schemeClr val="dk1"/>
              </a:solidFill>
              <a:effectLst/>
              <a:latin typeface="+mn-lt"/>
              <a:ea typeface="+mn-ea"/>
              <a:cs typeface="+mn-cs"/>
            </a:rPr>
            <a:t>引き続きムダを削減していくとともに、予算編成時において、需用費や役務費等について</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を講じていく。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119380</xdr:rowOff>
    </xdr:from>
    <xdr:to>
      <xdr:col>82</xdr:col>
      <xdr:colOff>107950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5196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34307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6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119380</xdr:rowOff>
    </xdr:from>
    <xdr:to>
      <xdr:col>82</xdr:col>
      <xdr:colOff>196850</xdr:colOff>
      <xdr:row>14</xdr:row>
      <xdr:rowOff>119380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51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130810</xdr:rowOff>
    </xdr:from>
    <xdr:to>
      <xdr:col>82</xdr:col>
      <xdr:colOff>107950</xdr:colOff>
      <xdr:row>14</xdr:row>
      <xdr:rowOff>165100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5966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130810</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59660"/>
          <a:ext cx="889000" cy="4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118110</xdr:rowOff>
    </xdr:from>
    <xdr:to>
      <xdr:col>78</xdr:col>
      <xdr:colOff>120650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33037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86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15240</xdr:rowOff>
    </xdr:from>
    <xdr:to>
      <xdr:col>69</xdr:col>
      <xdr:colOff>142875</xdr:colOff>
      <xdr:row>18</xdr:row>
      <xdr:rowOff>116840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114300</xdr:rowOff>
    </xdr:from>
    <xdr:to>
      <xdr:col>82</xdr:col>
      <xdr:colOff>158750</xdr:colOff>
      <xdr:row>15</xdr:row>
      <xdr:rowOff>44450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80010</xdr:rowOff>
    </xdr:from>
    <xdr:to>
      <xdr:col>78</xdr:col>
      <xdr:colOff>120650</xdr:colOff>
      <xdr:row>14</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20337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7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104157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しても</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高い水準にある。特に</a:t>
          </a:r>
          <a:r>
            <a:rPr lang="ja-JP" altLang="ja-JP" sz="1100">
              <a:solidFill>
                <a:schemeClr val="dk1"/>
              </a:solidFill>
              <a:effectLst/>
              <a:latin typeface="+mn-lt"/>
              <a:ea typeface="+mn-ea"/>
              <a:cs typeface="+mn-cs"/>
            </a:rPr>
            <a:t>障害者手帳所持者数</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の増</a:t>
          </a:r>
          <a:r>
            <a:rPr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障害福祉費及び児童福祉費関連の給付費が増加傾向にあり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扶助費の伸びに歯止めがかからない状況である。資格審査等の適正化や単独で実施している給付型サービス、各種保険料の見直しは行っていくが、国の財源措置に期待せざるを得ない。</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0</xdr:rowOff>
    </xdr:from>
    <xdr:to>
      <xdr:col>15</xdr:col>
      <xdr:colOff>98425</xdr:colOff>
      <xdr:row>59</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44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0</xdr:rowOff>
    </xdr:from>
    <xdr:to>
      <xdr:col>11</xdr:col>
      <xdr:colOff>9525</xdr:colOff>
      <xdr:row>58</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944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120650</xdr:rowOff>
    </xdr:from>
    <xdr:to>
      <xdr:col>11</xdr:col>
      <xdr:colOff>60325</xdr:colOff>
      <xdr:row>58</xdr:row>
      <xdr:rowOff>50800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ここ数年は類似団体平均に比べて高い比率で推移しているが、下水道事業会計への出資金等が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となったことにより、昨年度比で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a:t>
          </a:r>
          <a:r>
            <a:rPr kumimoji="1" lang="ja-JP" altLang="ja-JP" sz="1100">
              <a:solidFill>
                <a:schemeClr val="dk1"/>
              </a:solidFill>
              <a:effectLst/>
              <a:latin typeface="+mn-lt"/>
              <a:ea typeface="+mn-ea"/>
              <a:cs typeface="+mn-cs"/>
            </a:rPr>
            <a:t>た。国民健康保険、介護保険等への繰出は今後も増加が見込まれ、厳しい状況が続いていくが、各保険料及び使用料の見直しも視野に入れ、町財政の健全化を図っていく。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53522</xdr:rowOff>
    </xdr:from>
    <xdr:to>
      <xdr:col>82</xdr:col>
      <xdr:colOff>107950</xdr:colOff>
      <xdr:row>59</xdr:row>
      <xdr:rowOff>140607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690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59</xdr:row>
      <xdr:rowOff>140607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493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105228</xdr:rowOff>
    </xdr:from>
    <xdr:to>
      <xdr:col>73</xdr:col>
      <xdr:colOff>180975</xdr:colOff>
      <xdr:row>59</xdr:row>
      <xdr:rowOff>129722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0493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61</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45272"/>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2722</xdr:rowOff>
    </xdr:from>
    <xdr:to>
      <xdr:col>82</xdr:col>
      <xdr:colOff>158750</xdr:colOff>
      <xdr:row>59</xdr:row>
      <xdr:rowOff>104322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146249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89807</xdr:rowOff>
    </xdr:from>
    <xdr:to>
      <xdr:col>78</xdr:col>
      <xdr:colOff>120650</xdr:colOff>
      <xdr:row>60</xdr:row>
      <xdr:rowOff>19957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4734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9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類似団体に比べ高い比率で推移しているが、昨年度と比較すると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改善した。コロナ感染症の影響により例年実施している補助事業などの実施が出来なかったことが主な要因であるが、今後は揖龍保健衛生施設事務組合施設の大規模改修が予定され、留意が必要となるため、町独自の補助金の見直し等、補助費等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997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38</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003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156718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632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148861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昨年度と比較すると</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ポイント悪化し、類似団体平均と比較しても</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ポイント高い水準にある。</a:t>
          </a:r>
          <a:r>
            <a:rPr kumimoji="1" lang="ja-JP" altLang="en-US" sz="1100">
              <a:solidFill>
                <a:schemeClr val="dk1"/>
              </a:solidFill>
              <a:effectLst/>
              <a:latin typeface="+mn-lt"/>
              <a:ea typeface="+mn-ea"/>
              <a:cs typeface="+mn-cs"/>
            </a:rPr>
            <a:t>前年度に発行した猶予特例債の償還など</a:t>
          </a:r>
          <a:r>
            <a:rPr kumimoji="1" lang="ja-JP" altLang="ja-JP" sz="1100">
              <a:solidFill>
                <a:schemeClr val="dk1"/>
              </a:solidFill>
              <a:effectLst/>
              <a:latin typeface="+mn-lt"/>
              <a:ea typeface="+mn-ea"/>
              <a:cs typeface="+mn-cs"/>
            </a:rPr>
            <a:t>が主な要因であるが、今後も旧環境センター解体事業等の大型事業及び施設の老朽化対策による規模相応の発行を予定しており、数値の悪化が予測される。数値の上昇を少しでも抑制できるよう、計画的な地方債発行により公債費の平準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97282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029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198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10413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10413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846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117348</xdr:rowOff>
    </xdr:from>
    <xdr:to>
      <xdr:col>15</xdr:col>
      <xdr:colOff>149225</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ここ数年は類似団体の平均を下回っている状況である。今後もこの状態を維持できるよう、創意工夫</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既存事業の改廃、整理、縮小を図り、施設の老朽化対策等に向けて歳出</a:t>
          </a:r>
          <a:r>
            <a:rPr kumimoji="1" lang="ja-JP" altLang="en-US" sz="1100">
              <a:solidFill>
                <a:schemeClr val="dk1"/>
              </a:solidFill>
              <a:effectLst/>
              <a:latin typeface="+mn-lt"/>
              <a:ea typeface="+mn-ea"/>
              <a:cs typeface="+mn-cs"/>
            </a:rPr>
            <a:t>を更に</a:t>
          </a:r>
          <a:r>
            <a:rPr kumimoji="1" lang="ja-JP" altLang="ja-JP" sz="1100">
              <a:solidFill>
                <a:schemeClr val="dk1"/>
              </a:solidFill>
              <a:effectLst/>
              <a:latin typeface="+mn-lt"/>
              <a:ea typeface="+mn-ea"/>
              <a:cs typeface="+mn-cs"/>
            </a:rPr>
            <a:t>抑制し、住民サービスを低下させないよう、適正な水準の維持に努める。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2829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127000</xdr:rowOff>
    </xdr:from>
    <xdr:to>
      <xdr:col>78</xdr:col>
      <xdr:colOff>69850</xdr:colOff>
      <xdr:row>78</xdr:row>
      <xdr:rowOff>100330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328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46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73661</xdr:rowOff>
    </xdr:from>
    <xdr:to>
      <xdr:col>69</xdr:col>
      <xdr:colOff>92075</xdr:colOff>
      <xdr:row>78</xdr:row>
      <xdr:rowOff>107950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4467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30480</xdr:rowOff>
    </xdr:from>
    <xdr:to>
      <xdr:col>82</xdr:col>
      <xdr:colOff>158750</xdr:colOff>
      <xdr:row>77</xdr:row>
      <xdr:rowOff>132080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47007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161307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57150</xdr:rowOff>
    </xdr:from>
    <xdr:to>
      <xdr:col>65</xdr:col>
      <xdr:colOff>53975</xdr:colOff>
      <xdr:row>78</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168927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101669</xdr:rowOff>
    </xdr:from>
    <xdr:to>
      <xdr:col>29</xdr:col>
      <xdr:colOff>127000</xdr:colOff>
      <xdr:row>18</xdr:row>
      <xdr:rowOff>108625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5394"/>
          <a:ext cx="6477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108625</xdr:rowOff>
    </xdr:from>
    <xdr:to>
      <xdr:col>26</xdr:col>
      <xdr:colOff>50800</xdr:colOff>
      <xdr:row>18</xdr:row>
      <xdr:rowOff>139666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2350"/>
          <a:ext cx="698500" cy="3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139666</xdr:rowOff>
    </xdr:from>
    <xdr:to>
      <xdr:col>22</xdr:col>
      <xdr:colOff>114300</xdr:colOff>
      <xdr:row>18</xdr:row>
      <xdr:rowOff>157937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3391"/>
          <a:ext cx="698500" cy="1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157937</xdr:rowOff>
    </xdr:from>
    <xdr:to>
      <xdr:col>18</xdr:col>
      <xdr:colOff>177800</xdr:colOff>
      <xdr:row>18</xdr:row>
      <xdr:rowOff>166706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1662"/>
          <a:ext cx="698500" cy="8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50869</xdr:rowOff>
    </xdr:from>
    <xdr:to>
      <xdr:col>29</xdr:col>
      <xdr:colOff>177800</xdr:colOff>
      <xdr:row>18</xdr:row>
      <xdr:rowOff>152469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22946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57825</xdr:rowOff>
    </xdr:from>
    <xdr:to>
      <xdr:col>26</xdr:col>
      <xdr:colOff>101600</xdr:colOff>
      <xdr:row>18</xdr:row>
      <xdr:rowOff>159425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1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144202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77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88866</xdr:rowOff>
    </xdr:from>
    <xdr:to>
      <xdr:col>22</xdr:col>
      <xdr:colOff>165100</xdr:colOff>
      <xdr:row>19</xdr:row>
      <xdr:rowOff>19016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0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107137</xdr:rowOff>
    </xdr:from>
    <xdr:to>
      <xdr:col>19</xdr:col>
      <xdr:colOff>38100</xdr:colOff>
      <xdr:row>19</xdr:row>
      <xdr:rowOff>37287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7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115906</xdr:rowOff>
    </xdr:from>
    <xdr:to>
      <xdr:col>15</xdr:col>
      <xdr:colOff>101600</xdr:colOff>
      <xdr:row>19</xdr:row>
      <xdr:rowOff>46056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30833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169976</xdr:rowOff>
    </xdr:from>
    <xdr:to>
      <xdr:col>29</xdr:col>
      <xdr:colOff>127000</xdr:colOff>
      <xdr:row>35</xdr:row>
      <xdr:rowOff>245587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0326"/>
          <a:ext cx="647700" cy="7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245587</xdr:rowOff>
    </xdr:from>
    <xdr:to>
      <xdr:col>26</xdr:col>
      <xdr:colOff>50800</xdr:colOff>
      <xdr:row>35</xdr:row>
      <xdr:rowOff>255283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5937"/>
          <a:ext cx="698500" cy="9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233185</xdr:rowOff>
    </xdr:from>
    <xdr:to>
      <xdr:col>22</xdr:col>
      <xdr:colOff>114300</xdr:colOff>
      <xdr:row>35</xdr:row>
      <xdr:rowOff>255283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43535"/>
          <a:ext cx="698500" cy="22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232594</xdr:rowOff>
    </xdr:from>
    <xdr:to>
      <xdr:col>18</xdr:col>
      <xdr:colOff>177800</xdr:colOff>
      <xdr:row>35</xdr:row>
      <xdr:rowOff>233185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42944"/>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119176</xdr:rowOff>
    </xdr:from>
    <xdr:to>
      <xdr:col>29</xdr:col>
      <xdr:colOff>177800</xdr:colOff>
      <xdr:row>35</xdr:row>
      <xdr:rowOff>220776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2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307153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7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194787</xdr:rowOff>
    </xdr:from>
    <xdr:to>
      <xdr:col>26</xdr:col>
      <xdr:colOff>101600</xdr:colOff>
      <xdr:row>35</xdr:row>
      <xdr:rowOff>296387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5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306564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204483</xdr:rowOff>
    </xdr:from>
    <xdr:to>
      <xdr:col>22</xdr:col>
      <xdr:colOff>165100</xdr:colOff>
      <xdr:row>35</xdr:row>
      <xdr:rowOff>306083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14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316260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8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182385</xdr:rowOff>
    </xdr:from>
    <xdr:to>
      <xdr:col>19</xdr:col>
      <xdr:colOff>38100</xdr:colOff>
      <xdr:row>35</xdr:row>
      <xdr:rowOff>283985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92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294162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181794</xdr:rowOff>
    </xdr:from>
    <xdr:to>
      <xdr:col>15</xdr:col>
      <xdr:colOff>101600</xdr:colOff>
      <xdr:row>35</xdr:row>
      <xdr:rowOff>283394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92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293571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6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165894</xdr:rowOff>
    </xdr:from>
    <xdr:to>
      <xdr:col>24</xdr:col>
      <xdr:colOff>63500</xdr:colOff>
      <xdr:row>38</xdr:row>
      <xdr:rowOff>388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0954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388</xdr:rowOff>
    </xdr:from>
    <xdr:to>
      <xdr:col>19</xdr:col>
      <xdr:colOff>177800</xdr:colOff>
      <xdr:row>39</xdr:row>
      <xdr:rowOff>1035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5488"/>
          <a:ext cx="889000" cy="1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330</xdr:rowOff>
    </xdr:from>
    <xdr:to>
      <xdr:col>15</xdr:col>
      <xdr:colOff>50800</xdr:colOff>
      <xdr:row>39</xdr:row>
      <xdr:rowOff>1035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8688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330</xdr:rowOff>
    </xdr:from>
    <xdr:to>
      <xdr:col>10</xdr:col>
      <xdr:colOff>114300</xdr:colOff>
      <xdr:row>39</xdr:row>
      <xdr:rowOff>18161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86880"/>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115094</xdr:rowOff>
    </xdr:from>
    <xdr:to>
      <xdr:col>24</xdr:col>
      <xdr:colOff>114300</xdr:colOff>
      <xdr:row>38</xdr:row>
      <xdr:rowOff>45244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5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93521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121037</xdr:rowOff>
    </xdr:from>
    <xdr:to>
      <xdr:col>20</xdr:col>
      <xdr:colOff>38100</xdr:colOff>
      <xdr:row>38</xdr:row>
      <xdr:rowOff>51188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4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42315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121685</xdr:rowOff>
    </xdr:from>
    <xdr:to>
      <xdr:col>15</xdr:col>
      <xdr:colOff>101600</xdr:colOff>
      <xdr:row>39</xdr:row>
      <xdr:rowOff>51835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42962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120980</xdr:rowOff>
    </xdr:from>
    <xdr:to>
      <xdr:col>10</xdr:col>
      <xdr:colOff>165100</xdr:colOff>
      <xdr:row>39</xdr:row>
      <xdr:rowOff>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42257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138811</xdr:rowOff>
    </xdr:from>
    <xdr:to>
      <xdr:col>6</xdr:col>
      <xdr:colOff>38100</xdr:colOff>
      <xdr:row>39</xdr:row>
      <xdr:rowOff>68961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60088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4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72110</xdr:rowOff>
    </xdr:from>
    <xdr:to>
      <xdr:col>24</xdr:col>
      <xdr:colOff>63500</xdr:colOff>
      <xdr:row>58</xdr:row>
      <xdr:rowOff>77851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10016210"/>
          <a:ext cx="8382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72110</xdr:rowOff>
    </xdr:from>
    <xdr:to>
      <xdr:col>19</xdr:col>
      <xdr:colOff>177800</xdr:colOff>
      <xdr:row>58</xdr:row>
      <xdr:rowOff>95466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6210"/>
          <a:ext cx="8890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95466</xdr:rowOff>
    </xdr:from>
    <xdr:to>
      <xdr:col>15</xdr:col>
      <xdr:colOff>50800</xdr:colOff>
      <xdr:row>58</xdr:row>
      <xdr:rowOff>114795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39566"/>
          <a:ext cx="889000" cy="1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87681</xdr:rowOff>
    </xdr:from>
    <xdr:to>
      <xdr:col>10</xdr:col>
      <xdr:colOff>114300</xdr:colOff>
      <xdr:row>58</xdr:row>
      <xdr:rowOff>114795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31781"/>
          <a:ext cx="889000" cy="2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27051</xdr:rowOff>
    </xdr:from>
    <xdr:to>
      <xdr:col>24</xdr:col>
      <xdr:colOff>114300</xdr:colOff>
      <xdr:row>58</xdr:row>
      <xdr:rowOff>128651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113428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21310</xdr:rowOff>
    </xdr:from>
    <xdr:to>
      <xdr:col>20</xdr:col>
      <xdr:colOff>38100</xdr:colOff>
      <xdr:row>58</xdr:row>
      <xdr:rowOff>122910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44666</xdr:rowOff>
    </xdr:from>
    <xdr:to>
      <xdr:col>15</xdr:col>
      <xdr:colOff>101600</xdr:colOff>
      <xdr:row>58</xdr:row>
      <xdr:rowOff>146266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63995</xdr:rowOff>
    </xdr:from>
    <xdr:to>
      <xdr:col>10</xdr:col>
      <xdr:colOff>165100</xdr:colOff>
      <xdr:row>58</xdr:row>
      <xdr:rowOff>165595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0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0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36881</xdr:rowOff>
    </xdr:from>
    <xdr:to>
      <xdr:col>6</xdr:col>
      <xdr:colOff>38100</xdr:colOff>
      <xdr:row>58</xdr:row>
      <xdr:rowOff>138481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129608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64444</xdr:rowOff>
    </xdr:from>
    <xdr:to>
      <xdr:col>24</xdr:col>
      <xdr:colOff>63500</xdr:colOff>
      <xdr:row>78</xdr:row>
      <xdr:rowOff>91283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37544"/>
          <a:ext cx="8382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91283</xdr:rowOff>
    </xdr:from>
    <xdr:to>
      <xdr:col>19</xdr:col>
      <xdr:colOff>177800</xdr:colOff>
      <xdr:row>78</xdr:row>
      <xdr:rowOff>102439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6438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96038</xdr:rowOff>
    </xdr:from>
    <xdr:to>
      <xdr:col>15</xdr:col>
      <xdr:colOff>50800</xdr:colOff>
      <xdr:row>78</xdr:row>
      <xdr:rowOff>102439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913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76561</xdr:rowOff>
    </xdr:from>
    <xdr:to>
      <xdr:col>10</xdr:col>
      <xdr:colOff>114300</xdr:colOff>
      <xdr:row>78</xdr:row>
      <xdr:rowOff>96038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49661"/>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13644</xdr:rowOff>
    </xdr:from>
    <xdr:to>
      <xdr:col>24</xdr:col>
      <xdr:colOff>114300</xdr:colOff>
      <xdr:row>78</xdr:row>
      <xdr:rowOff>115244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100021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0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40483</xdr:rowOff>
    </xdr:from>
    <xdr:to>
      <xdr:col>20</xdr:col>
      <xdr:colOff>38100</xdr:colOff>
      <xdr:row>78</xdr:row>
      <xdr:rowOff>142083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133210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51639</xdr:rowOff>
    </xdr:from>
    <xdr:to>
      <xdr:col>15</xdr:col>
      <xdr:colOff>101600</xdr:colOff>
      <xdr:row>78</xdr:row>
      <xdr:rowOff>153239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144366</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17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45238</xdr:rowOff>
    </xdr:from>
    <xdr:to>
      <xdr:col>10</xdr:col>
      <xdr:colOff>165100</xdr:colOff>
      <xdr:row>78</xdr:row>
      <xdr:rowOff>146838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137965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1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25761</xdr:rowOff>
    </xdr:from>
    <xdr:to>
      <xdr:col>6</xdr:col>
      <xdr:colOff>38100</xdr:colOff>
      <xdr:row>78</xdr:row>
      <xdr:rowOff>127361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118488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159855</xdr:rowOff>
    </xdr:from>
    <xdr:to>
      <xdr:col>24</xdr:col>
      <xdr:colOff>63500</xdr:colOff>
      <xdr:row>97</xdr:row>
      <xdr:rowOff>134035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47605"/>
          <a:ext cx="838200" cy="31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134035</xdr:rowOff>
    </xdr:from>
    <xdr:to>
      <xdr:col>19</xdr:col>
      <xdr:colOff>177800</xdr:colOff>
      <xdr:row>98</xdr:row>
      <xdr:rowOff>11734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64685"/>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11734</xdr:rowOff>
    </xdr:from>
    <xdr:to>
      <xdr:col>15</xdr:col>
      <xdr:colOff>50800</xdr:colOff>
      <xdr:row>98</xdr:row>
      <xdr:rowOff>49758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3834"/>
          <a:ext cx="8890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49758</xdr:rowOff>
    </xdr:from>
    <xdr:to>
      <xdr:col>10</xdr:col>
      <xdr:colOff>114300</xdr:colOff>
      <xdr:row>98</xdr:row>
      <xdr:rowOff>69038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51858"/>
          <a:ext cx="889000" cy="1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109055</xdr:rowOff>
    </xdr:from>
    <xdr:to>
      <xdr:col>24</xdr:col>
      <xdr:colOff>114300</xdr:colOff>
      <xdr:row>96</xdr:row>
      <xdr:rowOff>39205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131932</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83235</xdr:rowOff>
    </xdr:from>
    <xdr:to>
      <xdr:col>20</xdr:col>
      <xdr:colOff>38100</xdr:colOff>
      <xdr:row>98</xdr:row>
      <xdr:rowOff>13385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29912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8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132384</xdr:rowOff>
    </xdr:from>
    <xdr:to>
      <xdr:col>15</xdr:col>
      <xdr:colOff>101600</xdr:colOff>
      <xdr:row>98</xdr:row>
      <xdr:rowOff>62534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79061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170408</xdr:rowOff>
    </xdr:from>
    <xdr:to>
      <xdr:col>10</xdr:col>
      <xdr:colOff>165100</xdr:colOff>
      <xdr:row>98</xdr:row>
      <xdr:rowOff>100558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0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117085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18238</xdr:rowOff>
    </xdr:from>
    <xdr:to>
      <xdr:col>6</xdr:col>
      <xdr:colOff>38100</xdr:colOff>
      <xdr:row>98</xdr:row>
      <xdr:rowOff>119838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136365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124527</xdr:rowOff>
    </xdr:from>
    <xdr:to>
      <xdr:col>55</xdr:col>
      <xdr:colOff>0</xdr:colOff>
      <xdr:row>36</xdr:row>
      <xdr:rowOff>99323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68027"/>
          <a:ext cx="838200" cy="100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124527</xdr:rowOff>
    </xdr:from>
    <xdr:to>
      <xdr:col>50</xdr:col>
      <xdr:colOff>114300</xdr:colOff>
      <xdr:row>36</xdr:row>
      <xdr:rowOff>84188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68027"/>
          <a:ext cx="889000" cy="98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84188</xdr:rowOff>
    </xdr:from>
    <xdr:to>
      <xdr:col>45</xdr:col>
      <xdr:colOff>177800</xdr:colOff>
      <xdr:row>36</xdr:row>
      <xdr:rowOff>107658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56388"/>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107658</xdr:rowOff>
    </xdr:from>
    <xdr:to>
      <xdr:col>41</xdr:col>
      <xdr:colOff>50800</xdr:colOff>
      <xdr:row>37</xdr:row>
      <xdr:rowOff>42221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79858"/>
          <a:ext cx="889000" cy="10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48523</xdr:rowOff>
    </xdr:from>
    <xdr:to>
      <xdr:col>55</xdr:col>
      <xdr:colOff>50800</xdr:colOff>
      <xdr:row>36</xdr:row>
      <xdr:rowOff>150123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71400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73727</xdr:rowOff>
    </xdr:from>
    <xdr:to>
      <xdr:col>50</xdr:col>
      <xdr:colOff>165100</xdr:colOff>
      <xdr:row>31</xdr:row>
      <xdr:rowOff>3877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20404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9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33388</xdr:rowOff>
    </xdr:from>
    <xdr:to>
      <xdr:col>46</xdr:col>
      <xdr:colOff>38100</xdr:colOff>
      <xdr:row>36</xdr:row>
      <xdr:rowOff>134988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0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151515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56858</xdr:rowOff>
    </xdr:from>
    <xdr:to>
      <xdr:col>41</xdr:col>
      <xdr:colOff>101600</xdr:colOff>
      <xdr:row>36</xdr:row>
      <xdr:rowOff>158458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3535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162871</xdr:rowOff>
    </xdr:from>
    <xdr:to>
      <xdr:col>36</xdr:col>
      <xdr:colOff>165100</xdr:colOff>
      <xdr:row>37</xdr:row>
      <xdr:rowOff>93021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109548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5301</xdr:rowOff>
    </xdr:from>
    <xdr:to>
      <xdr:col>55</xdr:col>
      <xdr:colOff>0</xdr:colOff>
      <xdr:row>58</xdr:row>
      <xdr:rowOff>34974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77951"/>
          <a:ext cx="838200" cy="20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5301</xdr:rowOff>
    </xdr:from>
    <xdr:to>
      <xdr:col>50</xdr:col>
      <xdr:colOff>114300</xdr:colOff>
      <xdr:row>57</xdr:row>
      <xdr:rowOff>43281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77951"/>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43281</xdr:rowOff>
    </xdr:from>
    <xdr:to>
      <xdr:col>45</xdr:col>
      <xdr:colOff>177800</xdr:colOff>
      <xdr:row>58</xdr:row>
      <xdr:rowOff>72688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15931"/>
          <a:ext cx="889000" cy="20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36908</xdr:rowOff>
    </xdr:from>
    <xdr:to>
      <xdr:col>41</xdr:col>
      <xdr:colOff>50800</xdr:colOff>
      <xdr:row>58</xdr:row>
      <xdr:rowOff>72688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81008"/>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155624</xdr:rowOff>
    </xdr:from>
    <xdr:to>
      <xdr:col>55</xdr:col>
      <xdr:colOff>50800</xdr:colOff>
      <xdr:row>58</xdr:row>
      <xdr:rowOff>85774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70551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125951</xdr:rowOff>
    </xdr:from>
    <xdr:to>
      <xdr:col>50</xdr:col>
      <xdr:colOff>165100</xdr:colOff>
      <xdr:row>57</xdr:row>
      <xdr:rowOff>56101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72628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5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163931</xdr:rowOff>
    </xdr:from>
    <xdr:to>
      <xdr:col>46</xdr:col>
      <xdr:colOff>38100</xdr:colOff>
      <xdr:row>57</xdr:row>
      <xdr:rowOff>94081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6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110608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4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21888</xdr:rowOff>
    </xdr:from>
    <xdr:to>
      <xdr:col>41</xdr:col>
      <xdr:colOff>101600</xdr:colOff>
      <xdr:row>58</xdr:row>
      <xdr:rowOff>123488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114615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157558</xdr:rowOff>
    </xdr:from>
    <xdr:to>
      <xdr:col>36</xdr:col>
      <xdr:colOff>165100</xdr:colOff>
      <xdr:row>58</xdr:row>
      <xdr:rowOff>87708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78835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2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43786</xdr:rowOff>
    </xdr:from>
    <xdr:to>
      <xdr:col>55</xdr:col>
      <xdr:colOff>0</xdr:colOff>
      <xdr:row>79</xdr:row>
      <xdr:rowOff>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73986"/>
          <a:ext cx="838200" cy="47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29580</xdr:rowOff>
    </xdr:from>
    <xdr:to>
      <xdr:col>50</xdr:col>
      <xdr:colOff>114300</xdr:colOff>
      <xdr:row>76</xdr:row>
      <xdr:rowOff>43786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059780"/>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29580</xdr:rowOff>
    </xdr:from>
    <xdr:to>
      <xdr:col>45</xdr:col>
      <xdr:colOff>177800</xdr:colOff>
      <xdr:row>79</xdr:row>
      <xdr:rowOff>63723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059780"/>
          <a:ext cx="889000" cy="5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42170</xdr:rowOff>
    </xdr:from>
    <xdr:to>
      <xdr:col>41</xdr:col>
      <xdr:colOff>50800</xdr:colOff>
      <xdr:row>79</xdr:row>
      <xdr:rowOff>63723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86720"/>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121100</xdr:rowOff>
    </xdr:from>
    <xdr:to>
      <xdr:col>55</xdr:col>
      <xdr:colOff>50800</xdr:colOff>
      <xdr:row>79</xdr:row>
      <xdr:rowOff>51250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36027</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164436</xdr:rowOff>
    </xdr:from>
    <xdr:to>
      <xdr:col>50</xdr:col>
      <xdr:colOff>165100</xdr:colOff>
      <xdr:row>76</xdr:row>
      <xdr:rowOff>94586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111113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7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150230</xdr:rowOff>
    </xdr:from>
    <xdr:to>
      <xdr:col>46</xdr:col>
      <xdr:colOff>38100</xdr:colOff>
      <xdr:row>76</xdr:row>
      <xdr:rowOff>80380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0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96907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78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12923</xdr:rowOff>
    </xdr:from>
    <xdr:to>
      <xdr:col>41</xdr:col>
      <xdr:colOff>101600</xdr:colOff>
      <xdr:row>79</xdr:row>
      <xdr:rowOff>114523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105650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5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162820</xdr:rowOff>
    </xdr:from>
    <xdr:to>
      <xdr:col>36</xdr:col>
      <xdr:colOff>165100</xdr:colOff>
      <xdr:row>79</xdr:row>
      <xdr:rowOff>92970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84097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73155</xdr:rowOff>
    </xdr:from>
    <xdr:to>
      <xdr:col>55</xdr:col>
      <xdr:colOff>0</xdr:colOff>
      <xdr:row>98</xdr:row>
      <xdr:rowOff>75321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75255"/>
          <a:ext cx="8382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75321</xdr:rowOff>
    </xdr:from>
    <xdr:to>
      <xdr:col>50</xdr:col>
      <xdr:colOff>114300</xdr:colOff>
      <xdr:row>98</xdr:row>
      <xdr:rowOff>99842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77421"/>
          <a:ext cx="88900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99842</xdr:rowOff>
    </xdr:from>
    <xdr:to>
      <xdr:col>45</xdr:col>
      <xdr:colOff>177800</xdr:colOff>
      <xdr:row>98</xdr:row>
      <xdr:rowOff>110297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901942"/>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87154</xdr:rowOff>
    </xdr:from>
    <xdr:to>
      <xdr:col>41</xdr:col>
      <xdr:colOff>50800</xdr:colOff>
      <xdr:row>98</xdr:row>
      <xdr:rowOff>110297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89254"/>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22355</xdr:rowOff>
    </xdr:from>
    <xdr:to>
      <xdr:col>55</xdr:col>
      <xdr:colOff>50800</xdr:colOff>
      <xdr:row>98</xdr:row>
      <xdr:rowOff>123955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24521</xdr:rowOff>
    </xdr:from>
    <xdr:to>
      <xdr:col>50</xdr:col>
      <xdr:colOff>165100</xdr:colOff>
      <xdr:row>98</xdr:row>
      <xdr:rowOff>126121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117248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49042</xdr:rowOff>
    </xdr:from>
    <xdr:to>
      <xdr:col>46</xdr:col>
      <xdr:colOff>38100</xdr:colOff>
      <xdr:row>98</xdr:row>
      <xdr:rowOff>150642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141769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59497</xdr:rowOff>
    </xdr:from>
    <xdr:to>
      <xdr:col>41</xdr:col>
      <xdr:colOff>101600</xdr:colOff>
      <xdr:row>98</xdr:row>
      <xdr:rowOff>161097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152224</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36354</xdr:rowOff>
    </xdr:from>
    <xdr:to>
      <xdr:col>36</xdr:col>
      <xdr:colOff>165100</xdr:colOff>
      <xdr:row>98</xdr:row>
      <xdr:rowOff>137954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129081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43790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034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164440</xdr:rowOff>
    </xdr:from>
    <xdr:to>
      <xdr:col>67</xdr:col>
      <xdr:colOff>101600</xdr:colOff>
      <xdr:row>39</xdr:row>
      <xdr:rowOff>94590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85717</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2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14477</xdr:rowOff>
    </xdr:from>
    <xdr:to>
      <xdr:col>85</xdr:col>
      <xdr:colOff>127000</xdr:colOff>
      <xdr:row>76</xdr:row>
      <xdr:rowOff>130866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44677"/>
          <a:ext cx="8382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130866</xdr:rowOff>
    </xdr:from>
    <xdr:to>
      <xdr:col>81</xdr:col>
      <xdr:colOff>50800</xdr:colOff>
      <xdr:row>76</xdr:row>
      <xdr:rowOff>149089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6106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149089</xdr:rowOff>
    </xdr:from>
    <xdr:to>
      <xdr:col>76</xdr:col>
      <xdr:colOff>114300</xdr:colOff>
      <xdr:row>76</xdr:row>
      <xdr:rowOff>152615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79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152615</xdr:rowOff>
    </xdr:from>
    <xdr:to>
      <xdr:col>71</xdr:col>
      <xdr:colOff>177800</xdr:colOff>
      <xdr:row>77</xdr:row>
      <xdr:rowOff>6246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8281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135126</xdr:rowOff>
    </xdr:from>
    <xdr:to>
      <xdr:col>85</xdr:col>
      <xdr:colOff>177800</xdr:colOff>
      <xdr:row>76</xdr:row>
      <xdr:rowOff>65277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938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158003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80066</xdr:rowOff>
    </xdr:from>
    <xdr:to>
      <xdr:col>81</xdr:col>
      <xdr:colOff>101600</xdr:colOff>
      <xdr:row>77</xdr:row>
      <xdr:rowOff>10216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0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98289</xdr:rowOff>
    </xdr:from>
    <xdr:to>
      <xdr:col>76</xdr:col>
      <xdr:colOff>165100</xdr:colOff>
      <xdr:row>77</xdr:row>
      <xdr:rowOff>28439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19566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2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101815</xdr:rowOff>
    </xdr:from>
    <xdr:to>
      <xdr:col>72</xdr:col>
      <xdr:colOff>38100</xdr:colOff>
      <xdr:row>77</xdr:row>
      <xdr:rowOff>31965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23092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126896</xdr:rowOff>
    </xdr:from>
    <xdr:to>
      <xdr:col>67</xdr:col>
      <xdr:colOff>101600</xdr:colOff>
      <xdr:row>77</xdr:row>
      <xdr:rowOff>57046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48173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2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139525</xdr:rowOff>
    </xdr:from>
    <xdr:to>
      <xdr:col>85</xdr:col>
      <xdr:colOff>127000</xdr:colOff>
      <xdr:row>98</xdr:row>
      <xdr:rowOff>87922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0175"/>
          <a:ext cx="838200" cy="1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42842</xdr:rowOff>
    </xdr:from>
    <xdr:to>
      <xdr:col>81</xdr:col>
      <xdr:colOff>50800</xdr:colOff>
      <xdr:row>98</xdr:row>
      <xdr:rowOff>87922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44942"/>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42842</xdr:rowOff>
    </xdr:from>
    <xdr:to>
      <xdr:col>76</xdr:col>
      <xdr:colOff>114300</xdr:colOff>
      <xdr:row>98</xdr:row>
      <xdr:rowOff>94453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44942"/>
          <a:ext cx="889000" cy="5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81460</xdr:rowOff>
    </xdr:from>
    <xdr:to>
      <xdr:col>71</xdr:col>
      <xdr:colOff>177800</xdr:colOff>
      <xdr:row>98</xdr:row>
      <xdr:rowOff>94453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83560"/>
          <a:ext cx="8890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88725</xdr:rowOff>
    </xdr:from>
    <xdr:to>
      <xdr:col>85</xdr:col>
      <xdr:colOff>177800</xdr:colOff>
      <xdr:row>98</xdr:row>
      <xdr:rowOff>18875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111602</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7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37122</xdr:rowOff>
    </xdr:from>
    <xdr:to>
      <xdr:col>81</xdr:col>
      <xdr:colOff>101600</xdr:colOff>
      <xdr:row>98</xdr:row>
      <xdr:rowOff>138722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3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155249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61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163492</xdr:rowOff>
    </xdr:from>
    <xdr:to>
      <xdr:col>76</xdr:col>
      <xdr:colOff>165100</xdr:colOff>
      <xdr:row>98</xdr:row>
      <xdr:rowOff>93642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110169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6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43653</xdr:rowOff>
    </xdr:from>
    <xdr:to>
      <xdr:col>72</xdr:col>
      <xdr:colOff>38100</xdr:colOff>
      <xdr:row>98</xdr:row>
      <xdr:rowOff>145253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136380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30660</xdr:rowOff>
    </xdr:from>
    <xdr:to>
      <xdr:col>67</xdr:col>
      <xdr:colOff>101600</xdr:colOff>
      <xdr:row>98</xdr:row>
      <xdr:rowOff>132260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148787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170790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14290"/>
          <a:ext cx="1269"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117467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8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170790</xdr:rowOff>
    </xdr:from>
    <xdr:to>
      <xdr:col>116</xdr:col>
      <xdr:colOff>152400</xdr:colOff>
      <xdr:row>30</xdr:row>
      <xdr:rowOff>170790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1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23480</xdr:rowOff>
    </xdr:from>
    <xdr:to>
      <xdr:col>116</xdr:col>
      <xdr:colOff>63500</xdr:colOff>
      <xdr:row>31</xdr:row>
      <xdr:rowOff>91054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5338430"/>
          <a:ext cx="8382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72082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1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93655</xdr:rowOff>
    </xdr:from>
    <xdr:to>
      <xdr:col>116</xdr:col>
      <xdr:colOff>114300</xdr:colOff>
      <xdr:row>38</xdr:row>
      <xdr:rowOff>23805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23480</xdr:rowOff>
    </xdr:from>
    <xdr:to>
      <xdr:col>111</xdr:col>
      <xdr:colOff>177800</xdr:colOff>
      <xdr:row>32</xdr:row>
      <xdr:rowOff>65085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338430"/>
          <a:ext cx="889000" cy="2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93838</xdr:rowOff>
    </xdr:from>
    <xdr:to>
      <xdr:col>112</xdr:col>
      <xdr:colOff>38100</xdr:colOff>
      <xdr:row>38</xdr:row>
      <xdr:rowOff>23988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77795</xdr:rowOff>
    </xdr:from>
    <xdr:to>
      <xdr:col>107</xdr:col>
      <xdr:colOff>50800</xdr:colOff>
      <xdr:row>32</xdr:row>
      <xdr:rowOff>65085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221295"/>
          <a:ext cx="889000" cy="3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121819</xdr:rowOff>
    </xdr:from>
    <xdr:to>
      <xdr:col>107</xdr:col>
      <xdr:colOff>101600</xdr:colOff>
      <xdr:row>38</xdr:row>
      <xdr:rowOff>51969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77795</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221295"/>
          <a:ext cx="889000" cy="14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155834</xdr:rowOff>
    </xdr:from>
    <xdr:to>
      <xdr:col>102</xdr:col>
      <xdr:colOff>165100</xdr:colOff>
      <xdr:row>38</xdr:row>
      <xdr:rowOff>85984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77111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161869</xdr:rowOff>
    </xdr:from>
    <xdr:to>
      <xdr:col>98</xdr:col>
      <xdr:colOff>38100</xdr:colOff>
      <xdr:row>38</xdr:row>
      <xdr:rowOff>92019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108546</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40254</xdr:rowOff>
    </xdr:from>
    <xdr:to>
      <xdr:col>116</xdr:col>
      <xdr:colOff>114300</xdr:colOff>
      <xdr:row>31</xdr:row>
      <xdr:rowOff>141854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35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126631</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2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144130</xdr:rowOff>
    </xdr:from>
    <xdr:to>
      <xdr:col>112</xdr:col>
      <xdr:colOff>38100</xdr:colOff>
      <xdr:row>31</xdr:row>
      <xdr:rowOff>74280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2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90807</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06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14285</xdr:rowOff>
    </xdr:from>
    <xdr:to>
      <xdr:col>107</xdr:col>
      <xdr:colOff>101600</xdr:colOff>
      <xdr:row>32</xdr:row>
      <xdr:rowOff>115885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5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132412</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2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26995</xdr:rowOff>
    </xdr:from>
    <xdr:to>
      <xdr:col>102</xdr:col>
      <xdr:colOff>165100</xdr:colOff>
      <xdr:row>30</xdr:row>
      <xdr:rowOff>128595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1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145122</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4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43459</xdr:rowOff>
    </xdr:from>
    <xdr:to>
      <xdr:col>116</xdr:col>
      <xdr:colOff>63500</xdr:colOff>
      <xdr:row>59</xdr:row>
      <xdr:rowOff>44297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59009"/>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43079</xdr:rowOff>
    </xdr:from>
    <xdr:to>
      <xdr:col>111</xdr:col>
      <xdr:colOff>177800</xdr:colOff>
      <xdr:row>59</xdr:row>
      <xdr:rowOff>43459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862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42545</xdr:rowOff>
    </xdr:from>
    <xdr:to>
      <xdr:col>107</xdr:col>
      <xdr:colOff>50800</xdr:colOff>
      <xdr:row>59</xdr:row>
      <xdr:rowOff>43079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809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147015</xdr:rowOff>
    </xdr:from>
    <xdr:to>
      <xdr:col>102</xdr:col>
      <xdr:colOff>114300</xdr:colOff>
      <xdr:row>59</xdr:row>
      <xdr:rowOff>42545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91115"/>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164947</xdr:rowOff>
    </xdr:from>
    <xdr:to>
      <xdr:col>116</xdr:col>
      <xdr:colOff>114300</xdr:colOff>
      <xdr:row>59</xdr:row>
      <xdr:rowOff>95097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79874</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164109</xdr:rowOff>
    </xdr:from>
    <xdr:to>
      <xdr:col>112</xdr:col>
      <xdr:colOff>38100</xdr:colOff>
      <xdr:row>59</xdr:row>
      <xdr:rowOff>94259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85386</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66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163729</xdr:rowOff>
    </xdr:from>
    <xdr:to>
      <xdr:col>107</xdr:col>
      <xdr:colOff>101600</xdr:colOff>
      <xdr:row>59</xdr:row>
      <xdr:rowOff>93879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85006</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77333" y="10200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163195</xdr:rowOff>
    </xdr:from>
    <xdr:to>
      <xdr:col>102</xdr:col>
      <xdr:colOff>165100</xdr:colOff>
      <xdr:row>59</xdr:row>
      <xdr:rowOff>93345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84472</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96215</xdr:rowOff>
    </xdr:from>
    <xdr:to>
      <xdr:col>98</xdr:col>
      <xdr:colOff>38100</xdr:colOff>
      <xdr:row>59</xdr:row>
      <xdr:rowOff>26365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17492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3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10255</xdr:rowOff>
    </xdr:from>
    <xdr:to>
      <xdr:col>116</xdr:col>
      <xdr:colOff>63500</xdr:colOff>
      <xdr:row>78</xdr:row>
      <xdr:rowOff>49898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83355"/>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44907</xdr:rowOff>
    </xdr:from>
    <xdr:to>
      <xdr:col>111</xdr:col>
      <xdr:colOff>177800</xdr:colOff>
      <xdr:row>78</xdr:row>
      <xdr:rowOff>49898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418007"/>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44907</xdr:rowOff>
    </xdr:from>
    <xdr:to>
      <xdr:col>107</xdr:col>
      <xdr:colOff>50800</xdr:colOff>
      <xdr:row>78</xdr:row>
      <xdr:rowOff>135280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418007"/>
          <a:ext cx="889000" cy="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40545</xdr:rowOff>
    </xdr:from>
    <xdr:to>
      <xdr:col>102</xdr:col>
      <xdr:colOff>114300</xdr:colOff>
      <xdr:row>78</xdr:row>
      <xdr:rowOff>135280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899295"/>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130905</xdr:rowOff>
    </xdr:from>
    <xdr:to>
      <xdr:col>116</xdr:col>
      <xdr:colOff>114300</xdr:colOff>
      <xdr:row>78</xdr:row>
      <xdr:rowOff>61055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109332</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1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170548</xdr:rowOff>
    </xdr:from>
    <xdr:to>
      <xdr:col>112</xdr:col>
      <xdr:colOff>38100</xdr:colOff>
      <xdr:row>78</xdr:row>
      <xdr:rowOff>100698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91825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6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165557</xdr:rowOff>
    </xdr:from>
    <xdr:to>
      <xdr:col>107</xdr:col>
      <xdr:colOff>101600</xdr:colOff>
      <xdr:row>78</xdr:row>
      <xdr:rowOff>95707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6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86834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5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84480</xdr:rowOff>
    </xdr:from>
    <xdr:to>
      <xdr:col>102</xdr:col>
      <xdr:colOff>165100</xdr:colOff>
      <xdr:row>79</xdr:row>
      <xdr:rowOff>14630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4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5757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5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161195</xdr:rowOff>
    </xdr:from>
    <xdr:to>
      <xdr:col>98</xdr:col>
      <xdr:colOff>38100</xdr:colOff>
      <xdr:row>75</xdr:row>
      <xdr:rowOff>91345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107872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6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義務的経費においては、人件費は定員管理計画に基づく採用によりコストを抑えていることで類似団体平均を大きく下回っており、公債費</a:t>
          </a:r>
          <a:r>
            <a:rPr kumimoji="1" lang="ja-JP" altLang="en-US" sz="1100">
              <a:solidFill>
                <a:schemeClr val="dk1"/>
              </a:solidFill>
              <a:effectLst/>
              <a:latin typeface="+mn-lt"/>
              <a:ea typeface="+mn-ea"/>
              <a:cs typeface="+mn-cs"/>
            </a:rPr>
            <a:t>は前年度に発行した猶予特例債の償還等によりここ</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年で初めて類似団体平均を上回っている。</a:t>
          </a:r>
          <a:r>
            <a:rPr kumimoji="1" lang="ja-JP" altLang="ja-JP" sz="1100">
              <a:solidFill>
                <a:schemeClr val="dk1"/>
              </a:solidFill>
              <a:effectLst/>
              <a:latin typeface="+mn-lt"/>
              <a:ea typeface="+mn-ea"/>
              <a:cs typeface="+mn-cs"/>
            </a:rPr>
            <a:t>扶助費については、医療費等の動向、障害福祉費及び児童福祉費の給付費の増により右肩上がりとなっている。補助費等については、</a:t>
          </a:r>
          <a:r>
            <a:rPr kumimoji="1" lang="ja-JP" altLang="en-US" sz="1100">
              <a:solidFill>
                <a:schemeClr val="dk1"/>
              </a:solidFill>
              <a:effectLst/>
              <a:latin typeface="+mn-lt"/>
              <a:ea typeface="+mn-ea"/>
              <a:cs typeface="+mn-cs"/>
            </a:rPr>
            <a:t>下水道事業への繰出金の増加により類似団体比較</a:t>
          </a:r>
          <a:r>
            <a:rPr kumimoji="1" lang="ja-JP" altLang="ja-JP" sz="1100">
              <a:solidFill>
                <a:schemeClr val="dk1"/>
              </a:solidFill>
              <a:effectLst/>
              <a:latin typeface="+mn-lt"/>
              <a:ea typeface="+mn-ea"/>
              <a:cs typeface="+mn-cs"/>
            </a:rPr>
            <a:t>においてもコストが高くなっている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給食センター整備事業の</a:t>
          </a:r>
          <a:r>
            <a:rPr kumimoji="1" lang="ja-JP" altLang="en-US" sz="1100">
              <a:solidFill>
                <a:schemeClr val="dk1"/>
              </a:solidFill>
              <a:effectLst/>
              <a:latin typeface="+mn-lt"/>
              <a:ea typeface="+mn-ea"/>
              <a:cs typeface="+mn-cs"/>
            </a:rPr>
            <a:t>完了により</a:t>
          </a:r>
          <a:r>
            <a:rPr kumimoji="1" lang="ja-JP" altLang="ja-JP" sz="1100">
              <a:solidFill>
                <a:schemeClr val="dk1"/>
              </a:solidFill>
              <a:effectLst/>
              <a:latin typeface="+mn-lt"/>
              <a:ea typeface="+mn-ea"/>
              <a:cs typeface="+mn-cs"/>
            </a:rPr>
            <a:t>抑制したが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施設の老朽化対策や大型事業が控え</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今後は上昇見込みである。繰出金については、国民健康保険、介護保険等多額の保険給付費の増により一般会計を圧迫しており、今後も経費の増が見込まれる苦しい状況が続くため、留意が必要である。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兵庫県太子町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33,815
33,556
22.61
13,893,328
13,317,874
506,853
7,848,287
12,501,008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33020</xdr:rowOff>
    </xdr:from>
    <xdr:to>
      <xdr:col>24</xdr:col>
      <xdr:colOff>63500</xdr:colOff>
      <xdr:row>36</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0522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149606</xdr:rowOff>
    </xdr:from>
    <xdr:to>
      <xdr:col>19</xdr:col>
      <xdr:colOff>177800</xdr:colOff>
      <xdr:row>36</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0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35</xdr:row>
      <xdr:rowOff>149606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3300"/>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44450</xdr:rowOff>
    </xdr:from>
    <xdr:to>
      <xdr:col>10</xdr:col>
      <xdr:colOff>114300</xdr:colOff>
      <xdr:row>35</xdr:row>
      <xdr:rowOff>82550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153670</xdr:rowOff>
    </xdr:from>
    <xdr:to>
      <xdr:col>20</xdr:col>
      <xdr:colOff>38100</xdr:colOff>
      <xdr:row>36</xdr:row>
      <xdr:rowOff>83820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98806</xdr:rowOff>
    </xdr:from>
    <xdr:to>
      <xdr:col>15</xdr:col>
      <xdr:colOff>101600</xdr:colOff>
      <xdr:row>36</xdr:row>
      <xdr:rowOff>28956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20083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31750</xdr:rowOff>
    </xdr:from>
    <xdr:to>
      <xdr:col>10</xdr:col>
      <xdr:colOff>165100</xdr:colOff>
      <xdr:row>35</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124477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155108</xdr:rowOff>
    </xdr:from>
    <xdr:to>
      <xdr:col>24</xdr:col>
      <xdr:colOff>63500</xdr:colOff>
      <xdr:row>57</xdr:row>
      <xdr:rowOff>138709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4858"/>
          <a:ext cx="838200" cy="3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155108</xdr:rowOff>
    </xdr:from>
    <xdr:to>
      <xdr:col>19</xdr:col>
      <xdr:colOff>177800</xdr:colOff>
      <xdr:row>57</xdr:row>
      <xdr:rowOff>169769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4858"/>
          <a:ext cx="889000" cy="3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169769</xdr:rowOff>
    </xdr:from>
    <xdr:to>
      <xdr:col>15</xdr:col>
      <xdr:colOff>50800</xdr:colOff>
      <xdr:row>58</xdr:row>
      <xdr:rowOff>28147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42419"/>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12736</xdr:rowOff>
    </xdr:from>
    <xdr:to>
      <xdr:col>10</xdr:col>
      <xdr:colOff>114300</xdr:colOff>
      <xdr:row>58</xdr:row>
      <xdr:rowOff>28147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6836"/>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87909</xdr:rowOff>
    </xdr:from>
    <xdr:to>
      <xdr:col>24</xdr:col>
      <xdr:colOff>114300</xdr:colOff>
      <xdr:row>58</xdr:row>
      <xdr:rowOff>18059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66336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104308</xdr:rowOff>
    </xdr:from>
    <xdr:to>
      <xdr:col>20</xdr:col>
      <xdr:colOff>38100</xdr:colOff>
      <xdr:row>56</xdr:row>
      <xdr:rowOff>34458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25585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118969</xdr:rowOff>
    </xdr:from>
    <xdr:to>
      <xdr:col>15</xdr:col>
      <xdr:colOff>101600</xdr:colOff>
      <xdr:row>58</xdr:row>
      <xdr:rowOff>49119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9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65646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148797</xdr:rowOff>
    </xdr:from>
    <xdr:to>
      <xdr:col>10</xdr:col>
      <xdr:colOff>165100</xdr:colOff>
      <xdr:row>58</xdr:row>
      <xdr:rowOff>78947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70074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1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133386</xdr:rowOff>
    </xdr:from>
    <xdr:to>
      <xdr:col>6</xdr:col>
      <xdr:colOff>38100</xdr:colOff>
      <xdr:row>58</xdr:row>
      <xdr:rowOff>63536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54663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9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144143</xdr:rowOff>
    </xdr:from>
    <xdr:to>
      <xdr:col>24</xdr:col>
      <xdr:colOff>63500</xdr:colOff>
      <xdr:row>78</xdr:row>
      <xdr:rowOff>14999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74343"/>
          <a:ext cx="838200" cy="2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14999</xdr:rowOff>
    </xdr:from>
    <xdr:to>
      <xdr:col>19</xdr:col>
      <xdr:colOff>177800</xdr:colOff>
      <xdr:row>78</xdr:row>
      <xdr:rowOff>59835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8099"/>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59835</xdr:rowOff>
    </xdr:from>
    <xdr:to>
      <xdr:col>15</xdr:col>
      <xdr:colOff>50800</xdr:colOff>
      <xdr:row>78</xdr:row>
      <xdr:rowOff>125496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32935"/>
          <a:ext cx="889000" cy="6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57891</xdr:rowOff>
    </xdr:from>
    <xdr:to>
      <xdr:col>10</xdr:col>
      <xdr:colOff>114300</xdr:colOff>
      <xdr:row>78</xdr:row>
      <xdr:rowOff>125496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30991"/>
          <a:ext cx="889000" cy="6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93343</xdr:rowOff>
    </xdr:from>
    <xdr:to>
      <xdr:col>24</xdr:col>
      <xdr:colOff>114300</xdr:colOff>
      <xdr:row>77</xdr:row>
      <xdr:rowOff>23493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71770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0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135649</xdr:rowOff>
    </xdr:from>
    <xdr:to>
      <xdr:col>20</xdr:col>
      <xdr:colOff>38100</xdr:colOff>
      <xdr:row>78</xdr:row>
      <xdr:rowOff>65799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56926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9035</xdr:rowOff>
    </xdr:from>
    <xdr:to>
      <xdr:col>15</xdr:col>
      <xdr:colOff>101600</xdr:colOff>
      <xdr:row>78</xdr:row>
      <xdr:rowOff>110635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8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101762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74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74696</xdr:rowOff>
    </xdr:from>
    <xdr:to>
      <xdr:col>10</xdr:col>
      <xdr:colOff>165100</xdr:colOff>
      <xdr:row>79</xdr:row>
      <xdr:rowOff>4846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167423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7091</xdr:rowOff>
    </xdr:from>
    <xdr:to>
      <xdr:col>6</xdr:col>
      <xdr:colOff>38100</xdr:colOff>
      <xdr:row>78</xdr:row>
      <xdr:rowOff>108691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8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99818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101132</xdr:rowOff>
    </xdr:from>
    <xdr:to>
      <xdr:col>24</xdr:col>
      <xdr:colOff>63500</xdr:colOff>
      <xdr:row>99</xdr:row>
      <xdr:rowOff>27572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3232"/>
          <a:ext cx="838200" cy="9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27572</xdr:rowOff>
    </xdr:from>
    <xdr:to>
      <xdr:col>19</xdr:col>
      <xdr:colOff>177800</xdr:colOff>
      <xdr:row>99</xdr:row>
      <xdr:rowOff>39915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7001122"/>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24323</xdr:rowOff>
    </xdr:from>
    <xdr:to>
      <xdr:col>15</xdr:col>
      <xdr:colOff>50800</xdr:colOff>
      <xdr:row>99</xdr:row>
      <xdr:rowOff>39915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7873"/>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125462</xdr:rowOff>
    </xdr:from>
    <xdr:to>
      <xdr:col>10</xdr:col>
      <xdr:colOff>114300</xdr:colOff>
      <xdr:row>99</xdr:row>
      <xdr:rowOff>24323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7562"/>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50332</xdr:rowOff>
    </xdr:from>
    <xdr:to>
      <xdr:col>24</xdr:col>
      <xdr:colOff>114300</xdr:colOff>
      <xdr:row>98</xdr:row>
      <xdr:rowOff>151932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136709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148222</xdr:rowOff>
    </xdr:from>
    <xdr:to>
      <xdr:col>20</xdr:col>
      <xdr:colOff>38100</xdr:colOff>
      <xdr:row>99</xdr:row>
      <xdr:rowOff>78372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5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69499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4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160565</xdr:rowOff>
    </xdr:from>
    <xdr:to>
      <xdr:col>15</xdr:col>
      <xdr:colOff>101600</xdr:colOff>
      <xdr:row>99</xdr:row>
      <xdr:rowOff>90715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81842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144973</xdr:rowOff>
    </xdr:from>
    <xdr:to>
      <xdr:col>10</xdr:col>
      <xdr:colOff>165100</xdr:colOff>
      <xdr:row>99</xdr:row>
      <xdr:rowOff>75123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66250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74662</xdr:rowOff>
    </xdr:from>
    <xdr:to>
      <xdr:col>6</xdr:col>
      <xdr:colOff>38100</xdr:colOff>
      <xdr:row>99</xdr:row>
      <xdr:rowOff>4812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167389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67201</xdr:rowOff>
    </xdr:from>
    <xdr:to>
      <xdr:col>55</xdr:col>
      <xdr:colOff>0</xdr:colOff>
      <xdr:row>39</xdr:row>
      <xdr:rowOff>70467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537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66222</xdr:rowOff>
    </xdr:from>
    <xdr:to>
      <xdr:col>50</xdr:col>
      <xdr:colOff>114300</xdr:colOff>
      <xdr:row>39</xdr:row>
      <xdr:rowOff>67201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5277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63936</xdr:rowOff>
    </xdr:from>
    <xdr:to>
      <xdr:col>45</xdr:col>
      <xdr:colOff>177800</xdr:colOff>
      <xdr:row>39</xdr:row>
      <xdr:rowOff>66222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50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61976</xdr:rowOff>
    </xdr:from>
    <xdr:to>
      <xdr:col>41</xdr:col>
      <xdr:colOff>50800</xdr:colOff>
      <xdr:row>39</xdr:row>
      <xdr:rowOff>63936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4852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19667</xdr:rowOff>
    </xdr:from>
    <xdr:to>
      <xdr:col>55</xdr:col>
      <xdr:colOff>50800</xdr:colOff>
      <xdr:row>39</xdr:row>
      <xdr:rowOff>121267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106044</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211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16401</xdr:rowOff>
    </xdr:from>
    <xdr:to>
      <xdr:col>50</xdr:col>
      <xdr:colOff>165100</xdr:colOff>
      <xdr:row>39</xdr:row>
      <xdr:rowOff>118001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109128</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15422</xdr:rowOff>
    </xdr:from>
    <xdr:to>
      <xdr:col>46</xdr:col>
      <xdr:colOff>38100</xdr:colOff>
      <xdr:row>39</xdr:row>
      <xdr:rowOff>117022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108149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13136</xdr:rowOff>
    </xdr:from>
    <xdr:to>
      <xdr:col>41</xdr:col>
      <xdr:colOff>101600</xdr:colOff>
      <xdr:row>39</xdr:row>
      <xdr:rowOff>114736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105863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11176</xdr:rowOff>
    </xdr:from>
    <xdr:to>
      <xdr:col>36</xdr:col>
      <xdr:colOff>165100</xdr:colOff>
      <xdr:row>39</xdr:row>
      <xdr:rowOff>112776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103903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10133</xdr:rowOff>
    </xdr:from>
    <xdr:to>
      <xdr:col>55</xdr:col>
      <xdr:colOff>0</xdr:colOff>
      <xdr:row>59</xdr:row>
      <xdr:rowOff>30707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2568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30707</xdr:rowOff>
    </xdr:from>
    <xdr:to>
      <xdr:col>50</xdr:col>
      <xdr:colOff>114300</xdr:colOff>
      <xdr:row>59</xdr:row>
      <xdr:rowOff>37859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6257"/>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6508</xdr:rowOff>
    </xdr:from>
    <xdr:to>
      <xdr:col>45</xdr:col>
      <xdr:colOff>177800</xdr:colOff>
      <xdr:row>59</xdr:row>
      <xdr:rowOff>37859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2205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6508</xdr:rowOff>
    </xdr:from>
    <xdr:to>
      <xdr:col>41</xdr:col>
      <xdr:colOff>50800</xdr:colOff>
      <xdr:row>59</xdr:row>
      <xdr:rowOff>33581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22058"/>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130783</xdr:rowOff>
    </xdr:from>
    <xdr:to>
      <xdr:col>55</xdr:col>
      <xdr:colOff>50800</xdr:colOff>
      <xdr:row>59</xdr:row>
      <xdr:rowOff>60933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45710</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8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151357</xdr:rowOff>
    </xdr:from>
    <xdr:to>
      <xdr:col>50</xdr:col>
      <xdr:colOff>165100</xdr:colOff>
      <xdr:row>59</xdr:row>
      <xdr:rowOff>81507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72634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158509</xdr:rowOff>
    </xdr:from>
    <xdr:to>
      <xdr:col>46</xdr:col>
      <xdr:colOff>38100</xdr:colOff>
      <xdr:row>59</xdr:row>
      <xdr:rowOff>88659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79786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127158</xdr:rowOff>
    </xdr:from>
    <xdr:to>
      <xdr:col>41</xdr:col>
      <xdr:colOff>101600</xdr:colOff>
      <xdr:row>59</xdr:row>
      <xdr:rowOff>57308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48435</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154231</xdr:rowOff>
    </xdr:from>
    <xdr:to>
      <xdr:col>36</xdr:col>
      <xdr:colOff>165100</xdr:colOff>
      <xdr:row>59</xdr:row>
      <xdr:rowOff>84381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75508</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145918</xdr:rowOff>
    </xdr:from>
    <xdr:to>
      <xdr:col>55</xdr:col>
      <xdr:colOff>0</xdr:colOff>
      <xdr:row>78</xdr:row>
      <xdr:rowOff>28691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76118"/>
          <a:ext cx="838200" cy="2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145918</xdr:rowOff>
    </xdr:from>
    <xdr:to>
      <xdr:col>50</xdr:col>
      <xdr:colOff>114300</xdr:colOff>
      <xdr:row>78</xdr:row>
      <xdr:rowOff>9306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76118"/>
          <a:ext cx="889000" cy="20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9306</xdr:rowOff>
    </xdr:from>
    <xdr:to>
      <xdr:col>45</xdr:col>
      <xdr:colOff>177800</xdr:colOff>
      <xdr:row>78</xdr:row>
      <xdr:rowOff>99878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82406"/>
          <a:ext cx="889000" cy="9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58272</xdr:rowOff>
    </xdr:from>
    <xdr:to>
      <xdr:col>41</xdr:col>
      <xdr:colOff>50800</xdr:colOff>
      <xdr:row>78</xdr:row>
      <xdr:rowOff>99878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31372"/>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149341</xdr:rowOff>
    </xdr:from>
    <xdr:to>
      <xdr:col>55</xdr:col>
      <xdr:colOff>50800</xdr:colOff>
      <xdr:row>78</xdr:row>
      <xdr:rowOff>79491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64268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95118</xdr:rowOff>
    </xdr:from>
    <xdr:to>
      <xdr:col>50</xdr:col>
      <xdr:colOff>165100</xdr:colOff>
      <xdr:row>77</xdr:row>
      <xdr:rowOff>25268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16395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1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129956</xdr:rowOff>
    </xdr:from>
    <xdr:to>
      <xdr:col>46</xdr:col>
      <xdr:colOff>38100</xdr:colOff>
      <xdr:row>78</xdr:row>
      <xdr:rowOff>60106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49078</xdr:rowOff>
    </xdr:from>
    <xdr:to>
      <xdr:col>41</xdr:col>
      <xdr:colOff>101600</xdr:colOff>
      <xdr:row>78</xdr:row>
      <xdr:rowOff>150678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141805</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51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7472</xdr:rowOff>
    </xdr:from>
    <xdr:to>
      <xdr:col>36</xdr:col>
      <xdr:colOff>165100</xdr:colOff>
      <xdr:row>78</xdr:row>
      <xdr:rowOff>109072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100199</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2211</xdr:rowOff>
    </xdr:from>
    <xdr:to>
      <xdr:col>55</xdr:col>
      <xdr:colOff>0</xdr:colOff>
      <xdr:row>96</xdr:row>
      <xdr:rowOff>15227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61411"/>
          <a:ext cx="838200" cy="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2211</xdr:rowOff>
    </xdr:from>
    <xdr:to>
      <xdr:col>50</xdr:col>
      <xdr:colOff>114300</xdr:colOff>
      <xdr:row>96</xdr:row>
      <xdr:rowOff>95166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61411"/>
          <a:ext cx="889000" cy="9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31273</xdr:rowOff>
    </xdr:from>
    <xdr:to>
      <xdr:col>45</xdr:col>
      <xdr:colOff>177800</xdr:colOff>
      <xdr:row>96</xdr:row>
      <xdr:rowOff>95166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490473"/>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31273</xdr:rowOff>
    </xdr:from>
    <xdr:to>
      <xdr:col>41</xdr:col>
      <xdr:colOff>50800</xdr:colOff>
      <xdr:row>96</xdr:row>
      <xdr:rowOff>39260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490473"/>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135877</xdr:rowOff>
    </xdr:from>
    <xdr:to>
      <xdr:col>55</xdr:col>
      <xdr:colOff>50800</xdr:colOff>
      <xdr:row>96</xdr:row>
      <xdr:rowOff>66027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158754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122861</xdr:rowOff>
    </xdr:from>
    <xdr:to>
      <xdr:col>50</xdr:col>
      <xdr:colOff>165100</xdr:colOff>
      <xdr:row>96</xdr:row>
      <xdr:rowOff>53011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69538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8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44366</xdr:rowOff>
    </xdr:from>
    <xdr:to>
      <xdr:col>46</xdr:col>
      <xdr:colOff>38100</xdr:colOff>
      <xdr:row>96</xdr:row>
      <xdr:rowOff>145966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162493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151923</xdr:rowOff>
    </xdr:from>
    <xdr:to>
      <xdr:col>41</xdr:col>
      <xdr:colOff>101600</xdr:colOff>
      <xdr:row>96</xdr:row>
      <xdr:rowOff>82073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98600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159910</xdr:rowOff>
    </xdr:from>
    <xdr:to>
      <xdr:col>36</xdr:col>
      <xdr:colOff>165100</xdr:colOff>
      <xdr:row>96</xdr:row>
      <xdr:rowOff>90060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106587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2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97828</xdr:rowOff>
    </xdr:from>
    <xdr:to>
      <xdr:col>85</xdr:col>
      <xdr:colOff>127000</xdr:colOff>
      <xdr:row>37</xdr:row>
      <xdr:rowOff>119964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41478"/>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164503</xdr:rowOff>
    </xdr:from>
    <xdr:to>
      <xdr:col>81</xdr:col>
      <xdr:colOff>50800</xdr:colOff>
      <xdr:row>37</xdr:row>
      <xdr:rowOff>97828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36703"/>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164503</xdr:rowOff>
    </xdr:from>
    <xdr:to>
      <xdr:col>76</xdr:col>
      <xdr:colOff>114300</xdr:colOff>
      <xdr:row>37</xdr:row>
      <xdr:rowOff>120021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36703"/>
          <a:ext cx="889000" cy="1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120021</xdr:rowOff>
    </xdr:from>
    <xdr:to>
      <xdr:col>71</xdr:col>
      <xdr:colOff>177800</xdr:colOff>
      <xdr:row>37</xdr:row>
      <xdr:rowOff>143796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63671"/>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69164</xdr:rowOff>
    </xdr:from>
    <xdr:to>
      <xdr:col>85</xdr:col>
      <xdr:colOff>177800</xdr:colOff>
      <xdr:row>37</xdr:row>
      <xdr:rowOff>170765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47028</xdr:rowOff>
    </xdr:from>
    <xdr:to>
      <xdr:col>81</xdr:col>
      <xdr:colOff>101600</xdr:colOff>
      <xdr:row>37</xdr:row>
      <xdr:rowOff>148628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9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139755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113703</xdr:rowOff>
    </xdr:from>
    <xdr:to>
      <xdr:col>76</xdr:col>
      <xdr:colOff>165100</xdr:colOff>
      <xdr:row>37</xdr:row>
      <xdr:rowOff>43853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2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60380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6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69221</xdr:rowOff>
    </xdr:from>
    <xdr:to>
      <xdr:col>72</xdr:col>
      <xdr:colOff>38100</xdr:colOff>
      <xdr:row>37</xdr:row>
      <xdr:rowOff>170821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161948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92996</xdr:rowOff>
    </xdr:from>
    <xdr:to>
      <xdr:col>67</xdr:col>
      <xdr:colOff>101600</xdr:colOff>
      <xdr:row>38</xdr:row>
      <xdr:rowOff>23146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14273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87021</xdr:rowOff>
    </xdr:from>
    <xdr:to>
      <xdr:col>85</xdr:col>
      <xdr:colOff>127000</xdr:colOff>
      <xdr:row>57</xdr:row>
      <xdr:rowOff>141698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688221"/>
          <a:ext cx="838200" cy="2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87021</xdr:rowOff>
    </xdr:from>
    <xdr:to>
      <xdr:col>81</xdr:col>
      <xdr:colOff>50800</xdr:colOff>
      <xdr:row>56</xdr:row>
      <xdr:rowOff>164325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688221"/>
          <a:ext cx="889000" cy="7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164325</xdr:rowOff>
    </xdr:from>
    <xdr:to>
      <xdr:col>76</xdr:col>
      <xdr:colOff>114300</xdr:colOff>
      <xdr:row>58</xdr:row>
      <xdr:rowOff>9220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65525"/>
          <a:ext cx="889000" cy="1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5055</xdr:rowOff>
    </xdr:from>
    <xdr:to>
      <xdr:col>71</xdr:col>
      <xdr:colOff>177800</xdr:colOff>
      <xdr:row>58</xdr:row>
      <xdr:rowOff>9220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49155"/>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90898</xdr:rowOff>
    </xdr:from>
    <xdr:to>
      <xdr:col>85</xdr:col>
      <xdr:colOff>177800</xdr:colOff>
      <xdr:row>58</xdr:row>
      <xdr:rowOff>21048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6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36221</xdr:rowOff>
    </xdr:from>
    <xdr:to>
      <xdr:col>81</xdr:col>
      <xdr:colOff>101600</xdr:colOff>
      <xdr:row>56</xdr:row>
      <xdr:rowOff>137821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6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154348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4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113525</xdr:rowOff>
    </xdr:from>
    <xdr:to>
      <xdr:col>76</xdr:col>
      <xdr:colOff>165100</xdr:colOff>
      <xdr:row>57</xdr:row>
      <xdr:rowOff>43675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60202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8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129870</xdr:rowOff>
    </xdr:from>
    <xdr:to>
      <xdr:col>72</xdr:col>
      <xdr:colOff>38100</xdr:colOff>
      <xdr:row>58</xdr:row>
      <xdr:rowOff>60020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51147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125705</xdr:rowOff>
    </xdr:from>
    <xdr:to>
      <xdr:col>67</xdr:col>
      <xdr:colOff>101600</xdr:colOff>
      <xdr:row>58</xdr:row>
      <xdr:rowOff>55855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43790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834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164440</xdr:rowOff>
    </xdr:from>
    <xdr:to>
      <xdr:col>67</xdr:col>
      <xdr:colOff>101600</xdr:colOff>
      <xdr:row>79</xdr:row>
      <xdr:rowOff>94590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85717</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14477</xdr:rowOff>
    </xdr:from>
    <xdr:to>
      <xdr:col>85</xdr:col>
      <xdr:colOff>127000</xdr:colOff>
      <xdr:row>96</xdr:row>
      <xdr:rowOff>130866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73677"/>
          <a:ext cx="838200" cy="11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130866</xdr:rowOff>
    </xdr:from>
    <xdr:to>
      <xdr:col>81</xdr:col>
      <xdr:colOff>50800</xdr:colOff>
      <xdr:row>96</xdr:row>
      <xdr:rowOff>149089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90066"/>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149089</xdr:rowOff>
    </xdr:from>
    <xdr:to>
      <xdr:col>76</xdr:col>
      <xdr:colOff>114300</xdr:colOff>
      <xdr:row>96</xdr:row>
      <xdr:rowOff>152615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08289"/>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152615</xdr:rowOff>
    </xdr:from>
    <xdr:to>
      <xdr:col>71</xdr:col>
      <xdr:colOff>177800</xdr:colOff>
      <xdr:row>97</xdr:row>
      <xdr:rowOff>6246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11815"/>
          <a:ext cx="889000" cy="2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135127</xdr:rowOff>
    </xdr:from>
    <xdr:to>
      <xdr:col>85</xdr:col>
      <xdr:colOff>177800</xdr:colOff>
      <xdr:row>96</xdr:row>
      <xdr:rowOff>65277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2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158004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80066</xdr:rowOff>
    </xdr:from>
    <xdr:to>
      <xdr:col>81</xdr:col>
      <xdr:colOff>101600</xdr:colOff>
      <xdr:row>97</xdr:row>
      <xdr:rowOff>10216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3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98289</xdr:rowOff>
    </xdr:from>
    <xdr:to>
      <xdr:col>76</xdr:col>
      <xdr:colOff>165100</xdr:colOff>
      <xdr:row>97</xdr:row>
      <xdr:rowOff>28439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19566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101815</xdr:rowOff>
    </xdr:from>
    <xdr:to>
      <xdr:col>72</xdr:col>
      <xdr:colOff>38100</xdr:colOff>
      <xdr:row>97</xdr:row>
      <xdr:rowOff>31965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23092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126896</xdr:rowOff>
    </xdr:from>
    <xdr:to>
      <xdr:col>67</xdr:col>
      <xdr:colOff>101600</xdr:colOff>
      <xdr:row>97</xdr:row>
      <xdr:rowOff>57046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48173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コストが増加した衛生費についてはコロナワクチン接種事業の実施、公債費については前年度に発行した</a:t>
          </a:r>
          <a:r>
            <a:rPr kumimoji="1" lang="ja-JP" altLang="ja-JP" sz="1100">
              <a:solidFill>
                <a:schemeClr val="dk1"/>
              </a:solidFill>
              <a:effectLst/>
              <a:latin typeface="+mn-lt"/>
              <a:ea typeface="+mn-ea"/>
              <a:cs typeface="+mn-cs"/>
            </a:rPr>
            <a:t>猶予特例債の償還等</a:t>
          </a:r>
          <a:r>
            <a:rPr kumimoji="1" lang="ja-JP" altLang="en-US" sz="1100">
              <a:solidFill>
                <a:schemeClr val="dk1"/>
              </a:solidFill>
              <a:effectLst/>
              <a:latin typeface="+mn-lt"/>
              <a:ea typeface="+mn-ea"/>
              <a:cs typeface="+mn-cs"/>
            </a:rPr>
            <a:t>が要因である。</a:t>
          </a:r>
          <a:r>
            <a:rPr kumimoji="1" lang="ja-JP" altLang="ja-JP" sz="1100">
              <a:solidFill>
                <a:schemeClr val="dk1"/>
              </a:solidFill>
              <a:effectLst/>
              <a:latin typeface="+mn-lt"/>
              <a:ea typeface="+mn-ea"/>
              <a:cs typeface="+mn-cs"/>
            </a:rPr>
            <a:t>土木費については総合公園整備</a:t>
          </a:r>
          <a:r>
            <a:rPr kumimoji="1" lang="ja-JP" altLang="en-US" sz="1100">
              <a:solidFill>
                <a:schemeClr val="dk1"/>
              </a:solidFill>
              <a:effectLst/>
              <a:latin typeface="+mn-lt"/>
              <a:ea typeface="+mn-ea"/>
              <a:cs typeface="+mn-cs"/>
            </a:rPr>
            <a:t>、網干線道路整備及び</a:t>
          </a:r>
          <a:r>
            <a:rPr kumimoji="1" lang="ja-JP" altLang="ja-JP" sz="1100">
              <a:solidFill>
                <a:schemeClr val="dk1"/>
              </a:solidFill>
              <a:effectLst/>
              <a:latin typeface="+mn-lt"/>
              <a:ea typeface="+mn-ea"/>
              <a:cs typeface="+mn-cs"/>
            </a:rPr>
            <a:t>太子陸橋修繕を</a:t>
          </a:r>
          <a:r>
            <a:rPr kumimoji="1" lang="ja-JP" altLang="en-US" sz="1100">
              <a:solidFill>
                <a:schemeClr val="dk1"/>
              </a:solidFill>
              <a:effectLst/>
              <a:latin typeface="+mn-lt"/>
              <a:ea typeface="+mn-ea"/>
              <a:cs typeface="+mn-cs"/>
            </a:rPr>
            <a:t>継続的に実施しているため、類似団体平均を上回っているが、</a:t>
          </a:r>
          <a:r>
            <a:rPr kumimoji="1" lang="ja-JP" altLang="ja-JP" sz="1100">
              <a:solidFill>
                <a:schemeClr val="dk1"/>
              </a:solidFill>
              <a:effectLst/>
              <a:latin typeface="+mn-lt"/>
              <a:ea typeface="+mn-ea"/>
              <a:cs typeface="+mn-cs"/>
            </a:rPr>
            <a:t>その他コストについては概ね類似団体平均を下回っており、人口一人当たりでは効率よく行政運営ができているといえる。ただし、民生費コストは類似団体平均よりは下回っているものの、</a:t>
          </a:r>
          <a:r>
            <a:rPr lang="ja-JP" altLang="ja-JP" sz="1100">
              <a:solidFill>
                <a:schemeClr val="dk1"/>
              </a:solidFill>
              <a:effectLst/>
              <a:latin typeface="+mn-lt"/>
              <a:ea typeface="+mn-ea"/>
              <a:cs typeface="+mn-cs"/>
            </a:rPr>
            <a:t>障害福祉に係る扶助費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増加傾向のため、社会保障費の増については留意が必要である。また、今後は旧環センター解体事業等の大型事業を控えているため、引き続き計画的な事業実施により健全財政に努める。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感染症拡大に伴う事業の中止や進捗の遅れなどで不用額や事業繰越が発生した一方で、堅調な税収・交付金収入や、国や県の補助金等を活用するなどし、</a:t>
          </a:r>
          <a:r>
            <a:rPr kumimoji="1" lang="ja-JP" altLang="ja-JP" sz="1100">
              <a:solidFill>
                <a:schemeClr val="dk1"/>
              </a:solidFill>
              <a:effectLst/>
              <a:latin typeface="+mn-lt"/>
              <a:ea typeface="+mn-ea"/>
              <a:cs typeface="+mn-cs"/>
            </a:rPr>
            <a:t>持続可能な財政運営に努めた</a:t>
          </a:r>
          <a:r>
            <a:rPr kumimoji="1" lang="ja-JP" altLang="en-US" sz="1100">
              <a:solidFill>
                <a:schemeClr val="dk1"/>
              </a:solidFill>
              <a:effectLst/>
              <a:latin typeface="+mn-lt"/>
              <a:ea typeface="+mn-ea"/>
              <a:cs typeface="+mn-cs"/>
            </a:rPr>
            <a:t>ことで</a:t>
          </a:r>
          <a:r>
            <a:rPr kumimoji="1" lang="ja-JP" altLang="ja-JP" sz="1100">
              <a:solidFill>
                <a:schemeClr val="dk1"/>
              </a:solidFill>
              <a:effectLst/>
              <a:latin typeface="+mn-lt"/>
              <a:ea typeface="+mn-ea"/>
              <a:cs typeface="+mn-cs"/>
            </a:rPr>
            <a:t>実質単年度収支は４年連続で黒字収支を確保した。世界的な物流停滞やエネルギー価格の高騰による物価上昇や資材不足のほか、今後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大型事業が控えている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、引き続き予算の適正執行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有利な財源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のほか</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にも</a:t>
          </a:r>
          <a:r>
            <a:rPr kumimoji="1" lang="ja-JP" altLang="ja-JP" sz="1100">
              <a:solidFill>
                <a:schemeClr val="dk1"/>
              </a:solidFill>
              <a:effectLst/>
              <a:latin typeface="+mn-lt"/>
              <a:ea typeface="+mn-ea"/>
              <a:cs typeface="+mn-cs"/>
            </a:rPr>
            <a:t>積立てながら、健全な財政運営に努めていく。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となったが、一般会計からの繰入により黒字を維持している会計もある。今後も、</a:t>
          </a:r>
          <a:r>
            <a:rPr kumimoji="1" lang="ja-JP" altLang="en-US" sz="1100">
              <a:solidFill>
                <a:schemeClr val="dk1"/>
              </a:solidFill>
              <a:effectLst/>
              <a:latin typeface="+mn-lt"/>
              <a:ea typeface="+mn-ea"/>
              <a:cs typeface="+mn-cs"/>
            </a:rPr>
            <a:t>被保険者数や給付費などの動向に注意し</a:t>
          </a:r>
          <a:r>
            <a:rPr kumimoji="1" lang="ja-JP" altLang="ja-JP" sz="1100">
              <a:solidFill>
                <a:schemeClr val="dk1"/>
              </a:solidFill>
              <a:effectLst/>
              <a:latin typeface="+mn-lt"/>
              <a:ea typeface="+mn-ea"/>
              <a:cs typeface="+mn-cs"/>
            </a:rPr>
            <a:t>、保険料や使用料の見直し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経費削減を一層進め、健全化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04;&#31639;/03%20&#36001;&#21209;&#22577;&#21578;/R5&#24180;&#24230;/20231003%20&#12304;1019&#12294;&#12305;&#20196;&#21644;&#65299;&#24180;&#24230;&#36001;&#25919;&#29366;&#27841;&#36039;&#26009;&#38598;&#12398;&#20316;&#25104;&#12395;&#12388;&#12356;&#12390;&#65288;2&#22238;&#30446;&#12539;&#22320;&#26041;&#20844;&#20250;&#35336;&#38306;&#20418;&#65289;/02%20&#20316;&#26989;&#22580;/&#12304;&#36001;&#25919;&#29366;&#27841;&#36039;&#26009;&#38598;&#12305;_284645_&#22826;&#233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93.9</v>
          </cell>
          <cell r="BX51">
            <v>73.3</v>
          </cell>
          <cell r="CF51">
            <v>59.9</v>
          </cell>
          <cell r="CN51">
            <v>61.1</v>
          </cell>
          <cell r="CV51">
            <v>40.200000000000003</v>
          </cell>
        </row>
        <row r="53">
          <cell r="BP53">
            <v>54.4</v>
          </cell>
          <cell r="BX53">
            <v>56</v>
          </cell>
          <cell r="CF53">
            <v>55.6</v>
          </cell>
          <cell r="CN53">
            <v>56.7</v>
          </cell>
          <cell r="CV53">
            <v>55.4</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93.9</v>
          </cell>
          <cell r="BX73">
            <v>73.3</v>
          </cell>
          <cell r="CF73">
            <v>59.9</v>
          </cell>
          <cell r="CN73">
            <v>61.1</v>
          </cell>
          <cell r="CV73">
            <v>40.200000000000003</v>
          </cell>
        </row>
        <row r="75">
          <cell r="BP75">
            <v>10.199999999999999</v>
          </cell>
          <cell r="BX75">
            <v>10.199999999999999</v>
          </cell>
          <cell r="CF75">
            <v>9.9</v>
          </cell>
          <cell r="CN75">
            <v>9.5</v>
          </cell>
          <cell r="CV75">
            <v>9.6</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13893328</v>
      </c>
      <c r="BO4" s="374"/>
      <c r="BP4" s="374"/>
      <c r="BQ4" s="374"/>
      <c r="BR4" s="374"/>
      <c r="BS4" s="374"/>
      <c r="BT4" s="374"/>
      <c r="BU4" s="375"/>
      <c r="BV4" s="373">
        <v>17452612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6.5</v>
      </c>
      <c r="CU4" s="380"/>
      <c r="CV4" s="380"/>
      <c r="CW4" s="380"/>
      <c r="CX4" s="380"/>
      <c r="CY4" s="380"/>
      <c r="CZ4" s="380"/>
      <c r="DA4" s="381"/>
      <c r="DB4" s="379">
        <v>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13317874</v>
      </c>
      <c r="BO5" s="411"/>
      <c r="BP5" s="411"/>
      <c r="BQ5" s="411"/>
      <c r="BR5" s="411"/>
      <c r="BS5" s="411"/>
      <c r="BT5" s="411"/>
      <c r="BU5" s="412"/>
      <c r="BV5" s="410">
        <v>16785430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85.9</v>
      </c>
      <c r="CU5" s="408"/>
      <c r="CV5" s="408"/>
      <c r="CW5" s="408"/>
      <c r="CX5" s="408"/>
      <c r="CY5" s="408"/>
      <c r="CZ5" s="408"/>
      <c r="DA5" s="409"/>
      <c r="DB5" s="407">
        <v>85</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575454</v>
      </c>
      <c r="BO6" s="411"/>
      <c r="BP6" s="411"/>
      <c r="BQ6" s="411"/>
      <c r="BR6" s="411"/>
      <c r="BS6" s="411"/>
      <c r="BT6" s="411"/>
      <c r="BU6" s="412"/>
      <c r="BV6" s="410">
        <v>667182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90.8</v>
      </c>
      <c r="CU6" s="448"/>
      <c r="CV6" s="448"/>
      <c r="CW6" s="448"/>
      <c r="CX6" s="448"/>
      <c r="CY6" s="448"/>
      <c r="CZ6" s="448"/>
      <c r="DA6" s="449"/>
      <c r="DB6" s="447">
        <v>92.2</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68601</v>
      </c>
      <c r="BO7" s="411"/>
      <c r="BP7" s="411"/>
      <c r="BQ7" s="411"/>
      <c r="BR7" s="411"/>
      <c r="BS7" s="411"/>
      <c r="BT7" s="411"/>
      <c r="BU7" s="412"/>
      <c r="BV7" s="410">
        <v>74923</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7848287</v>
      </c>
      <c r="CU7" s="411"/>
      <c r="CV7" s="411"/>
      <c r="CW7" s="411"/>
      <c r="CX7" s="411"/>
      <c r="CY7" s="411"/>
      <c r="CZ7" s="411"/>
      <c r="DA7" s="412"/>
      <c r="DB7" s="410">
        <v>7432899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506853</v>
      </c>
      <c r="BO8" s="411"/>
      <c r="BP8" s="411"/>
      <c r="BQ8" s="411"/>
      <c r="BR8" s="411"/>
      <c r="BS8" s="411"/>
      <c r="BT8" s="411"/>
      <c r="BU8" s="412"/>
      <c r="BV8" s="410">
        <v>592259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0.66</v>
      </c>
      <c r="CU8" s="451"/>
      <c r="CV8" s="451"/>
      <c r="CW8" s="451"/>
      <c r="CX8" s="451"/>
      <c r="CY8" s="451"/>
      <c r="CZ8" s="451"/>
      <c r="DA8" s="452"/>
      <c r="DB8" s="450">
        <v>0.68</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33477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94</v>
      </c>
      <c r="AV9" s="443"/>
      <c r="AW9" s="443"/>
      <c r="AX9" s="443"/>
      <c r="AY9" s="444" t="s">
        <v>116</v>
      </c>
      <c r="AZ9" s="445"/>
      <c r="BA9" s="445"/>
      <c r="BB9" s="445"/>
      <c r="BC9" s="445"/>
      <c r="BD9" s="445"/>
      <c r="BE9" s="445"/>
      <c r="BF9" s="445"/>
      <c r="BG9" s="445"/>
      <c r="BH9" s="445"/>
      <c r="BI9" s="445"/>
      <c r="BJ9" s="445"/>
      <c r="BK9" s="445"/>
      <c r="BL9" s="445"/>
      <c r="BM9" s="446"/>
      <c r="BN9" s="410">
        <v>-85406</v>
      </c>
      <c r="BO9" s="411"/>
      <c r="BP9" s="411"/>
      <c r="BQ9" s="411"/>
      <c r="BR9" s="411"/>
      <c r="BS9" s="411"/>
      <c r="BT9" s="411"/>
      <c r="BU9" s="412"/>
      <c r="BV9" s="410">
        <v>375354</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13.7</v>
      </c>
      <c r="CU9" s="408"/>
      <c r="CV9" s="408"/>
      <c r="CW9" s="408"/>
      <c r="CX9" s="408"/>
      <c r="CY9" s="408"/>
      <c r="CZ9" s="408"/>
      <c r="DA9" s="409"/>
      <c r="DB9" s="407">
        <v>11.9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33690</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482529</v>
      </c>
      <c r="BO10" s="411"/>
      <c r="BP10" s="411"/>
      <c r="BQ10" s="411"/>
      <c r="BR10" s="411"/>
      <c r="BS10" s="411"/>
      <c r="BT10" s="411"/>
      <c r="BU10" s="412"/>
      <c r="BV10" s="410">
        <v>110672</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126</v>
      </c>
      <c r="AV11" s="443"/>
      <c r="AW11" s="443"/>
      <c r="AX11" s="443"/>
      <c r="AY11" s="444" t="s">
        <v>127</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130</v>
      </c>
      <c r="DC11" s="451"/>
      <c r="DD11" s="451"/>
      <c r="DE11" s="451"/>
      <c r="DF11" s="451"/>
      <c r="DG11" s="451"/>
      <c r="DH11" s="451"/>
      <c r="DI11" s="452"/>
    </row>
    <row r="12" spans="1:119" ht="18.75" customHeight="1" x14ac:dyDescent="0.15">
      <c r="A12" s="178"/>
      <c r="B12" s="470" t="s">
        <v>131</v>
      </c>
      <c r="C12" s="471"/>
      <c r="D12" s="471"/>
      <c r="E12" s="471"/>
      <c r="F12" s="471"/>
      <c r="G12" s="471"/>
      <c r="H12" s="471"/>
      <c r="I12" s="471"/>
      <c r="J12" s="471"/>
      <c r="K12" s="472"/>
      <c r="L12" s="479" t="s">
        <v>132</v>
      </c>
      <c r="M12" s="480"/>
      <c r="N12" s="480"/>
      <c r="O12" s="480"/>
      <c r="P12" s="480"/>
      <c r="Q12" s="481"/>
      <c r="R12" s="482">
        <v>33815</v>
      </c>
      <c r="S12" s="483"/>
      <c r="T12" s="483"/>
      <c r="U12" s="483"/>
      <c r="V12" s="484"/>
      <c r="W12" s="485" t="s">
        <v>1</v>
      </c>
      <c r="X12" s="443"/>
      <c r="Y12" s="443"/>
      <c r="Z12" s="443"/>
      <c r="AA12" s="443"/>
      <c r="AB12" s="486"/>
      <c r="AC12" s="487" t="s">
        <v>133</v>
      </c>
      <c r="AD12" s="488"/>
      <c r="AE12" s="488"/>
      <c r="AF12" s="488"/>
      <c r="AG12" s="489"/>
      <c r="AH12" s="487" t="s">
        <v>134</v>
      </c>
      <c r="AI12" s="488"/>
      <c r="AJ12" s="488"/>
      <c r="AK12" s="488"/>
      <c r="AL12" s="490"/>
      <c r="AM12" s="439" t="s">
        <v>135</v>
      </c>
      <c r="AN12" s="440"/>
      <c r="AO12" s="440"/>
      <c r="AP12" s="440"/>
      <c r="AQ12" s="440"/>
      <c r="AR12" s="440"/>
      <c r="AS12" s="440"/>
      <c r="AT12" s="441"/>
      <c r="AU12" s="442" t="s">
        <v>120</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129</v>
      </c>
      <c r="CU12" s="451"/>
      <c r="CV12" s="451"/>
      <c r="CW12" s="451"/>
      <c r="CX12" s="451"/>
      <c r="CY12" s="451"/>
      <c r="CZ12" s="451"/>
      <c r="DA12" s="452"/>
      <c r="DB12" s="450" t="s">
        <v>129</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138</v>
      </c>
      <c r="N13" s="502"/>
      <c r="O13" s="502"/>
      <c r="P13" s="502"/>
      <c r="Q13" s="503"/>
      <c r="R13" s="494">
        <v>33556</v>
      </c>
      <c r="S13" s="495"/>
      <c r="T13" s="495"/>
      <c r="U13" s="495"/>
      <c r="V13" s="496"/>
      <c r="W13" s="426" t="s">
        <v>139</v>
      </c>
      <c r="X13" s="427"/>
      <c r="Y13" s="427"/>
      <c r="Z13" s="427"/>
      <c r="AA13" s="427"/>
      <c r="AB13" s="417"/>
      <c r="AC13" s="461">
        <v>201</v>
      </c>
      <c r="AD13" s="462"/>
      <c r="AE13" s="462"/>
      <c r="AF13" s="462"/>
      <c r="AG13" s="504"/>
      <c r="AH13" s="461">
        <v>211</v>
      </c>
      <c r="AI13" s="462"/>
      <c r="AJ13" s="462"/>
      <c r="AK13" s="462"/>
      <c r="AL13" s="463"/>
      <c r="AM13" s="439" t="s">
        <v>140</v>
      </c>
      <c r="AN13" s="440"/>
      <c r="AO13" s="440"/>
      <c r="AP13" s="440"/>
      <c r="AQ13" s="440"/>
      <c r="AR13" s="440"/>
      <c r="AS13" s="440"/>
      <c r="AT13" s="441"/>
      <c r="AU13" s="442" t="s">
        <v>141</v>
      </c>
      <c r="AV13" s="443"/>
      <c r="AW13" s="443"/>
      <c r="AX13" s="443"/>
      <c r="AY13" s="444" t="s">
        <v>142</v>
      </c>
      <c r="AZ13" s="445"/>
      <c r="BA13" s="445"/>
      <c r="BB13" s="445"/>
      <c r="BC13" s="445"/>
      <c r="BD13" s="445"/>
      <c r="BE13" s="445"/>
      <c r="BF13" s="445"/>
      <c r="BG13" s="445"/>
      <c r="BH13" s="445"/>
      <c r="BI13" s="445"/>
      <c r="BJ13" s="445"/>
      <c r="BK13" s="445"/>
      <c r="BL13" s="445"/>
      <c r="BM13" s="446"/>
      <c r="BN13" s="410">
        <v>397123</v>
      </c>
      <c r="BO13" s="411"/>
      <c r="BP13" s="411"/>
      <c r="BQ13" s="411"/>
      <c r="BR13" s="411"/>
      <c r="BS13" s="411"/>
      <c r="BT13" s="411"/>
      <c r="BU13" s="412"/>
      <c r="BV13" s="410">
        <v>486026</v>
      </c>
      <c r="BW13" s="411"/>
      <c r="BX13" s="411"/>
      <c r="BY13" s="411"/>
      <c r="BZ13" s="411"/>
      <c r="CA13" s="411"/>
      <c r="CB13" s="411"/>
      <c r="CC13" s="412"/>
      <c r="CD13" s="413" t="s">
        <v>143</v>
      </c>
      <c r="CE13" s="414"/>
      <c r="CF13" s="414"/>
      <c r="CG13" s="414"/>
      <c r="CH13" s="414"/>
      <c r="CI13" s="414"/>
      <c r="CJ13" s="414"/>
      <c r="CK13" s="414"/>
      <c r="CL13" s="414"/>
      <c r="CM13" s="414"/>
      <c r="CN13" s="414"/>
      <c r="CO13" s="414"/>
      <c r="CP13" s="414"/>
      <c r="CQ13" s="414"/>
      <c r="CR13" s="414"/>
      <c r="CS13" s="415"/>
      <c r="CT13" s="407">
        <v>9.6</v>
      </c>
      <c r="CU13" s="408"/>
      <c r="CV13" s="408"/>
      <c r="CW13" s="408"/>
      <c r="CX13" s="408"/>
      <c r="CY13" s="408"/>
      <c r="CZ13" s="408"/>
      <c r="DA13" s="409"/>
      <c r="DB13" s="407">
        <v>9.5</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144</v>
      </c>
      <c r="M14" s="492"/>
      <c r="N14" s="492"/>
      <c r="O14" s="492"/>
      <c r="P14" s="492"/>
      <c r="Q14" s="493"/>
      <c r="R14" s="494">
        <v>34007</v>
      </c>
      <c r="S14" s="495"/>
      <c r="T14" s="495"/>
      <c r="U14" s="495"/>
      <c r="V14" s="496"/>
      <c r="W14" s="400"/>
      <c r="X14" s="401"/>
      <c r="Y14" s="401"/>
      <c r="Z14" s="401"/>
      <c r="AA14" s="401"/>
      <c r="AB14" s="390"/>
      <c r="AC14" s="497">
        <v>1.3</v>
      </c>
      <c r="AD14" s="498"/>
      <c r="AE14" s="498"/>
      <c r="AF14" s="498"/>
      <c r="AG14" s="499"/>
      <c r="AH14" s="497">
        <v>1.4</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145</v>
      </c>
      <c r="CE14" s="506"/>
      <c r="CF14" s="506"/>
      <c r="CG14" s="506"/>
      <c r="CH14" s="506"/>
      <c r="CI14" s="506"/>
      <c r="CJ14" s="506"/>
      <c r="CK14" s="506"/>
      <c r="CL14" s="506"/>
      <c r="CM14" s="506"/>
      <c r="CN14" s="506"/>
      <c r="CO14" s="506"/>
      <c r="CP14" s="506"/>
      <c r="CQ14" s="506"/>
      <c r="CR14" s="506"/>
      <c r="CS14" s="507"/>
      <c r="CT14" s="508">
        <v>40.200000000000003</v>
      </c>
      <c r="CU14" s="509"/>
      <c r="CV14" s="509"/>
      <c r="CW14" s="509"/>
      <c r="CX14" s="509"/>
      <c r="CY14" s="509"/>
      <c r="CZ14" s="509"/>
      <c r="DA14" s="510"/>
      <c r="DB14" s="508">
        <v>61.1</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138</v>
      </c>
      <c r="N15" s="502"/>
      <c r="O15" s="502"/>
      <c r="P15" s="502"/>
      <c r="Q15" s="503"/>
      <c r="R15" s="494">
        <v>33751</v>
      </c>
      <c r="S15" s="495"/>
      <c r="T15" s="495"/>
      <c r="U15" s="495"/>
      <c r="V15" s="496"/>
      <c r="W15" s="426" t="s">
        <v>146</v>
      </c>
      <c r="X15" s="427"/>
      <c r="Y15" s="427"/>
      <c r="Z15" s="427"/>
      <c r="AA15" s="427"/>
      <c r="AB15" s="417"/>
      <c r="AC15" s="461">
        <v>5349</v>
      </c>
      <c r="AD15" s="462"/>
      <c r="AE15" s="462"/>
      <c r="AF15" s="462"/>
      <c r="AG15" s="504"/>
      <c r="AH15" s="461">
        <v>5409</v>
      </c>
      <c r="AI15" s="462"/>
      <c r="AJ15" s="462"/>
      <c r="AK15" s="462"/>
      <c r="AL15" s="463"/>
      <c r="AM15" s="439"/>
      <c r="AN15" s="440"/>
      <c r="AO15" s="440"/>
      <c r="AP15" s="440"/>
      <c r="AQ15" s="440"/>
      <c r="AR15" s="440"/>
      <c r="AS15" s="440"/>
      <c r="AT15" s="441"/>
      <c r="AU15" s="442"/>
      <c r="AV15" s="443"/>
      <c r="AW15" s="443"/>
      <c r="AX15" s="443"/>
      <c r="AY15" s="370" t="s">
        <v>147</v>
      </c>
      <c r="AZ15" s="371"/>
      <c r="BA15" s="371"/>
      <c r="BB15" s="371"/>
      <c r="BC15" s="371"/>
      <c r="BD15" s="371"/>
      <c r="BE15" s="371"/>
      <c r="BF15" s="371"/>
      <c r="BG15" s="371"/>
      <c r="BH15" s="371"/>
      <c r="BI15" s="371"/>
      <c r="BJ15" s="371"/>
      <c r="BK15" s="371"/>
      <c r="BL15" s="371"/>
      <c r="BM15" s="372"/>
      <c r="BN15" s="373">
        <v>3871240</v>
      </c>
      <c r="BO15" s="374"/>
      <c r="BP15" s="374"/>
      <c r="BQ15" s="374"/>
      <c r="BR15" s="374"/>
      <c r="BS15" s="374"/>
      <c r="BT15" s="374"/>
      <c r="BU15" s="375"/>
      <c r="BV15" s="373">
        <v>4030263</v>
      </c>
      <c r="BW15" s="374"/>
      <c r="BX15" s="374"/>
      <c r="BY15" s="374"/>
      <c r="BZ15" s="374"/>
      <c r="CA15" s="374"/>
      <c r="CB15" s="374"/>
      <c r="CC15" s="375"/>
      <c r="CD15" s="511" t="s">
        <v>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149</v>
      </c>
      <c r="M16" s="514"/>
      <c r="N16" s="514"/>
      <c r="O16" s="514"/>
      <c r="P16" s="514"/>
      <c r="Q16" s="515"/>
      <c r="R16" s="516" t="s">
        <v>150</v>
      </c>
      <c r="S16" s="517"/>
      <c r="T16" s="517"/>
      <c r="U16" s="517"/>
      <c r="V16" s="518"/>
      <c r="W16" s="400"/>
      <c r="X16" s="401"/>
      <c r="Y16" s="401"/>
      <c r="Z16" s="401"/>
      <c r="AA16" s="401"/>
      <c r="AB16" s="390"/>
      <c r="AC16" s="497">
        <v>35.299999999999997</v>
      </c>
      <c r="AD16" s="498"/>
      <c r="AE16" s="498"/>
      <c r="AF16" s="498"/>
      <c r="AG16" s="499"/>
      <c r="AH16" s="497">
        <v>36.299999999999997</v>
      </c>
      <c r="AI16" s="498"/>
      <c r="AJ16" s="498"/>
      <c r="AK16" s="498"/>
      <c r="AL16" s="500"/>
      <c r="AM16" s="439"/>
      <c r="AN16" s="440"/>
      <c r="AO16" s="440"/>
      <c r="AP16" s="440"/>
      <c r="AQ16" s="440"/>
      <c r="AR16" s="440"/>
      <c r="AS16" s="440"/>
      <c r="AT16" s="441"/>
      <c r="AU16" s="442"/>
      <c r="AV16" s="443"/>
      <c r="AW16" s="443"/>
      <c r="AX16" s="443"/>
      <c r="AY16" s="444" t="s">
        <v>151</v>
      </c>
      <c r="AZ16" s="445"/>
      <c r="BA16" s="445"/>
      <c r="BB16" s="445"/>
      <c r="BC16" s="445"/>
      <c r="BD16" s="445"/>
      <c r="BE16" s="445"/>
      <c r="BF16" s="445"/>
      <c r="BG16" s="445"/>
      <c r="BH16" s="445"/>
      <c r="BI16" s="445"/>
      <c r="BJ16" s="445"/>
      <c r="BK16" s="445"/>
      <c r="BL16" s="445"/>
      <c r="BM16" s="446"/>
      <c r="BN16" s="410">
        <v>6231219</v>
      </c>
      <c r="BO16" s="411"/>
      <c r="BP16" s="411"/>
      <c r="BQ16" s="411"/>
      <c r="BR16" s="411"/>
      <c r="BS16" s="411"/>
      <c r="BT16" s="411"/>
      <c r="BU16" s="412"/>
      <c r="BV16" s="410">
        <v>5932151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152</v>
      </c>
      <c r="N17" s="522"/>
      <c r="O17" s="522"/>
      <c r="P17" s="522"/>
      <c r="Q17" s="523"/>
      <c r="R17" s="516" t="s">
        <v>153</v>
      </c>
      <c r="S17" s="517"/>
      <c r="T17" s="517"/>
      <c r="U17" s="517"/>
      <c r="V17" s="518"/>
      <c r="W17" s="426" t="s">
        <v>154</v>
      </c>
      <c r="X17" s="427"/>
      <c r="Y17" s="427"/>
      <c r="Z17" s="427"/>
      <c r="AA17" s="427"/>
      <c r="AB17" s="417"/>
      <c r="AC17" s="461">
        <v>9618</v>
      </c>
      <c r="AD17" s="462"/>
      <c r="AE17" s="462"/>
      <c r="AF17" s="462"/>
      <c r="AG17" s="504"/>
      <c r="AH17" s="461">
        <v>9292</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4890308</v>
      </c>
      <c r="BO17" s="411"/>
      <c r="BP17" s="411"/>
      <c r="BQ17" s="411"/>
      <c r="BR17" s="411"/>
      <c r="BS17" s="411"/>
      <c r="BT17" s="411"/>
      <c r="BU17" s="412"/>
      <c r="BV17" s="410">
        <v>5105675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22.61</v>
      </c>
      <c r="M18" s="534"/>
      <c r="N18" s="534"/>
      <c r="O18" s="534"/>
      <c r="P18" s="534"/>
      <c r="Q18" s="534"/>
      <c r="R18" s="535"/>
      <c r="S18" s="535"/>
      <c r="T18" s="535"/>
      <c r="U18" s="535"/>
      <c r="V18" s="536"/>
      <c r="W18" s="428"/>
      <c r="X18" s="429"/>
      <c r="Y18" s="429"/>
      <c r="Z18" s="429"/>
      <c r="AA18" s="429"/>
      <c r="AB18" s="420"/>
      <c r="AC18" s="537">
        <v>63.4</v>
      </c>
      <c r="AD18" s="538"/>
      <c r="AE18" s="538"/>
      <c r="AF18" s="538"/>
      <c r="AG18" s="539"/>
      <c r="AH18" s="537">
        <v>62.3</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6843522</v>
      </c>
      <c r="BO18" s="411"/>
      <c r="BP18" s="411"/>
      <c r="BQ18" s="411"/>
      <c r="BR18" s="411"/>
      <c r="BS18" s="411"/>
      <c r="BT18" s="411"/>
      <c r="BU18" s="412"/>
      <c r="BV18" s="410">
        <v>6333046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1481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9043708</v>
      </c>
      <c r="BO19" s="411"/>
      <c r="BP19" s="411"/>
      <c r="BQ19" s="411"/>
      <c r="BR19" s="411"/>
      <c r="BS19" s="411"/>
      <c r="BT19" s="411"/>
      <c r="BU19" s="412"/>
      <c r="BV19" s="410">
        <v>8422231</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12757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12501008</v>
      </c>
      <c r="BO22" s="374"/>
      <c r="BP22" s="374"/>
      <c r="BQ22" s="374"/>
      <c r="BR22" s="374"/>
      <c r="BS22" s="374"/>
      <c r="BT22" s="374"/>
      <c r="BU22" s="375"/>
      <c r="BV22" s="373">
        <v>13040910</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10433777</v>
      </c>
      <c r="BO23" s="411"/>
      <c r="BP23" s="411"/>
      <c r="BQ23" s="411"/>
      <c r="BR23" s="411"/>
      <c r="BS23" s="411"/>
      <c r="BT23" s="411"/>
      <c r="BU23" s="412"/>
      <c r="BV23" s="410">
        <v>10804349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7565</v>
      </c>
      <c r="R24" s="462"/>
      <c r="S24" s="462"/>
      <c r="T24" s="462"/>
      <c r="U24" s="462"/>
      <c r="V24" s="504"/>
      <c r="W24" s="556"/>
      <c r="X24" s="557"/>
      <c r="Y24" s="558"/>
      <c r="Z24" s="460" t="s">
        <v>171</v>
      </c>
      <c r="AA24" s="440"/>
      <c r="AB24" s="440"/>
      <c r="AC24" s="440"/>
      <c r="AD24" s="440"/>
      <c r="AE24" s="440"/>
      <c r="AF24" s="440"/>
      <c r="AG24" s="441"/>
      <c r="AH24" s="461">
        <v>147</v>
      </c>
      <c r="AI24" s="462"/>
      <c r="AJ24" s="462"/>
      <c r="AK24" s="462"/>
      <c r="AL24" s="504"/>
      <c r="AM24" s="461">
        <v>421596</v>
      </c>
      <c r="AN24" s="462"/>
      <c r="AO24" s="462"/>
      <c r="AP24" s="462"/>
      <c r="AQ24" s="462"/>
      <c r="AR24" s="504"/>
      <c r="AS24" s="461">
        <v>2868</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6631011</v>
      </c>
      <c r="BO24" s="411"/>
      <c r="BP24" s="411"/>
      <c r="BQ24" s="411"/>
      <c r="BR24" s="411"/>
      <c r="BS24" s="411"/>
      <c r="BT24" s="411"/>
      <c r="BU24" s="412"/>
      <c r="BV24" s="410">
        <v>7139284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6570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129</v>
      </c>
      <c r="AN25" s="462"/>
      <c r="AO25" s="462"/>
      <c r="AP25" s="462"/>
      <c r="AQ25" s="462"/>
      <c r="AR25" s="504"/>
      <c r="AS25" s="461" t="s">
        <v>129</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42650</v>
      </c>
      <c r="BO25" s="374"/>
      <c r="BP25" s="374"/>
      <c r="BQ25" s="374"/>
      <c r="BR25" s="374"/>
      <c r="BS25" s="374"/>
      <c r="BT25" s="374"/>
      <c r="BU25" s="375"/>
      <c r="BV25" s="373">
        <v>389265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6210</v>
      </c>
      <c r="R26" s="462"/>
      <c r="S26" s="462"/>
      <c r="T26" s="462"/>
      <c r="U26" s="462"/>
      <c r="V26" s="504"/>
      <c r="W26" s="556"/>
      <c r="X26" s="557"/>
      <c r="Y26" s="558"/>
      <c r="Z26" s="460" t="s">
        <v>178</v>
      </c>
      <c r="AA26" s="562"/>
      <c r="AB26" s="562"/>
      <c r="AC26" s="562"/>
      <c r="AD26" s="562"/>
      <c r="AE26" s="562"/>
      <c r="AF26" s="562"/>
      <c r="AG26" s="563"/>
      <c r="AH26" s="461" t="s">
        <v>129</v>
      </c>
      <c r="AI26" s="462"/>
      <c r="AJ26" s="462"/>
      <c r="AK26" s="462"/>
      <c r="AL26" s="504"/>
      <c r="AM26" s="461" t="s">
        <v>175</v>
      </c>
      <c r="AN26" s="462"/>
      <c r="AO26" s="462"/>
      <c r="AP26" s="462"/>
      <c r="AQ26" s="462"/>
      <c r="AR26" s="504"/>
      <c r="AS26" s="461" t="s">
        <v>175</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175</v>
      </c>
      <c r="BO26" s="411"/>
      <c r="BP26" s="411"/>
      <c r="BQ26" s="411"/>
      <c r="BR26" s="411"/>
      <c r="BS26" s="411"/>
      <c r="BT26" s="411"/>
      <c r="BU26" s="412"/>
      <c r="BV26" s="410" t="s">
        <v>130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3900</v>
      </c>
      <c r="R27" s="462"/>
      <c r="S27" s="462"/>
      <c r="T27" s="462"/>
      <c r="U27" s="462"/>
      <c r="V27" s="504"/>
      <c r="W27" s="556"/>
      <c r="X27" s="557"/>
      <c r="Y27" s="558"/>
      <c r="Z27" s="460" t="s">
        <v>181</v>
      </c>
      <c r="AA27" s="440"/>
      <c r="AB27" s="440"/>
      <c r="AC27" s="440"/>
      <c r="AD27" s="440"/>
      <c r="AE27" s="440"/>
      <c r="AF27" s="440"/>
      <c r="AG27" s="441"/>
      <c r="AH27" s="461">
        <v>23</v>
      </c>
      <c r="AI27" s="462"/>
      <c r="AJ27" s="462"/>
      <c r="AK27" s="462"/>
      <c r="AL27" s="504"/>
      <c r="AM27" s="461">
        <v>70176</v>
      </c>
      <c r="AN27" s="462"/>
      <c r="AO27" s="462"/>
      <c r="AP27" s="462"/>
      <c r="AQ27" s="462"/>
      <c r="AR27" s="504"/>
      <c r="AS27" s="461">
        <v>3051</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t="s">
        <v>129</v>
      </c>
      <c r="BO27" s="530"/>
      <c r="BP27" s="530"/>
      <c r="BQ27" s="530"/>
      <c r="BR27" s="530"/>
      <c r="BS27" s="530"/>
      <c r="BT27" s="530"/>
      <c r="BU27" s="531"/>
      <c r="BV27" s="529" t="s">
        <v>129</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3000</v>
      </c>
      <c r="R28" s="462"/>
      <c r="S28" s="462"/>
      <c r="T28" s="462"/>
      <c r="U28" s="462"/>
      <c r="V28" s="504"/>
      <c r="W28" s="556"/>
      <c r="X28" s="557"/>
      <c r="Y28" s="558"/>
      <c r="Z28" s="460" t="s">
        <v>184</v>
      </c>
      <c r="AA28" s="440"/>
      <c r="AB28" s="440"/>
      <c r="AC28" s="440"/>
      <c r="AD28" s="440"/>
      <c r="AE28" s="440"/>
      <c r="AF28" s="440"/>
      <c r="AG28" s="441"/>
      <c r="AH28" s="461">
        <v>2</v>
      </c>
      <c r="AI28" s="462"/>
      <c r="AJ28" s="462"/>
      <c r="AK28" s="462"/>
      <c r="AL28" s="504"/>
      <c r="AM28" s="461" t="s">
        <v>185</v>
      </c>
      <c r="AN28" s="462"/>
      <c r="AO28" s="462"/>
      <c r="AP28" s="462"/>
      <c r="AQ28" s="462"/>
      <c r="AR28" s="504"/>
      <c r="AS28" s="461" t="s">
        <v>186</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2764421</v>
      </c>
      <c r="BO28" s="374"/>
      <c r="BP28" s="374"/>
      <c r="BQ28" s="374"/>
      <c r="BR28" s="374"/>
      <c r="BS28" s="374"/>
      <c r="BT28" s="374"/>
      <c r="BU28" s="375"/>
      <c r="BV28" s="373">
        <v>2281892</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13</v>
      </c>
      <c r="M29" s="462"/>
      <c r="N29" s="462"/>
      <c r="O29" s="462"/>
      <c r="P29" s="504"/>
      <c r="Q29" s="461">
        <v>2710</v>
      </c>
      <c r="R29" s="462"/>
      <c r="S29" s="462"/>
      <c r="T29" s="462"/>
      <c r="U29" s="462"/>
      <c r="V29" s="504"/>
      <c r="W29" s="559"/>
      <c r="X29" s="560"/>
      <c r="Y29" s="561"/>
      <c r="Z29" s="460" t="s">
        <v>189</v>
      </c>
      <c r="AA29" s="440"/>
      <c r="AB29" s="440"/>
      <c r="AC29" s="440"/>
      <c r="AD29" s="440"/>
      <c r="AE29" s="440"/>
      <c r="AF29" s="440"/>
      <c r="AG29" s="441"/>
      <c r="AH29" s="461">
        <v>172</v>
      </c>
      <c r="AI29" s="462"/>
      <c r="AJ29" s="462"/>
      <c r="AK29" s="462"/>
      <c r="AL29" s="504"/>
      <c r="AM29" s="461">
        <v>495652</v>
      </c>
      <c r="AN29" s="462"/>
      <c r="AO29" s="462"/>
      <c r="AP29" s="462"/>
      <c r="AQ29" s="462"/>
      <c r="AR29" s="504"/>
      <c r="AS29" s="461">
        <v>2882</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100698</v>
      </c>
      <c r="BO29" s="411"/>
      <c r="BP29" s="411"/>
      <c r="BQ29" s="411"/>
      <c r="BR29" s="411"/>
      <c r="BS29" s="411"/>
      <c r="BT29" s="411"/>
      <c r="BU29" s="412"/>
      <c r="BV29" s="410">
        <v>100547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97.5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1220869</v>
      </c>
      <c r="BO30" s="530"/>
      <c r="BP30" s="530"/>
      <c r="BQ30" s="530"/>
      <c r="BR30" s="530"/>
      <c r="BS30" s="530"/>
      <c r="BT30" s="530"/>
      <c r="BU30" s="531"/>
      <c r="BV30" s="529">
        <v>1043749</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204</v>
      </c>
      <c r="CP33" s="434"/>
      <c r="CQ33" s="399" t="s">
        <v>205</v>
      </c>
      <c r="CR33" s="399"/>
      <c r="CS33" s="399"/>
      <c r="CT33" s="399"/>
      <c r="CU33" s="399"/>
      <c r="CV33" s="399"/>
      <c r="CW33" s="399"/>
      <c r="CX33" s="399"/>
      <c r="CY33" s="399"/>
      <c r="CZ33" s="399"/>
      <c r="DA33" s="399"/>
      <c r="DB33" s="399"/>
      <c r="DC33" s="399"/>
      <c r="DD33" s="399"/>
      <c r="DE33" s="399"/>
      <c r="DF33" s="203"/>
      <c r="DG33" s="599" t="s">
        <v>206</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兵庫県市町村職員退職手当組合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墓園事業特別会計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介護保険特別会計（保険事業勘定）</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兵庫県町議会議員公務災害補償組合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兵庫県市町交通災害共済組合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兵庫県後期高齢者医療広域連合（一般会計）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兵庫県後期高齢者医療広域連合（特別会計）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揖龍保健衛生施設事務組合（一般会計）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揖龍保険衛生施設事務組合（休日夜間急病センター特別会計）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西はりま消防組合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03" t="s">
        <v>208</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209</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210</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211</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212</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213</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214</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9MZV3J/OZwti5HSJt7kNsCbqKbdfMbjjxcMn9n20LpVqrY2BhlOnSdcW6V6h5IjIZCTKSRwYuCfq14lBKs3tng==" saltValue="CtOeUfgRZuuDdJEefxCgh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election activeCell="P37" sqref="P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79" t="s">
        <v>580</v>
      </c>
      <c r="D34" s="1179"/>
      <c r="E34" s="1180"/>
      <c r="F34" s="32">
        <v>11.01</v>
      </c>
      <c r="G34" s="33">
        <v>9</v>
      </c>
      <c r="H34" s="33">
        <v>9.74</v>
      </c>
      <c r="I34" s="33">
        <v>9.8800000000000008</v>
      </c>
      <c r="J34" s="34">
        <v>9.65</v>
      </c>
      <c r="K34" s="22"/>
      <c r="L34" s="22"/>
      <c r="M34" s="22"/>
      <c r="N34" s="22"/>
      <c r="O34" s="22"/>
      <c r="P34" s="22"/>
    </row>
    <row r="35" spans="1:16" ht="39" customHeight="1" x14ac:dyDescent="0.15">
      <c r="A35" s="22"/>
      <c r="B35" s="35"/>
      <c r="C35" s="1173" t="s">
        <v>581</v>
      </c>
      <c r="D35" s="1174"/>
      <c r="E35" s="1175"/>
      <c r="F35" s="36">
        <v>1.87</v>
      </c>
      <c r="G35" s="37">
        <v>5.03</v>
      </c>
      <c r="H35" s="37">
        <v>3.03</v>
      </c>
      <c r="I35" s="37">
        <v>7.96</v>
      </c>
      <c r="J35" s="38">
        <v>6.41</v>
      </c>
      <c r="K35" s="22"/>
      <c r="L35" s="22"/>
      <c r="M35" s="22"/>
      <c r="N35" s="22"/>
      <c r="O35" s="22"/>
      <c r="P35" s="22"/>
    </row>
    <row r="36" spans="1:16" ht="39" customHeight="1" x14ac:dyDescent="0.15">
      <c r="A36" s="22"/>
      <c r="B36" s="35"/>
      <c r="C36" s="1173" t="s">
        <v>582</v>
      </c>
      <c r="D36" s="1174"/>
      <c r="E36" s="1175"/>
      <c r="F36" s="36" t="s">
        <v>533</v>
      </c>
      <c r="G36" s="37">
        <v>7.33</v>
      </c>
      <c r="H36" s="37">
        <v>7.59</v>
      </c>
      <c r="I36" s="37">
        <v>6.11</v>
      </c>
      <c r="J36" s="38">
        <v>5.44</v>
      </c>
      <c r="K36" s="22"/>
      <c r="L36" s="22"/>
      <c r="M36" s="22"/>
      <c r="N36" s="22"/>
      <c r="O36" s="22"/>
      <c r="P36" s="22"/>
    </row>
    <row r="37" spans="1:16" ht="39" customHeight="1" x14ac:dyDescent="0.15">
      <c r="A37" s="22"/>
      <c r="B37" s="35"/>
      <c r="C37" s="1173" t="s">
        <v>583</v>
      </c>
      <c r="D37" s="1174"/>
      <c r="E37" s="1175"/>
      <c r="F37" s="36">
        <v>2.56</v>
      </c>
      <c r="G37" s="37">
        <v>0.44</v>
      </c>
      <c r="H37" s="37">
        <v>0.9</v>
      </c>
      <c r="I37" s="37">
        <v>0.5</v>
      </c>
      <c r="J37" s="38">
        <v>0.86</v>
      </c>
      <c r="K37" s="22"/>
      <c r="L37" s="22"/>
      <c r="M37" s="22"/>
      <c r="N37" s="22"/>
      <c r="O37" s="22"/>
      <c r="P37" s="22"/>
    </row>
    <row r="38" spans="1:16" ht="39" customHeight="1" x14ac:dyDescent="0.15">
      <c r="A38" s="22"/>
      <c r="B38" s="35"/>
      <c r="C38" s="1173" t="s">
        <v>584</v>
      </c>
      <c r="D38" s="1174"/>
      <c r="E38" s="1175"/>
      <c r="F38" s="36">
        <v>4.04</v>
      </c>
      <c r="G38" s="37">
        <v>3.32</v>
      </c>
      <c r="H38" s="37">
        <v>0.4</v>
      </c>
      <c r="I38" s="37">
        <v>0.4</v>
      </c>
      <c r="J38" s="38">
        <v>0.16</v>
      </c>
      <c r="K38" s="22"/>
      <c r="L38" s="22"/>
      <c r="M38" s="22"/>
      <c r="N38" s="22"/>
      <c r="O38" s="22"/>
      <c r="P38" s="22"/>
    </row>
    <row r="39" spans="1:16" ht="39" customHeight="1" x14ac:dyDescent="0.15">
      <c r="A39" s="22"/>
      <c r="B39" s="35"/>
      <c r="C39" s="1173" t="s">
        <v>585</v>
      </c>
      <c r="D39" s="1174"/>
      <c r="E39" s="1175"/>
      <c r="F39" s="36">
        <v>0.13</v>
      </c>
      <c r="G39" s="37">
        <v>0.13</v>
      </c>
      <c r="H39" s="37">
        <v>0.12</v>
      </c>
      <c r="I39" s="37">
        <v>0.12</v>
      </c>
      <c r="J39" s="38">
        <v>0.14000000000000001</v>
      </c>
      <c r="K39" s="22"/>
      <c r="L39" s="22"/>
      <c r="M39" s="22"/>
      <c r="N39" s="22"/>
      <c r="O39" s="22"/>
      <c r="P39" s="22"/>
    </row>
    <row r="40" spans="1:16" ht="39" customHeight="1" x14ac:dyDescent="0.15">
      <c r="A40" s="22"/>
      <c r="B40" s="35"/>
      <c r="C40" s="1173" t="s">
        <v>586</v>
      </c>
      <c r="D40" s="1174"/>
      <c r="E40" s="1175"/>
      <c r="F40" s="36">
        <v>0.02</v>
      </c>
      <c r="G40" s="37">
        <v>0.01</v>
      </c>
      <c r="H40" s="37">
        <v>0</v>
      </c>
      <c r="I40" s="37">
        <v>0</v>
      </c>
      <c r="J40" s="38">
        <v>0.04</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587</v>
      </c>
      <c r="D42" s="1174"/>
      <c r="E42" s="1175"/>
      <c r="F42" s="36" t="s">
        <v>533</v>
      </c>
      <c r="G42" s="37" t="s">
        <v>533</v>
      </c>
      <c r="H42" s="37" t="s">
        <v>588</v>
      </c>
      <c r="I42" s="37" t="s">
        <v>533</v>
      </c>
      <c r="J42" s="38" t="s">
        <v>533</v>
      </c>
      <c r="K42" s="22"/>
      <c r="L42" s="22"/>
      <c r="M42" s="22"/>
      <c r="N42" s="22"/>
      <c r="O42" s="22"/>
      <c r="P42" s="22"/>
    </row>
    <row r="43" spans="1:16" ht="39" customHeight="1" thickBot="1" x14ac:dyDescent="0.2">
      <c r="A43" s="22"/>
      <c r="B43" s="40"/>
      <c r="C43" s="1176" t="s">
        <v>589</v>
      </c>
      <c r="D43" s="1177"/>
      <c r="E43" s="1178"/>
      <c r="F43" s="41">
        <v>9.18</v>
      </c>
      <c r="G43" s="42">
        <v>0</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M7xUEEYlqzCpFj2g0E5G1IvLcsUCkXBTF5/2t8AUn/TnfKQ0RO+wY+mFmJRcdZUUtXwP7xZSV8VqhNAyYIr4g==" saltValue="nRki53CpSpi0GQXTy5d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918</v>
      </c>
      <c r="L45" s="60">
        <v>967</v>
      </c>
      <c r="M45" s="60">
        <v>970</v>
      </c>
      <c r="N45" s="60">
        <v>1005</v>
      </c>
      <c r="O45" s="61">
        <v>1240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533</v>
      </c>
      <c r="L46" s="64" t="s">
        <v>533</v>
      </c>
      <c r="M46" s="64" t="s">
        <v>533</v>
      </c>
      <c r="N46" s="64" t="s">
        <v>533</v>
      </c>
      <c r="O46" s="65" t="s">
        <v>533</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533</v>
      </c>
      <c r="L47" s="64" t="s">
        <v>533</v>
      </c>
      <c r="M47" s="64" t="s">
        <v>533</v>
      </c>
      <c r="N47" s="64" t="s">
        <v>533</v>
      </c>
      <c r="O47" s="65" t="s">
        <v>533</v>
      </c>
      <c r="P47" s="48"/>
      <c r="Q47" s="48"/>
      <c r="R47" s="48"/>
      <c r="S47" s="48"/>
      <c r="T47" s="48"/>
      <c r="U47" s="48"/>
    </row>
    <row r="48" spans="1:21" ht="30.75" customHeight="1" x14ac:dyDescent="0.15">
      <c r="A48" s="48"/>
      <c r="B48" s="1183"/>
      <c r="C48" s="1184"/>
      <c r="D48" s="62"/>
      <c r="E48" s="1189" t="s">
        <v>15</v>
      </c>
      <c r="F48" s="1189"/>
      <c r="G48" s="1189"/>
      <c r="H48" s="1189"/>
      <c r="I48" s="1189"/>
      <c r="J48" s="1190"/>
      <c r="K48" s="63">
        <v>739</v>
      </c>
      <c r="L48" s="64">
        <v>798</v>
      </c>
      <c r="M48" s="64">
        <v>762</v>
      </c>
      <c r="N48" s="64">
        <v>737</v>
      </c>
      <c r="O48" s="65">
        <v>742</v>
      </c>
      <c r="P48" s="48"/>
      <c r="Q48" s="48"/>
      <c r="R48" s="48"/>
      <c r="S48" s="48"/>
      <c r="T48" s="48"/>
      <c r="U48" s="48"/>
    </row>
    <row r="49" spans="1:21" ht="30.75" customHeight="1" x14ac:dyDescent="0.15">
      <c r="A49" s="48"/>
      <c r="B49" s="1183"/>
      <c r="C49" s="1184"/>
      <c r="D49" s="62"/>
      <c r="E49" s="1189" t="s">
        <v>16</v>
      </c>
      <c r="F49" s="1189"/>
      <c r="G49" s="1189"/>
      <c r="H49" s="1189"/>
      <c r="I49" s="1189"/>
      <c r="J49" s="1190"/>
      <c r="K49" s="63">
        <v>59</v>
      </c>
      <c r="L49" s="64">
        <v>16</v>
      </c>
      <c r="M49" s="64">
        <v>12</v>
      </c>
      <c r="N49" s="64">
        <v>12</v>
      </c>
      <c r="O49" s="65">
        <v>12</v>
      </c>
      <c r="P49" s="48"/>
      <c r="Q49" s="48"/>
      <c r="R49" s="48"/>
      <c r="S49" s="48"/>
      <c r="T49" s="48"/>
      <c r="U49" s="48"/>
    </row>
    <row r="50" spans="1:21" ht="30.75" customHeight="1" x14ac:dyDescent="0.15">
      <c r="A50" s="48"/>
      <c r="B50" s="1183"/>
      <c r="C50" s="1184"/>
      <c r="D50" s="62"/>
      <c r="E50" s="1189" t="s">
        <v>17</v>
      </c>
      <c r="F50" s="1189"/>
      <c r="G50" s="1189"/>
      <c r="H50" s="1189"/>
      <c r="I50" s="1189"/>
      <c r="J50" s="1190"/>
      <c r="K50" s="63">
        <v>1</v>
      </c>
      <c r="L50" s="64" t="s">
        <v>533</v>
      </c>
      <c r="M50" s="64" t="s">
        <v>533</v>
      </c>
      <c r="N50" s="64" t="s">
        <v>533</v>
      </c>
      <c r="O50" s="65" t="s">
        <v>533</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533</v>
      </c>
      <c r="L51" s="64" t="s">
        <v>533</v>
      </c>
      <c r="M51" s="64" t="s">
        <v>533</v>
      </c>
      <c r="N51" s="64" t="s">
        <v>533</v>
      </c>
      <c r="O51" s="65" t="s">
        <v>533</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1116</v>
      </c>
      <c r="L52" s="64">
        <v>1183</v>
      </c>
      <c r="M52" s="64">
        <v>1189</v>
      </c>
      <c r="N52" s="64">
        <v>1183</v>
      </c>
      <c r="O52" s="65">
        <v>1294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601</v>
      </c>
      <c r="L53" s="69">
        <v>598</v>
      </c>
      <c r="M53" s="69">
        <v>555</v>
      </c>
      <c r="N53" s="69">
        <v>571</v>
      </c>
      <c r="O53" s="70">
        <v>700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ltFc2wzcvz1TzjPmBjz6PwG1eegFaBFMlbgGUV65ItEnMC5BMWAPn5c/hJaQlLJMGINmNGrkw6plP+IvNlIkw==" saltValue="MhKLhu0rBnfbh6paKCh6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574</v>
      </c>
      <c r="J40" s="100" t="s">
        <v>575</v>
      </c>
      <c r="K40" s="100" t="s">
        <v>576</v>
      </c>
      <c r="L40" s="100" t="s">
        <v>577</v>
      </c>
      <c r="M40" s="101" t="s">
        <v>578</v>
      </c>
    </row>
    <row r="41" spans="2:13" ht="27.75" customHeight="1" x14ac:dyDescent="0.15">
      <c r="B41" s="1207" t="s">
        <v>30</v>
      </c>
      <c r="C41" s="1208"/>
      <c r="D41" s="102"/>
      <c r="E41" s="1213" t="s">
        <v>31</v>
      </c>
      <c r="F41" s="1213"/>
      <c r="G41" s="1213"/>
      <c r="H41" s="1214"/>
      <c r="I41" s="358">
        <v>11093</v>
      </c>
      <c r="J41" s="359">
        <v>11063</v>
      </c>
      <c r="K41" s="359">
        <v>12134</v>
      </c>
      <c r="L41" s="359">
        <v>13041</v>
      </c>
      <c r="M41" s="360">
        <v>12501</v>
      </c>
    </row>
    <row r="42" spans="2:13" ht="27.75" customHeight="1" x14ac:dyDescent="0.15">
      <c r="B42" s="1209"/>
      <c r="C42" s="1210"/>
      <c r="D42" s="103"/>
      <c r="E42" s="1215" t="s">
        <v>32</v>
      </c>
      <c r="F42" s="1215"/>
      <c r="G42" s="1215"/>
      <c r="H42" s="1216"/>
      <c r="I42" s="361" t="s">
        <v>533</v>
      </c>
      <c r="J42" s="362" t="s">
        <v>533</v>
      </c>
      <c r="K42" s="362" t="s">
        <v>533</v>
      </c>
      <c r="L42" s="362">
        <v>34</v>
      </c>
      <c r="M42" s="363">
        <v>34</v>
      </c>
    </row>
    <row r="43" spans="2:13" ht="27.75" customHeight="1" x14ac:dyDescent="0.15">
      <c r="B43" s="1209"/>
      <c r="C43" s="1210"/>
      <c r="D43" s="103"/>
      <c r="E43" s="1215" t="s">
        <v>33</v>
      </c>
      <c r="F43" s="1215"/>
      <c r="G43" s="1215"/>
      <c r="H43" s="1216"/>
      <c r="I43" s="361">
        <v>9957</v>
      </c>
      <c r="J43" s="362">
        <v>8909</v>
      </c>
      <c r="K43" s="362">
        <v>7982</v>
      </c>
      <c r="L43" s="362">
        <v>7066</v>
      </c>
      <c r="M43" s="363">
        <v>6549</v>
      </c>
    </row>
    <row r="44" spans="2:13" ht="27.75" customHeight="1" x14ac:dyDescent="0.15">
      <c r="B44" s="1209"/>
      <c r="C44" s="1210"/>
      <c r="D44" s="103"/>
      <c r="E44" s="1215" t="s">
        <v>34</v>
      </c>
      <c r="F44" s="1215"/>
      <c r="G44" s="1215"/>
      <c r="H44" s="1216"/>
      <c r="I44" s="361">
        <v>137</v>
      </c>
      <c r="J44" s="362">
        <v>122</v>
      </c>
      <c r="K44" s="362">
        <v>109</v>
      </c>
      <c r="L44" s="362">
        <v>97</v>
      </c>
      <c r="M44" s="363">
        <v>85</v>
      </c>
    </row>
    <row r="45" spans="2:13" ht="27.75" customHeight="1" x14ac:dyDescent="0.15">
      <c r="B45" s="1209"/>
      <c r="C45" s="1210"/>
      <c r="D45" s="103"/>
      <c r="E45" s="1215" t="s">
        <v>35</v>
      </c>
      <c r="F45" s="1215"/>
      <c r="G45" s="1215"/>
      <c r="H45" s="1216"/>
      <c r="I45" s="361">
        <v>1244</v>
      </c>
      <c r="J45" s="362">
        <v>1169</v>
      </c>
      <c r="K45" s="362">
        <v>1156</v>
      </c>
      <c r="L45" s="362">
        <v>1104</v>
      </c>
      <c r="M45" s="363">
        <v>1073</v>
      </c>
    </row>
    <row r="46" spans="2:13" ht="27.75" customHeight="1" x14ac:dyDescent="0.15">
      <c r="B46" s="1209"/>
      <c r="C46" s="1210"/>
      <c r="D46" s="104"/>
      <c r="E46" s="1215" t="s">
        <v>36</v>
      </c>
      <c r="F46" s="1215"/>
      <c r="G46" s="1215"/>
      <c r="H46" s="1216"/>
      <c r="I46" s="361" t="s">
        <v>533</v>
      </c>
      <c r="J46" s="362" t="s">
        <v>533</v>
      </c>
      <c r="K46" s="362" t="s">
        <v>533</v>
      </c>
      <c r="L46" s="362" t="s">
        <v>533</v>
      </c>
      <c r="M46" s="363" t="s">
        <v>533</v>
      </c>
    </row>
    <row r="47" spans="2:13" ht="27.75" customHeight="1" x14ac:dyDescent="0.15">
      <c r="B47" s="1209"/>
      <c r="C47" s="1210"/>
      <c r="D47" s="105"/>
      <c r="E47" s="1217" t="s">
        <v>37</v>
      </c>
      <c r="F47" s="1218"/>
      <c r="G47" s="1218"/>
      <c r="H47" s="1219"/>
      <c r="I47" s="361" t="s">
        <v>533</v>
      </c>
      <c r="J47" s="362" t="s">
        <v>533</v>
      </c>
      <c r="K47" s="362" t="s">
        <v>533</v>
      </c>
      <c r="L47" s="362" t="s">
        <v>533</v>
      </c>
      <c r="M47" s="363" t="s">
        <v>533</v>
      </c>
    </row>
    <row r="48" spans="2:13" ht="27.75" customHeight="1" x14ac:dyDescent="0.15">
      <c r="B48" s="1209"/>
      <c r="C48" s="1210"/>
      <c r="D48" s="103"/>
      <c r="E48" s="1215" t="s">
        <v>38</v>
      </c>
      <c r="F48" s="1215"/>
      <c r="G48" s="1215"/>
      <c r="H48" s="1216"/>
      <c r="I48" s="361" t="s">
        <v>533</v>
      </c>
      <c r="J48" s="362" t="s">
        <v>533</v>
      </c>
      <c r="K48" s="362" t="s">
        <v>533</v>
      </c>
      <c r="L48" s="362" t="s">
        <v>533</v>
      </c>
      <c r="M48" s="363" t="s">
        <v>533</v>
      </c>
    </row>
    <row r="49" spans="2:13" ht="27.75" customHeight="1" x14ac:dyDescent="0.15">
      <c r="B49" s="1211"/>
      <c r="C49" s="1212"/>
      <c r="D49" s="103"/>
      <c r="E49" s="1215" t="s">
        <v>39</v>
      </c>
      <c r="F49" s="1215"/>
      <c r="G49" s="1215"/>
      <c r="H49" s="1216"/>
      <c r="I49" s="361" t="s">
        <v>533</v>
      </c>
      <c r="J49" s="362" t="s">
        <v>533</v>
      </c>
      <c r="K49" s="362" t="s">
        <v>533</v>
      </c>
      <c r="L49" s="362" t="s">
        <v>533</v>
      </c>
      <c r="M49" s="363" t="s">
        <v>533</v>
      </c>
    </row>
    <row r="50" spans="2:13" ht="27.75" customHeight="1" x14ac:dyDescent="0.15">
      <c r="B50" s="1220" t="s">
        <v>40</v>
      </c>
      <c r="C50" s="1221"/>
      <c r="D50" s="106"/>
      <c r="E50" s="1215" t="s">
        <v>41</v>
      </c>
      <c r="F50" s="1215"/>
      <c r="G50" s="1215"/>
      <c r="H50" s="1216"/>
      <c r="I50" s="361">
        <v>3127</v>
      </c>
      <c r="J50" s="362">
        <v>3428</v>
      </c>
      <c r="K50" s="362">
        <v>4021</v>
      </c>
      <c r="L50" s="362">
        <v>3909</v>
      </c>
      <c r="M50" s="363">
        <v>4588</v>
      </c>
    </row>
    <row r="51" spans="2:13" ht="27.75" customHeight="1" x14ac:dyDescent="0.15">
      <c r="B51" s="1209"/>
      <c r="C51" s="1210"/>
      <c r="D51" s="103"/>
      <c r="E51" s="1215" t="s">
        <v>42</v>
      </c>
      <c r="F51" s="1215"/>
      <c r="G51" s="1215"/>
      <c r="H51" s="1216"/>
      <c r="I51" s="361" t="s">
        <v>533</v>
      </c>
      <c r="J51" s="362" t="s">
        <v>533</v>
      </c>
      <c r="K51" s="362" t="s">
        <v>533</v>
      </c>
      <c r="L51" s="362">
        <v>113</v>
      </c>
      <c r="M51" s="363" t="s">
        <v>533</v>
      </c>
    </row>
    <row r="52" spans="2:13" ht="27.75" customHeight="1" x14ac:dyDescent="0.15">
      <c r="B52" s="1211"/>
      <c r="C52" s="1212"/>
      <c r="D52" s="103"/>
      <c r="E52" s="1215" t="s">
        <v>43</v>
      </c>
      <c r="F52" s="1215"/>
      <c r="G52" s="1215"/>
      <c r="H52" s="1216"/>
      <c r="I52" s="361">
        <v>13842</v>
      </c>
      <c r="J52" s="362">
        <v>13530</v>
      </c>
      <c r="K52" s="362">
        <v>13798</v>
      </c>
      <c r="L52" s="362">
        <v>13499</v>
      </c>
      <c r="M52" s="363">
        <v>12970</v>
      </c>
    </row>
    <row r="53" spans="2:13" ht="27.75" customHeight="1" thickBot="1" x14ac:dyDescent="0.2">
      <c r="B53" s="1222" t="s">
        <v>44</v>
      </c>
      <c r="C53" s="1223"/>
      <c r="D53" s="107"/>
      <c r="E53" s="1224" t="s">
        <v>45</v>
      </c>
      <c r="F53" s="1224"/>
      <c r="G53" s="1224"/>
      <c r="H53" s="1225"/>
      <c r="I53" s="364">
        <v>5462</v>
      </c>
      <c r="J53" s="365">
        <v>4305</v>
      </c>
      <c r="K53" s="365">
        <v>3563</v>
      </c>
      <c r="L53" s="365">
        <v>3821</v>
      </c>
      <c r="M53" s="366">
        <v>2685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FGjESEjdAaZ627IZuQzKA5jgGffxYIK6n7t9To5vDD2lgVTO4v3KyL96GUlaPY1HlqzkKY3OWz4yWkHrsE7Gg==" saltValue="6UfHvuOqO3J1y+4m9pLE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576</v>
      </c>
      <c r="G54" s="116" t="s">
        <v>577</v>
      </c>
      <c r="H54" s="117" t="s">
        <v>578</v>
      </c>
    </row>
    <row r="55" spans="2:8" ht="52.5" customHeight="1" x14ac:dyDescent="0.15">
      <c r="B55" s="118"/>
      <c r="C55" s="1234" t="s">
        <v>48</v>
      </c>
      <c r="D55" s="1234"/>
      <c r="E55" s="1235"/>
      <c r="F55" s="119">
        <v>2171</v>
      </c>
      <c r="G55" s="119">
        <v>2282</v>
      </c>
      <c r="H55" s="120">
        <v>2764</v>
      </c>
    </row>
    <row r="56" spans="2:8" ht="52.5" customHeight="1" x14ac:dyDescent="0.15">
      <c r="B56" s="121"/>
      <c r="C56" s="1236" t="s">
        <v>49</v>
      </c>
      <c r="D56" s="1236"/>
      <c r="E56" s="1237"/>
      <c r="F56" s="122">
        <v>100</v>
      </c>
      <c r="G56" s="122">
        <v>101</v>
      </c>
      <c r="H56" s="123">
        <v>101</v>
      </c>
    </row>
    <row r="57" spans="2:8" ht="53.25" customHeight="1" x14ac:dyDescent="0.15">
      <c r="B57" s="121"/>
      <c r="C57" s="1238" t="s">
        <v>50</v>
      </c>
      <c r="D57" s="1238"/>
      <c r="E57" s="1239"/>
      <c r="F57" s="124">
        <v>1226</v>
      </c>
      <c r="G57" s="124">
        <v>1044</v>
      </c>
      <c r="H57" s="125">
        <v>1221</v>
      </c>
    </row>
    <row r="58" spans="2:8" ht="45.75" customHeight="1" x14ac:dyDescent="0.15">
      <c r="B58" s="126"/>
      <c r="C58" s="1226" t="s">
        <v>604</v>
      </c>
      <c r="D58" s="1227"/>
      <c r="E58" s="1228"/>
      <c r="F58" s="127">
        <v>611</v>
      </c>
      <c r="G58" s="127">
        <v>402</v>
      </c>
      <c r="H58" s="128">
        <v>562</v>
      </c>
    </row>
    <row r="59" spans="2:8" ht="45.75" customHeight="1" x14ac:dyDescent="0.15">
      <c r="B59" s="126"/>
      <c r="C59" s="1226" t="s">
        <v>605</v>
      </c>
      <c r="D59" s="1227"/>
      <c r="E59" s="1228"/>
      <c r="F59" s="127">
        <v>412</v>
      </c>
      <c r="G59" s="127">
        <v>400</v>
      </c>
      <c r="H59" s="128">
        <v>371</v>
      </c>
    </row>
    <row r="60" spans="2:8" ht="45.75" customHeight="1" x14ac:dyDescent="0.15">
      <c r="B60" s="126"/>
      <c r="C60" s="1226" t="s">
        <v>606</v>
      </c>
      <c r="D60" s="1227"/>
      <c r="E60" s="1228"/>
      <c r="F60" s="127">
        <v>200</v>
      </c>
      <c r="G60" s="127">
        <v>200</v>
      </c>
      <c r="H60" s="128">
        <v>200</v>
      </c>
    </row>
    <row r="61" spans="2:8" ht="45.75" customHeight="1" x14ac:dyDescent="0.15">
      <c r="B61" s="126"/>
      <c r="C61" s="1226" t="s">
        <v>607</v>
      </c>
      <c r="D61" s="1227"/>
      <c r="E61" s="1228"/>
      <c r="F61" s="127"/>
      <c r="G61" s="127"/>
      <c r="H61" s="128">
        <v>43</v>
      </c>
    </row>
    <row r="62" spans="2:8" ht="45.75" customHeight="1" thickBot="1" x14ac:dyDescent="0.2">
      <c r="B62" s="129"/>
      <c r="C62" s="1229" t="s">
        <v>608</v>
      </c>
      <c r="D62" s="1230"/>
      <c r="E62" s="1231"/>
      <c r="F62" s="130"/>
      <c r="G62" s="130">
        <v>34</v>
      </c>
      <c r="H62" s="131">
        <v>34</v>
      </c>
    </row>
    <row r="63" spans="2:8" ht="52.5" customHeight="1" thickBot="1" x14ac:dyDescent="0.2">
      <c r="B63" s="132"/>
      <c r="C63" s="1232" t="s">
        <v>51</v>
      </c>
      <c r="D63" s="1232"/>
      <c r="E63" s="1233"/>
      <c r="F63" s="133">
        <v>3498</v>
      </c>
      <c r="G63" s="133">
        <v>3426</v>
      </c>
      <c r="H63" s="134">
        <v>4086</v>
      </c>
    </row>
    <row r="64" spans="2:8" x14ac:dyDescent="0.15"/>
  </sheetData>
  <sheetProtection algorithmName="SHA-512" hashValue="FNuDddumDG7Kd7O97pzhltoZLF36E3lZkNSYNeBX4wNKIBINyeMG1vcd4rLZYc6IkdbVnlDNVxBMZxERAEszUA==" saltValue="Wv/8S0bIks2w7g3lSzqY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99C71-C5A1-4ABB-BA41-6C92FCD83BD4}">
  <sheetPr>
    <pageSetUpPr fitToPage="1"/>
  </sheetPr>
  <dimension ref="A1:DE85"/>
  <sheetViews>
    <sheetView showGridLines="0" zoomScale="85" zoomScaleNormal="85" zoomScaleSheetLayoutView="55" workbookViewId="0">
      <selection activeCell="BN82" sqref="BN82"/>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609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612</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574</v>
      </c>
      <c r="BQ50" s="1273"/>
      <c r="BR50" s="1273"/>
      <c r="BS50" s="1273"/>
      <c r="BT50" s="1273"/>
      <c r="BU50" s="1273"/>
      <c r="BV50" s="1273"/>
      <c r="BW50" s="1273"/>
      <c r="BX50" s="1273" t="s">
        <v>575</v>
      </c>
      <c r="BY50" s="1273"/>
      <c r="BZ50" s="1273"/>
      <c r="CA50" s="1273"/>
      <c r="CB50" s="1273"/>
      <c r="CC50" s="1273"/>
      <c r="CD50" s="1273"/>
      <c r="CE50" s="1273"/>
      <c r="CF50" s="1273" t="s">
        <v>576</v>
      </c>
      <c r="CG50" s="1273"/>
      <c r="CH50" s="1273"/>
      <c r="CI50" s="1273"/>
      <c r="CJ50" s="1273"/>
      <c r="CK50" s="1273"/>
      <c r="CL50" s="1273"/>
      <c r="CM50" s="1273"/>
      <c r="CN50" s="1273" t="s">
        <v>577</v>
      </c>
      <c r="CO50" s="1273"/>
      <c r="CP50" s="1273"/>
      <c r="CQ50" s="1273"/>
      <c r="CR50" s="1273"/>
      <c r="CS50" s="1273"/>
      <c r="CT50" s="1273"/>
      <c r="CU50" s="1273"/>
      <c r="CV50" s="1273" t="s">
        <v>578</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613</v>
      </c>
      <c r="AO51" s="1277"/>
      <c r="AP51" s="1277"/>
      <c r="AQ51" s="1277"/>
      <c r="AR51" s="1277"/>
      <c r="AS51" s="1277"/>
      <c r="AT51" s="1277"/>
      <c r="AU51" s="1277"/>
      <c r="AV51" s="1277"/>
      <c r="AW51" s="1277"/>
      <c r="AX51" s="1277"/>
      <c r="AY51" s="1277"/>
      <c r="AZ51" s="1277"/>
      <c r="BA51" s="1277"/>
      <c r="BB51" s="1277" t="s">
        <v>614</v>
      </c>
      <c r="BC51" s="1277"/>
      <c r="BD51" s="1277"/>
      <c r="BE51" s="1277"/>
      <c r="BF51" s="1277"/>
      <c r="BG51" s="1277"/>
      <c r="BH51" s="1277"/>
      <c r="BI51" s="1277"/>
      <c r="BJ51" s="1277"/>
      <c r="BK51" s="1277"/>
      <c r="BL51" s="1277"/>
      <c r="BM51" s="1277"/>
      <c r="BN51" s="1277"/>
      <c r="BO51" s="1277"/>
      <c r="BP51" s="1278">
        <v>93.9</v>
      </c>
      <c r="BQ51" s="1278"/>
      <c r="BR51" s="1278"/>
      <c r="BS51" s="1278"/>
      <c r="BT51" s="1278"/>
      <c r="BU51" s="1278"/>
      <c r="BV51" s="1278"/>
      <c r="BW51" s="1278"/>
      <c r="BX51" s="1278">
        <v>73.3</v>
      </c>
      <c r="BY51" s="1278"/>
      <c r="BZ51" s="1278"/>
      <c r="CA51" s="1278"/>
      <c r="CB51" s="1278"/>
      <c r="CC51" s="1278"/>
      <c r="CD51" s="1278"/>
      <c r="CE51" s="1278"/>
      <c r="CF51" s="1278">
        <v>59.9</v>
      </c>
      <c r="CG51" s="1278"/>
      <c r="CH51" s="1278"/>
      <c r="CI51" s="1278"/>
      <c r="CJ51" s="1278"/>
      <c r="CK51" s="1278"/>
      <c r="CL51" s="1278"/>
      <c r="CM51" s="1278"/>
      <c r="CN51" s="1278">
        <v>61.1</v>
      </c>
      <c r="CO51" s="1278"/>
      <c r="CP51" s="1278"/>
      <c r="CQ51" s="1278"/>
      <c r="CR51" s="1278"/>
      <c r="CS51" s="1278"/>
      <c r="CT51" s="1278"/>
      <c r="CU51" s="1278"/>
      <c r="CV51" s="1278">
        <v>40.200000000000003</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615</v>
      </c>
      <c r="BC53" s="1277"/>
      <c r="BD53" s="1277"/>
      <c r="BE53" s="1277"/>
      <c r="BF53" s="1277"/>
      <c r="BG53" s="1277"/>
      <c r="BH53" s="1277"/>
      <c r="BI53" s="1277"/>
      <c r="BJ53" s="1277"/>
      <c r="BK53" s="1277"/>
      <c r="BL53" s="1277"/>
      <c r="BM53" s="1277"/>
      <c r="BN53" s="1277"/>
      <c r="BO53" s="1277"/>
      <c r="BP53" s="1278">
        <v>54.4</v>
      </c>
      <c r="BQ53" s="1278"/>
      <c r="BR53" s="1278"/>
      <c r="BS53" s="1278"/>
      <c r="BT53" s="1278"/>
      <c r="BU53" s="1278"/>
      <c r="BV53" s="1278"/>
      <c r="BW53" s="1278"/>
      <c r="BX53" s="1278">
        <v>56</v>
      </c>
      <c r="BY53" s="1278"/>
      <c r="BZ53" s="1278"/>
      <c r="CA53" s="1278"/>
      <c r="CB53" s="1278"/>
      <c r="CC53" s="1278"/>
      <c r="CD53" s="1278"/>
      <c r="CE53" s="1278"/>
      <c r="CF53" s="1278">
        <v>55.6</v>
      </c>
      <c r="CG53" s="1278"/>
      <c r="CH53" s="1278"/>
      <c r="CI53" s="1278"/>
      <c r="CJ53" s="1278"/>
      <c r="CK53" s="1278"/>
      <c r="CL53" s="1278"/>
      <c r="CM53" s="1278"/>
      <c r="CN53" s="1278">
        <v>56.7</v>
      </c>
      <c r="CO53" s="1278"/>
      <c r="CP53" s="1278"/>
      <c r="CQ53" s="1278"/>
      <c r="CR53" s="1278"/>
      <c r="CS53" s="1278"/>
      <c r="CT53" s="1278"/>
      <c r="CU53" s="1278"/>
      <c r="CV53" s="1278">
        <v>55.4</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616</v>
      </c>
      <c r="AO55" s="1273"/>
      <c r="AP55" s="1273"/>
      <c r="AQ55" s="1273"/>
      <c r="AR55" s="1273"/>
      <c r="AS55" s="1273"/>
      <c r="AT55" s="1273"/>
      <c r="AU55" s="1273"/>
      <c r="AV55" s="1273"/>
      <c r="AW55" s="1273"/>
      <c r="AX55" s="1273"/>
      <c r="AY55" s="1273"/>
      <c r="AZ55" s="1273"/>
      <c r="BA55" s="1273"/>
      <c r="BB55" s="1277" t="s">
        <v>614</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615</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617</v>
      </c>
    </row>
    <row r="64" spans="1:109" x14ac:dyDescent="0.15">
      <c r="B64" s="1248"/>
      <c r="G64" s="1255"/>
      <c r="I64" s="1288"/>
      <c r="J64" s="1288"/>
      <c r="K64" s="1288"/>
      <c r="L64" s="1288"/>
      <c r="M64" s="1288"/>
      <c r="N64" s="1289"/>
      <c r="AM64" s="1255"/>
      <c r="AN64" s="1255" t="s">
        <v>610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5" customHeight="1" x14ac:dyDescent="0.15">
      <c r="B65" s="1248"/>
      <c r="AN65" s="1257" t="s">
        <v>618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612</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574</v>
      </c>
      <c r="BQ72" s="1273"/>
      <c r="BR72" s="1273"/>
      <c r="BS72" s="1273"/>
      <c r="BT72" s="1273"/>
      <c r="BU72" s="1273"/>
      <c r="BV72" s="1273"/>
      <c r="BW72" s="1273"/>
      <c r="BX72" s="1273" t="s">
        <v>575</v>
      </c>
      <c r="BY72" s="1273"/>
      <c r="BZ72" s="1273"/>
      <c r="CA72" s="1273"/>
      <c r="CB72" s="1273"/>
      <c r="CC72" s="1273"/>
      <c r="CD72" s="1273"/>
      <c r="CE72" s="1273"/>
      <c r="CF72" s="1273" t="s">
        <v>576</v>
      </c>
      <c r="CG72" s="1273"/>
      <c r="CH72" s="1273"/>
      <c r="CI72" s="1273"/>
      <c r="CJ72" s="1273"/>
      <c r="CK72" s="1273"/>
      <c r="CL72" s="1273"/>
      <c r="CM72" s="1273"/>
      <c r="CN72" s="1273" t="s">
        <v>577</v>
      </c>
      <c r="CO72" s="1273"/>
      <c r="CP72" s="1273"/>
      <c r="CQ72" s="1273"/>
      <c r="CR72" s="1273"/>
      <c r="CS72" s="1273"/>
      <c r="CT72" s="1273"/>
      <c r="CU72" s="1273"/>
      <c r="CV72" s="1273" t="s">
        <v>578</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613</v>
      </c>
      <c r="AO73" s="1277"/>
      <c r="AP73" s="1277"/>
      <c r="AQ73" s="1277"/>
      <c r="AR73" s="1277"/>
      <c r="AS73" s="1277"/>
      <c r="AT73" s="1277"/>
      <c r="AU73" s="1277"/>
      <c r="AV73" s="1277"/>
      <c r="AW73" s="1277"/>
      <c r="AX73" s="1277"/>
      <c r="AY73" s="1277"/>
      <c r="AZ73" s="1277"/>
      <c r="BA73" s="1277"/>
      <c r="BB73" s="1277" t="s">
        <v>614</v>
      </c>
      <c r="BC73" s="1277"/>
      <c r="BD73" s="1277"/>
      <c r="BE73" s="1277"/>
      <c r="BF73" s="1277"/>
      <c r="BG73" s="1277"/>
      <c r="BH73" s="1277"/>
      <c r="BI73" s="1277"/>
      <c r="BJ73" s="1277"/>
      <c r="BK73" s="1277"/>
      <c r="BL73" s="1277"/>
      <c r="BM73" s="1277"/>
      <c r="BN73" s="1277"/>
      <c r="BO73" s="1277"/>
      <c r="BP73" s="1278">
        <v>93.9</v>
      </c>
      <c r="BQ73" s="1278"/>
      <c r="BR73" s="1278"/>
      <c r="BS73" s="1278"/>
      <c r="BT73" s="1278"/>
      <c r="BU73" s="1278"/>
      <c r="BV73" s="1278"/>
      <c r="BW73" s="1278"/>
      <c r="BX73" s="1278">
        <v>73.3</v>
      </c>
      <c r="BY73" s="1278"/>
      <c r="BZ73" s="1278"/>
      <c r="CA73" s="1278"/>
      <c r="CB73" s="1278"/>
      <c r="CC73" s="1278"/>
      <c r="CD73" s="1278"/>
      <c r="CE73" s="1278"/>
      <c r="CF73" s="1278">
        <v>59.9</v>
      </c>
      <c r="CG73" s="1278"/>
      <c r="CH73" s="1278"/>
      <c r="CI73" s="1278"/>
      <c r="CJ73" s="1278"/>
      <c r="CK73" s="1278"/>
      <c r="CL73" s="1278"/>
      <c r="CM73" s="1278"/>
      <c r="CN73" s="1278">
        <v>61.1</v>
      </c>
      <c r="CO73" s="1278"/>
      <c r="CP73" s="1278"/>
      <c r="CQ73" s="1278"/>
      <c r="CR73" s="1278"/>
      <c r="CS73" s="1278"/>
      <c r="CT73" s="1278"/>
      <c r="CU73" s="1278"/>
      <c r="CV73" s="1278">
        <v>40.200000000000003</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619</v>
      </c>
      <c r="BC75" s="1277"/>
      <c r="BD75" s="1277"/>
      <c r="BE75" s="1277"/>
      <c r="BF75" s="1277"/>
      <c r="BG75" s="1277"/>
      <c r="BH75" s="1277"/>
      <c r="BI75" s="1277"/>
      <c r="BJ75" s="1277"/>
      <c r="BK75" s="1277"/>
      <c r="BL75" s="1277"/>
      <c r="BM75" s="1277"/>
      <c r="BN75" s="1277"/>
      <c r="BO75" s="1277"/>
      <c r="BP75" s="1278">
        <v>10.199999999999999</v>
      </c>
      <c r="BQ75" s="1278"/>
      <c r="BR75" s="1278"/>
      <c r="BS75" s="1278"/>
      <c r="BT75" s="1278"/>
      <c r="BU75" s="1278"/>
      <c r="BV75" s="1278"/>
      <c r="BW75" s="1278"/>
      <c r="BX75" s="1278">
        <v>10.199999999999999</v>
      </c>
      <c r="BY75" s="1278"/>
      <c r="BZ75" s="1278"/>
      <c r="CA75" s="1278"/>
      <c r="CB75" s="1278"/>
      <c r="CC75" s="1278"/>
      <c r="CD75" s="1278"/>
      <c r="CE75" s="1278"/>
      <c r="CF75" s="1278">
        <v>9.9</v>
      </c>
      <c r="CG75" s="1278"/>
      <c r="CH75" s="1278"/>
      <c r="CI75" s="1278"/>
      <c r="CJ75" s="1278"/>
      <c r="CK75" s="1278"/>
      <c r="CL75" s="1278"/>
      <c r="CM75" s="1278"/>
      <c r="CN75" s="1278">
        <v>9.5</v>
      </c>
      <c r="CO75" s="1278"/>
      <c r="CP75" s="1278"/>
      <c r="CQ75" s="1278"/>
      <c r="CR75" s="1278"/>
      <c r="CS75" s="1278"/>
      <c r="CT75" s="1278"/>
      <c r="CU75" s="1278"/>
      <c r="CV75" s="1278">
        <v>9.6</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616</v>
      </c>
      <c r="AO77" s="1273"/>
      <c r="AP77" s="1273"/>
      <c r="AQ77" s="1273"/>
      <c r="AR77" s="1273"/>
      <c r="AS77" s="1273"/>
      <c r="AT77" s="1273"/>
      <c r="AU77" s="1273"/>
      <c r="AV77" s="1273"/>
      <c r="AW77" s="1273"/>
      <c r="AX77" s="1273"/>
      <c r="AY77" s="1273"/>
      <c r="AZ77" s="1273"/>
      <c r="BA77" s="1273"/>
      <c r="BB77" s="1277" t="s">
        <v>614</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619</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3CMmo6+BxG3sa7QN7dHyMPIn6kygyqHl8D+6Jyf2cmb9uo/nw5ruH+X877wd4LI7F/NCdtpIfsQr7jvjD22/vQ==" saltValue="CQ3OhjWplNLSG4ypz1n8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BF1BE-2108-40FF-A8E7-1382884EA28E}">
  <sheetPr>
    <pageSetUpPr fitToPage="1"/>
  </sheetPr>
  <dimension ref="A1:DR125"/>
  <sheetViews>
    <sheetView showGridLines="0" topLeftCell="C1" zoomScale="55" zoomScaleNormal="55" zoomScaleSheetLayoutView="70" workbookViewId="0">
      <selection activeCell="BN82" sqref="BN8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9i0TAxBXaSpO8xNMEVkiRY2kActNyd6LI1Mb4Vw0kPd0wzxY8GXCmHP1fgfzYDUbUzte1Twx6eH623l2bZD9ZQ==" saltValue="syBRFYfNhdDLIPvaiZF68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4A7D-CA5B-4326-9C44-C3248A8A22C7}">
  <sheetPr>
    <pageSetUpPr fitToPage="1"/>
  </sheetPr>
  <dimension ref="A1:DR125"/>
  <sheetViews>
    <sheetView showGridLines="0" zoomScale="55" zoomScaleNormal="55" zoomScaleSheetLayoutView="55" workbookViewId="0">
      <selection activeCell="BN82" sqref="BN8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521</v>
      </c>
    </row>
  </sheetData>
  <sheetProtection algorithmName="SHA-512" hashValue="+0VuRkDFnGPC8R7/RnrjrtpRqBwNn1hdmoeV8M8PcD3TpIet0ywuOxS1nkib6gZQRR3DP3CCRZVSZnCThLZ43A==" saltValue="KXNTbgwdmHlHDg2S513t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571</v>
      </c>
      <c r="G2" s="148"/>
      <c r="H2" s="149"/>
    </row>
    <row r="3" spans="1:8" x14ac:dyDescent="0.15">
      <c r="A3" s="145" t="s">
        <v>564</v>
      </c>
      <c r="B3" s="150"/>
      <c r="C3" s="151"/>
      <c r="D3" s="152">
        <v>22483</v>
      </c>
      <c r="E3" s="153"/>
      <c r="F3" s="154">
        <v>52191</v>
      </c>
      <c r="G3" s="155"/>
      <c r="H3" s="156"/>
    </row>
    <row r="4" spans="1:8" x14ac:dyDescent="0.15">
      <c r="A4" s="157"/>
      <c r="B4" s="158"/>
      <c r="C4" s="159"/>
      <c r="D4" s="160">
        <v>5349</v>
      </c>
      <c r="E4" s="161"/>
      <c r="F4" s="162">
        <v>24843</v>
      </c>
      <c r="G4" s="163"/>
      <c r="H4" s="164"/>
    </row>
    <row r="5" spans="1:8" x14ac:dyDescent="0.15">
      <c r="A5" s="145" t="s">
        <v>566</v>
      </c>
      <c r="B5" s="150"/>
      <c r="C5" s="151"/>
      <c r="D5" s="152">
        <v>14657</v>
      </c>
      <c r="E5" s="153"/>
      <c r="F5" s="154">
        <v>47387</v>
      </c>
      <c r="G5" s="155"/>
      <c r="H5" s="156"/>
    </row>
    <row r="6" spans="1:8" x14ac:dyDescent="0.15">
      <c r="A6" s="157"/>
      <c r="B6" s="158"/>
      <c r="C6" s="159"/>
      <c r="D6" s="160">
        <v>5808</v>
      </c>
      <c r="E6" s="161"/>
      <c r="F6" s="162">
        <v>24928</v>
      </c>
      <c r="G6" s="163"/>
      <c r="H6" s="164"/>
    </row>
    <row r="7" spans="1:8" x14ac:dyDescent="0.15">
      <c r="A7" s="145" t="s">
        <v>567</v>
      </c>
      <c r="B7" s="150"/>
      <c r="C7" s="151"/>
      <c r="D7" s="152">
        <v>58589</v>
      </c>
      <c r="E7" s="153"/>
      <c r="F7" s="154">
        <v>51264</v>
      </c>
      <c r="G7" s="155"/>
      <c r="H7" s="156"/>
    </row>
    <row r="8" spans="1:8" x14ac:dyDescent="0.15">
      <c r="A8" s="157"/>
      <c r="B8" s="158"/>
      <c r="C8" s="159"/>
      <c r="D8" s="160">
        <v>30677</v>
      </c>
      <c r="E8" s="161"/>
      <c r="F8" s="162">
        <v>26040</v>
      </c>
      <c r="G8" s="163"/>
      <c r="H8" s="164"/>
    </row>
    <row r="9" spans="1:8" x14ac:dyDescent="0.15">
      <c r="A9" s="145" t="s">
        <v>568</v>
      </c>
      <c r="B9" s="150"/>
      <c r="C9" s="151"/>
      <c r="D9" s="152">
        <v>66896</v>
      </c>
      <c r="E9" s="153"/>
      <c r="F9" s="154">
        <v>52068</v>
      </c>
      <c r="G9" s="155"/>
      <c r="H9" s="156"/>
    </row>
    <row r="10" spans="1:8" x14ac:dyDescent="0.15">
      <c r="A10" s="157"/>
      <c r="B10" s="158"/>
      <c r="C10" s="159"/>
      <c r="D10" s="160">
        <v>32788</v>
      </c>
      <c r="E10" s="161"/>
      <c r="F10" s="162">
        <v>26936</v>
      </c>
      <c r="G10" s="163"/>
      <c r="H10" s="164"/>
    </row>
    <row r="11" spans="1:8" x14ac:dyDescent="0.15">
      <c r="A11" s="145" t="s">
        <v>569</v>
      </c>
      <c r="B11" s="150"/>
      <c r="C11" s="151"/>
      <c r="D11" s="152">
        <v>22906</v>
      </c>
      <c r="E11" s="153"/>
      <c r="F11" s="154">
        <v>47161</v>
      </c>
      <c r="G11" s="155"/>
      <c r="H11" s="156"/>
    </row>
    <row r="12" spans="1:8" x14ac:dyDescent="0.15">
      <c r="A12" s="157"/>
      <c r="B12" s="158"/>
      <c r="C12" s="165"/>
      <c r="D12" s="160">
        <v>10854</v>
      </c>
      <c r="E12" s="161"/>
      <c r="F12" s="162">
        <v>24595</v>
      </c>
      <c r="G12" s="163"/>
      <c r="H12" s="164"/>
    </row>
    <row r="13" spans="1:8" x14ac:dyDescent="0.15">
      <c r="A13" s="145"/>
      <c r="B13" s="150"/>
      <c r="C13" s="166"/>
      <c r="D13" s="167">
        <v>37106</v>
      </c>
      <c r="E13" s="168"/>
      <c r="F13" s="169">
        <v>50014</v>
      </c>
      <c r="G13" s="170"/>
      <c r="H13" s="156"/>
    </row>
    <row r="14" spans="1:8" x14ac:dyDescent="0.15">
      <c r="A14" s="157"/>
      <c r="B14" s="158"/>
      <c r="C14" s="159"/>
      <c r="D14" s="160">
        <v>17095</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v>
      </c>
      <c r="C19" s="171">
        <f>ROUND(VALUE(SUBSTITUTE(実質収支比率等に係る経年分析!G$48,"▲","-")),2)</f>
        <v>5.0599999999999996</v>
      </c>
      <c r="D19" s="171">
        <f>ROUND(VALUE(SUBSTITUTE(実質収支比率等に係る経年分析!H$48,"▲","-")),2)</f>
        <v>3.04</v>
      </c>
      <c r="E19" s="171">
        <f>ROUND(VALUE(SUBSTITUTE(実質収支比率等に係る経年分析!I$48,"▲","-")),2)</f>
        <v>7.97</v>
      </c>
      <c r="F19" s="171">
        <f>ROUND(VALUE(SUBSTITUTE(実質収支比率等に係る経年分析!J$48,"▲","-")),2)</f>
        <v>6.46</v>
      </c>
    </row>
    <row r="20" spans="1:11" x14ac:dyDescent="0.15">
      <c r="A20" s="171" t="s">
        <v>55</v>
      </c>
      <c r="B20" s="171">
        <f>ROUND(VALUE(SUBSTITUTE(実質収支比率等に係る経年分析!F$47,"▲","-")),2)</f>
        <v>27.77</v>
      </c>
      <c r="C20" s="171">
        <f>ROUND(VALUE(SUBSTITUTE(実質収支比率等に係る経年分析!G$47,"▲","-")),2)</f>
        <v>28.24</v>
      </c>
      <c r="D20" s="171">
        <f>ROUND(VALUE(SUBSTITUTE(実質収支比率等に係る経年分析!H$47,"▲","-")),2)</f>
        <v>30.43</v>
      </c>
      <c r="E20" s="171">
        <f>ROUND(VALUE(SUBSTITUTE(実質収支比率等に係る経年分析!I$47,"▲","-")),2)</f>
        <v>30.7</v>
      </c>
      <c r="F20" s="171">
        <f>ROUND(VALUE(SUBSTITUTE(実質収支比率等に係る経年分析!J$47,"▲","-")),2)</f>
        <v>35.22</v>
      </c>
    </row>
    <row r="21" spans="1:11" x14ac:dyDescent="0.15">
      <c r="A21" s="171" t="s">
        <v>56</v>
      </c>
      <c r="B21" s="171">
        <f>IF(ISNUMBER(VALUE(SUBSTITUTE(実質収支比率等に係る経年分析!F$49,"▲","-"))),ROUND(VALUE(SUBSTITUTE(実質収支比率等に係る経年分析!F$49,"▲","-")),2),NA())</f>
        <v>-4.32</v>
      </c>
      <c r="C21" s="171">
        <f>IF(ISNUMBER(VALUE(SUBSTITUTE(実質収支比率等に係る経年分析!G$49,"▲","-"))),ROUND(VALUE(SUBSTITUTE(実質収支比率等に係る経年分析!G$49,"▲","-")),2),NA())</f>
        <v>4.1399999999999997</v>
      </c>
      <c r="D21" s="171">
        <f>IF(ISNUMBER(VALUE(SUBSTITUTE(実質収支比率等に係る経年分析!H$49,"▲","-"))),ROUND(VALUE(SUBSTITUTE(実質収支比率等に係る経年分析!H$49,"▲","-")),2),NA())</f>
        <v>0.56000000000000005</v>
      </c>
      <c r="E21" s="171">
        <f>IF(ISNUMBER(VALUE(SUBSTITUTE(実質収支比率等に係る経年分析!I$49,"▲","-"))),ROUND(VALUE(SUBSTITUTE(実質収支比率等に係る経年分析!I$49,"▲","-")),2),NA())</f>
        <v>6.54</v>
      </c>
      <c r="F21" s="171">
        <f>IF(ISNUMBER(VALUE(SUBSTITUTE(実質収支比率等に係る経年分析!J$49,"▲","-"))),ROUND(VALUE(SUBSTITUTE(実質収支比率等に係る経年分析!J$49,"▲","-")),2),NA())</f>
        <v>5.0599999999999996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9.18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f>IF(ROUND(VALUE(SUBSTITUTE(連結実質赤字比率に係る赤字・黒字の構成分析!H$42,"▲", "-")), 2) &lt; 0, ABS(ROUND(VALUE(SUBSTITUTE(連結実質赤字比率に係る赤字・黒字の構成分析!H$42,"▲", "-")), 2)), NA())</f>
        <v>0.08</v>
      </c>
      <c r="G28" s="172" t="e">
        <f>IF(ROUND(VALUE(SUBSTITUTE(連結実質赤字比率に係る赤字・黒字の構成分析!H$42,"▲", "-")), 2) &gt;= 0, ABS(ROUND(VALUE(SUBSTITUTE(連結実質赤字比率に係る赤字・黒字の構成分析!H$42,"▲", "-")), 2)), NA())</f>
        <v>#N/A</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墓園事業特別会計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4.04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0.16</v>
      </c>
    </row>
    <row r="33" spans="1:16" x14ac:dyDescent="0.15">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0.86</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5.44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1116</v>
      </c>
      <c r="E42" s="173"/>
      <c r="F42" s="173"/>
      <c r="G42" s="173">
        <f>'実質公債費比率（分子）の構造'!L$52</f>
        <v>1183</v>
      </c>
      <c r="H42" s="173"/>
      <c r="I42" s="173"/>
      <c r="J42" s="173">
        <f>'実質公債費比率（分子）の構造'!M$52</f>
        <v>1189</v>
      </c>
      <c r="K42" s="173"/>
      <c r="L42" s="173"/>
      <c r="M42" s="173">
        <f>'実質公債費比率（分子）の構造'!N$52</f>
        <v>1183</v>
      </c>
      <c r="N42" s="173"/>
      <c r="O42" s="173"/>
      <c r="P42" s="173">
        <f>'実質公債費比率（分子）の構造'!O$52</f>
        <v>1294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59</v>
      </c>
      <c r="C45" s="173"/>
      <c r="D45" s="173"/>
      <c r="E45" s="173">
        <f>'実質公債費比率（分子）の構造'!L$49</f>
        <v>16</v>
      </c>
      <c r="F45" s="173"/>
      <c r="G45" s="173"/>
      <c r="H45" s="173">
        <f>'実質公債費比率（分子）の構造'!M$49</f>
        <v>12</v>
      </c>
      <c r="I45" s="173"/>
      <c r="J45" s="173"/>
      <c r="K45" s="173">
        <f>'実質公債費比率（分子）の構造'!N$49</f>
        <v>12</v>
      </c>
      <c r="L45" s="173"/>
      <c r="M45" s="173"/>
      <c r="N45" s="173">
        <f>'実質公債費比率（分子）の構造'!O$49</f>
        <v>12</v>
      </c>
      <c r="O45" s="173"/>
      <c r="P45" s="173"/>
    </row>
    <row r="46" spans="1:16" x14ac:dyDescent="0.15">
      <c r="A46" s="173" t="s">
        <v>67</v>
      </c>
      <c r="B46" s="173">
        <f>'実質公債費比率（分子）の構造'!K$48</f>
        <v>739</v>
      </c>
      <c r="C46" s="173"/>
      <c r="D46" s="173"/>
      <c r="E46" s="173">
        <f>'実質公債費比率（分子）の構造'!L$48</f>
        <v>798</v>
      </c>
      <c r="F46" s="173"/>
      <c r="G46" s="173"/>
      <c r="H46" s="173">
        <f>'実質公債費比率（分子）の構造'!M$48</f>
        <v>762</v>
      </c>
      <c r="I46" s="173"/>
      <c r="J46" s="173"/>
      <c r="K46" s="173">
        <f>'実質公債費比率（分子）の構造'!N$48</f>
        <v>737</v>
      </c>
      <c r="L46" s="173"/>
      <c r="M46" s="173"/>
      <c r="N46" s="173">
        <f>'実質公債費比率（分子）の構造'!O$48</f>
        <v>742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918</v>
      </c>
      <c r="C49" s="173"/>
      <c r="D49" s="173"/>
      <c r="E49" s="173">
        <f>'実質公債費比率（分子）の構造'!L$45</f>
        <v>967</v>
      </c>
      <c r="F49" s="173"/>
      <c r="G49" s="173"/>
      <c r="H49" s="173">
        <f>'実質公債費比率（分子）の構造'!M$45</f>
        <v>970</v>
      </c>
      <c r="I49" s="173"/>
      <c r="J49" s="173"/>
      <c r="K49" s="173">
        <f>'実質公債費比率（分子）の構造'!N$45</f>
        <v>1005</v>
      </c>
      <c r="L49" s="173"/>
      <c r="M49" s="173"/>
      <c r="N49" s="173">
        <f>'実質公債費比率（分子）の構造'!O$45</f>
        <v>1240</v>
      </c>
      <c r="O49" s="173"/>
      <c r="P49" s="173"/>
    </row>
    <row r="50" spans="1:16" x14ac:dyDescent="0.15">
      <c r="A50" s="173" t="s">
        <v>71</v>
      </c>
      <c r="B50" s="173" t="e">
        <f>NA()</f>
        <v>#N/A</v>
      </c>
      <c r="C50" s="173">
        <f>IF(ISNUMBER('実質公債費比率（分子）の構造'!K$53),'実質公債費比率（分子）の構造'!K$53,NA())</f>
        <v>601</v>
      </c>
      <c r="D50" s="173" t="e">
        <f>NA()</f>
        <v>#N/A</v>
      </c>
      <c r="E50" s="173" t="e">
        <f>NA()</f>
        <v>#N/A</v>
      </c>
      <c r="F50" s="173">
        <f>IF(ISNUMBER('実質公債費比率（分子）の構造'!L$53),'実質公債費比率（分子）の構造'!L$53,NA())</f>
        <v>598</v>
      </c>
      <c r="G50" s="173" t="e">
        <f>NA()</f>
        <v>#N/A</v>
      </c>
      <c r="H50" s="173" t="e">
        <f>NA()</f>
        <v>#N/A</v>
      </c>
      <c r="I50" s="173">
        <f>IF(ISNUMBER('実質公債費比率（分子）の構造'!M$53),'実質公債費比率（分子）の構造'!M$53,NA())</f>
        <v>555</v>
      </c>
      <c r="J50" s="173" t="e">
        <f>NA()</f>
        <v>#N/A</v>
      </c>
      <c r="K50" s="173" t="e">
        <f>NA()</f>
        <v>#N/A</v>
      </c>
      <c r="L50" s="173">
        <f>IF(ISNUMBER('実質公債費比率（分子）の構造'!N$53),'実質公債費比率（分子）の構造'!N$53,NA())</f>
        <v>571</v>
      </c>
      <c r="M50" s="173" t="e">
        <f>NA()</f>
        <v>#N/A</v>
      </c>
      <c r="N50" s="173" t="e">
        <f>NA()</f>
        <v>#N/A</v>
      </c>
      <c r="O50" s="173">
        <f>IF(ISNUMBER('実質公債費比率（分子）の構造'!O$53),'実質公債費比率（分子）の構造'!O$53,NA())</f>
        <v>700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13842</v>
      </c>
      <c r="E56" s="172"/>
      <c r="F56" s="172"/>
      <c r="G56" s="172">
        <f>'将来負担比率（分子）の構造'!J$52</f>
        <v>13530</v>
      </c>
      <c r="H56" s="172"/>
      <c r="I56" s="172"/>
      <c r="J56" s="172">
        <f>'将来負担比率（分子）の構造'!K$52</f>
        <v>13798</v>
      </c>
      <c r="K56" s="172"/>
      <c r="L56" s="172"/>
      <c r="M56" s="172">
        <f>'将来負担比率（分子）の構造'!L$52</f>
        <v>13499</v>
      </c>
      <c r="N56" s="172"/>
      <c r="O56" s="172"/>
      <c r="P56" s="172">
        <f>'将来負担比率（分子）の構造'!M$52</f>
        <v>12970</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f>'将来負担比率（分子）の構造'!L$51</f>
        <v>113</v>
      </c>
      <c r="N57" s="172"/>
      <c r="O57" s="172"/>
      <c r="P57" s="172" t="str">
        <f>'将来負担比率（分子）の構造'!M$51</f>
        <v>-</v>
      </c>
    </row>
    <row r="58" spans="1:16" x14ac:dyDescent="0.15">
      <c r="A58" s="172" t="s">
        <v>41</v>
      </c>
      <c r="B58" s="172"/>
      <c r="C58" s="172"/>
      <c r="D58" s="172">
        <f>'将来負担比率（分子）の構造'!I$50</f>
        <v>3127</v>
      </c>
      <c r="E58" s="172"/>
      <c r="F58" s="172"/>
      <c r="G58" s="172">
        <f>'将来負担比率（分子）の構造'!J$50</f>
        <v>3428</v>
      </c>
      <c r="H58" s="172"/>
      <c r="I58" s="172"/>
      <c r="J58" s="172">
        <f>'将来負担比率（分子）の構造'!K$50</f>
        <v>4021</v>
      </c>
      <c r="K58" s="172"/>
      <c r="L58" s="172"/>
      <c r="M58" s="172">
        <f>'将来負担比率（分子）の構造'!L$50</f>
        <v>3909</v>
      </c>
      <c r="N58" s="172"/>
      <c r="O58" s="172"/>
      <c r="P58" s="172">
        <f>'将来負担比率（分子）の構造'!M$50</f>
        <v>4588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1244</v>
      </c>
      <c r="C62" s="172"/>
      <c r="D62" s="172"/>
      <c r="E62" s="172">
        <f>'将来負担比率（分子）の構造'!J$45</f>
        <v>1169</v>
      </c>
      <c r="F62" s="172"/>
      <c r="G62" s="172"/>
      <c r="H62" s="172">
        <f>'将来負担比率（分子）の構造'!K$45</f>
        <v>1156</v>
      </c>
      <c r="I62" s="172"/>
      <c r="J62" s="172"/>
      <c r="K62" s="172">
        <f>'将来負担比率（分子）の構造'!L$45</f>
        <v>1104</v>
      </c>
      <c r="L62" s="172"/>
      <c r="M62" s="172"/>
      <c r="N62" s="172">
        <f>'将来負担比率（分子）の構造'!M$45</f>
        <v>1073</v>
      </c>
      <c r="O62" s="172"/>
      <c r="P62" s="172"/>
    </row>
    <row r="63" spans="1:16" x14ac:dyDescent="0.15">
      <c r="A63" s="172" t="s">
        <v>34</v>
      </c>
      <c r="B63" s="172">
        <f>'将来負担比率（分子）の構造'!I$44</f>
        <v>137</v>
      </c>
      <c r="C63" s="172"/>
      <c r="D63" s="172"/>
      <c r="E63" s="172">
        <f>'将来負担比率（分子）の構造'!J$44</f>
        <v>122</v>
      </c>
      <c r="F63" s="172"/>
      <c r="G63" s="172"/>
      <c r="H63" s="172">
        <f>'将来負担比率（分子）の構造'!K$44</f>
        <v>109</v>
      </c>
      <c r="I63" s="172"/>
      <c r="J63" s="172"/>
      <c r="K63" s="172">
        <f>'将来負担比率（分子）の構造'!L$44</f>
        <v>97</v>
      </c>
      <c r="L63" s="172"/>
      <c r="M63" s="172"/>
      <c r="N63" s="172">
        <f>'将来負担比率（分子）の構造'!M$44</f>
        <v>85</v>
      </c>
      <c r="O63" s="172"/>
      <c r="P63" s="172"/>
    </row>
    <row r="64" spans="1:16" x14ac:dyDescent="0.15">
      <c r="A64" s="172" t="s">
        <v>33</v>
      </c>
      <c r="B64" s="172">
        <f>'将来負担比率（分子）の構造'!I$43</f>
        <v>9957</v>
      </c>
      <c r="C64" s="172"/>
      <c r="D64" s="172"/>
      <c r="E64" s="172">
        <f>'将来負担比率（分子）の構造'!J$43</f>
        <v>8909</v>
      </c>
      <c r="F64" s="172"/>
      <c r="G64" s="172"/>
      <c r="H64" s="172">
        <f>'将来負担比率（分子）の構造'!K$43</f>
        <v>7982</v>
      </c>
      <c r="I64" s="172"/>
      <c r="J64" s="172"/>
      <c r="K64" s="172">
        <f>'将来負担比率（分子）の構造'!L$43</f>
        <v>7066</v>
      </c>
      <c r="L64" s="172"/>
      <c r="M64" s="172"/>
      <c r="N64" s="172">
        <f>'将来負担比率（分子）の構造'!M$43</f>
        <v>6549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34</v>
      </c>
      <c r="L65" s="172"/>
      <c r="M65" s="172"/>
      <c r="N65" s="172">
        <f>'将来負担比率（分子）の構造'!M$42</f>
        <v>34</v>
      </c>
      <c r="O65" s="172"/>
      <c r="P65" s="172"/>
    </row>
    <row r="66" spans="1:16" x14ac:dyDescent="0.15">
      <c r="A66" s="172" t="s">
        <v>31</v>
      </c>
      <c r="B66" s="172">
        <f>'将来負担比率（分子）の構造'!I$41</f>
        <v>11093</v>
      </c>
      <c r="C66" s="172"/>
      <c r="D66" s="172"/>
      <c r="E66" s="172">
        <f>'将来負担比率（分子）の構造'!J$41</f>
        <v>11063</v>
      </c>
      <c r="F66" s="172"/>
      <c r="G66" s="172"/>
      <c r="H66" s="172">
        <f>'将来負担比率（分子）の構造'!K$41</f>
        <v>12134</v>
      </c>
      <c r="I66" s="172"/>
      <c r="J66" s="172"/>
      <c r="K66" s="172">
        <f>'将来負担比率（分子）の構造'!L$41</f>
        <v>13041</v>
      </c>
      <c r="L66" s="172"/>
      <c r="M66" s="172"/>
      <c r="N66" s="172">
        <f>'将来負担比率（分子）の構造'!M$41</f>
        <v>12501</v>
      </c>
      <c r="O66" s="172"/>
      <c r="P66" s="172"/>
    </row>
    <row r="67" spans="1:16" x14ac:dyDescent="0.15">
      <c r="A67" s="172" t="s">
        <v>75</v>
      </c>
      <c r="B67" s="172" t="e">
        <f>NA()</f>
        <v>#N/A</v>
      </c>
      <c r="C67" s="172">
        <f>IF(ISNUMBER('将来負担比率（分子）の構造'!I$53), IF('将来負担比率（分子）の構造'!I$53 &lt; 0, 0, '将来負担比率（分子）の構造'!I$53), NA())</f>
        <v>5462</v>
      </c>
      <c r="D67" s="172" t="e">
        <f>NA()</f>
        <v>#N/A</v>
      </c>
      <c r="E67" s="172" t="e">
        <f>NA()</f>
        <v>#N/A</v>
      </c>
      <c r="F67" s="172">
        <f>IF(ISNUMBER('将来負担比率（分子）の構造'!J$53), IF('将来負担比率（分子）の構造'!J$53 &lt; 0, 0, '将来負担比率（分子）の構造'!J$53), NA())</f>
        <v>4305</v>
      </c>
      <c r="G67" s="172" t="e">
        <f>NA()</f>
        <v>#N/A</v>
      </c>
      <c r="H67" s="172" t="e">
        <f>NA()</f>
        <v>#N/A</v>
      </c>
      <c r="I67" s="172">
        <f>IF(ISNUMBER('将来負担比率（分子）の構造'!K$53), IF('将来負担比率（分子）の構造'!K$53 &lt; 0, 0, '将来負担比率（分子）の構造'!K$53), NA())</f>
        <v>3563</v>
      </c>
      <c r="J67" s="172" t="e">
        <f>NA()</f>
        <v>#N/A</v>
      </c>
      <c r="K67" s="172" t="e">
        <f>NA()</f>
        <v>#N/A</v>
      </c>
      <c r="L67" s="172">
        <f>IF(ISNUMBER('将来負担比率（分子）の構造'!L$53), IF('将来負担比率（分子）の構造'!L$53 &lt; 0, 0, '将来負担比率（分子）の構造'!L$53), NA())</f>
        <v>3821</v>
      </c>
      <c r="M67" s="172" t="e">
        <f>NA()</f>
        <v>#N/A</v>
      </c>
      <c r="N67" s="172" t="e">
        <f>NA()</f>
        <v>#N/A</v>
      </c>
      <c r="O67" s="172">
        <f>IF(ISNUMBER('将来負担比率（分子）の構造'!M$53), IF('将来負担比率（分子）の構造'!M$53 &lt; 0, 0, '将来負担比率（分子）の構造'!M$53), NA())</f>
        <v>2685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2171</v>
      </c>
      <c r="C72" s="176">
        <f>基金残高に係る経年分析!G55</f>
        <v>2282</v>
      </c>
      <c r="D72" s="176">
        <f>基金残高に係る経年分析!H55</f>
        <v>2764</v>
      </c>
    </row>
    <row r="73" spans="1:16" x14ac:dyDescent="0.15">
      <c r="A73" s="175" t="s">
        <v>78</v>
      </c>
      <c r="B73" s="176">
        <f>基金残高に係る経年分析!F56</f>
        <v>100</v>
      </c>
      <c r="C73" s="176">
        <f>基金残高に係る経年分析!G56</f>
        <v>101</v>
      </c>
      <c r="D73" s="176">
        <f>基金残高に係る経年分析!H56</f>
        <v>101</v>
      </c>
    </row>
    <row r="74" spans="1:16" x14ac:dyDescent="0.15">
      <c r="A74" s="175" t="s">
        <v>79</v>
      </c>
      <c r="B74" s="176">
        <f>基金残高に係る経年分析!F57</f>
        <v>1226</v>
      </c>
      <c r="C74" s="176">
        <f>基金残高に係る経年分析!G57</f>
        <v>1044</v>
      </c>
      <c r="D74" s="176">
        <f>基金残高に係る経年分析!H57</f>
        <v>1221</v>
      </c>
    </row>
  </sheetData>
  <sheetProtection algorithmName="SHA-512" hashValue="8IX1DRhK6zkVOCoD3UYEgGiEHRp8OhIEylY6wuPNNPsmHgc0Ty8TW6A/ryw5OYeClUSce8O17XE2iBh3dqiRrQ==" saltValue="IMHZOeOoKfbBYNr18Qd5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215</v>
      </c>
      <c r="DI1" s="606"/>
      <c r="DJ1" s="606"/>
      <c r="DK1" s="606"/>
      <c r="DL1" s="606"/>
      <c r="DM1" s="606"/>
      <c r="DN1" s="607"/>
      <c r="DO1" s="212"/>
      <c r="DP1" s="605" t="s">
        <v>216</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220</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221</v>
      </c>
      <c r="S4" s="609"/>
      <c r="T4" s="609"/>
      <c r="U4" s="609"/>
      <c r="V4" s="609"/>
      <c r="W4" s="609"/>
      <c r="X4" s="609"/>
      <c r="Y4" s="610"/>
      <c r="Z4" s="608" t="s">
        <v>222</v>
      </c>
      <c r="AA4" s="609"/>
      <c r="AB4" s="609"/>
      <c r="AC4" s="610"/>
      <c r="AD4" s="608" t="s">
        <v>223</v>
      </c>
      <c r="AE4" s="609"/>
      <c r="AF4" s="609"/>
      <c r="AG4" s="609"/>
      <c r="AH4" s="609"/>
      <c r="AI4" s="609"/>
      <c r="AJ4" s="609"/>
      <c r="AK4" s="610"/>
      <c r="AL4" s="608" t="s">
        <v>222</v>
      </c>
      <c r="AM4" s="609"/>
      <c r="AN4" s="609"/>
      <c r="AO4" s="610"/>
      <c r="AP4" s="614" t="s">
        <v>224</v>
      </c>
      <c r="AQ4" s="614"/>
      <c r="AR4" s="614"/>
      <c r="AS4" s="614"/>
      <c r="AT4" s="614"/>
      <c r="AU4" s="614"/>
      <c r="AV4" s="614"/>
      <c r="AW4" s="614"/>
      <c r="AX4" s="614"/>
      <c r="AY4" s="614"/>
      <c r="AZ4" s="614"/>
      <c r="BA4" s="614"/>
      <c r="BB4" s="614"/>
      <c r="BC4" s="614"/>
      <c r="BD4" s="614"/>
      <c r="BE4" s="614"/>
      <c r="BF4" s="614"/>
      <c r="BG4" s="614" t="s">
        <v>225</v>
      </c>
      <c r="BH4" s="614"/>
      <c r="BI4" s="614"/>
      <c r="BJ4" s="614"/>
      <c r="BK4" s="614"/>
      <c r="BL4" s="614"/>
      <c r="BM4" s="614"/>
      <c r="BN4" s="614"/>
      <c r="BO4" s="614" t="s">
        <v>222</v>
      </c>
      <c r="BP4" s="614"/>
      <c r="BQ4" s="614"/>
      <c r="BR4" s="614"/>
      <c r="BS4" s="614" t="s">
        <v>226</v>
      </c>
      <c r="BT4" s="614"/>
      <c r="BU4" s="614"/>
      <c r="BV4" s="614"/>
      <c r="BW4" s="614"/>
      <c r="BX4" s="614"/>
      <c r="BY4" s="614"/>
      <c r="BZ4" s="614"/>
      <c r="CA4" s="614"/>
      <c r="CB4" s="614"/>
      <c r="CD4" s="611" t="s">
        <v>227</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228</v>
      </c>
      <c r="C5" s="616"/>
      <c r="D5" s="616"/>
      <c r="E5" s="616"/>
      <c r="F5" s="616"/>
      <c r="G5" s="616"/>
      <c r="H5" s="616"/>
      <c r="I5" s="616"/>
      <c r="J5" s="616"/>
      <c r="K5" s="616"/>
      <c r="L5" s="616"/>
      <c r="M5" s="616"/>
      <c r="N5" s="616"/>
      <c r="O5" s="616"/>
      <c r="P5" s="616"/>
      <c r="Q5" s="617"/>
      <c r="R5" s="618">
        <v>4088265</v>
      </c>
      <c r="S5" s="619"/>
      <c r="T5" s="619"/>
      <c r="U5" s="619"/>
      <c r="V5" s="619"/>
      <c r="W5" s="619"/>
      <c r="X5" s="619"/>
      <c r="Y5" s="620"/>
      <c r="Z5" s="621">
        <v>29.4</v>
      </c>
      <c r="AA5" s="621"/>
      <c r="AB5" s="621"/>
      <c r="AC5" s="621"/>
      <c r="AD5" s="622">
        <v>4088265</v>
      </c>
      <c r="AE5" s="622"/>
      <c r="AF5" s="622"/>
      <c r="AG5" s="622"/>
      <c r="AH5" s="622"/>
      <c r="AI5" s="622"/>
      <c r="AJ5" s="622"/>
      <c r="AK5" s="622"/>
      <c r="AL5" s="623">
        <v>54.2</v>
      </c>
      <c r="AM5" s="624"/>
      <c r="AN5" s="624"/>
      <c r="AO5" s="625"/>
      <c r="AP5" s="615" t="s">
        <v>229</v>
      </c>
      <c r="AQ5" s="616"/>
      <c r="AR5" s="616"/>
      <c r="AS5" s="616"/>
      <c r="AT5" s="616"/>
      <c r="AU5" s="616"/>
      <c r="AV5" s="616"/>
      <c r="AW5" s="616"/>
      <c r="AX5" s="616"/>
      <c r="AY5" s="616"/>
      <c r="AZ5" s="616"/>
      <c r="BA5" s="616"/>
      <c r="BB5" s="616"/>
      <c r="BC5" s="616"/>
      <c r="BD5" s="616"/>
      <c r="BE5" s="616"/>
      <c r="BF5" s="617"/>
      <c r="BG5" s="629">
        <v>4088265</v>
      </c>
      <c r="BH5" s="630"/>
      <c r="BI5" s="630"/>
      <c r="BJ5" s="630"/>
      <c r="BK5" s="630"/>
      <c r="BL5" s="630"/>
      <c r="BM5" s="630"/>
      <c r="BN5" s="631"/>
      <c r="BO5" s="632">
        <v>100</v>
      </c>
      <c r="BP5" s="632"/>
      <c r="BQ5" s="632"/>
      <c r="BR5" s="632"/>
      <c r="BS5" s="633" t="s">
        <v>175</v>
      </c>
      <c r="BT5" s="633"/>
      <c r="BU5" s="633"/>
      <c r="BV5" s="633"/>
      <c r="BW5" s="633"/>
      <c r="BX5" s="633"/>
      <c r="BY5" s="633"/>
      <c r="BZ5" s="633"/>
      <c r="CA5" s="633"/>
      <c r="CB5" s="637"/>
      <c r="CD5" s="611" t="s">
        <v>224</v>
      </c>
      <c r="CE5" s="612"/>
      <c r="CF5" s="612"/>
      <c r="CG5" s="612"/>
      <c r="CH5" s="612"/>
      <c r="CI5" s="612"/>
      <c r="CJ5" s="612"/>
      <c r="CK5" s="612"/>
      <c r="CL5" s="612"/>
      <c r="CM5" s="612"/>
      <c r="CN5" s="612"/>
      <c r="CO5" s="612"/>
      <c r="CP5" s="612"/>
      <c r="CQ5" s="613"/>
      <c r="CR5" s="611" t="s">
        <v>230</v>
      </c>
      <c r="CS5" s="612"/>
      <c r="CT5" s="612"/>
      <c r="CU5" s="612"/>
      <c r="CV5" s="612"/>
      <c r="CW5" s="612"/>
      <c r="CX5" s="612"/>
      <c r="CY5" s="613"/>
      <c r="CZ5" s="611" t="s">
        <v>222</v>
      </c>
      <c r="DA5" s="612"/>
      <c r="DB5" s="612"/>
      <c r="DC5" s="613"/>
      <c r="DD5" s="611" t="s">
        <v>231</v>
      </c>
      <c r="DE5" s="612"/>
      <c r="DF5" s="612"/>
      <c r="DG5" s="612"/>
      <c r="DH5" s="612"/>
      <c r="DI5" s="612"/>
      <c r="DJ5" s="612"/>
      <c r="DK5" s="612"/>
      <c r="DL5" s="612"/>
      <c r="DM5" s="612"/>
      <c r="DN5" s="612"/>
      <c r="DO5" s="612"/>
      <c r="DP5" s="613"/>
      <c r="DQ5" s="611" t="s">
        <v>232</v>
      </c>
      <c r="DR5" s="612"/>
      <c r="DS5" s="612"/>
      <c r="DT5" s="612"/>
      <c r="DU5" s="612"/>
      <c r="DV5" s="612"/>
      <c r="DW5" s="612"/>
      <c r="DX5" s="612"/>
      <c r="DY5" s="612"/>
      <c r="DZ5" s="612"/>
      <c r="EA5" s="612"/>
      <c r="EB5" s="612"/>
      <c r="EC5" s="613"/>
    </row>
    <row r="6" spans="2:143" ht="11.25" customHeight="1" x14ac:dyDescent="0.15">
      <c r="B6" s="626" t="s">
        <v>233</v>
      </c>
      <c r="C6" s="627"/>
      <c r="D6" s="627"/>
      <c r="E6" s="627"/>
      <c r="F6" s="627"/>
      <c r="G6" s="627"/>
      <c r="H6" s="627"/>
      <c r="I6" s="627"/>
      <c r="J6" s="627"/>
      <c r="K6" s="627"/>
      <c r="L6" s="627"/>
      <c r="M6" s="627"/>
      <c r="N6" s="627"/>
      <c r="O6" s="627"/>
      <c r="P6" s="627"/>
      <c r="Q6" s="628"/>
      <c r="R6" s="629">
        <v>82801</v>
      </c>
      <c r="S6" s="630"/>
      <c r="T6" s="630"/>
      <c r="U6" s="630"/>
      <c r="V6" s="630"/>
      <c r="W6" s="630"/>
      <c r="X6" s="630"/>
      <c r="Y6" s="631"/>
      <c r="Z6" s="632">
        <v>0.6</v>
      </c>
      <c r="AA6" s="632"/>
      <c r="AB6" s="632"/>
      <c r="AC6" s="632"/>
      <c r="AD6" s="633">
        <v>82801</v>
      </c>
      <c r="AE6" s="633"/>
      <c r="AF6" s="633"/>
      <c r="AG6" s="633"/>
      <c r="AH6" s="633"/>
      <c r="AI6" s="633"/>
      <c r="AJ6" s="633"/>
      <c r="AK6" s="633"/>
      <c r="AL6" s="634">
        <v>1.1000000000000001</v>
      </c>
      <c r="AM6" s="635"/>
      <c r="AN6" s="635"/>
      <c r="AO6" s="636"/>
      <c r="AP6" s="626" t="s">
        <v>234</v>
      </c>
      <c r="AQ6" s="627"/>
      <c r="AR6" s="627"/>
      <c r="AS6" s="627"/>
      <c r="AT6" s="627"/>
      <c r="AU6" s="627"/>
      <c r="AV6" s="627"/>
      <c r="AW6" s="627"/>
      <c r="AX6" s="627"/>
      <c r="AY6" s="627"/>
      <c r="AZ6" s="627"/>
      <c r="BA6" s="627"/>
      <c r="BB6" s="627"/>
      <c r="BC6" s="627"/>
      <c r="BD6" s="627"/>
      <c r="BE6" s="627"/>
      <c r="BF6" s="628"/>
      <c r="BG6" s="629">
        <v>4088265</v>
      </c>
      <c r="BH6" s="630"/>
      <c r="BI6" s="630"/>
      <c r="BJ6" s="630"/>
      <c r="BK6" s="630"/>
      <c r="BL6" s="630"/>
      <c r="BM6" s="630"/>
      <c r="BN6" s="631"/>
      <c r="BO6" s="632">
        <v>100</v>
      </c>
      <c r="BP6" s="632"/>
      <c r="BQ6" s="632"/>
      <c r="BR6" s="632"/>
      <c r="BS6" s="633" t="s">
        <v>129</v>
      </c>
      <c r="BT6" s="633"/>
      <c r="BU6" s="633"/>
      <c r="BV6" s="633"/>
      <c r="BW6" s="633"/>
      <c r="BX6" s="633"/>
      <c r="BY6" s="633"/>
      <c r="BZ6" s="633"/>
      <c r="CA6" s="633"/>
      <c r="CB6" s="637"/>
      <c r="CD6" s="640" t="s">
        <v>235</v>
      </c>
      <c r="CE6" s="641"/>
      <c r="CF6" s="641"/>
      <c r="CG6" s="641"/>
      <c r="CH6" s="641"/>
      <c r="CI6" s="641"/>
      <c r="CJ6" s="641"/>
      <c r="CK6" s="641"/>
      <c r="CL6" s="641"/>
      <c r="CM6" s="641"/>
      <c r="CN6" s="641"/>
      <c r="CO6" s="641"/>
      <c r="CP6" s="641"/>
      <c r="CQ6" s="642"/>
      <c r="CR6" s="629">
        <v>114158</v>
      </c>
      <c r="CS6" s="630"/>
      <c r="CT6" s="630"/>
      <c r="CU6" s="630"/>
      <c r="CV6" s="630"/>
      <c r="CW6" s="630"/>
      <c r="CX6" s="630"/>
      <c r="CY6" s="631"/>
      <c r="CZ6" s="623">
        <v>0.9</v>
      </c>
      <c r="DA6" s="624"/>
      <c r="DB6" s="624"/>
      <c r="DC6" s="643"/>
      <c r="DD6" s="638" t="s">
        <v>129</v>
      </c>
      <c r="DE6" s="630"/>
      <c r="DF6" s="630"/>
      <c r="DG6" s="630"/>
      <c r="DH6" s="630"/>
      <c r="DI6" s="630"/>
      <c r="DJ6" s="630"/>
      <c r="DK6" s="630"/>
      <c r="DL6" s="630"/>
      <c r="DM6" s="630"/>
      <c r="DN6" s="630"/>
      <c r="DO6" s="630"/>
      <c r="DP6" s="631"/>
      <c r="DQ6" s="638">
        <v>114158</v>
      </c>
      <c r="DR6" s="630"/>
      <c r="DS6" s="630"/>
      <c r="DT6" s="630"/>
      <c r="DU6" s="630"/>
      <c r="DV6" s="630"/>
      <c r="DW6" s="630"/>
      <c r="DX6" s="630"/>
      <c r="DY6" s="630"/>
      <c r="DZ6" s="630"/>
      <c r="EA6" s="630"/>
      <c r="EB6" s="630"/>
      <c r="EC6" s="639"/>
    </row>
    <row r="7" spans="2:143" ht="11.25" customHeight="1" x14ac:dyDescent="0.15">
      <c r="B7" s="626" t="s">
        <v>236</v>
      </c>
      <c r="C7" s="627"/>
      <c r="D7" s="627"/>
      <c r="E7" s="627"/>
      <c r="F7" s="627"/>
      <c r="G7" s="627"/>
      <c r="H7" s="627"/>
      <c r="I7" s="627"/>
      <c r="J7" s="627"/>
      <c r="K7" s="627"/>
      <c r="L7" s="627"/>
      <c r="M7" s="627"/>
      <c r="N7" s="627"/>
      <c r="O7" s="627"/>
      <c r="P7" s="627"/>
      <c r="Q7" s="628"/>
      <c r="R7" s="629">
        <v>3997</v>
      </c>
      <c r="S7" s="630"/>
      <c r="T7" s="630"/>
      <c r="U7" s="630"/>
      <c r="V7" s="630"/>
      <c r="W7" s="630"/>
      <c r="X7" s="630"/>
      <c r="Y7" s="631"/>
      <c r="Z7" s="632">
        <v>0</v>
      </c>
      <c r="AA7" s="632"/>
      <c r="AB7" s="632"/>
      <c r="AC7" s="632"/>
      <c r="AD7" s="633">
        <v>3997</v>
      </c>
      <c r="AE7" s="633"/>
      <c r="AF7" s="633"/>
      <c r="AG7" s="633"/>
      <c r="AH7" s="633"/>
      <c r="AI7" s="633"/>
      <c r="AJ7" s="633"/>
      <c r="AK7" s="633"/>
      <c r="AL7" s="634">
        <v>0.1</v>
      </c>
      <c r="AM7" s="635"/>
      <c r="AN7" s="635"/>
      <c r="AO7" s="636"/>
      <c r="AP7" s="626" t="s">
        <v>237</v>
      </c>
      <c r="AQ7" s="627"/>
      <c r="AR7" s="627"/>
      <c r="AS7" s="627"/>
      <c r="AT7" s="627"/>
      <c r="AU7" s="627"/>
      <c r="AV7" s="627"/>
      <c r="AW7" s="627"/>
      <c r="AX7" s="627"/>
      <c r="AY7" s="627"/>
      <c r="AZ7" s="627"/>
      <c r="BA7" s="627"/>
      <c r="BB7" s="627"/>
      <c r="BC7" s="627"/>
      <c r="BD7" s="627"/>
      <c r="BE7" s="627"/>
      <c r="BF7" s="628"/>
      <c r="BG7" s="629">
        <v>1794517</v>
      </c>
      <c r="BH7" s="630"/>
      <c r="BI7" s="630"/>
      <c r="BJ7" s="630"/>
      <c r="BK7" s="630"/>
      <c r="BL7" s="630"/>
      <c r="BM7" s="630"/>
      <c r="BN7" s="631"/>
      <c r="BO7" s="632">
        <v>43.9</v>
      </c>
      <c r="BP7" s="632"/>
      <c r="BQ7" s="632"/>
      <c r="BR7" s="632"/>
      <c r="BS7" s="633" t="s">
        <v>129</v>
      </c>
      <c r="BT7" s="633"/>
      <c r="BU7" s="633"/>
      <c r="BV7" s="633"/>
      <c r="BW7" s="633"/>
      <c r="BX7" s="633"/>
      <c r="BY7" s="633"/>
      <c r="BZ7" s="633"/>
      <c r="CA7" s="633"/>
      <c r="CB7" s="637"/>
      <c r="CD7" s="644" t="s">
        <v>238</v>
      </c>
      <c r="CE7" s="645"/>
      <c r="CF7" s="645"/>
      <c r="CG7" s="645"/>
      <c r="CH7" s="645"/>
      <c r="CI7" s="645"/>
      <c r="CJ7" s="645"/>
      <c r="CK7" s="645"/>
      <c r="CL7" s="645"/>
      <c r="CM7" s="645"/>
      <c r="CN7" s="645"/>
      <c r="CO7" s="645"/>
      <c r="CP7" s="645"/>
      <c r="CQ7" s="646"/>
      <c r="CR7" s="629">
        <v>2206753</v>
      </c>
      <c r="CS7" s="630"/>
      <c r="CT7" s="630"/>
      <c r="CU7" s="630"/>
      <c r="CV7" s="630"/>
      <c r="CW7" s="630"/>
      <c r="CX7" s="630"/>
      <c r="CY7" s="631"/>
      <c r="CZ7" s="632">
        <v>16.600000000000001</v>
      </c>
      <c r="DA7" s="632"/>
      <c r="DB7" s="632"/>
      <c r="DC7" s="632"/>
      <c r="DD7" s="638">
        <v>37197</v>
      </c>
      <c r="DE7" s="630"/>
      <c r="DF7" s="630"/>
      <c r="DG7" s="630"/>
      <c r="DH7" s="630"/>
      <c r="DI7" s="630"/>
      <c r="DJ7" s="630"/>
      <c r="DK7" s="630"/>
      <c r="DL7" s="630"/>
      <c r="DM7" s="630"/>
      <c r="DN7" s="630"/>
      <c r="DO7" s="630"/>
      <c r="DP7" s="631"/>
      <c r="DQ7" s="638">
        <v>1641467</v>
      </c>
      <c r="DR7" s="630"/>
      <c r="DS7" s="630"/>
      <c r="DT7" s="630"/>
      <c r="DU7" s="630"/>
      <c r="DV7" s="630"/>
      <c r="DW7" s="630"/>
      <c r="DX7" s="630"/>
      <c r="DY7" s="630"/>
      <c r="DZ7" s="630"/>
      <c r="EA7" s="630"/>
      <c r="EB7" s="630"/>
      <c r="EC7" s="639"/>
    </row>
    <row r="8" spans="2:143" ht="11.25" customHeight="1" x14ac:dyDescent="0.15">
      <c r="B8" s="626" t="s">
        <v>239</v>
      </c>
      <c r="C8" s="627"/>
      <c r="D8" s="627"/>
      <c r="E8" s="627"/>
      <c r="F8" s="627"/>
      <c r="G8" s="627"/>
      <c r="H8" s="627"/>
      <c r="I8" s="627"/>
      <c r="J8" s="627"/>
      <c r="K8" s="627"/>
      <c r="L8" s="627"/>
      <c r="M8" s="627"/>
      <c r="N8" s="627"/>
      <c r="O8" s="627"/>
      <c r="P8" s="627"/>
      <c r="Q8" s="628"/>
      <c r="R8" s="629">
        <v>40532</v>
      </c>
      <c r="S8" s="630"/>
      <c r="T8" s="630"/>
      <c r="U8" s="630"/>
      <c r="V8" s="630"/>
      <c r="W8" s="630"/>
      <c r="X8" s="630"/>
      <c r="Y8" s="631"/>
      <c r="Z8" s="632">
        <v>0.3</v>
      </c>
      <c r="AA8" s="632"/>
      <c r="AB8" s="632"/>
      <c r="AC8" s="632"/>
      <c r="AD8" s="633">
        <v>40532</v>
      </c>
      <c r="AE8" s="633"/>
      <c r="AF8" s="633"/>
      <c r="AG8" s="633"/>
      <c r="AH8" s="633"/>
      <c r="AI8" s="633"/>
      <c r="AJ8" s="633"/>
      <c r="AK8" s="633"/>
      <c r="AL8" s="634">
        <v>0.5</v>
      </c>
      <c r="AM8" s="635"/>
      <c r="AN8" s="635"/>
      <c r="AO8" s="636"/>
      <c r="AP8" s="626" t="s">
        <v>240</v>
      </c>
      <c r="AQ8" s="627"/>
      <c r="AR8" s="627"/>
      <c r="AS8" s="627"/>
      <c r="AT8" s="627"/>
      <c r="AU8" s="627"/>
      <c r="AV8" s="627"/>
      <c r="AW8" s="627"/>
      <c r="AX8" s="627"/>
      <c r="AY8" s="627"/>
      <c r="AZ8" s="627"/>
      <c r="BA8" s="627"/>
      <c r="BB8" s="627"/>
      <c r="BC8" s="627"/>
      <c r="BD8" s="627"/>
      <c r="BE8" s="627"/>
      <c r="BF8" s="628"/>
      <c r="BG8" s="629">
        <v>59251</v>
      </c>
      <c r="BH8" s="630"/>
      <c r="BI8" s="630"/>
      <c r="BJ8" s="630"/>
      <c r="BK8" s="630"/>
      <c r="BL8" s="630"/>
      <c r="BM8" s="630"/>
      <c r="BN8" s="631"/>
      <c r="BO8" s="632">
        <v>1.4</v>
      </c>
      <c r="BP8" s="632"/>
      <c r="BQ8" s="632"/>
      <c r="BR8" s="632"/>
      <c r="BS8" s="633" t="s">
        <v>129</v>
      </c>
      <c r="BT8" s="633"/>
      <c r="BU8" s="633"/>
      <c r="BV8" s="633"/>
      <c r="BW8" s="633"/>
      <c r="BX8" s="633"/>
      <c r="BY8" s="633"/>
      <c r="BZ8" s="633"/>
      <c r="CA8" s="633"/>
      <c r="CB8" s="637"/>
      <c r="CD8" s="644" t="s">
        <v>241</v>
      </c>
      <c r="CE8" s="645"/>
      <c r="CF8" s="645"/>
      <c r="CG8" s="645"/>
      <c r="CH8" s="645"/>
      <c r="CI8" s="645"/>
      <c r="CJ8" s="645"/>
      <c r="CK8" s="645"/>
      <c r="CL8" s="645"/>
      <c r="CM8" s="645"/>
      <c r="CN8" s="645"/>
      <c r="CO8" s="645"/>
      <c r="CP8" s="645"/>
      <c r="CQ8" s="646"/>
      <c r="CR8" s="629">
        <v>5221620</v>
      </c>
      <c r="CS8" s="630"/>
      <c r="CT8" s="630"/>
      <c r="CU8" s="630"/>
      <c r="CV8" s="630"/>
      <c r="CW8" s="630"/>
      <c r="CX8" s="630"/>
      <c r="CY8" s="631"/>
      <c r="CZ8" s="632">
        <v>39.200000000000003</v>
      </c>
      <c r="DA8" s="632"/>
      <c r="DB8" s="632"/>
      <c r="DC8" s="632"/>
      <c r="DD8" s="638">
        <v>17063</v>
      </c>
      <c r="DE8" s="630"/>
      <c r="DF8" s="630"/>
      <c r="DG8" s="630"/>
      <c r="DH8" s="630"/>
      <c r="DI8" s="630"/>
      <c r="DJ8" s="630"/>
      <c r="DK8" s="630"/>
      <c r="DL8" s="630"/>
      <c r="DM8" s="630"/>
      <c r="DN8" s="630"/>
      <c r="DO8" s="630"/>
      <c r="DP8" s="631"/>
      <c r="DQ8" s="638">
        <v>2107759</v>
      </c>
      <c r="DR8" s="630"/>
      <c r="DS8" s="630"/>
      <c r="DT8" s="630"/>
      <c r="DU8" s="630"/>
      <c r="DV8" s="630"/>
      <c r="DW8" s="630"/>
      <c r="DX8" s="630"/>
      <c r="DY8" s="630"/>
      <c r="DZ8" s="630"/>
      <c r="EA8" s="630"/>
      <c r="EB8" s="630"/>
      <c r="EC8" s="639"/>
    </row>
    <row r="9" spans="2:143" ht="11.25" customHeight="1" x14ac:dyDescent="0.15">
      <c r="B9" s="626" t="s">
        <v>242</v>
      </c>
      <c r="C9" s="627"/>
      <c r="D9" s="627"/>
      <c r="E9" s="627"/>
      <c r="F9" s="627"/>
      <c r="G9" s="627"/>
      <c r="H9" s="627"/>
      <c r="I9" s="627"/>
      <c r="J9" s="627"/>
      <c r="K9" s="627"/>
      <c r="L9" s="627"/>
      <c r="M9" s="627"/>
      <c r="N9" s="627"/>
      <c r="O9" s="627"/>
      <c r="P9" s="627"/>
      <c r="Q9" s="628"/>
      <c r="R9" s="629">
        <v>47919</v>
      </c>
      <c r="S9" s="630"/>
      <c r="T9" s="630"/>
      <c r="U9" s="630"/>
      <c r="V9" s="630"/>
      <c r="W9" s="630"/>
      <c r="X9" s="630"/>
      <c r="Y9" s="631"/>
      <c r="Z9" s="632">
        <v>0.3</v>
      </c>
      <c r="AA9" s="632"/>
      <c r="AB9" s="632"/>
      <c r="AC9" s="632"/>
      <c r="AD9" s="633">
        <v>47919</v>
      </c>
      <c r="AE9" s="633"/>
      <c r="AF9" s="633"/>
      <c r="AG9" s="633"/>
      <c r="AH9" s="633"/>
      <c r="AI9" s="633"/>
      <c r="AJ9" s="633"/>
      <c r="AK9" s="633"/>
      <c r="AL9" s="634">
        <v>0.6</v>
      </c>
      <c r="AM9" s="635"/>
      <c r="AN9" s="635"/>
      <c r="AO9" s="636"/>
      <c r="AP9" s="626" t="s">
        <v>243</v>
      </c>
      <c r="AQ9" s="627"/>
      <c r="AR9" s="627"/>
      <c r="AS9" s="627"/>
      <c r="AT9" s="627"/>
      <c r="AU9" s="627"/>
      <c r="AV9" s="627"/>
      <c r="AW9" s="627"/>
      <c r="AX9" s="627"/>
      <c r="AY9" s="627"/>
      <c r="AZ9" s="627"/>
      <c r="BA9" s="627"/>
      <c r="BB9" s="627"/>
      <c r="BC9" s="627"/>
      <c r="BD9" s="627"/>
      <c r="BE9" s="627"/>
      <c r="BF9" s="628"/>
      <c r="BG9" s="629">
        <v>1590516</v>
      </c>
      <c r="BH9" s="630"/>
      <c r="BI9" s="630"/>
      <c r="BJ9" s="630"/>
      <c r="BK9" s="630"/>
      <c r="BL9" s="630"/>
      <c r="BM9" s="630"/>
      <c r="BN9" s="631"/>
      <c r="BO9" s="632">
        <v>38.9</v>
      </c>
      <c r="BP9" s="632"/>
      <c r="BQ9" s="632"/>
      <c r="BR9" s="632"/>
      <c r="BS9" s="633" t="s">
        <v>129</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1026682</v>
      </c>
      <c r="CS9" s="630"/>
      <c r="CT9" s="630"/>
      <c r="CU9" s="630"/>
      <c r="CV9" s="630"/>
      <c r="CW9" s="630"/>
      <c r="CX9" s="630"/>
      <c r="CY9" s="631"/>
      <c r="CZ9" s="632">
        <v>7.7</v>
      </c>
      <c r="DA9" s="632"/>
      <c r="DB9" s="632"/>
      <c r="DC9" s="632"/>
      <c r="DD9" s="638">
        <v>3830</v>
      </c>
      <c r="DE9" s="630"/>
      <c r="DF9" s="630"/>
      <c r="DG9" s="630"/>
      <c r="DH9" s="630"/>
      <c r="DI9" s="630"/>
      <c r="DJ9" s="630"/>
      <c r="DK9" s="630"/>
      <c r="DL9" s="630"/>
      <c r="DM9" s="630"/>
      <c r="DN9" s="630"/>
      <c r="DO9" s="630"/>
      <c r="DP9" s="631"/>
      <c r="DQ9" s="638">
        <v>724860</v>
      </c>
      <c r="DR9" s="630"/>
      <c r="DS9" s="630"/>
      <c r="DT9" s="630"/>
      <c r="DU9" s="630"/>
      <c r="DV9" s="630"/>
      <c r="DW9" s="630"/>
      <c r="DX9" s="630"/>
      <c r="DY9" s="630"/>
      <c r="DZ9" s="630"/>
      <c r="EA9" s="630"/>
      <c r="EB9" s="630"/>
      <c r="EC9" s="639"/>
    </row>
    <row r="10" spans="2:143" ht="11.25" customHeight="1" x14ac:dyDescent="0.15">
      <c r="B10" s="626" t="s">
        <v>245</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77022</v>
      </c>
      <c r="BH10" s="630"/>
      <c r="BI10" s="630"/>
      <c r="BJ10" s="630"/>
      <c r="BK10" s="630"/>
      <c r="BL10" s="630"/>
      <c r="BM10" s="630"/>
      <c r="BN10" s="631"/>
      <c r="BO10" s="632">
        <v>1.9</v>
      </c>
      <c r="BP10" s="632"/>
      <c r="BQ10" s="632"/>
      <c r="BR10" s="632"/>
      <c r="BS10" s="633" t="s">
        <v>129</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2941</v>
      </c>
      <c r="CS10" s="630"/>
      <c r="CT10" s="630"/>
      <c r="CU10" s="630"/>
      <c r="CV10" s="630"/>
      <c r="CW10" s="630"/>
      <c r="CX10" s="630"/>
      <c r="CY10" s="631"/>
      <c r="CZ10" s="632">
        <v>0</v>
      </c>
      <c r="DA10" s="632"/>
      <c r="DB10" s="632"/>
      <c r="DC10" s="632"/>
      <c r="DD10" s="638" t="s">
        <v>129</v>
      </c>
      <c r="DE10" s="630"/>
      <c r="DF10" s="630"/>
      <c r="DG10" s="630"/>
      <c r="DH10" s="630"/>
      <c r="DI10" s="630"/>
      <c r="DJ10" s="630"/>
      <c r="DK10" s="630"/>
      <c r="DL10" s="630"/>
      <c r="DM10" s="630"/>
      <c r="DN10" s="630"/>
      <c r="DO10" s="630"/>
      <c r="DP10" s="631"/>
      <c r="DQ10" s="638">
        <v>2809</v>
      </c>
      <c r="DR10" s="630"/>
      <c r="DS10" s="630"/>
      <c r="DT10" s="630"/>
      <c r="DU10" s="630"/>
      <c r="DV10" s="630"/>
      <c r="DW10" s="630"/>
      <c r="DX10" s="630"/>
      <c r="DY10" s="630"/>
      <c r="DZ10" s="630"/>
      <c r="EA10" s="630"/>
      <c r="EB10" s="630"/>
      <c r="EC10" s="639"/>
    </row>
    <row r="11" spans="2:143" ht="11.25" customHeight="1" x14ac:dyDescent="0.15">
      <c r="B11" s="626" t="s">
        <v>248</v>
      </c>
      <c r="C11" s="627"/>
      <c r="D11" s="627"/>
      <c r="E11" s="627"/>
      <c r="F11" s="627"/>
      <c r="G11" s="627"/>
      <c r="H11" s="627"/>
      <c r="I11" s="627"/>
      <c r="J11" s="627"/>
      <c r="K11" s="627"/>
      <c r="L11" s="627"/>
      <c r="M11" s="627"/>
      <c r="N11" s="627"/>
      <c r="O11" s="627"/>
      <c r="P11" s="627"/>
      <c r="Q11" s="628"/>
      <c r="R11" s="629">
        <v>735852</v>
      </c>
      <c r="S11" s="630"/>
      <c r="T11" s="630"/>
      <c r="U11" s="630"/>
      <c r="V11" s="630"/>
      <c r="W11" s="630"/>
      <c r="X11" s="630"/>
      <c r="Y11" s="631"/>
      <c r="Z11" s="634">
        <v>5.3</v>
      </c>
      <c r="AA11" s="635"/>
      <c r="AB11" s="635"/>
      <c r="AC11" s="647"/>
      <c r="AD11" s="638">
        <v>735852</v>
      </c>
      <c r="AE11" s="630"/>
      <c r="AF11" s="630"/>
      <c r="AG11" s="630"/>
      <c r="AH11" s="630"/>
      <c r="AI11" s="630"/>
      <c r="AJ11" s="630"/>
      <c r="AK11" s="631"/>
      <c r="AL11" s="634">
        <v>9.8000000000000007</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67728</v>
      </c>
      <c r="BH11" s="630"/>
      <c r="BI11" s="630"/>
      <c r="BJ11" s="630"/>
      <c r="BK11" s="630"/>
      <c r="BL11" s="630"/>
      <c r="BM11" s="630"/>
      <c r="BN11" s="631"/>
      <c r="BO11" s="632">
        <v>1.7</v>
      </c>
      <c r="BP11" s="632"/>
      <c r="BQ11" s="632"/>
      <c r="BR11" s="632"/>
      <c r="BS11" s="633" t="s">
        <v>129</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183793</v>
      </c>
      <c r="CS11" s="630"/>
      <c r="CT11" s="630"/>
      <c r="CU11" s="630"/>
      <c r="CV11" s="630"/>
      <c r="CW11" s="630"/>
      <c r="CX11" s="630"/>
      <c r="CY11" s="631"/>
      <c r="CZ11" s="632">
        <v>1.4</v>
      </c>
      <c r="DA11" s="632"/>
      <c r="DB11" s="632"/>
      <c r="DC11" s="632"/>
      <c r="DD11" s="638">
        <v>41380</v>
      </c>
      <c r="DE11" s="630"/>
      <c r="DF11" s="630"/>
      <c r="DG11" s="630"/>
      <c r="DH11" s="630"/>
      <c r="DI11" s="630"/>
      <c r="DJ11" s="630"/>
      <c r="DK11" s="630"/>
      <c r="DL11" s="630"/>
      <c r="DM11" s="630"/>
      <c r="DN11" s="630"/>
      <c r="DO11" s="630"/>
      <c r="DP11" s="631"/>
      <c r="DQ11" s="638">
        <v>95700</v>
      </c>
      <c r="DR11" s="630"/>
      <c r="DS11" s="630"/>
      <c r="DT11" s="630"/>
      <c r="DU11" s="630"/>
      <c r="DV11" s="630"/>
      <c r="DW11" s="630"/>
      <c r="DX11" s="630"/>
      <c r="DY11" s="630"/>
      <c r="DZ11" s="630"/>
      <c r="EA11" s="630"/>
      <c r="EB11" s="630"/>
      <c r="EC11" s="639"/>
    </row>
    <row r="12" spans="2:143" ht="11.25" customHeight="1" x14ac:dyDescent="0.15">
      <c r="B12" s="626" t="s">
        <v>251</v>
      </c>
      <c r="C12" s="627"/>
      <c r="D12" s="627"/>
      <c r="E12" s="627"/>
      <c r="F12" s="627"/>
      <c r="G12" s="627"/>
      <c r="H12" s="627"/>
      <c r="I12" s="627"/>
      <c r="J12" s="627"/>
      <c r="K12" s="627"/>
      <c r="L12" s="627"/>
      <c r="M12" s="627"/>
      <c r="N12" s="627"/>
      <c r="O12" s="627"/>
      <c r="P12" s="627"/>
      <c r="Q12" s="628"/>
      <c r="R12" s="629">
        <v>6381</v>
      </c>
      <c r="S12" s="630"/>
      <c r="T12" s="630"/>
      <c r="U12" s="630"/>
      <c r="V12" s="630"/>
      <c r="W12" s="630"/>
      <c r="X12" s="630"/>
      <c r="Y12" s="631"/>
      <c r="Z12" s="632">
        <v>0</v>
      </c>
      <c r="AA12" s="632"/>
      <c r="AB12" s="632"/>
      <c r="AC12" s="632"/>
      <c r="AD12" s="633">
        <v>6381</v>
      </c>
      <c r="AE12" s="633"/>
      <c r="AF12" s="633"/>
      <c r="AG12" s="633"/>
      <c r="AH12" s="633"/>
      <c r="AI12" s="633"/>
      <c r="AJ12" s="633"/>
      <c r="AK12" s="633"/>
      <c r="AL12" s="634">
        <v>0.1</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1972971</v>
      </c>
      <c r="BH12" s="630"/>
      <c r="BI12" s="630"/>
      <c r="BJ12" s="630"/>
      <c r="BK12" s="630"/>
      <c r="BL12" s="630"/>
      <c r="BM12" s="630"/>
      <c r="BN12" s="631"/>
      <c r="BO12" s="632">
        <v>48.3</v>
      </c>
      <c r="BP12" s="632"/>
      <c r="BQ12" s="632"/>
      <c r="BR12" s="632"/>
      <c r="BS12" s="633" t="s">
        <v>129</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82119</v>
      </c>
      <c r="CS12" s="630"/>
      <c r="CT12" s="630"/>
      <c r="CU12" s="630"/>
      <c r="CV12" s="630"/>
      <c r="CW12" s="630"/>
      <c r="CX12" s="630"/>
      <c r="CY12" s="631"/>
      <c r="CZ12" s="632">
        <v>0.6</v>
      </c>
      <c r="DA12" s="632"/>
      <c r="DB12" s="632"/>
      <c r="DC12" s="632"/>
      <c r="DD12" s="638" t="s">
        <v>129</v>
      </c>
      <c r="DE12" s="630"/>
      <c r="DF12" s="630"/>
      <c r="DG12" s="630"/>
      <c r="DH12" s="630"/>
      <c r="DI12" s="630"/>
      <c r="DJ12" s="630"/>
      <c r="DK12" s="630"/>
      <c r="DL12" s="630"/>
      <c r="DM12" s="630"/>
      <c r="DN12" s="630"/>
      <c r="DO12" s="630"/>
      <c r="DP12" s="631"/>
      <c r="DQ12" s="638">
        <v>68385</v>
      </c>
      <c r="DR12" s="630"/>
      <c r="DS12" s="630"/>
      <c r="DT12" s="630"/>
      <c r="DU12" s="630"/>
      <c r="DV12" s="630"/>
      <c r="DW12" s="630"/>
      <c r="DX12" s="630"/>
      <c r="DY12" s="630"/>
      <c r="DZ12" s="630"/>
      <c r="EA12" s="630"/>
      <c r="EB12" s="630"/>
      <c r="EC12" s="639"/>
    </row>
    <row r="13" spans="2:143" ht="11.25" customHeight="1" x14ac:dyDescent="0.15">
      <c r="B13" s="626" t="s">
        <v>254</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1969553</v>
      </c>
      <c r="BH13" s="630"/>
      <c r="BI13" s="630"/>
      <c r="BJ13" s="630"/>
      <c r="BK13" s="630"/>
      <c r="BL13" s="630"/>
      <c r="BM13" s="630"/>
      <c r="BN13" s="631"/>
      <c r="BO13" s="632">
        <v>48.2</v>
      </c>
      <c r="BP13" s="632"/>
      <c r="BQ13" s="632"/>
      <c r="BR13" s="632"/>
      <c r="BS13" s="633" t="s">
        <v>129</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1511922</v>
      </c>
      <c r="CS13" s="630"/>
      <c r="CT13" s="630"/>
      <c r="CU13" s="630"/>
      <c r="CV13" s="630"/>
      <c r="CW13" s="630"/>
      <c r="CX13" s="630"/>
      <c r="CY13" s="631"/>
      <c r="CZ13" s="632">
        <v>11.4</v>
      </c>
      <c r="DA13" s="632"/>
      <c r="DB13" s="632"/>
      <c r="DC13" s="632"/>
      <c r="DD13" s="638">
        <v>378191</v>
      </c>
      <c r="DE13" s="630"/>
      <c r="DF13" s="630"/>
      <c r="DG13" s="630"/>
      <c r="DH13" s="630"/>
      <c r="DI13" s="630"/>
      <c r="DJ13" s="630"/>
      <c r="DK13" s="630"/>
      <c r="DL13" s="630"/>
      <c r="DM13" s="630"/>
      <c r="DN13" s="630"/>
      <c r="DO13" s="630"/>
      <c r="DP13" s="631"/>
      <c r="DQ13" s="638">
        <v>1169244</v>
      </c>
      <c r="DR13" s="630"/>
      <c r="DS13" s="630"/>
      <c r="DT13" s="630"/>
      <c r="DU13" s="630"/>
      <c r="DV13" s="630"/>
      <c r="DW13" s="630"/>
      <c r="DX13" s="630"/>
      <c r="DY13" s="630"/>
      <c r="DZ13" s="630"/>
      <c r="EA13" s="630"/>
      <c r="EB13" s="630"/>
      <c r="EC13" s="639"/>
    </row>
    <row r="14" spans="2:143" ht="11.25" customHeight="1" x14ac:dyDescent="0.15">
      <c r="B14" s="626" t="s">
        <v>257</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109217</v>
      </c>
      <c r="BH14" s="630"/>
      <c r="BI14" s="630"/>
      <c r="BJ14" s="630"/>
      <c r="BK14" s="630"/>
      <c r="BL14" s="630"/>
      <c r="BM14" s="630"/>
      <c r="BN14" s="631"/>
      <c r="BO14" s="632">
        <v>2.7</v>
      </c>
      <c r="BP14" s="632"/>
      <c r="BQ14" s="632"/>
      <c r="BR14" s="632"/>
      <c r="BS14" s="633" t="s">
        <v>129</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474626</v>
      </c>
      <c r="CS14" s="630"/>
      <c r="CT14" s="630"/>
      <c r="CU14" s="630"/>
      <c r="CV14" s="630"/>
      <c r="CW14" s="630"/>
      <c r="CX14" s="630"/>
      <c r="CY14" s="631"/>
      <c r="CZ14" s="632">
        <v>3.6</v>
      </c>
      <c r="DA14" s="632"/>
      <c r="DB14" s="632"/>
      <c r="DC14" s="632"/>
      <c r="DD14" s="638">
        <v>38515</v>
      </c>
      <c r="DE14" s="630"/>
      <c r="DF14" s="630"/>
      <c r="DG14" s="630"/>
      <c r="DH14" s="630"/>
      <c r="DI14" s="630"/>
      <c r="DJ14" s="630"/>
      <c r="DK14" s="630"/>
      <c r="DL14" s="630"/>
      <c r="DM14" s="630"/>
      <c r="DN14" s="630"/>
      <c r="DO14" s="630"/>
      <c r="DP14" s="631"/>
      <c r="DQ14" s="638">
        <v>431264</v>
      </c>
      <c r="DR14" s="630"/>
      <c r="DS14" s="630"/>
      <c r="DT14" s="630"/>
      <c r="DU14" s="630"/>
      <c r="DV14" s="630"/>
      <c r="DW14" s="630"/>
      <c r="DX14" s="630"/>
      <c r="DY14" s="630"/>
      <c r="DZ14" s="630"/>
      <c r="EA14" s="630"/>
      <c r="EB14" s="630"/>
      <c r="EC14" s="639"/>
    </row>
    <row r="15" spans="2:143" ht="11.25" customHeight="1" x14ac:dyDescent="0.15">
      <c r="B15" s="626" t="s">
        <v>260</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211560</v>
      </c>
      <c r="BH15" s="630"/>
      <c r="BI15" s="630"/>
      <c r="BJ15" s="630"/>
      <c r="BK15" s="630"/>
      <c r="BL15" s="630"/>
      <c r="BM15" s="630"/>
      <c r="BN15" s="631"/>
      <c r="BO15" s="632">
        <v>5.2</v>
      </c>
      <c r="BP15" s="632"/>
      <c r="BQ15" s="632"/>
      <c r="BR15" s="632"/>
      <c r="BS15" s="633" t="s">
        <v>129</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1253293</v>
      </c>
      <c r="CS15" s="630"/>
      <c r="CT15" s="630"/>
      <c r="CU15" s="630"/>
      <c r="CV15" s="630"/>
      <c r="CW15" s="630"/>
      <c r="CX15" s="630"/>
      <c r="CY15" s="631"/>
      <c r="CZ15" s="632">
        <v>9.4</v>
      </c>
      <c r="DA15" s="632"/>
      <c r="DB15" s="632"/>
      <c r="DC15" s="632"/>
      <c r="DD15" s="638">
        <v>258395</v>
      </c>
      <c r="DE15" s="630"/>
      <c r="DF15" s="630"/>
      <c r="DG15" s="630"/>
      <c r="DH15" s="630"/>
      <c r="DI15" s="630"/>
      <c r="DJ15" s="630"/>
      <c r="DK15" s="630"/>
      <c r="DL15" s="630"/>
      <c r="DM15" s="630"/>
      <c r="DN15" s="630"/>
      <c r="DO15" s="630"/>
      <c r="DP15" s="631"/>
      <c r="DQ15" s="638">
        <v>872641</v>
      </c>
      <c r="DR15" s="630"/>
      <c r="DS15" s="630"/>
      <c r="DT15" s="630"/>
      <c r="DU15" s="630"/>
      <c r="DV15" s="630"/>
      <c r="DW15" s="630"/>
      <c r="DX15" s="630"/>
      <c r="DY15" s="630"/>
      <c r="DZ15" s="630"/>
      <c r="EA15" s="630"/>
      <c r="EB15" s="630"/>
      <c r="EC15" s="639"/>
    </row>
    <row r="16" spans="2:143" ht="11.25" customHeight="1" x14ac:dyDescent="0.15">
      <c r="B16" s="626" t="s">
        <v>263</v>
      </c>
      <c r="C16" s="627"/>
      <c r="D16" s="627"/>
      <c r="E16" s="627"/>
      <c r="F16" s="627"/>
      <c r="G16" s="627"/>
      <c r="H16" s="627"/>
      <c r="I16" s="627"/>
      <c r="J16" s="627"/>
      <c r="K16" s="627"/>
      <c r="L16" s="627"/>
      <c r="M16" s="627"/>
      <c r="N16" s="627"/>
      <c r="O16" s="627"/>
      <c r="P16" s="627"/>
      <c r="Q16" s="628"/>
      <c r="R16" s="629">
        <v>11960</v>
      </c>
      <c r="S16" s="630"/>
      <c r="T16" s="630"/>
      <c r="U16" s="630"/>
      <c r="V16" s="630"/>
      <c r="W16" s="630"/>
      <c r="X16" s="630"/>
      <c r="Y16" s="631"/>
      <c r="Z16" s="632">
        <v>0.1</v>
      </c>
      <c r="AA16" s="632"/>
      <c r="AB16" s="632"/>
      <c r="AC16" s="632"/>
      <c r="AD16" s="633">
        <v>11960</v>
      </c>
      <c r="AE16" s="633"/>
      <c r="AF16" s="633"/>
      <c r="AG16" s="633"/>
      <c r="AH16" s="633"/>
      <c r="AI16" s="633"/>
      <c r="AJ16" s="633"/>
      <c r="AK16" s="633"/>
      <c r="AL16" s="634">
        <v>0.2</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t="s">
        <v>129</v>
      </c>
      <c r="CS16" s="630"/>
      <c r="CT16" s="630"/>
      <c r="CU16" s="630"/>
      <c r="CV16" s="630"/>
      <c r="CW16" s="630"/>
      <c r="CX16" s="630"/>
      <c r="CY16" s="631"/>
      <c r="CZ16" s="632" t="s">
        <v>129</v>
      </c>
      <c r="DA16" s="632"/>
      <c r="DB16" s="632"/>
      <c r="DC16" s="632"/>
      <c r="DD16" s="638" t="s">
        <v>129</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266</v>
      </c>
      <c r="C17" s="627"/>
      <c r="D17" s="627"/>
      <c r="E17" s="627"/>
      <c r="F17" s="627"/>
      <c r="G17" s="627"/>
      <c r="H17" s="627"/>
      <c r="I17" s="627"/>
      <c r="J17" s="627"/>
      <c r="K17" s="627"/>
      <c r="L17" s="627"/>
      <c r="M17" s="627"/>
      <c r="N17" s="627"/>
      <c r="O17" s="627"/>
      <c r="P17" s="627"/>
      <c r="Q17" s="628"/>
      <c r="R17" s="629">
        <v>40180</v>
      </c>
      <c r="S17" s="630"/>
      <c r="T17" s="630"/>
      <c r="U17" s="630"/>
      <c r="V17" s="630"/>
      <c r="W17" s="630"/>
      <c r="X17" s="630"/>
      <c r="Y17" s="631"/>
      <c r="Z17" s="632">
        <v>0.3</v>
      </c>
      <c r="AA17" s="632"/>
      <c r="AB17" s="632"/>
      <c r="AC17" s="632"/>
      <c r="AD17" s="633">
        <v>40180</v>
      </c>
      <c r="AE17" s="633"/>
      <c r="AF17" s="633"/>
      <c r="AG17" s="633"/>
      <c r="AH17" s="633"/>
      <c r="AI17" s="633"/>
      <c r="AJ17" s="633"/>
      <c r="AK17" s="633"/>
      <c r="AL17" s="634">
        <v>0.5</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1239967</v>
      </c>
      <c r="CS17" s="630"/>
      <c r="CT17" s="630"/>
      <c r="CU17" s="630"/>
      <c r="CV17" s="630"/>
      <c r="CW17" s="630"/>
      <c r="CX17" s="630"/>
      <c r="CY17" s="631"/>
      <c r="CZ17" s="632">
        <v>9.3000000000000007</v>
      </c>
      <c r="DA17" s="632"/>
      <c r="DB17" s="632"/>
      <c r="DC17" s="632"/>
      <c r="DD17" s="638" t="s">
        <v>129</v>
      </c>
      <c r="DE17" s="630"/>
      <c r="DF17" s="630"/>
      <c r="DG17" s="630"/>
      <c r="DH17" s="630"/>
      <c r="DI17" s="630"/>
      <c r="DJ17" s="630"/>
      <c r="DK17" s="630"/>
      <c r="DL17" s="630"/>
      <c r="DM17" s="630"/>
      <c r="DN17" s="630"/>
      <c r="DO17" s="630"/>
      <c r="DP17" s="631"/>
      <c r="DQ17" s="638">
        <v>1239967</v>
      </c>
      <c r="DR17" s="630"/>
      <c r="DS17" s="630"/>
      <c r="DT17" s="630"/>
      <c r="DU17" s="630"/>
      <c r="DV17" s="630"/>
      <c r="DW17" s="630"/>
      <c r="DX17" s="630"/>
      <c r="DY17" s="630"/>
      <c r="DZ17" s="630"/>
      <c r="EA17" s="630"/>
      <c r="EB17" s="630"/>
      <c r="EC17" s="639"/>
    </row>
    <row r="18" spans="2:133" ht="11.25" customHeight="1" x14ac:dyDescent="0.15">
      <c r="B18" s="626" t="s">
        <v>269</v>
      </c>
      <c r="C18" s="627"/>
      <c r="D18" s="627"/>
      <c r="E18" s="627"/>
      <c r="F18" s="627"/>
      <c r="G18" s="627"/>
      <c r="H18" s="627"/>
      <c r="I18" s="627"/>
      <c r="J18" s="627"/>
      <c r="K18" s="627"/>
      <c r="L18" s="627"/>
      <c r="M18" s="627"/>
      <c r="N18" s="627"/>
      <c r="O18" s="627"/>
      <c r="P18" s="627"/>
      <c r="Q18" s="628"/>
      <c r="R18" s="629">
        <v>84831</v>
      </c>
      <c r="S18" s="630"/>
      <c r="T18" s="630"/>
      <c r="U18" s="630"/>
      <c r="V18" s="630"/>
      <c r="W18" s="630"/>
      <c r="X18" s="630"/>
      <c r="Y18" s="631"/>
      <c r="Z18" s="632">
        <v>0.6</v>
      </c>
      <c r="AA18" s="632"/>
      <c r="AB18" s="632"/>
      <c r="AC18" s="632"/>
      <c r="AD18" s="633">
        <v>84831</v>
      </c>
      <c r="AE18" s="633"/>
      <c r="AF18" s="633"/>
      <c r="AG18" s="633"/>
      <c r="AH18" s="633"/>
      <c r="AI18" s="633"/>
      <c r="AJ18" s="633"/>
      <c r="AK18" s="633"/>
      <c r="AL18" s="634">
        <v>1.1000000000000001</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15">
      <c r="B19" s="626" t="s">
        <v>272</v>
      </c>
      <c r="C19" s="627"/>
      <c r="D19" s="627"/>
      <c r="E19" s="627"/>
      <c r="F19" s="627"/>
      <c r="G19" s="627"/>
      <c r="H19" s="627"/>
      <c r="I19" s="627"/>
      <c r="J19" s="627"/>
      <c r="K19" s="627"/>
      <c r="L19" s="627"/>
      <c r="M19" s="627"/>
      <c r="N19" s="627"/>
      <c r="O19" s="627"/>
      <c r="P19" s="627"/>
      <c r="Q19" s="628"/>
      <c r="R19" s="629">
        <v>38164</v>
      </c>
      <c r="S19" s="630"/>
      <c r="T19" s="630"/>
      <c r="U19" s="630"/>
      <c r="V19" s="630"/>
      <c r="W19" s="630"/>
      <c r="X19" s="630"/>
      <c r="Y19" s="631"/>
      <c r="Z19" s="632">
        <v>0.3</v>
      </c>
      <c r="AA19" s="632"/>
      <c r="AB19" s="632"/>
      <c r="AC19" s="632"/>
      <c r="AD19" s="633">
        <v>38164</v>
      </c>
      <c r="AE19" s="633"/>
      <c r="AF19" s="633"/>
      <c r="AG19" s="633"/>
      <c r="AH19" s="633"/>
      <c r="AI19" s="633"/>
      <c r="AJ19" s="633"/>
      <c r="AK19" s="633"/>
      <c r="AL19" s="634">
        <v>0.5</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t="s">
        <v>129</v>
      </c>
      <c r="BH19" s="630"/>
      <c r="BI19" s="630"/>
      <c r="BJ19" s="630"/>
      <c r="BK19" s="630"/>
      <c r="BL19" s="630"/>
      <c r="BM19" s="630"/>
      <c r="BN19" s="631"/>
      <c r="BO19" s="632" t="s">
        <v>129</v>
      </c>
      <c r="BP19" s="632"/>
      <c r="BQ19" s="632"/>
      <c r="BR19" s="632"/>
      <c r="BS19" s="633" t="s">
        <v>129</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275</v>
      </c>
      <c r="C20" s="627"/>
      <c r="D20" s="627"/>
      <c r="E20" s="627"/>
      <c r="F20" s="627"/>
      <c r="G20" s="627"/>
      <c r="H20" s="627"/>
      <c r="I20" s="627"/>
      <c r="J20" s="627"/>
      <c r="K20" s="627"/>
      <c r="L20" s="627"/>
      <c r="M20" s="627"/>
      <c r="N20" s="627"/>
      <c r="O20" s="627"/>
      <c r="P20" s="627"/>
      <c r="Q20" s="628"/>
      <c r="R20" s="629">
        <v>3335</v>
      </c>
      <c r="S20" s="630"/>
      <c r="T20" s="630"/>
      <c r="U20" s="630"/>
      <c r="V20" s="630"/>
      <c r="W20" s="630"/>
      <c r="X20" s="630"/>
      <c r="Y20" s="631"/>
      <c r="Z20" s="632">
        <v>0</v>
      </c>
      <c r="AA20" s="632"/>
      <c r="AB20" s="632"/>
      <c r="AC20" s="632"/>
      <c r="AD20" s="633">
        <v>3335</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32" t="s">
        <v>129</v>
      </c>
      <c r="BP20" s="632"/>
      <c r="BQ20" s="632"/>
      <c r="BR20" s="632"/>
      <c r="BS20" s="633" t="s">
        <v>129</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13317874</v>
      </c>
      <c r="CS20" s="630"/>
      <c r="CT20" s="630"/>
      <c r="CU20" s="630"/>
      <c r="CV20" s="630"/>
      <c r="CW20" s="630"/>
      <c r="CX20" s="630"/>
      <c r="CY20" s="631"/>
      <c r="CZ20" s="632">
        <v>100</v>
      </c>
      <c r="DA20" s="632"/>
      <c r="DB20" s="632"/>
      <c r="DC20" s="632"/>
      <c r="DD20" s="638">
        <v>774571</v>
      </c>
      <c r="DE20" s="630"/>
      <c r="DF20" s="630"/>
      <c r="DG20" s="630"/>
      <c r="DH20" s="630"/>
      <c r="DI20" s="630"/>
      <c r="DJ20" s="630"/>
      <c r="DK20" s="630"/>
      <c r="DL20" s="630"/>
      <c r="DM20" s="630"/>
      <c r="DN20" s="630"/>
      <c r="DO20" s="630"/>
      <c r="DP20" s="631"/>
      <c r="DQ20" s="638">
        <v>8468254</v>
      </c>
      <c r="DR20" s="630"/>
      <c r="DS20" s="630"/>
      <c r="DT20" s="630"/>
      <c r="DU20" s="630"/>
      <c r="DV20" s="630"/>
      <c r="DW20" s="630"/>
      <c r="DX20" s="630"/>
      <c r="DY20" s="630"/>
      <c r="DZ20" s="630"/>
      <c r="EA20" s="630"/>
      <c r="EB20" s="630"/>
      <c r="EC20" s="639"/>
    </row>
    <row r="21" spans="2:133" ht="11.25" customHeight="1" x14ac:dyDescent="0.15">
      <c r="B21" s="626" t="s">
        <v>278</v>
      </c>
      <c r="C21" s="627"/>
      <c r="D21" s="627"/>
      <c r="E21" s="627"/>
      <c r="F21" s="627"/>
      <c r="G21" s="627"/>
      <c r="H21" s="627"/>
      <c r="I21" s="627"/>
      <c r="J21" s="627"/>
      <c r="K21" s="627"/>
      <c r="L21" s="627"/>
      <c r="M21" s="627"/>
      <c r="N21" s="627"/>
      <c r="O21" s="627"/>
      <c r="P21" s="627"/>
      <c r="Q21" s="628"/>
      <c r="R21" s="629">
        <v>2553</v>
      </c>
      <c r="S21" s="630"/>
      <c r="T21" s="630"/>
      <c r="U21" s="630"/>
      <c r="V21" s="630"/>
      <c r="W21" s="630"/>
      <c r="X21" s="630"/>
      <c r="Y21" s="631"/>
      <c r="Z21" s="632">
        <v>0</v>
      </c>
      <c r="AA21" s="632"/>
      <c r="AB21" s="632"/>
      <c r="AC21" s="632"/>
      <c r="AD21" s="633">
        <v>2553</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t="s">
        <v>129</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5" t="s">
        <v>280</v>
      </c>
      <c r="C22" s="666"/>
      <c r="D22" s="666"/>
      <c r="E22" s="666"/>
      <c r="F22" s="666"/>
      <c r="G22" s="666"/>
      <c r="H22" s="666"/>
      <c r="I22" s="666"/>
      <c r="J22" s="666"/>
      <c r="K22" s="666"/>
      <c r="L22" s="666"/>
      <c r="M22" s="666"/>
      <c r="N22" s="666"/>
      <c r="O22" s="666"/>
      <c r="P22" s="666"/>
      <c r="Q22" s="667"/>
      <c r="R22" s="629">
        <v>40779</v>
      </c>
      <c r="S22" s="630"/>
      <c r="T22" s="630"/>
      <c r="U22" s="630"/>
      <c r="V22" s="630"/>
      <c r="W22" s="630"/>
      <c r="X22" s="630"/>
      <c r="Y22" s="631"/>
      <c r="Z22" s="632">
        <v>0.3</v>
      </c>
      <c r="AA22" s="632"/>
      <c r="AB22" s="632"/>
      <c r="AC22" s="632"/>
      <c r="AD22" s="633" t="s">
        <v>129</v>
      </c>
      <c r="AE22" s="633"/>
      <c r="AF22" s="633"/>
      <c r="AG22" s="633"/>
      <c r="AH22" s="633"/>
      <c r="AI22" s="633"/>
      <c r="AJ22" s="633"/>
      <c r="AK22" s="633"/>
      <c r="AL22" s="634" t="s">
        <v>129</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283</v>
      </c>
      <c r="C23" s="627"/>
      <c r="D23" s="627"/>
      <c r="E23" s="627"/>
      <c r="F23" s="627"/>
      <c r="G23" s="627"/>
      <c r="H23" s="627"/>
      <c r="I23" s="627"/>
      <c r="J23" s="627"/>
      <c r="K23" s="627"/>
      <c r="L23" s="627"/>
      <c r="M23" s="627"/>
      <c r="N23" s="627"/>
      <c r="O23" s="627"/>
      <c r="P23" s="627"/>
      <c r="Q23" s="628"/>
      <c r="R23" s="629">
        <v>2472719</v>
      </c>
      <c r="S23" s="630"/>
      <c r="T23" s="630"/>
      <c r="U23" s="630"/>
      <c r="V23" s="630"/>
      <c r="W23" s="630"/>
      <c r="X23" s="630"/>
      <c r="Y23" s="631"/>
      <c r="Z23" s="632">
        <v>17.8</v>
      </c>
      <c r="AA23" s="632"/>
      <c r="AB23" s="632"/>
      <c r="AC23" s="632"/>
      <c r="AD23" s="633">
        <v>2360419</v>
      </c>
      <c r="AE23" s="633"/>
      <c r="AF23" s="633"/>
      <c r="AG23" s="633"/>
      <c r="AH23" s="633"/>
      <c r="AI23" s="633"/>
      <c r="AJ23" s="633"/>
      <c r="AK23" s="633"/>
      <c r="AL23" s="634">
        <v>31.3</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224</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x14ac:dyDescent="0.15">
      <c r="B24" s="626" t="s">
        <v>290</v>
      </c>
      <c r="C24" s="627"/>
      <c r="D24" s="627"/>
      <c r="E24" s="627"/>
      <c r="F24" s="627"/>
      <c r="G24" s="627"/>
      <c r="H24" s="627"/>
      <c r="I24" s="627"/>
      <c r="J24" s="627"/>
      <c r="K24" s="627"/>
      <c r="L24" s="627"/>
      <c r="M24" s="627"/>
      <c r="N24" s="627"/>
      <c r="O24" s="627"/>
      <c r="P24" s="627"/>
      <c r="Q24" s="628"/>
      <c r="R24" s="629">
        <v>2360419</v>
      </c>
      <c r="S24" s="630"/>
      <c r="T24" s="630"/>
      <c r="U24" s="630"/>
      <c r="V24" s="630"/>
      <c r="W24" s="630"/>
      <c r="X24" s="630"/>
      <c r="Y24" s="631"/>
      <c r="Z24" s="632">
        <v>17</v>
      </c>
      <c r="AA24" s="632"/>
      <c r="AB24" s="632"/>
      <c r="AC24" s="632"/>
      <c r="AD24" s="633">
        <v>2360419</v>
      </c>
      <c r="AE24" s="633"/>
      <c r="AF24" s="633"/>
      <c r="AG24" s="633"/>
      <c r="AH24" s="633"/>
      <c r="AI24" s="633"/>
      <c r="AJ24" s="633"/>
      <c r="AK24" s="633"/>
      <c r="AL24" s="634">
        <v>31.3</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6533291</v>
      </c>
      <c r="CS24" s="619"/>
      <c r="CT24" s="619"/>
      <c r="CU24" s="619"/>
      <c r="CV24" s="619"/>
      <c r="CW24" s="619"/>
      <c r="CX24" s="619"/>
      <c r="CY24" s="620"/>
      <c r="CZ24" s="623">
        <v>49.1</v>
      </c>
      <c r="DA24" s="624"/>
      <c r="DB24" s="624"/>
      <c r="DC24" s="643"/>
      <c r="DD24" s="668">
        <v>3621152</v>
      </c>
      <c r="DE24" s="619"/>
      <c r="DF24" s="619"/>
      <c r="DG24" s="619"/>
      <c r="DH24" s="619"/>
      <c r="DI24" s="619"/>
      <c r="DJ24" s="619"/>
      <c r="DK24" s="620"/>
      <c r="DL24" s="668">
        <v>3598783</v>
      </c>
      <c r="DM24" s="619"/>
      <c r="DN24" s="619"/>
      <c r="DO24" s="619"/>
      <c r="DP24" s="619"/>
      <c r="DQ24" s="619"/>
      <c r="DR24" s="619"/>
      <c r="DS24" s="619"/>
      <c r="DT24" s="619"/>
      <c r="DU24" s="619"/>
      <c r="DV24" s="620"/>
      <c r="DW24" s="623">
        <v>45.2</v>
      </c>
      <c r="DX24" s="624"/>
      <c r="DY24" s="624"/>
      <c r="DZ24" s="624"/>
      <c r="EA24" s="624"/>
      <c r="EB24" s="624"/>
      <c r="EC24" s="625"/>
    </row>
    <row r="25" spans="2:133" ht="11.25" customHeight="1" x14ac:dyDescent="0.15">
      <c r="B25" s="626" t="s">
        <v>293</v>
      </c>
      <c r="C25" s="627"/>
      <c r="D25" s="627"/>
      <c r="E25" s="627"/>
      <c r="F25" s="627"/>
      <c r="G25" s="627"/>
      <c r="H25" s="627"/>
      <c r="I25" s="627"/>
      <c r="J25" s="627"/>
      <c r="K25" s="627"/>
      <c r="L25" s="627"/>
      <c r="M25" s="627"/>
      <c r="N25" s="627"/>
      <c r="O25" s="627"/>
      <c r="P25" s="627"/>
      <c r="Q25" s="628"/>
      <c r="R25" s="629">
        <v>112300</v>
      </c>
      <c r="S25" s="630"/>
      <c r="T25" s="630"/>
      <c r="U25" s="630"/>
      <c r="V25" s="630"/>
      <c r="W25" s="630"/>
      <c r="X25" s="630"/>
      <c r="Y25" s="631"/>
      <c r="Z25" s="632">
        <v>0.8</v>
      </c>
      <c r="AA25" s="632"/>
      <c r="AB25" s="632"/>
      <c r="AC25" s="632"/>
      <c r="AD25" s="633" t="s">
        <v>129</v>
      </c>
      <c r="AE25" s="633"/>
      <c r="AF25" s="633"/>
      <c r="AG25" s="633"/>
      <c r="AH25" s="633"/>
      <c r="AI25" s="633"/>
      <c r="AJ25" s="633"/>
      <c r="AK25" s="633"/>
      <c r="AL25" s="634" t="s">
        <v>129</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1745683</v>
      </c>
      <c r="CS25" s="669"/>
      <c r="CT25" s="669"/>
      <c r="CU25" s="669"/>
      <c r="CV25" s="669"/>
      <c r="CW25" s="669"/>
      <c r="CX25" s="669"/>
      <c r="CY25" s="670"/>
      <c r="CZ25" s="634">
        <v>13.1</v>
      </c>
      <c r="DA25" s="663"/>
      <c r="DB25" s="663"/>
      <c r="DC25" s="671"/>
      <c r="DD25" s="638">
        <v>1566416</v>
      </c>
      <c r="DE25" s="669"/>
      <c r="DF25" s="669"/>
      <c r="DG25" s="669"/>
      <c r="DH25" s="669"/>
      <c r="DI25" s="669"/>
      <c r="DJ25" s="669"/>
      <c r="DK25" s="670"/>
      <c r="DL25" s="638">
        <v>1547527</v>
      </c>
      <c r="DM25" s="669"/>
      <c r="DN25" s="669"/>
      <c r="DO25" s="669"/>
      <c r="DP25" s="669"/>
      <c r="DQ25" s="669"/>
      <c r="DR25" s="669"/>
      <c r="DS25" s="669"/>
      <c r="DT25" s="669"/>
      <c r="DU25" s="669"/>
      <c r="DV25" s="670"/>
      <c r="DW25" s="634">
        <v>19.399999999999999</v>
      </c>
      <c r="DX25" s="663"/>
      <c r="DY25" s="663"/>
      <c r="DZ25" s="663"/>
      <c r="EA25" s="663"/>
      <c r="EB25" s="663"/>
      <c r="EC25" s="664"/>
    </row>
    <row r="26" spans="2:133" ht="11.25" customHeight="1" x14ac:dyDescent="0.15">
      <c r="B26" s="626" t="s">
        <v>296</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129</v>
      </c>
      <c r="AE26" s="633"/>
      <c r="AF26" s="633"/>
      <c r="AG26" s="633"/>
      <c r="AH26" s="633"/>
      <c r="AI26" s="633"/>
      <c r="AJ26" s="633"/>
      <c r="AK26" s="633"/>
      <c r="AL26" s="634" t="s">
        <v>129</v>
      </c>
      <c r="AM26" s="635"/>
      <c r="AN26" s="635"/>
      <c r="AO26" s="636"/>
      <c r="AP26" s="648" t="s">
        <v>297</v>
      </c>
      <c r="AQ26" s="672"/>
      <c r="AR26" s="672"/>
      <c r="AS26" s="672"/>
      <c r="AT26" s="672"/>
      <c r="AU26" s="672"/>
      <c r="AV26" s="672"/>
      <c r="AW26" s="672"/>
      <c r="AX26" s="672"/>
      <c r="AY26" s="672"/>
      <c r="AZ26" s="672"/>
      <c r="BA26" s="672"/>
      <c r="BB26" s="672"/>
      <c r="BC26" s="672"/>
      <c r="BD26" s="672"/>
      <c r="BE26" s="672"/>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956157</v>
      </c>
      <c r="CS26" s="630"/>
      <c r="CT26" s="630"/>
      <c r="CU26" s="630"/>
      <c r="CV26" s="630"/>
      <c r="CW26" s="630"/>
      <c r="CX26" s="630"/>
      <c r="CY26" s="631"/>
      <c r="CZ26" s="634">
        <v>7.2</v>
      </c>
      <c r="DA26" s="663"/>
      <c r="DB26" s="663"/>
      <c r="DC26" s="671"/>
      <c r="DD26" s="638">
        <v>836488</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3"/>
      <c r="DY26" s="663"/>
      <c r="DZ26" s="663"/>
      <c r="EA26" s="663"/>
      <c r="EB26" s="663"/>
      <c r="EC26" s="664"/>
    </row>
    <row r="27" spans="2:133" ht="11.25" customHeight="1" x14ac:dyDescent="0.15">
      <c r="B27" s="626" t="s">
        <v>299</v>
      </c>
      <c r="C27" s="627"/>
      <c r="D27" s="627"/>
      <c r="E27" s="627"/>
      <c r="F27" s="627"/>
      <c r="G27" s="627"/>
      <c r="H27" s="627"/>
      <c r="I27" s="627"/>
      <c r="J27" s="627"/>
      <c r="K27" s="627"/>
      <c r="L27" s="627"/>
      <c r="M27" s="627"/>
      <c r="N27" s="627"/>
      <c r="O27" s="627"/>
      <c r="P27" s="627"/>
      <c r="Q27" s="628"/>
      <c r="R27" s="629">
        <v>7615437</v>
      </c>
      <c r="S27" s="630"/>
      <c r="T27" s="630"/>
      <c r="U27" s="630"/>
      <c r="V27" s="630"/>
      <c r="W27" s="630"/>
      <c r="X27" s="630"/>
      <c r="Y27" s="631"/>
      <c r="Z27" s="632">
        <v>54.8</v>
      </c>
      <c r="AA27" s="632"/>
      <c r="AB27" s="632"/>
      <c r="AC27" s="632"/>
      <c r="AD27" s="633">
        <v>7503137</v>
      </c>
      <c r="AE27" s="633"/>
      <c r="AF27" s="633"/>
      <c r="AG27" s="633"/>
      <c r="AH27" s="633"/>
      <c r="AI27" s="633"/>
      <c r="AJ27" s="633"/>
      <c r="AK27" s="633"/>
      <c r="AL27" s="634">
        <v>99.6</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4088265</v>
      </c>
      <c r="BH27" s="630"/>
      <c r="BI27" s="630"/>
      <c r="BJ27" s="630"/>
      <c r="BK27" s="630"/>
      <c r="BL27" s="630"/>
      <c r="BM27" s="630"/>
      <c r="BN27" s="631"/>
      <c r="BO27" s="632">
        <v>100</v>
      </c>
      <c r="BP27" s="632"/>
      <c r="BQ27" s="632"/>
      <c r="BR27" s="632"/>
      <c r="BS27" s="633" t="s">
        <v>129</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3547641</v>
      </c>
      <c r="CS27" s="669"/>
      <c r="CT27" s="669"/>
      <c r="CU27" s="669"/>
      <c r="CV27" s="669"/>
      <c r="CW27" s="669"/>
      <c r="CX27" s="669"/>
      <c r="CY27" s="670"/>
      <c r="CZ27" s="634">
        <v>26.6</v>
      </c>
      <c r="DA27" s="663"/>
      <c r="DB27" s="663"/>
      <c r="DC27" s="671"/>
      <c r="DD27" s="638">
        <v>814769</v>
      </c>
      <c r="DE27" s="669"/>
      <c r="DF27" s="669"/>
      <c r="DG27" s="669"/>
      <c r="DH27" s="669"/>
      <c r="DI27" s="669"/>
      <c r="DJ27" s="669"/>
      <c r="DK27" s="670"/>
      <c r="DL27" s="638">
        <v>811289</v>
      </c>
      <c r="DM27" s="669"/>
      <c r="DN27" s="669"/>
      <c r="DO27" s="669"/>
      <c r="DP27" s="669"/>
      <c r="DQ27" s="669"/>
      <c r="DR27" s="669"/>
      <c r="DS27" s="669"/>
      <c r="DT27" s="669"/>
      <c r="DU27" s="669"/>
      <c r="DV27" s="670"/>
      <c r="DW27" s="634">
        <v>10.199999999999999</v>
      </c>
      <c r="DX27" s="663"/>
      <c r="DY27" s="663"/>
      <c r="DZ27" s="663"/>
      <c r="EA27" s="663"/>
      <c r="EB27" s="663"/>
      <c r="EC27" s="664"/>
    </row>
    <row r="28" spans="2:133" ht="11.25" customHeight="1" x14ac:dyDescent="0.15">
      <c r="B28" s="626" t="s">
        <v>302</v>
      </c>
      <c r="C28" s="627"/>
      <c r="D28" s="627"/>
      <c r="E28" s="627"/>
      <c r="F28" s="627"/>
      <c r="G28" s="627"/>
      <c r="H28" s="627"/>
      <c r="I28" s="627"/>
      <c r="J28" s="627"/>
      <c r="K28" s="627"/>
      <c r="L28" s="627"/>
      <c r="M28" s="627"/>
      <c r="N28" s="627"/>
      <c r="O28" s="627"/>
      <c r="P28" s="627"/>
      <c r="Q28" s="628"/>
      <c r="R28" s="629">
        <v>6010</v>
      </c>
      <c r="S28" s="630"/>
      <c r="T28" s="630"/>
      <c r="U28" s="630"/>
      <c r="V28" s="630"/>
      <c r="W28" s="630"/>
      <c r="X28" s="630"/>
      <c r="Y28" s="631"/>
      <c r="Z28" s="632">
        <v>0</v>
      </c>
      <c r="AA28" s="632"/>
      <c r="AB28" s="632"/>
      <c r="AC28" s="632"/>
      <c r="AD28" s="633">
        <v>6010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1239967</v>
      </c>
      <c r="CS28" s="630"/>
      <c r="CT28" s="630"/>
      <c r="CU28" s="630"/>
      <c r="CV28" s="630"/>
      <c r="CW28" s="630"/>
      <c r="CX28" s="630"/>
      <c r="CY28" s="631"/>
      <c r="CZ28" s="634">
        <v>9.3000000000000007</v>
      </c>
      <c r="DA28" s="663"/>
      <c r="DB28" s="663"/>
      <c r="DC28" s="671"/>
      <c r="DD28" s="638">
        <v>1239967</v>
      </c>
      <c r="DE28" s="630"/>
      <c r="DF28" s="630"/>
      <c r="DG28" s="630"/>
      <c r="DH28" s="630"/>
      <c r="DI28" s="630"/>
      <c r="DJ28" s="630"/>
      <c r="DK28" s="631"/>
      <c r="DL28" s="638">
        <v>1239967</v>
      </c>
      <c r="DM28" s="630"/>
      <c r="DN28" s="630"/>
      <c r="DO28" s="630"/>
      <c r="DP28" s="630"/>
      <c r="DQ28" s="630"/>
      <c r="DR28" s="630"/>
      <c r="DS28" s="630"/>
      <c r="DT28" s="630"/>
      <c r="DU28" s="630"/>
      <c r="DV28" s="631"/>
      <c r="DW28" s="634">
        <v>15.6</v>
      </c>
      <c r="DX28" s="663"/>
      <c r="DY28" s="663"/>
      <c r="DZ28" s="663"/>
      <c r="EA28" s="663"/>
      <c r="EB28" s="663"/>
      <c r="EC28" s="664"/>
    </row>
    <row r="29" spans="2:133" ht="11.25" customHeight="1" x14ac:dyDescent="0.15">
      <c r="B29" s="626" t="s">
        <v>304</v>
      </c>
      <c r="C29" s="627"/>
      <c r="D29" s="627"/>
      <c r="E29" s="627"/>
      <c r="F29" s="627"/>
      <c r="G29" s="627"/>
      <c r="H29" s="627"/>
      <c r="I29" s="627"/>
      <c r="J29" s="627"/>
      <c r="K29" s="627"/>
      <c r="L29" s="627"/>
      <c r="M29" s="627"/>
      <c r="N29" s="627"/>
      <c r="O29" s="627"/>
      <c r="P29" s="627"/>
      <c r="Q29" s="628"/>
      <c r="R29" s="629">
        <v>58534</v>
      </c>
      <c r="S29" s="630"/>
      <c r="T29" s="630"/>
      <c r="U29" s="630"/>
      <c r="V29" s="630"/>
      <c r="W29" s="630"/>
      <c r="X29" s="630"/>
      <c r="Y29" s="631"/>
      <c r="Z29" s="632">
        <v>0.4</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305</v>
      </c>
      <c r="CE29" s="679"/>
      <c r="CF29" s="644" t="s">
        <v>70</v>
      </c>
      <c r="CG29" s="645"/>
      <c r="CH29" s="645"/>
      <c r="CI29" s="645"/>
      <c r="CJ29" s="645"/>
      <c r="CK29" s="645"/>
      <c r="CL29" s="645"/>
      <c r="CM29" s="645"/>
      <c r="CN29" s="645"/>
      <c r="CO29" s="645"/>
      <c r="CP29" s="645"/>
      <c r="CQ29" s="646"/>
      <c r="CR29" s="629">
        <v>1239967</v>
      </c>
      <c r="CS29" s="669"/>
      <c r="CT29" s="669"/>
      <c r="CU29" s="669"/>
      <c r="CV29" s="669"/>
      <c r="CW29" s="669"/>
      <c r="CX29" s="669"/>
      <c r="CY29" s="670"/>
      <c r="CZ29" s="634">
        <v>9.3000000000000007</v>
      </c>
      <c r="DA29" s="663"/>
      <c r="DB29" s="663"/>
      <c r="DC29" s="671"/>
      <c r="DD29" s="638">
        <v>1239967</v>
      </c>
      <c r="DE29" s="669"/>
      <c r="DF29" s="669"/>
      <c r="DG29" s="669"/>
      <c r="DH29" s="669"/>
      <c r="DI29" s="669"/>
      <c r="DJ29" s="669"/>
      <c r="DK29" s="670"/>
      <c r="DL29" s="638">
        <v>1239967</v>
      </c>
      <c r="DM29" s="669"/>
      <c r="DN29" s="669"/>
      <c r="DO29" s="669"/>
      <c r="DP29" s="669"/>
      <c r="DQ29" s="669"/>
      <c r="DR29" s="669"/>
      <c r="DS29" s="669"/>
      <c r="DT29" s="669"/>
      <c r="DU29" s="669"/>
      <c r="DV29" s="670"/>
      <c r="DW29" s="634">
        <v>15.6</v>
      </c>
      <c r="DX29" s="663"/>
      <c r="DY29" s="663"/>
      <c r="DZ29" s="663"/>
      <c r="EA29" s="663"/>
      <c r="EB29" s="663"/>
      <c r="EC29" s="664"/>
    </row>
    <row r="30" spans="2:133" ht="11.25" customHeight="1" x14ac:dyDescent="0.15">
      <c r="B30" s="626" t="s">
        <v>306</v>
      </c>
      <c r="C30" s="627"/>
      <c r="D30" s="627"/>
      <c r="E30" s="627"/>
      <c r="F30" s="627"/>
      <c r="G30" s="627"/>
      <c r="H30" s="627"/>
      <c r="I30" s="627"/>
      <c r="J30" s="627"/>
      <c r="K30" s="627"/>
      <c r="L30" s="627"/>
      <c r="M30" s="627"/>
      <c r="N30" s="627"/>
      <c r="O30" s="627"/>
      <c r="P30" s="627"/>
      <c r="Q30" s="628"/>
      <c r="R30" s="629">
        <v>76652</v>
      </c>
      <c r="S30" s="630"/>
      <c r="T30" s="630"/>
      <c r="U30" s="630"/>
      <c r="V30" s="630"/>
      <c r="W30" s="630"/>
      <c r="X30" s="630"/>
      <c r="Y30" s="631"/>
      <c r="Z30" s="632">
        <v>0.6</v>
      </c>
      <c r="AA30" s="632"/>
      <c r="AB30" s="632"/>
      <c r="AC30" s="632"/>
      <c r="AD30" s="633">
        <v>26352</v>
      </c>
      <c r="AE30" s="633"/>
      <c r="AF30" s="633"/>
      <c r="AG30" s="633"/>
      <c r="AH30" s="633"/>
      <c r="AI30" s="633"/>
      <c r="AJ30" s="633"/>
      <c r="AK30" s="633"/>
      <c r="AL30" s="634">
        <v>0.3</v>
      </c>
      <c r="AM30" s="635"/>
      <c r="AN30" s="635"/>
      <c r="AO30" s="636"/>
      <c r="AP30" s="608" t="s">
        <v>224</v>
      </c>
      <c r="AQ30" s="609"/>
      <c r="AR30" s="609"/>
      <c r="AS30" s="609"/>
      <c r="AT30" s="609"/>
      <c r="AU30" s="609"/>
      <c r="AV30" s="609"/>
      <c r="AW30" s="609"/>
      <c r="AX30" s="609"/>
      <c r="AY30" s="609"/>
      <c r="AZ30" s="609"/>
      <c r="BA30" s="609"/>
      <c r="BB30" s="609"/>
      <c r="BC30" s="609"/>
      <c r="BD30" s="609"/>
      <c r="BE30" s="609"/>
      <c r="BF30" s="610"/>
      <c r="BG30" s="608" t="s">
        <v>307</v>
      </c>
      <c r="BH30" s="676"/>
      <c r="BI30" s="676"/>
      <c r="BJ30" s="676"/>
      <c r="BK30" s="676"/>
      <c r="BL30" s="676"/>
      <c r="BM30" s="676"/>
      <c r="BN30" s="676"/>
      <c r="BO30" s="676"/>
      <c r="BP30" s="676"/>
      <c r="BQ30" s="677"/>
      <c r="BR30" s="608" t="s">
        <v>308</v>
      </c>
      <c r="BS30" s="676"/>
      <c r="BT30" s="676"/>
      <c r="BU30" s="676"/>
      <c r="BV30" s="676"/>
      <c r="BW30" s="676"/>
      <c r="BX30" s="676"/>
      <c r="BY30" s="676"/>
      <c r="BZ30" s="676"/>
      <c r="CA30" s="676"/>
      <c r="CB30" s="677"/>
      <c r="CD30" s="680"/>
      <c r="CE30" s="681"/>
      <c r="CF30" s="644" t="s">
        <v>309</v>
      </c>
      <c r="CG30" s="645"/>
      <c r="CH30" s="645"/>
      <c r="CI30" s="645"/>
      <c r="CJ30" s="645"/>
      <c r="CK30" s="645"/>
      <c r="CL30" s="645"/>
      <c r="CM30" s="645"/>
      <c r="CN30" s="645"/>
      <c r="CO30" s="645"/>
      <c r="CP30" s="645"/>
      <c r="CQ30" s="646"/>
      <c r="CR30" s="629">
        <v>1190231</v>
      </c>
      <c r="CS30" s="630"/>
      <c r="CT30" s="630"/>
      <c r="CU30" s="630"/>
      <c r="CV30" s="630"/>
      <c r="CW30" s="630"/>
      <c r="CX30" s="630"/>
      <c r="CY30" s="631"/>
      <c r="CZ30" s="634">
        <v>8.9</v>
      </c>
      <c r="DA30" s="663"/>
      <c r="DB30" s="663"/>
      <c r="DC30" s="671"/>
      <c r="DD30" s="638">
        <v>1190231</v>
      </c>
      <c r="DE30" s="630"/>
      <c r="DF30" s="630"/>
      <c r="DG30" s="630"/>
      <c r="DH30" s="630"/>
      <c r="DI30" s="630"/>
      <c r="DJ30" s="630"/>
      <c r="DK30" s="631"/>
      <c r="DL30" s="638">
        <v>1190231</v>
      </c>
      <c r="DM30" s="630"/>
      <c r="DN30" s="630"/>
      <c r="DO30" s="630"/>
      <c r="DP30" s="630"/>
      <c r="DQ30" s="630"/>
      <c r="DR30" s="630"/>
      <c r="DS30" s="630"/>
      <c r="DT30" s="630"/>
      <c r="DU30" s="630"/>
      <c r="DV30" s="631"/>
      <c r="DW30" s="634">
        <v>14.9</v>
      </c>
      <c r="DX30" s="663"/>
      <c r="DY30" s="663"/>
      <c r="DZ30" s="663"/>
      <c r="EA30" s="663"/>
      <c r="EB30" s="663"/>
      <c r="EC30" s="664"/>
    </row>
    <row r="31" spans="2:133" ht="11.25" customHeight="1" x14ac:dyDescent="0.15">
      <c r="B31" s="626" t="s">
        <v>310</v>
      </c>
      <c r="C31" s="627"/>
      <c r="D31" s="627"/>
      <c r="E31" s="627"/>
      <c r="F31" s="627"/>
      <c r="G31" s="627"/>
      <c r="H31" s="627"/>
      <c r="I31" s="627"/>
      <c r="J31" s="627"/>
      <c r="K31" s="627"/>
      <c r="L31" s="627"/>
      <c r="M31" s="627"/>
      <c r="N31" s="627"/>
      <c r="O31" s="627"/>
      <c r="P31" s="627"/>
      <c r="Q31" s="628"/>
      <c r="R31" s="629">
        <v>21578</v>
      </c>
      <c r="S31" s="630"/>
      <c r="T31" s="630"/>
      <c r="U31" s="630"/>
      <c r="V31" s="630"/>
      <c r="W31" s="630"/>
      <c r="X31" s="630"/>
      <c r="Y31" s="631"/>
      <c r="Z31" s="632">
        <v>0.2</v>
      </c>
      <c r="AA31" s="632"/>
      <c r="AB31" s="632"/>
      <c r="AC31" s="632"/>
      <c r="AD31" s="633" t="s">
        <v>129</v>
      </c>
      <c r="AE31" s="633"/>
      <c r="AF31" s="633"/>
      <c r="AG31" s="633"/>
      <c r="AH31" s="633"/>
      <c r="AI31" s="633"/>
      <c r="AJ31" s="633"/>
      <c r="AK31" s="633"/>
      <c r="AL31" s="634" t="s">
        <v>129</v>
      </c>
      <c r="AM31" s="635"/>
      <c r="AN31" s="635"/>
      <c r="AO31" s="636"/>
      <c r="AP31" s="689" t="s">
        <v>311</v>
      </c>
      <c r="AQ31" s="690"/>
      <c r="AR31" s="690"/>
      <c r="AS31" s="690"/>
      <c r="AT31" s="695" t="s">
        <v>312</v>
      </c>
      <c r="AU31" s="217"/>
      <c r="AV31" s="217"/>
      <c r="AW31" s="217"/>
      <c r="AX31" s="615" t="s">
        <v>189</v>
      </c>
      <c r="AY31" s="616"/>
      <c r="AZ31" s="616"/>
      <c r="BA31" s="616"/>
      <c r="BB31" s="616"/>
      <c r="BC31" s="616"/>
      <c r="BD31" s="616"/>
      <c r="BE31" s="616"/>
      <c r="BF31" s="617"/>
      <c r="BG31" s="688">
        <v>99</v>
      </c>
      <c r="BH31" s="684"/>
      <c r="BI31" s="684"/>
      <c r="BJ31" s="684"/>
      <c r="BK31" s="684"/>
      <c r="BL31" s="684"/>
      <c r="BM31" s="624">
        <v>95.6</v>
      </c>
      <c r="BN31" s="684"/>
      <c r="BO31" s="684"/>
      <c r="BP31" s="684"/>
      <c r="BQ31" s="685"/>
      <c r="BR31" s="688">
        <v>96.6</v>
      </c>
      <c r="BS31" s="684"/>
      <c r="BT31" s="684"/>
      <c r="BU31" s="684"/>
      <c r="BV31" s="684"/>
      <c r="BW31" s="684"/>
      <c r="BX31" s="624">
        <v>93.5</v>
      </c>
      <c r="BY31" s="684"/>
      <c r="BZ31" s="684"/>
      <c r="CA31" s="684"/>
      <c r="CB31" s="685"/>
      <c r="CD31" s="680"/>
      <c r="CE31" s="681"/>
      <c r="CF31" s="644" t="s">
        <v>313</v>
      </c>
      <c r="CG31" s="645"/>
      <c r="CH31" s="645"/>
      <c r="CI31" s="645"/>
      <c r="CJ31" s="645"/>
      <c r="CK31" s="645"/>
      <c r="CL31" s="645"/>
      <c r="CM31" s="645"/>
      <c r="CN31" s="645"/>
      <c r="CO31" s="645"/>
      <c r="CP31" s="645"/>
      <c r="CQ31" s="646"/>
      <c r="CR31" s="629">
        <v>49736</v>
      </c>
      <c r="CS31" s="669"/>
      <c r="CT31" s="669"/>
      <c r="CU31" s="669"/>
      <c r="CV31" s="669"/>
      <c r="CW31" s="669"/>
      <c r="CX31" s="669"/>
      <c r="CY31" s="670"/>
      <c r="CZ31" s="634">
        <v>0.4</v>
      </c>
      <c r="DA31" s="663"/>
      <c r="DB31" s="663"/>
      <c r="DC31" s="671"/>
      <c r="DD31" s="638">
        <v>49736</v>
      </c>
      <c r="DE31" s="669"/>
      <c r="DF31" s="669"/>
      <c r="DG31" s="669"/>
      <c r="DH31" s="669"/>
      <c r="DI31" s="669"/>
      <c r="DJ31" s="669"/>
      <c r="DK31" s="670"/>
      <c r="DL31" s="638">
        <v>49736</v>
      </c>
      <c r="DM31" s="669"/>
      <c r="DN31" s="669"/>
      <c r="DO31" s="669"/>
      <c r="DP31" s="669"/>
      <c r="DQ31" s="669"/>
      <c r="DR31" s="669"/>
      <c r="DS31" s="669"/>
      <c r="DT31" s="669"/>
      <c r="DU31" s="669"/>
      <c r="DV31" s="670"/>
      <c r="DW31" s="634">
        <v>0.6</v>
      </c>
      <c r="DX31" s="663"/>
      <c r="DY31" s="663"/>
      <c r="DZ31" s="663"/>
      <c r="EA31" s="663"/>
      <c r="EB31" s="663"/>
      <c r="EC31" s="664"/>
    </row>
    <row r="32" spans="2:133" ht="11.25" customHeight="1" x14ac:dyDescent="0.15">
      <c r="B32" s="626" t="s">
        <v>314</v>
      </c>
      <c r="C32" s="627"/>
      <c r="D32" s="627"/>
      <c r="E32" s="627"/>
      <c r="F32" s="627"/>
      <c r="G32" s="627"/>
      <c r="H32" s="627"/>
      <c r="I32" s="627"/>
      <c r="J32" s="627"/>
      <c r="K32" s="627"/>
      <c r="L32" s="627"/>
      <c r="M32" s="627"/>
      <c r="N32" s="627"/>
      <c r="O32" s="627"/>
      <c r="P32" s="627"/>
      <c r="Q32" s="628"/>
      <c r="R32" s="629">
        <v>2959455</v>
      </c>
      <c r="S32" s="630"/>
      <c r="T32" s="630"/>
      <c r="U32" s="630"/>
      <c r="V32" s="630"/>
      <c r="W32" s="630"/>
      <c r="X32" s="630"/>
      <c r="Y32" s="631"/>
      <c r="Z32" s="632">
        <v>21.3</v>
      </c>
      <c r="AA32" s="632"/>
      <c r="AB32" s="632"/>
      <c r="AC32" s="632"/>
      <c r="AD32" s="633" t="s">
        <v>129</v>
      </c>
      <c r="AE32" s="633"/>
      <c r="AF32" s="633"/>
      <c r="AG32" s="633"/>
      <c r="AH32" s="633"/>
      <c r="AI32" s="633"/>
      <c r="AJ32" s="633"/>
      <c r="AK32" s="633"/>
      <c r="AL32" s="634" t="s">
        <v>129</v>
      </c>
      <c r="AM32" s="635"/>
      <c r="AN32" s="635"/>
      <c r="AO32" s="636"/>
      <c r="AP32" s="691"/>
      <c r="AQ32" s="692"/>
      <c r="AR32" s="692"/>
      <c r="AS32" s="692"/>
      <c r="AT32" s="696"/>
      <c r="AU32" s="216" t="s">
        <v>315</v>
      </c>
      <c r="AV32" s="216"/>
      <c r="AW32" s="216"/>
      <c r="AX32" s="626" t="s">
        <v>316</v>
      </c>
      <c r="AY32" s="627"/>
      <c r="AZ32" s="627"/>
      <c r="BA32" s="627"/>
      <c r="BB32" s="627"/>
      <c r="BC32" s="627"/>
      <c r="BD32" s="627"/>
      <c r="BE32" s="627"/>
      <c r="BF32" s="628"/>
      <c r="BG32" s="698">
        <v>99.1</v>
      </c>
      <c r="BH32" s="669"/>
      <c r="BI32" s="669"/>
      <c r="BJ32" s="669"/>
      <c r="BK32" s="669"/>
      <c r="BL32" s="669"/>
      <c r="BM32" s="635">
        <v>95.4</v>
      </c>
      <c r="BN32" s="686"/>
      <c r="BO32" s="686"/>
      <c r="BP32" s="686"/>
      <c r="BQ32" s="687"/>
      <c r="BR32" s="698">
        <v>98.2</v>
      </c>
      <c r="BS32" s="669"/>
      <c r="BT32" s="669"/>
      <c r="BU32" s="669"/>
      <c r="BV32" s="669"/>
      <c r="BW32" s="669"/>
      <c r="BX32" s="635">
        <v>94.8</v>
      </c>
      <c r="BY32" s="686"/>
      <c r="BZ32" s="686"/>
      <c r="CA32" s="686"/>
      <c r="CB32" s="687"/>
      <c r="CD32" s="682"/>
      <c r="CE32" s="683"/>
      <c r="CF32" s="644" t="s">
        <v>317</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3"/>
      <c r="DB32" s="663"/>
      <c r="DC32" s="671"/>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129</v>
      </c>
      <c r="DX32" s="663"/>
      <c r="DY32" s="663"/>
      <c r="DZ32" s="663"/>
      <c r="EA32" s="663"/>
      <c r="EB32" s="663"/>
      <c r="EC32" s="664"/>
    </row>
    <row r="33" spans="2:133" ht="11.25" customHeight="1" x14ac:dyDescent="0.15">
      <c r="B33" s="665" t="s">
        <v>318</v>
      </c>
      <c r="C33" s="666"/>
      <c r="D33" s="666"/>
      <c r="E33" s="666"/>
      <c r="F33" s="666"/>
      <c r="G33" s="666"/>
      <c r="H33" s="666"/>
      <c r="I33" s="666"/>
      <c r="J33" s="666"/>
      <c r="K33" s="666"/>
      <c r="L33" s="666"/>
      <c r="M33" s="666"/>
      <c r="N33" s="666"/>
      <c r="O33" s="666"/>
      <c r="P33" s="666"/>
      <c r="Q33" s="667"/>
      <c r="R33" s="629" t="s">
        <v>129</v>
      </c>
      <c r="S33" s="630"/>
      <c r="T33" s="630"/>
      <c r="U33" s="630"/>
      <c r="V33" s="630"/>
      <c r="W33" s="630"/>
      <c r="X33" s="630"/>
      <c r="Y33" s="631"/>
      <c r="Z33" s="632" t="s">
        <v>129</v>
      </c>
      <c r="AA33" s="632"/>
      <c r="AB33" s="632"/>
      <c r="AC33" s="632"/>
      <c r="AD33" s="633" t="s">
        <v>129</v>
      </c>
      <c r="AE33" s="633"/>
      <c r="AF33" s="633"/>
      <c r="AG33" s="633"/>
      <c r="AH33" s="633"/>
      <c r="AI33" s="633"/>
      <c r="AJ33" s="633"/>
      <c r="AK33" s="633"/>
      <c r="AL33" s="634" t="s">
        <v>129</v>
      </c>
      <c r="AM33" s="635"/>
      <c r="AN33" s="635"/>
      <c r="AO33" s="636"/>
      <c r="AP33" s="693"/>
      <c r="AQ33" s="694"/>
      <c r="AR33" s="694"/>
      <c r="AS33" s="694"/>
      <c r="AT33" s="697"/>
      <c r="AU33" s="218"/>
      <c r="AV33" s="218"/>
      <c r="AW33" s="218"/>
      <c r="AX33" s="673" t="s">
        <v>319</v>
      </c>
      <c r="AY33" s="674"/>
      <c r="AZ33" s="674"/>
      <c r="BA33" s="674"/>
      <c r="BB33" s="674"/>
      <c r="BC33" s="674"/>
      <c r="BD33" s="674"/>
      <c r="BE33" s="674"/>
      <c r="BF33" s="675"/>
      <c r="BG33" s="699">
        <v>98.9</v>
      </c>
      <c r="BH33" s="700"/>
      <c r="BI33" s="700"/>
      <c r="BJ33" s="700"/>
      <c r="BK33" s="700"/>
      <c r="BL33" s="700"/>
      <c r="BM33" s="701">
        <v>95.5</v>
      </c>
      <c r="BN33" s="700"/>
      <c r="BO33" s="700"/>
      <c r="BP33" s="700"/>
      <c r="BQ33" s="702"/>
      <c r="BR33" s="699">
        <v>94.6</v>
      </c>
      <c r="BS33" s="700"/>
      <c r="BT33" s="700"/>
      <c r="BU33" s="700"/>
      <c r="BV33" s="700"/>
      <c r="BW33" s="700"/>
      <c r="BX33" s="701">
        <v>91.6</v>
      </c>
      <c r="BY33" s="700"/>
      <c r="BZ33" s="700"/>
      <c r="CA33" s="700"/>
      <c r="CB33" s="702"/>
      <c r="CD33" s="644" t="s">
        <v>320</v>
      </c>
      <c r="CE33" s="645"/>
      <c r="CF33" s="645"/>
      <c r="CG33" s="645"/>
      <c r="CH33" s="645"/>
      <c r="CI33" s="645"/>
      <c r="CJ33" s="645"/>
      <c r="CK33" s="645"/>
      <c r="CL33" s="645"/>
      <c r="CM33" s="645"/>
      <c r="CN33" s="645"/>
      <c r="CO33" s="645"/>
      <c r="CP33" s="645"/>
      <c r="CQ33" s="646"/>
      <c r="CR33" s="629">
        <v>6010012</v>
      </c>
      <c r="CS33" s="669"/>
      <c r="CT33" s="669"/>
      <c r="CU33" s="669"/>
      <c r="CV33" s="669"/>
      <c r="CW33" s="669"/>
      <c r="CX33" s="669"/>
      <c r="CY33" s="670"/>
      <c r="CZ33" s="634">
        <v>45.1</v>
      </c>
      <c r="DA33" s="663"/>
      <c r="DB33" s="663"/>
      <c r="DC33" s="671"/>
      <c r="DD33" s="638">
        <v>4704466</v>
      </c>
      <c r="DE33" s="669"/>
      <c r="DF33" s="669"/>
      <c r="DG33" s="669"/>
      <c r="DH33" s="669"/>
      <c r="DI33" s="669"/>
      <c r="DJ33" s="669"/>
      <c r="DK33" s="670"/>
      <c r="DL33" s="638">
        <v>3244739</v>
      </c>
      <c r="DM33" s="669"/>
      <c r="DN33" s="669"/>
      <c r="DO33" s="669"/>
      <c r="DP33" s="669"/>
      <c r="DQ33" s="669"/>
      <c r="DR33" s="669"/>
      <c r="DS33" s="669"/>
      <c r="DT33" s="669"/>
      <c r="DU33" s="669"/>
      <c r="DV33" s="670"/>
      <c r="DW33" s="634">
        <v>40.700000000000003</v>
      </c>
      <c r="DX33" s="663"/>
      <c r="DY33" s="663"/>
      <c r="DZ33" s="663"/>
      <c r="EA33" s="663"/>
      <c r="EB33" s="663"/>
      <c r="EC33" s="664"/>
    </row>
    <row r="34" spans="2:133" ht="11.25" customHeight="1" x14ac:dyDescent="0.15">
      <c r="B34" s="626" t="s">
        <v>321</v>
      </c>
      <c r="C34" s="627"/>
      <c r="D34" s="627"/>
      <c r="E34" s="627"/>
      <c r="F34" s="627"/>
      <c r="G34" s="627"/>
      <c r="H34" s="627"/>
      <c r="I34" s="627"/>
      <c r="J34" s="627"/>
      <c r="K34" s="627"/>
      <c r="L34" s="627"/>
      <c r="M34" s="627"/>
      <c r="N34" s="627"/>
      <c r="O34" s="627"/>
      <c r="P34" s="627"/>
      <c r="Q34" s="628"/>
      <c r="R34" s="629">
        <v>998331</v>
      </c>
      <c r="S34" s="630"/>
      <c r="T34" s="630"/>
      <c r="U34" s="630"/>
      <c r="V34" s="630"/>
      <c r="W34" s="630"/>
      <c r="X34" s="630"/>
      <c r="Y34" s="631"/>
      <c r="Z34" s="632">
        <v>7.2</v>
      </c>
      <c r="AA34" s="632"/>
      <c r="AB34" s="632"/>
      <c r="AC34" s="632"/>
      <c r="AD34" s="633" t="s">
        <v>129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1382029</v>
      </c>
      <c r="CS34" s="630"/>
      <c r="CT34" s="630"/>
      <c r="CU34" s="630"/>
      <c r="CV34" s="630"/>
      <c r="CW34" s="630"/>
      <c r="CX34" s="630"/>
      <c r="CY34" s="631"/>
      <c r="CZ34" s="634">
        <v>10.4</v>
      </c>
      <c r="DA34" s="663"/>
      <c r="DB34" s="663"/>
      <c r="DC34" s="671"/>
      <c r="DD34" s="638">
        <v>818564</v>
      </c>
      <c r="DE34" s="630"/>
      <c r="DF34" s="630"/>
      <c r="DG34" s="630"/>
      <c r="DH34" s="630"/>
      <c r="DI34" s="630"/>
      <c r="DJ34" s="630"/>
      <c r="DK34" s="631"/>
      <c r="DL34" s="638">
        <v>758503</v>
      </c>
      <c r="DM34" s="630"/>
      <c r="DN34" s="630"/>
      <c r="DO34" s="630"/>
      <c r="DP34" s="630"/>
      <c r="DQ34" s="630"/>
      <c r="DR34" s="630"/>
      <c r="DS34" s="630"/>
      <c r="DT34" s="630"/>
      <c r="DU34" s="630"/>
      <c r="DV34" s="631"/>
      <c r="DW34" s="634">
        <v>9.5</v>
      </c>
      <c r="DX34" s="663"/>
      <c r="DY34" s="663"/>
      <c r="DZ34" s="663"/>
      <c r="EA34" s="663"/>
      <c r="EB34" s="663"/>
      <c r="EC34" s="664"/>
    </row>
    <row r="35" spans="2:133" ht="11.25" customHeight="1" x14ac:dyDescent="0.15">
      <c r="B35" s="626" t="s">
        <v>323</v>
      </c>
      <c r="C35" s="627"/>
      <c r="D35" s="627"/>
      <c r="E35" s="627"/>
      <c r="F35" s="627"/>
      <c r="G35" s="627"/>
      <c r="H35" s="627"/>
      <c r="I35" s="627"/>
      <c r="J35" s="627"/>
      <c r="K35" s="627"/>
      <c r="L35" s="627"/>
      <c r="M35" s="627"/>
      <c r="N35" s="627"/>
      <c r="O35" s="627"/>
      <c r="P35" s="627"/>
      <c r="Q35" s="628"/>
      <c r="R35" s="629">
        <v>14540</v>
      </c>
      <c r="S35" s="630"/>
      <c r="T35" s="630"/>
      <c r="U35" s="630"/>
      <c r="V35" s="630"/>
      <c r="W35" s="630"/>
      <c r="X35" s="630"/>
      <c r="Y35" s="631"/>
      <c r="Z35" s="632">
        <v>0.1</v>
      </c>
      <c r="AA35" s="632"/>
      <c r="AB35" s="632"/>
      <c r="AC35" s="632"/>
      <c r="AD35" s="633">
        <v>129</v>
      </c>
      <c r="AE35" s="633"/>
      <c r="AF35" s="633"/>
      <c r="AG35" s="633"/>
      <c r="AH35" s="633"/>
      <c r="AI35" s="633"/>
      <c r="AJ35" s="633"/>
      <c r="AK35" s="633"/>
      <c r="AL35" s="634">
        <v>0</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55657</v>
      </c>
      <c r="CS35" s="669"/>
      <c r="CT35" s="669"/>
      <c r="CU35" s="669"/>
      <c r="CV35" s="669"/>
      <c r="CW35" s="669"/>
      <c r="CX35" s="669"/>
      <c r="CY35" s="670"/>
      <c r="CZ35" s="634">
        <v>0.4</v>
      </c>
      <c r="DA35" s="663"/>
      <c r="DB35" s="663"/>
      <c r="DC35" s="671"/>
      <c r="DD35" s="638">
        <v>48927</v>
      </c>
      <c r="DE35" s="669"/>
      <c r="DF35" s="669"/>
      <c r="DG35" s="669"/>
      <c r="DH35" s="669"/>
      <c r="DI35" s="669"/>
      <c r="DJ35" s="669"/>
      <c r="DK35" s="670"/>
      <c r="DL35" s="638">
        <v>48927</v>
      </c>
      <c r="DM35" s="669"/>
      <c r="DN35" s="669"/>
      <c r="DO35" s="669"/>
      <c r="DP35" s="669"/>
      <c r="DQ35" s="669"/>
      <c r="DR35" s="669"/>
      <c r="DS35" s="669"/>
      <c r="DT35" s="669"/>
      <c r="DU35" s="669"/>
      <c r="DV35" s="670"/>
      <c r="DW35" s="634">
        <v>0.6</v>
      </c>
      <c r="DX35" s="663"/>
      <c r="DY35" s="663"/>
      <c r="DZ35" s="663"/>
      <c r="EA35" s="663"/>
      <c r="EB35" s="663"/>
      <c r="EC35" s="664"/>
    </row>
    <row r="36" spans="2:133" ht="11.25" customHeight="1" x14ac:dyDescent="0.15">
      <c r="B36" s="626" t="s">
        <v>327</v>
      </c>
      <c r="C36" s="627"/>
      <c r="D36" s="627"/>
      <c r="E36" s="627"/>
      <c r="F36" s="627"/>
      <c r="G36" s="627"/>
      <c r="H36" s="627"/>
      <c r="I36" s="627"/>
      <c r="J36" s="627"/>
      <c r="K36" s="627"/>
      <c r="L36" s="627"/>
      <c r="M36" s="627"/>
      <c r="N36" s="627"/>
      <c r="O36" s="627"/>
      <c r="P36" s="627"/>
      <c r="Q36" s="628"/>
      <c r="R36" s="629">
        <v>270288</v>
      </c>
      <c r="S36" s="630"/>
      <c r="T36" s="630"/>
      <c r="U36" s="630"/>
      <c r="V36" s="630"/>
      <c r="W36" s="630"/>
      <c r="X36" s="630"/>
      <c r="Y36" s="631"/>
      <c r="Z36" s="632">
        <v>1.9</v>
      </c>
      <c r="AA36" s="632"/>
      <c r="AB36" s="632"/>
      <c r="AC36" s="632"/>
      <c r="AD36" s="633" t="s">
        <v>129</v>
      </c>
      <c r="AE36" s="633"/>
      <c r="AF36" s="633"/>
      <c r="AG36" s="633"/>
      <c r="AH36" s="633"/>
      <c r="AI36" s="633"/>
      <c r="AJ36" s="633"/>
      <c r="AK36" s="633"/>
      <c r="AL36" s="634" t="s">
        <v>129</v>
      </c>
      <c r="AM36" s="635"/>
      <c r="AN36" s="635"/>
      <c r="AO36" s="636"/>
      <c r="AP36" s="221"/>
      <c r="AQ36" s="703" t="s">
        <v>328</v>
      </c>
      <c r="AR36" s="704"/>
      <c r="AS36" s="704"/>
      <c r="AT36" s="704"/>
      <c r="AU36" s="704"/>
      <c r="AV36" s="704"/>
      <c r="AW36" s="704"/>
      <c r="AX36" s="704"/>
      <c r="AY36" s="705"/>
      <c r="AZ36" s="618">
        <v>2048912</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13160</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1969346</v>
      </c>
      <c r="CS36" s="630"/>
      <c r="CT36" s="630"/>
      <c r="CU36" s="630"/>
      <c r="CV36" s="630"/>
      <c r="CW36" s="630"/>
      <c r="CX36" s="630"/>
      <c r="CY36" s="631"/>
      <c r="CZ36" s="634">
        <v>14.8</v>
      </c>
      <c r="DA36" s="663"/>
      <c r="DB36" s="663"/>
      <c r="DC36" s="671"/>
      <c r="DD36" s="638">
        <v>1704365</v>
      </c>
      <c r="DE36" s="630"/>
      <c r="DF36" s="630"/>
      <c r="DG36" s="630"/>
      <c r="DH36" s="630"/>
      <c r="DI36" s="630"/>
      <c r="DJ36" s="630"/>
      <c r="DK36" s="631"/>
      <c r="DL36" s="638">
        <v>1170632</v>
      </c>
      <c r="DM36" s="630"/>
      <c r="DN36" s="630"/>
      <c r="DO36" s="630"/>
      <c r="DP36" s="630"/>
      <c r="DQ36" s="630"/>
      <c r="DR36" s="630"/>
      <c r="DS36" s="630"/>
      <c r="DT36" s="630"/>
      <c r="DU36" s="630"/>
      <c r="DV36" s="631"/>
      <c r="DW36" s="634">
        <v>14.7</v>
      </c>
      <c r="DX36" s="663"/>
      <c r="DY36" s="663"/>
      <c r="DZ36" s="663"/>
      <c r="EA36" s="663"/>
      <c r="EB36" s="663"/>
      <c r="EC36" s="664"/>
    </row>
    <row r="37" spans="2:133" ht="11.25" customHeight="1" x14ac:dyDescent="0.15">
      <c r="B37" s="626" t="s">
        <v>331</v>
      </c>
      <c r="C37" s="627"/>
      <c r="D37" s="627"/>
      <c r="E37" s="627"/>
      <c r="F37" s="627"/>
      <c r="G37" s="627"/>
      <c r="H37" s="627"/>
      <c r="I37" s="627"/>
      <c r="J37" s="627"/>
      <c r="K37" s="627"/>
      <c r="L37" s="627"/>
      <c r="M37" s="627"/>
      <c r="N37" s="627"/>
      <c r="O37" s="627"/>
      <c r="P37" s="627"/>
      <c r="Q37" s="628"/>
      <c r="R37" s="629">
        <v>439981</v>
      </c>
      <c r="S37" s="630"/>
      <c r="T37" s="630"/>
      <c r="U37" s="630"/>
      <c r="V37" s="630"/>
      <c r="W37" s="630"/>
      <c r="X37" s="630"/>
      <c r="Y37" s="631"/>
      <c r="Z37" s="632">
        <v>3.2</v>
      </c>
      <c r="AA37" s="632"/>
      <c r="AB37" s="632"/>
      <c r="AC37" s="632"/>
      <c r="AD37" s="633" t="s">
        <v>129</v>
      </c>
      <c r="AE37" s="633"/>
      <c r="AF37" s="633"/>
      <c r="AG37" s="633"/>
      <c r="AH37" s="633"/>
      <c r="AI37" s="633"/>
      <c r="AJ37" s="633"/>
      <c r="AK37" s="633"/>
      <c r="AL37" s="634" t="s">
        <v>129</v>
      </c>
      <c r="AM37" s="635"/>
      <c r="AN37" s="635"/>
      <c r="AO37" s="636"/>
      <c r="AQ37" s="707" t="s">
        <v>332</v>
      </c>
      <c r="AR37" s="708"/>
      <c r="AS37" s="708"/>
      <c r="AT37" s="708"/>
      <c r="AU37" s="708"/>
      <c r="AV37" s="708"/>
      <c r="AW37" s="708"/>
      <c r="AX37" s="708"/>
      <c r="AY37" s="709"/>
      <c r="AZ37" s="629">
        <v>918191</v>
      </c>
      <c r="BA37" s="630"/>
      <c r="BB37" s="630"/>
      <c r="BC37" s="630"/>
      <c r="BD37" s="669"/>
      <c r="BE37" s="669"/>
      <c r="BF37" s="687"/>
      <c r="BG37" s="644" t="s">
        <v>333</v>
      </c>
      <c r="BH37" s="645"/>
      <c r="BI37" s="645"/>
      <c r="BJ37" s="645"/>
      <c r="BK37" s="645"/>
      <c r="BL37" s="645"/>
      <c r="BM37" s="645"/>
      <c r="BN37" s="645"/>
      <c r="BO37" s="645"/>
      <c r="BP37" s="645"/>
      <c r="BQ37" s="645"/>
      <c r="BR37" s="645"/>
      <c r="BS37" s="645"/>
      <c r="BT37" s="645"/>
      <c r="BU37" s="646"/>
      <c r="BV37" s="629">
        <v>-6179</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843137</v>
      </c>
      <c r="CS37" s="669"/>
      <c r="CT37" s="669"/>
      <c r="CU37" s="669"/>
      <c r="CV37" s="669"/>
      <c r="CW37" s="669"/>
      <c r="CX37" s="669"/>
      <c r="CY37" s="670"/>
      <c r="CZ37" s="634">
        <v>6.3</v>
      </c>
      <c r="DA37" s="663"/>
      <c r="DB37" s="663"/>
      <c r="DC37" s="671"/>
      <c r="DD37" s="638">
        <v>843137</v>
      </c>
      <c r="DE37" s="669"/>
      <c r="DF37" s="669"/>
      <c r="DG37" s="669"/>
      <c r="DH37" s="669"/>
      <c r="DI37" s="669"/>
      <c r="DJ37" s="669"/>
      <c r="DK37" s="670"/>
      <c r="DL37" s="638">
        <v>843137</v>
      </c>
      <c r="DM37" s="669"/>
      <c r="DN37" s="669"/>
      <c r="DO37" s="669"/>
      <c r="DP37" s="669"/>
      <c r="DQ37" s="669"/>
      <c r="DR37" s="669"/>
      <c r="DS37" s="669"/>
      <c r="DT37" s="669"/>
      <c r="DU37" s="669"/>
      <c r="DV37" s="670"/>
      <c r="DW37" s="634">
        <v>10.6</v>
      </c>
      <c r="DX37" s="663"/>
      <c r="DY37" s="663"/>
      <c r="DZ37" s="663"/>
      <c r="EA37" s="663"/>
      <c r="EB37" s="663"/>
      <c r="EC37" s="664"/>
    </row>
    <row r="38" spans="2:133" ht="11.25" customHeight="1" x14ac:dyDescent="0.15">
      <c r="B38" s="626" t="s">
        <v>335</v>
      </c>
      <c r="C38" s="627"/>
      <c r="D38" s="627"/>
      <c r="E38" s="627"/>
      <c r="F38" s="627"/>
      <c r="G38" s="627"/>
      <c r="H38" s="627"/>
      <c r="I38" s="627"/>
      <c r="J38" s="627"/>
      <c r="K38" s="627"/>
      <c r="L38" s="627"/>
      <c r="M38" s="627"/>
      <c r="N38" s="627"/>
      <c r="O38" s="627"/>
      <c r="P38" s="627"/>
      <c r="Q38" s="628"/>
      <c r="R38" s="629">
        <v>667182</v>
      </c>
      <c r="S38" s="630"/>
      <c r="T38" s="630"/>
      <c r="U38" s="630"/>
      <c r="V38" s="630"/>
      <c r="W38" s="630"/>
      <c r="X38" s="630"/>
      <c r="Y38" s="631"/>
      <c r="Z38" s="632">
        <v>4.8</v>
      </c>
      <c r="AA38" s="632"/>
      <c r="AB38" s="632"/>
      <c r="AC38" s="632"/>
      <c r="AD38" s="633" t="s">
        <v>129</v>
      </c>
      <c r="AE38" s="633"/>
      <c r="AF38" s="633"/>
      <c r="AG38" s="633"/>
      <c r="AH38" s="633"/>
      <c r="AI38" s="633"/>
      <c r="AJ38" s="633"/>
      <c r="AK38" s="633"/>
      <c r="AL38" s="634" t="s">
        <v>129</v>
      </c>
      <c r="AM38" s="635"/>
      <c r="AN38" s="635"/>
      <c r="AO38" s="636"/>
      <c r="AQ38" s="707" t="s">
        <v>336</v>
      </c>
      <c r="AR38" s="708"/>
      <c r="AS38" s="708"/>
      <c r="AT38" s="708"/>
      <c r="AU38" s="708"/>
      <c r="AV38" s="708"/>
      <c r="AW38" s="708"/>
      <c r="AX38" s="708"/>
      <c r="AY38" s="709"/>
      <c r="AZ38" s="629">
        <v>89384</v>
      </c>
      <c r="BA38" s="630"/>
      <c r="BB38" s="630"/>
      <c r="BC38" s="630"/>
      <c r="BD38" s="669"/>
      <c r="BE38" s="669"/>
      <c r="BF38" s="687"/>
      <c r="BG38" s="644" t="s">
        <v>337</v>
      </c>
      <c r="BH38" s="645"/>
      <c r="BI38" s="645"/>
      <c r="BJ38" s="645"/>
      <c r="BK38" s="645"/>
      <c r="BL38" s="645"/>
      <c r="BM38" s="645"/>
      <c r="BN38" s="645"/>
      <c r="BO38" s="645"/>
      <c r="BP38" s="645"/>
      <c r="BQ38" s="645"/>
      <c r="BR38" s="645"/>
      <c r="BS38" s="645"/>
      <c r="BT38" s="645"/>
      <c r="BU38" s="646"/>
      <c r="BV38" s="629">
        <v>4046</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1041337</v>
      </c>
      <c r="CS38" s="630"/>
      <c r="CT38" s="630"/>
      <c r="CU38" s="630"/>
      <c r="CV38" s="630"/>
      <c r="CW38" s="630"/>
      <c r="CX38" s="630"/>
      <c r="CY38" s="631"/>
      <c r="CZ38" s="634">
        <v>7.8</v>
      </c>
      <c r="DA38" s="663"/>
      <c r="DB38" s="663"/>
      <c r="DC38" s="671"/>
      <c r="DD38" s="638">
        <v>844471</v>
      </c>
      <c r="DE38" s="630"/>
      <c r="DF38" s="630"/>
      <c r="DG38" s="630"/>
      <c r="DH38" s="630"/>
      <c r="DI38" s="630"/>
      <c r="DJ38" s="630"/>
      <c r="DK38" s="631"/>
      <c r="DL38" s="638">
        <v>804870</v>
      </c>
      <c r="DM38" s="630"/>
      <c r="DN38" s="630"/>
      <c r="DO38" s="630"/>
      <c r="DP38" s="630"/>
      <c r="DQ38" s="630"/>
      <c r="DR38" s="630"/>
      <c r="DS38" s="630"/>
      <c r="DT38" s="630"/>
      <c r="DU38" s="630"/>
      <c r="DV38" s="631"/>
      <c r="DW38" s="634">
        <v>10.1</v>
      </c>
      <c r="DX38" s="663"/>
      <c r="DY38" s="663"/>
      <c r="DZ38" s="663"/>
      <c r="EA38" s="663"/>
      <c r="EB38" s="663"/>
      <c r="EC38" s="664"/>
    </row>
    <row r="39" spans="2:133" ht="11.25" customHeight="1" x14ac:dyDescent="0.15">
      <c r="B39" s="626" t="s">
        <v>339</v>
      </c>
      <c r="C39" s="627"/>
      <c r="D39" s="627"/>
      <c r="E39" s="627"/>
      <c r="F39" s="627"/>
      <c r="G39" s="627"/>
      <c r="H39" s="627"/>
      <c r="I39" s="627"/>
      <c r="J39" s="627"/>
      <c r="K39" s="627"/>
      <c r="L39" s="627"/>
      <c r="M39" s="627"/>
      <c r="N39" s="627"/>
      <c r="O39" s="627"/>
      <c r="P39" s="627"/>
      <c r="Q39" s="628"/>
      <c r="R39" s="629">
        <v>115011</v>
      </c>
      <c r="S39" s="630"/>
      <c r="T39" s="630"/>
      <c r="U39" s="630"/>
      <c r="V39" s="630"/>
      <c r="W39" s="630"/>
      <c r="X39" s="630"/>
      <c r="Y39" s="631"/>
      <c r="Z39" s="632">
        <v>0.8</v>
      </c>
      <c r="AA39" s="632"/>
      <c r="AB39" s="632"/>
      <c r="AC39" s="632"/>
      <c r="AD39" s="633">
        <v>587</v>
      </c>
      <c r="AE39" s="633"/>
      <c r="AF39" s="633"/>
      <c r="AG39" s="633"/>
      <c r="AH39" s="633"/>
      <c r="AI39" s="633"/>
      <c r="AJ39" s="633"/>
      <c r="AK39" s="633"/>
      <c r="AL39" s="634">
        <v>0</v>
      </c>
      <c r="AM39" s="635"/>
      <c r="AN39" s="635"/>
      <c r="AO39" s="636"/>
      <c r="AQ39" s="707" t="s">
        <v>340</v>
      </c>
      <c r="AR39" s="708"/>
      <c r="AS39" s="708"/>
      <c r="AT39" s="708"/>
      <c r="AU39" s="708"/>
      <c r="AV39" s="708"/>
      <c r="AW39" s="708"/>
      <c r="AX39" s="708"/>
      <c r="AY39" s="709"/>
      <c r="AZ39" s="629" t="s">
        <v>129</v>
      </c>
      <c r="BA39" s="630"/>
      <c r="BB39" s="630"/>
      <c r="BC39" s="630"/>
      <c r="BD39" s="669"/>
      <c r="BE39" s="669"/>
      <c r="BF39" s="687"/>
      <c r="BG39" s="644" t="s">
        <v>341</v>
      </c>
      <c r="BH39" s="645"/>
      <c r="BI39" s="645"/>
      <c r="BJ39" s="645"/>
      <c r="BK39" s="645"/>
      <c r="BL39" s="645"/>
      <c r="BM39" s="645"/>
      <c r="BN39" s="645"/>
      <c r="BO39" s="645"/>
      <c r="BP39" s="645"/>
      <c r="BQ39" s="645"/>
      <c r="BR39" s="645"/>
      <c r="BS39" s="645"/>
      <c r="BT39" s="645"/>
      <c r="BU39" s="646"/>
      <c r="BV39" s="629">
        <v>6412</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1099781</v>
      </c>
      <c r="CS39" s="669"/>
      <c r="CT39" s="669"/>
      <c r="CU39" s="669"/>
      <c r="CV39" s="669"/>
      <c r="CW39" s="669"/>
      <c r="CX39" s="669"/>
      <c r="CY39" s="670"/>
      <c r="CZ39" s="634">
        <v>8.3000000000000007</v>
      </c>
      <c r="DA39" s="663"/>
      <c r="DB39" s="663"/>
      <c r="DC39" s="671"/>
      <c r="DD39" s="638">
        <v>826332</v>
      </c>
      <c r="DE39" s="669"/>
      <c r="DF39" s="669"/>
      <c r="DG39" s="669"/>
      <c r="DH39" s="669"/>
      <c r="DI39" s="669"/>
      <c r="DJ39" s="669"/>
      <c r="DK39" s="670"/>
      <c r="DL39" s="638" t="s">
        <v>129</v>
      </c>
      <c r="DM39" s="669"/>
      <c r="DN39" s="669"/>
      <c r="DO39" s="669"/>
      <c r="DP39" s="669"/>
      <c r="DQ39" s="669"/>
      <c r="DR39" s="669"/>
      <c r="DS39" s="669"/>
      <c r="DT39" s="669"/>
      <c r="DU39" s="669"/>
      <c r="DV39" s="670"/>
      <c r="DW39" s="634" t="s">
        <v>129</v>
      </c>
      <c r="DX39" s="663"/>
      <c r="DY39" s="663"/>
      <c r="DZ39" s="663"/>
      <c r="EA39" s="663"/>
      <c r="EB39" s="663"/>
      <c r="EC39" s="664"/>
    </row>
    <row r="40" spans="2:133" ht="11.25" customHeight="1" x14ac:dyDescent="0.15">
      <c r="B40" s="626" t="s">
        <v>343</v>
      </c>
      <c r="C40" s="627"/>
      <c r="D40" s="627"/>
      <c r="E40" s="627"/>
      <c r="F40" s="627"/>
      <c r="G40" s="627"/>
      <c r="H40" s="627"/>
      <c r="I40" s="627"/>
      <c r="J40" s="627"/>
      <c r="K40" s="627"/>
      <c r="L40" s="627"/>
      <c r="M40" s="627"/>
      <c r="N40" s="627"/>
      <c r="O40" s="627"/>
      <c r="P40" s="627"/>
      <c r="Q40" s="628"/>
      <c r="R40" s="629">
        <v>650329</v>
      </c>
      <c r="S40" s="630"/>
      <c r="T40" s="630"/>
      <c r="U40" s="630"/>
      <c r="V40" s="630"/>
      <c r="W40" s="630"/>
      <c r="X40" s="630"/>
      <c r="Y40" s="631"/>
      <c r="Z40" s="632">
        <v>4.7</v>
      </c>
      <c r="AA40" s="632"/>
      <c r="AB40" s="632"/>
      <c r="AC40" s="632"/>
      <c r="AD40" s="633" t="s">
        <v>129</v>
      </c>
      <c r="AE40" s="633"/>
      <c r="AF40" s="633"/>
      <c r="AG40" s="633"/>
      <c r="AH40" s="633"/>
      <c r="AI40" s="633"/>
      <c r="AJ40" s="633"/>
      <c r="AK40" s="633"/>
      <c r="AL40" s="634" t="s">
        <v>129</v>
      </c>
      <c r="AM40" s="635"/>
      <c r="AN40" s="635"/>
      <c r="AO40" s="636"/>
      <c r="AQ40" s="707" t="s">
        <v>344</v>
      </c>
      <c r="AR40" s="708"/>
      <c r="AS40" s="708"/>
      <c r="AT40" s="708"/>
      <c r="AU40" s="708"/>
      <c r="AV40" s="708"/>
      <c r="AW40" s="708"/>
      <c r="AX40" s="708"/>
      <c r="AY40" s="709"/>
      <c r="AZ40" s="629" t="s">
        <v>129</v>
      </c>
      <c r="BA40" s="630"/>
      <c r="BB40" s="630"/>
      <c r="BC40" s="630"/>
      <c r="BD40" s="669"/>
      <c r="BE40" s="669"/>
      <c r="BF40" s="687"/>
      <c r="BG40" s="710" t="s">
        <v>345</v>
      </c>
      <c r="BH40" s="711"/>
      <c r="BI40" s="711"/>
      <c r="BJ40" s="711"/>
      <c r="BK40" s="711"/>
      <c r="BL40" s="222"/>
      <c r="BM40" s="645" t="s">
        <v>346</v>
      </c>
      <c r="BN40" s="645"/>
      <c r="BO40" s="645"/>
      <c r="BP40" s="645"/>
      <c r="BQ40" s="645"/>
      <c r="BR40" s="645"/>
      <c r="BS40" s="645"/>
      <c r="BT40" s="645"/>
      <c r="BU40" s="646"/>
      <c r="BV40" s="629">
        <v>90</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461862</v>
      </c>
      <c r="CS40" s="630"/>
      <c r="CT40" s="630"/>
      <c r="CU40" s="630"/>
      <c r="CV40" s="630"/>
      <c r="CW40" s="630"/>
      <c r="CX40" s="630"/>
      <c r="CY40" s="631"/>
      <c r="CZ40" s="634">
        <v>3.5</v>
      </c>
      <c r="DA40" s="663"/>
      <c r="DB40" s="663"/>
      <c r="DC40" s="671"/>
      <c r="DD40" s="638">
        <v>461807</v>
      </c>
      <c r="DE40" s="630"/>
      <c r="DF40" s="630"/>
      <c r="DG40" s="630"/>
      <c r="DH40" s="630"/>
      <c r="DI40" s="630"/>
      <c r="DJ40" s="630"/>
      <c r="DK40" s="631"/>
      <c r="DL40" s="638">
        <v>461807</v>
      </c>
      <c r="DM40" s="630"/>
      <c r="DN40" s="630"/>
      <c r="DO40" s="630"/>
      <c r="DP40" s="630"/>
      <c r="DQ40" s="630"/>
      <c r="DR40" s="630"/>
      <c r="DS40" s="630"/>
      <c r="DT40" s="630"/>
      <c r="DU40" s="630"/>
      <c r="DV40" s="631"/>
      <c r="DW40" s="634">
        <v>5.8</v>
      </c>
      <c r="DX40" s="663"/>
      <c r="DY40" s="663"/>
      <c r="DZ40" s="663"/>
      <c r="EA40" s="663"/>
      <c r="EB40" s="663"/>
      <c r="EC40" s="664"/>
    </row>
    <row r="41" spans="2:133" ht="11.25" customHeight="1" x14ac:dyDescent="0.15">
      <c r="B41" s="626" t="s">
        <v>348</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349</v>
      </c>
      <c r="AR41" s="708"/>
      <c r="AS41" s="708"/>
      <c r="AT41" s="708"/>
      <c r="AU41" s="708"/>
      <c r="AV41" s="708"/>
      <c r="AW41" s="708"/>
      <c r="AX41" s="708"/>
      <c r="AY41" s="709"/>
      <c r="AZ41" s="629">
        <v>230939</v>
      </c>
      <c r="BA41" s="630"/>
      <c r="BB41" s="630"/>
      <c r="BC41" s="630"/>
      <c r="BD41" s="669"/>
      <c r="BE41" s="669"/>
      <c r="BF41" s="687"/>
      <c r="BG41" s="710"/>
      <c r="BH41" s="711"/>
      <c r="BI41" s="711"/>
      <c r="BJ41" s="711"/>
      <c r="BK41" s="711"/>
      <c r="BL41" s="222"/>
      <c r="BM41" s="645" t="s">
        <v>350</v>
      </c>
      <c r="BN41" s="645"/>
      <c r="BO41" s="645"/>
      <c r="BP41" s="645"/>
      <c r="BQ41" s="645"/>
      <c r="BR41" s="645"/>
      <c r="BS41" s="645"/>
      <c r="BT41" s="645"/>
      <c r="BU41" s="646"/>
      <c r="BV41" s="629" t="s">
        <v>129</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129</v>
      </c>
      <c r="CS41" s="669"/>
      <c r="CT41" s="669"/>
      <c r="CU41" s="669"/>
      <c r="CV41" s="669"/>
      <c r="CW41" s="669"/>
      <c r="CX41" s="669"/>
      <c r="CY41" s="670"/>
      <c r="CZ41" s="634" t="s">
        <v>129</v>
      </c>
      <c r="DA41" s="663"/>
      <c r="DB41" s="663"/>
      <c r="DC41" s="671"/>
      <c r="DD41" s="638" t="s">
        <v>129</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352</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353</v>
      </c>
      <c r="AR42" s="715"/>
      <c r="AS42" s="715"/>
      <c r="AT42" s="715"/>
      <c r="AU42" s="715"/>
      <c r="AV42" s="715"/>
      <c r="AW42" s="715"/>
      <c r="AX42" s="715"/>
      <c r="AY42" s="716"/>
      <c r="AZ42" s="723">
        <v>810398</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361</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774571</v>
      </c>
      <c r="CS42" s="669"/>
      <c r="CT42" s="669"/>
      <c r="CU42" s="669"/>
      <c r="CV42" s="669"/>
      <c r="CW42" s="669"/>
      <c r="CX42" s="669"/>
      <c r="CY42" s="670"/>
      <c r="CZ42" s="634">
        <v>5.8</v>
      </c>
      <c r="DA42" s="663"/>
      <c r="DB42" s="663"/>
      <c r="DC42" s="671"/>
      <c r="DD42" s="638">
        <v>142636</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356</v>
      </c>
      <c r="C43" s="627"/>
      <c r="D43" s="627"/>
      <c r="E43" s="627"/>
      <c r="F43" s="627"/>
      <c r="G43" s="627"/>
      <c r="H43" s="627"/>
      <c r="I43" s="627"/>
      <c r="J43" s="627"/>
      <c r="K43" s="627"/>
      <c r="L43" s="627"/>
      <c r="M43" s="627"/>
      <c r="N43" s="627"/>
      <c r="O43" s="627"/>
      <c r="P43" s="627"/>
      <c r="Q43" s="628"/>
      <c r="R43" s="629">
        <v>433829</v>
      </c>
      <c r="S43" s="630"/>
      <c r="T43" s="630"/>
      <c r="U43" s="630"/>
      <c r="V43" s="630"/>
      <c r="W43" s="630"/>
      <c r="X43" s="630"/>
      <c r="Y43" s="631"/>
      <c r="Z43" s="632">
        <v>3.1</v>
      </c>
      <c r="AA43" s="632"/>
      <c r="AB43" s="632"/>
      <c r="AC43" s="632"/>
      <c r="AD43" s="633" t="s">
        <v>129</v>
      </c>
      <c r="AE43" s="633"/>
      <c r="AF43" s="633"/>
      <c r="AG43" s="633"/>
      <c r="AH43" s="633"/>
      <c r="AI43" s="633"/>
      <c r="AJ43" s="633"/>
      <c r="AK43" s="633"/>
      <c r="AL43" s="634" t="s">
        <v>129</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t="s">
        <v>129</v>
      </c>
      <c r="CS43" s="669"/>
      <c r="CT43" s="669"/>
      <c r="CU43" s="669"/>
      <c r="CV43" s="669"/>
      <c r="CW43" s="669"/>
      <c r="CX43" s="669"/>
      <c r="CY43" s="670"/>
      <c r="CZ43" s="634" t="s">
        <v>129</v>
      </c>
      <c r="DA43" s="663"/>
      <c r="DB43" s="663"/>
      <c r="DC43" s="671"/>
      <c r="DD43" s="638" t="s">
        <v>129</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73" t="s">
        <v>358</v>
      </c>
      <c r="C44" s="674"/>
      <c r="D44" s="674"/>
      <c r="E44" s="674"/>
      <c r="F44" s="674"/>
      <c r="G44" s="674"/>
      <c r="H44" s="674"/>
      <c r="I44" s="674"/>
      <c r="J44" s="674"/>
      <c r="K44" s="674"/>
      <c r="L44" s="674"/>
      <c r="M44" s="674"/>
      <c r="N44" s="674"/>
      <c r="O44" s="674"/>
      <c r="P44" s="674"/>
      <c r="Q44" s="675"/>
      <c r="R44" s="723">
        <v>13893328</v>
      </c>
      <c r="S44" s="724"/>
      <c r="T44" s="724"/>
      <c r="U44" s="724"/>
      <c r="V44" s="724"/>
      <c r="W44" s="724"/>
      <c r="X44" s="724"/>
      <c r="Y44" s="725"/>
      <c r="Z44" s="726">
        <v>100</v>
      </c>
      <c r="AA44" s="726"/>
      <c r="AB44" s="726"/>
      <c r="AC44" s="726"/>
      <c r="AD44" s="727">
        <v>7536215</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774571</v>
      </c>
      <c r="CS44" s="630"/>
      <c r="CT44" s="630"/>
      <c r="CU44" s="630"/>
      <c r="CV44" s="630"/>
      <c r="CW44" s="630"/>
      <c r="CX44" s="630"/>
      <c r="CY44" s="631"/>
      <c r="CZ44" s="634">
        <v>5.8</v>
      </c>
      <c r="DA44" s="635"/>
      <c r="DB44" s="635"/>
      <c r="DC44" s="647"/>
      <c r="DD44" s="638">
        <v>142636</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371467</v>
      </c>
      <c r="CS45" s="669"/>
      <c r="CT45" s="669"/>
      <c r="CU45" s="669"/>
      <c r="CV45" s="669"/>
      <c r="CW45" s="669"/>
      <c r="CX45" s="669"/>
      <c r="CY45" s="670"/>
      <c r="CZ45" s="634">
        <v>2.8</v>
      </c>
      <c r="DA45" s="663"/>
      <c r="DB45" s="663"/>
      <c r="DC45" s="671"/>
      <c r="DD45" s="638">
        <v>16450</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367019</v>
      </c>
      <c r="CS46" s="630"/>
      <c r="CT46" s="630"/>
      <c r="CU46" s="630"/>
      <c r="CV46" s="630"/>
      <c r="CW46" s="630"/>
      <c r="CX46" s="630"/>
      <c r="CY46" s="631"/>
      <c r="CZ46" s="634">
        <v>2.8</v>
      </c>
      <c r="DA46" s="635"/>
      <c r="DB46" s="635"/>
      <c r="DC46" s="647"/>
      <c r="DD46" s="638">
        <v>122301</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t="s">
        <v>365</v>
      </c>
      <c r="CS47" s="669"/>
      <c r="CT47" s="669"/>
      <c r="CU47" s="669"/>
      <c r="CV47" s="669"/>
      <c r="CW47" s="669"/>
      <c r="CX47" s="669"/>
      <c r="CY47" s="670"/>
      <c r="CZ47" s="634" t="s">
        <v>365</v>
      </c>
      <c r="DA47" s="663"/>
      <c r="DB47" s="663"/>
      <c r="DC47" s="671"/>
      <c r="DD47" s="638" t="s">
        <v>365</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366</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367</v>
      </c>
      <c r="CG48" s="627"/>
      <c r="CH48" s="627"/>
      <c r="CI48" s="627"/>
      <c r="CJ48" s="627"/>
      <c r="CK48" s="627"/>
      <c r="CL48" s="627"/>
      <c r="CM48" s="627"/>
      <c r="CN48" s="627"/>
      <c r="CO48" s="627"/>
      <c r="CP48" s="627"/>
      <c r="CQ48" s="628"/>
      <c r="CR48" s="629" t="s">
        <v>129</v>
      </c>
      <c r="CS48" s="630"/>
      <c r="CT48" s="630"/>
      <c r="CU48" s="630"/>
      <c r="CV48" s="630"/>
      <c r="CW48" s="630"/>
      <c r="CX48" s="630"/>
      <c r="CY48" s="631"/>
      <c r="CZ48" s="634" t="s">
        <v>365</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368</v>
      </c>
      <c r="CE49" s="674"/>
      <c r="CF49" s="674"/>
      <c r="CG49" s="674"/>
      <c r="CH49" s="674"/>
      <c r="CI49" s="674"/>
      <c r="CJ49" s="674"/>
      <c r="CK49" s="674"/>
      <c r="CL49" s="674"/>
      <c r="CM49" s="674"/>
      <c r="CN49" s="674"/>
      <c r="CO49" s="674"/>
      <c r="CP49" s="674"/>
      <c r="CQ49" s="675"/>
      <c r="CR49" s="723">
        <v>13317874</v>
      </c>
      <c r="CS49" s="700"/>
      <c r="CT49" s="700"/>
      <c r="CU49" s="700"/>
      <c r="CV49" s="700"/>
      <c r="CW49" s="700"/>
      <c r="CX49" s="700"/>
      <c r="CY49" s="737"/>
      <c r="CZ49" s="728">
        <v>100</v>
      </c>
      <c r="DA49" s="738"/>
      <c r="DB49" s="738"/>
      <c r="DC49" s="739"/>
      <c r="DD49" s="740">
        <v>8468254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lEi6wu+8xqtQZifTZGhwN1OCyGBIP1kDkyO4hitK8cKA58AqhQb60qDLJRhP9e7ZwkFaGPw3Pmqoj5EufrB7jA==" saltValue="62QebpalG7c0lT7v5ehYa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370</v>
      </c>
      <c r="DK2" s="751"/>
      <c r="DL2" s="751"/>
      <c r="DM2" s="751"/>
      <c r="DN2" s="751"/>
      <c r="DO2" s="752"/>
      <c r="DP2" s="231"/>
      <c r="DQ2" s="750" t="s">
        <v>371</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35"/>
      <c r="BA5" s="235"/>
      <c r="BB5" s="235"/>
      <c r="BC5" s="235"/>
      <c r="BD5" s="235"/>
      <c r="BE5" s="236"/>
      <c r="BF5" s="236"/>
      <c r="BG5" s="236"/>
      <c r="BH5" s="236"/>
      <c r="BI5" s="236"/>
      <c r="BJ5" s="236"/>
      <c r="BK5" s="236"/>
      <c r="BL5" s="236"/>
      <c r="BM5" s="236"/>
      <c r="BN5" s="236"/>
      <c r="BO5" s="236"/>
      <c r="BP5" s="236"/>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391</v>
      </c>
      <c r="C7" s="778"/>
      <c r="D7" s="778"/>
      <c r="E7" s="778"/>
      <c r="F7" s="778"/>
      <c r="G7" s="778"/>
      <c r="H7" s="778"/>
      <c r="I7" s="778"/>
      <c r="J7" s="778"/>
      <c r="K7" s="778"/>
      <c r="L7" s="778"/>
      <c r="M7" s="778"/>
      <c r="N7" s="778"/>
      <c r="O7" s="778"/>
      <c r="P7" s="779"/>
      <c r="Q7" s="780">
        <v>13882</v>
      </c>
      <c r="R7" s="781"/>
      <c r="S7" s="781"/>
      <c r="T7" s="781"/>
      <c r="U7" s="781"/>
      <c r="V7" s="781">
        <v>13310</v>
      </c>
      <c r="W7" s="781"/>
      <c r="X7" s="781"/>
      <c r="Y7" s="781"/>
      <c r="Z7" s="781"/>
      <c r="AA7" s="781">
        <v>572</v>
      </c>
      <c r="AB7" s="781"/>
      <c r="AC7" s="781"/>
      <c r="AD7" s="781"/>
      <c r="AE7" s="782"/>
      <c r="AF7" s="783">
        <v>503</v>
      </c>
      <c r="AG7" s="784"/>
      <c r="AH7" s="784"/>
      <c r="AI7" s="784"/>
      <c r="AJ7" s="785"/>
      <c r="AK7" s="786">
        <v>0</v>
      </c>
      <c r="AL7" s="787"/>
      <c r="AM7" s="787"/>
      <c r="AN7" s="787"/>
      <c r="AO7" s="787"/>
      <c r="AP7" s="787">
        <v>12501</v>
      </c>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t="s">
        <v>392</v>
      </c>
      <c r="C8" s="809"/>
      <c r="D8" s="809"/>
      <c r="E8" s="809"/>
      <c r="F8" s="809"/>
      <c r="G8" s="809"/>
      <c r="H8" s="809"/>
      <c r="I8" s="809"/>
      <c r="J8" s="809"/>
      <c r="K8" s="809"/>
      <c r="L8" s="809"/>
      <c r="M8" s="809"/>
      <c r="N8" s="809"/>
      <c r="O8" s="809"/>
      <c r="P8" s="810"/>
      <c r="Q8" s="811">
        <v>15</v>
      </c>
      <c r="R8" s="812"/>
      <c r="S8" s="812"/>
      <c r="T8" s="812"/>
      <c r="U8" s="812"/>
      <c r="V8" s="812">
        <v>12</v>
      </c>
      <c r="W8" s="812"/>
      <c r="X8" s="812"/>
      <c r="Y8" s="812"/>
      <c r="Z8" s="812"/>
      <c r="AA8" s="812">
        <v>4</v>
      </c>
      <c r="AB8" s="812"/>
      <c r="AC8" s="812"/>
      <c r="AD8" s="812"/>
      <c r="AE8" s="813"/>
      <c r="AF8" s="814">
        <v>4</v>
      </c>
      <c r="AG8" s="815"/>
      <c r="AH8" s="815"/>
      <c r="AI8" s="815"/>
      <c r="AJ8" s="816"/>
      <c r="AK8" s="797">
        <v>0</v>
      </c>
      <c r="AL8" s="798"/>
      <c r="AM8" s="798"/>
      <c r="AN8" s="798"/>
      <c r="AO8" s="798"/>
      <c r="AP8" s="798">
        <v>0</v>
      </c>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394</v>
      </c>
      <c r="B23" s="817" t="s">
        <v>395</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507</v>
      </c>
      <c r="AG23" s="821"/>
      <c r="AH23" s="821"/>
      <c r="AI23" s="821"/>
      <c r="AJ23" s="824"/>
      <c r="AK23" s="825"/>
      <c r="AL23" s="826"/>
      <c r="AM23" s="826"/>
      <c r="AN23" s="826"/>
      <c r="AO23" s="826"/>
      <c r="AP23" s="821"/>
      <c r="AQ23" s="821"/>
      <c r="AR23" s="821"/>
      <c r="AS23" s="821"/>
      <c r="AT23" s="821"/>
      <c r="AU23" s="837"/>
      <c r="AV23" s="837"/>
      <c r="AW23" s="837"/>
      <c r="AX23" s="837"/>
      <c r="AY23" s="838"/>
      <c r="AZ23" s="839" t="s">
        <v>396</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374</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381</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407</v>
      </c>
      <c r="C28" s="778"/>
      <c r="D28" s="778"/>
      <c r="E28" s="778"/>
      <c r="F28" s="778"/>
      <c r="G28" s="778"/>
      <c r="H28" s="778"/>
      <c r="I28" s="778"/>
      <c r="J28" s="778"/>
      <c r="K28" s="778"/>
      <c r="L28" s="778"/>
      <c r="M28" s="778"/>
      <c r="N28" s="778"/>
      <c r="O28" s="778"/>
      <c r="P28" s="779"/>
      <c r="Q28" s="850">
        <v>3336</v>
      </c>
      <c r="R28" s="851"/>
      <c r="S28" s="851"/>
      <c r="T28" s="851"/>
      <c r="U28" s="851"/>
      <c r="V28" s="851">
        <v>3323</v>
      </c>
      <c r="W28" s="851"/>
      <c r="X28" s="851"/>
      <c r="Y28" s="851"/>
      <c r="Z28" s="851"/>
      <c r="AA28" s="851">
        <v>13</v>
      </c>
      <c r="AB28" s="851"/>
      <c r="AC28" s="851"/>
      <c r="AD28" s="851"/>
      <c r="AE28" s="852"/>
      <c r="AF28" s="853">
        <v>13</v>
      </c>
      <c r="AG28" s="851"/>
      <c r="AH28" s="851"/>
      <c r="AI28" s="851"/>
      <c r="AJ28" s="854"/>
      <c r="AK28" s="855">
        <v>231</v>
      </c>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408</v>
      </c>
      <c r="C29" s="809"/>
      <c r="D29" s="809"/>
      <c r="E29" s="809"/>
      <c r="F29" s="809"/>
      <c r="G29" s="809"/>
      <c r="H29" s="809"/>
      <c r="I29" s="809"/>
      <c r="J29" s="809"/>
      <c r="K29" s="809"/>
      <c r="L29" s="809"/>
      <c r="M29" s="809"/>
      <c r="N29" s="809"/>
      <c r="O29" s="809"/>
      <c r="P29" s="810"/>
      <c r="Q29" s="811">
        <v>2543</v>
      </c>
      <c r="R29" s="812"/>
      <c r="S29" s="812"/>
      <c r="T29" s="812"/>
      <c r="U29" s="812"/>
      <c r="V29" s="812">
        <v>2475</v>
      </c>
      <c r="W29" s="812"/>
      <c r="X29" s="812"/>
      <c r="Y29" s="812"/>
      <c r="Z29" s="812"/>
      <c r="AA29" s="812">
        <v>68</v>
      </c>
      <c r="AB29" s="812"/>
      <c r="AC29" s="812"/>
      <c r="AD29" s="812"/>
      <c r="AE29" s="813"/>
      <c r="AF29" s="814">
        <v>68</v>
      </c>
      <c r="AG29" s="815"/>
      <c r="AH29" s="815"/>
      <c r="AI29" s="815"/>
      <c r="AJ29" s="816"/>
      <c r="AK29" s="862">
        <v>377</v>
      </c>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409</v>
      </c>
      <c r="C30" s="809"/>
      <c r="D30" s="809"/>
      <c r="E30" s="809"/>
      <c r="F30" s="809"/>
      <c r="G30" s="809"/>
      <c r="H30" s="809"/>
      <c r="I30" s="809"/>
      <c r="J30" s="809"/>
      <c r="K30" s="809"/>
      <c r="L30" s="809"/>
      <c r="M30" s="809"/>
      <c r="N30" s="809"/>
      <c r="O30" s="809"/>
      <c r="P30" s="810"/>
      <c r="Q30" s="811">
        <v>521</v>
      </c>
      <c r="R30" s="812"/>
      <c r="S30" s="812"/>
      <c r="T30" s="812"/>
      <c r="U30" s="812"/>
      <c r="V30" s="812">
        <v>509</v>
      </c>
      <c r="W30" s="812"/>
      <c r="X30" s="812"/>
      <c r="Y30" s="812"/>
      <c r="Z30" s="812"/>
      <c r="AA30" s="812">
        <v>12</v>
      </c>
      <c r="AB30" s="812"/>
      <c r="AC30" s="812"/>
      <c r="AD30" s="812"/>
      <c r="AE30" s="813"/>
      <c r="AF30" s="814">
        <v>12</v>
      </c>
      <c r="AG30" s="815"/>
      <c r="AH30" s="815"/>
      <c r="AI30" s="815"/>
      <c r="AJ30" s="816"/>
      <c r="AK30" s="862">
        <v>92</v>
      </c>
      <c r="AL30" s="858"/>
      <c r="AM30" s="858"/>
      <c r="AN30" s="858"/>
      <c r="AO30" s="858"/>
      <c r="AP30" s="858"/>
      <c r="AQ30" s="858"/>
      <c r="AR30" s="858"/>
      <c r="AS30" s="858"/>
      <c r="AT30" s="858"/>
      <c r="AU30" s="858"/>
      <c r="AV30" s="858"/>
      <c r="AW30" s="858"/>
      <c r="AX30" s="858"/>
      <c r="AY30" s="858"/>
      <c r="AZ30" s="859"/>
      <c r="BA30" s="859"/>
      <c r="BB30" s="859"/>
      <c r="BC30" s="859"/>
      <c r="BD30" s="859"/>
      <c r="BE30" s="860"/>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410</v>
      </c>
      <c r="C31" s="809"/>
      <c r="D31" s="809"/>
      <c r="E31" s="809"/>
      <c r="F31" s="809"/>
      <c r="G31" s="809"/>
      <c r="H31" s="809"/>
      <c r="I31" s="809"/>
      <c r="J31" s="809"/>
      <c r="K31" s="809"/>
      <c r="L31" s="809"/>
      <c r="M31" s="809"/>
      <c r="N31" s="809"/>
      <c r="O31" s="809"/>
      <c r="P31" s="810"/>
      <c r="Q31" s="811">
        <v>556</v>
      </c>
      <c r="R31" s="812"/>
      <c r="S31" s="812"/>
      <c r="T31" s="812"/>
      <c r="U31" s="812"/>
      <c r="V31" s="812">
        <v>491</v>
      </c>
      <c r="W31" s="812"/>
      <c r="X31" s="812"/>
      <c r="Y31" s="812"/>
      <c r="Z31" s="812"/>
      <c r="AA31" s="812">
        <v>65</v>
      </c>
      <c r="AB31" s="812"/>
      <c r="AC31" s="812"/>
      <c r="AD31" s="812"/>
      <c r="AE31" s="813"/>
      <c r="AF31" s="814">
        <v>758</v>
      </c>
      <c r="AG31" s="815"/>
      <c r="AH31" s="815"/>
      <c r="AI31" s="815"/>
      <c r="AJ31" s="816"/>
      <c r="AK31" s="862">
        <v>89</v>
      </c>
      <c r="AL31" s="858"/>
      <c r="AM31" s="858"/>
      <c r="AN31" s="858"/>
      <c r="AO31" s="858"/>
      <c r="AP31" s="858">
        <v>775</v>
      </c>
      <c r="AQ31" s="858"/>
      <c r="AR31" s="858"/>
      <c r="AS31" s="858"/>
      <c r="AT31" s="858"/>
      <c r="AU31" s="858"/>
      <c r="AV31" s="858"/>
      <c r="AW31" s="858"/>
      <c r="AX31" s="858"/>
      <c r="AY31" s="858"/>
      <c r="AZ31" s="859"/>
      <c r="BA31" s="859"/>
      <c r="BB31" s="859"/>
      <c r="BC31" s="859"/>
      <c r="BD31" s="859"/>
      <c r="BE31" s="860" t="s">
        <v>411</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t="s">
        <v>412</v>
      </c>
      <c r="C32" s="809"/>
      <c r="D32" s="809"/>
      <c r="E32" s="809"/>
      <c r="F32" s="809"/>
      <c r="G32" s="809"/>
      <c r="H32" s="809"/>
      <c r="I32" s="809"/>
      <c r="J32" s="809"/>
      <c r="K32" s="809"/>
      <c r="L32" s="809"/>
      <c r="M32" s="809"/>
      <c r="N32" s="809"/>
      <c r="O32" s="809"/>
      <c r="P32" s="810"/>
      <c r="Q32" s="811">
        <v>1197</v>
      </c>
      <c r="R32" s="812"/>
      <c r="S32" s="812"/>
      <c r="T32" s="812"/>
      <c r="U32" s="812"/>
      <c r="V32" s="812">
        <v>1175</v>
      </c>
      <c r="W32" s="812"/>
      <c r="X32" s="812"/>
      <c r="Y32" s="812"/>
      <c r="Z32" s="812"/>
      <c r="AA32" s="812">
        <v>22</v>
      </c>
      <c r="AB32" s="812"/>
      <c r="AC32" s="812"/>
      <c r="AD32" s="812"/>
      <c r="AE32" s="813"/>
      <c r="AF32" s="814">
        <v>428</v>
      </c>
      <c r="AG32" s="815"/>
      <c r="AH32" s="815"/>
      <c r="AI32" s="815"/>
      <c r="AJ32" s="816"/>
      <c r="AK32" s="862">
        <v>456</v>
      </c>
      <c r="AL32" s="858"/>
      <c r="AM32" s="858"/>
      <c r="AN32" s="858"/>
      <c r="AO32" s="858"/>
      <c r="AP32" s="858">
        <v>8818</v>
      </c>
      <c r="AQ32" s="858"/>
      <c r="AR32" s="858"/>
      <c r="AS32" s="858"/>
      <c r="AT32" s="858"/>
      <c r="AU32" s="858"/>
      <c r="AV32" s="858"/>
      <c r="AW32" s="858"/>
      <c r="AX32" s="858"/>
      <c r="AY32" s="858"/>
      <c r="AZ32" s="859"/>
      <c r="BA32" s="859"/>
      <c r="BB32" s="859"/>
      <c r="BC32" s="859"/>
      <c r="BD32" s="859"/>
      <c r="BE32" s="860" t="s">
        <v>413</v>
      </c>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414</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394</v>
      </c>
      <c r="B63" s="817" t="s">
        <v>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1279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416</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417</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418</v>
      </c>
      <c r="B66" s="756"/>
      <c r="C66" s="756"/>
      <c r="D66" s="756"/>
      <c r="E66" s="756"/>
      <c r="F66" s="756"/>
      <c r="G66" s="756"/>
      <c r="H66" s="756"/>
      <c r="I66" s="756"/>
      <c r="J66" s="756"/>
      <c r="K66" s="756"/>
      <c r="L66" s="756"/>
      <c r="M66" s="756"/>
      <c r="N66" s="756"/>
      <c r="O66" s="756"/>
      <c r="P66" s="757"/>
      <c r="Q66" s="761" t="s">
        <v>419</v>
      </c>
      <c r="R66" s="762"/>
      <c r="S66" s="762"/>
      <c r="T66" s="762"/>
      <c r="U66" s="763"/>
      <c r="V66" s="761" t="s">
        <v>420</v>
      </c>
      <c r="W66" s="762"/>
      <c r="X66" s="762"/>
      <c r="Y66" s="762"/>
      <c r="Z66" s="763"/>
      <c r="AA66" s="761" t="s">
        <v>421</v>
      </c>
      <c r="AB66" s="762"/>
      <c r="AC66" s="762"/>
      <c r="AD66" s="762"/>
      <c r="AE66" s="763"/>
      <c r="AF66" s="882" t="s">
        <v>422</v>
      </c>
      <c r="AG66" s="843"/>
      <c r="AH66" s="843"/>
      <c r="AI66" s="843"/>
      <c r="AJ66" s="883"/>
      <c r="AK66" s="761" t="s">
        <v>423</v>
      </c>
      <c r="AL66" s="756"/>
      <c r="AM66" s="756"/>
      <c r="AN66" s="756"/>
      <c r="AO66" s="757"/>
      <c r="AP66" s="761" t="s">
        <v>424</v>
      </c>
      <c r="AQ66" s="762"/>
      <c r="AR66" s="762"/>
      <c r="AS66" s="762"/>
      <c r="AT66" s="763"/>
      <c r="AU66" s="761" t="s">
        <v>425</v>
      </c>
      <c r="AV66" s="762"/>
      <c r="AW66" s="762"/>
      <c r="AX66" s="762"/>
      <c r="AY66" s="763"/>
      <c r="AZ66" s="761" t="s">
        <v>381</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596</v>
      </c>
      <c r="C68" s="898"/>
      <c r="D68" s="898"/>
      <c r="E68" s="898"/>
      <c r="F68" s="898"/>
      <c r="G68" s="898"/>
      <c r="H68" s="898"/>
      <c r="I68" s="898"/>
      <c r="J68" s="898"/>
      <c r="K68" s="898"/>
      <c r="L68" s="898"/>
      <c r="M68" s="898"/>
      <c r="N68" s="898"/>
      <c r="O68" s="898"/>
      <c r="P68" s="899"/>
      <c r="Q68" s="900">
        <v>12683</v>
      </c>
      <c r="R68" s="894"/>
      <c r="S68" s="894"/>
      <c r="T68" s="894"/>
      <c r="U68" s="894"/>
      <c r="V68" s="894">
        <v>10355</v>
      </c>
      <c r="W68" s="894"/>
      <c r="X68" s="894"/>
      <c r="Y68" s="894"/>
      <c r="Z68" s="894"/>
      <c r="AA68" s="894">
        <v>2328</v>
      </c>
      <c r="AB68" s="894"/>
      <c r="AC68" s="894"/>
      <c r="AD68" s="894"/>
      <c r="AE68" s="894"/>
      <c r="AF68" s="894">
        <v>2328</v>
      </c>
      <c r="AG68" s="894"/>
      <c r="AH68" s="894"/>
      <c r="AI68" s="894"/>
      <c r="AJ68" s="894"/>
      <c r="AK68" s="894"/>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597</v>
      </c>
      <c r="C69" s="902"/>
      <c r="D69" s="902"/>
      <c r="E69" s="902"/>
      <c r="F69" s="902"/>
      <c r="G69" s="902"/>
      <c r="H69" s="902"/>
      <c r="I69" s="902"/>
      <c r="J69" s="902"/>
      <c r="K69" s="902"/>
      <c r="L69" s="902"/>
      <c r="M69" s="902"/>
      <c r="N69" s="902"/>
      <c r="O69" s="902"/>
      <c r="P69" s="903"/>
      <c r="Q69" s="904">
        <v>12</v>
      </c>
      <c r="R69" s="858"/>
      <c r="S69" s="858"/>
      <c r="T69" s="858"/>
      <c r="U69" s="858"/>
      <c r="V69" s="858">
        <v>11</v>
      </c>
      <c r="W69" s="858"/>
      <c r="X69" s="858"/>
      <c r="Y69" s="858"/>
      <c r="Z69" s="858"/>
      <c r="AA69" s="858">
        <v>1</v>
      </c>
      <c r="AB69" s="858"/>
      <c r="AC69" s="858"/>
      <c r="AD69" s="858"/>
      <c r="AE69" s="858"/>
      <c r="AF69" s="858">
        <v>1</v>
      </c>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598</v>
      </c>
      <c r="C70" s="902"/>
      <c r="D70" s="902"/>
      <c r="E70" s="902"/>
      <c r="F70" s="902"/>
      <c r="G70" s="902"/>
      <c r="H70" s="902"/>
      <c r="I70" s="902"/>
      <c r="J70" s="902"/>
      <c r="K70" s="902"/>
      <c r="L70" s="902"/>
      <c r="M70" s="902"/>
      <c r="N70" s="902"/>
      <c r="O70" s="902"/>
      <c r="P70" s="903"/>
      <c r="Q70" s="904">
        <v>21</v>
      </c>
      <c r="R70" s="858"/>
      <c r="S70" s="858"/>
      <c r="T70" s="858"/>
      <c r="U70" s="858"/>
      <c r="V70" s="858">
        <v>21</v>
      </c>
      <c r="W70" s="858"/>
      <c r="X70" s="858"/>
      <c r="Y70" s="858"/>
      <c r="Z70" s="858"/>
      <c r="AA70" s="858"/>
      <c r="AB70" s="858"/>
      <c r="AC70" s="858"/>
      <c r="AD70" s="858"/>
      <c r="AE70" s="858"/>
      <c r="AF70" s="858"/>
      <c r="AG70" s="858"/>
      <c r="AH70" s="858"/>
      <c r="AI70" s="858"/>
      <c r="AJ70" s="858"/>
      <c r="AK70" s="858">
        <v>21</v>
      </c>
      <c r="AL70" s="858"/>
      <c r="AM70" s="858"/>
      <c r="AN70" s="858"/>
      <c r="AO70" s="858"/>
      <c r="AP70" s="858"/>
      <c r="AQ70" s="858"/>
      <c r="AR70" s="858"/>
      <c r="AS70" s="858"/>
      <c r="AT70" s="858"/>
      <c r="AU70" s="858"/>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599</v>
      </c>
      <c r="C71" s="902"/>
      <c r="D71" s="902"/>
      <c r="E71" s="902"/>
      <c r="F71" s="902"/>
      <c r="G71" s="902"/>
      <c r="H71" s="902"/>
      <c r="I71" s="902"/>
      <c r="J71" s="902"/>
      <c r="K71" s="902"/>
      <c r="L71" s="902"/>
      <c r="M71" s="902"/>
      <c r="N71" s="902"/>
      <c r="O71" s="902"/>
      <c r="P71" s="903"/>
      <c r="Q71" s="904">
        <v>661</v>
      </c>
      <c r="R71" s="858"/>
      <c r="S71" s="858"/>
      <c r="T71" s="858"/>
      <c r="U71" s="858"/>
      <c r="V71" s="858">
        <v>535</v>
      </c>
      <c r="W71" s="858"/>
      <c r="X71" s="858"/>
      <c r="Y71" s="858"/>
      <c r="Z71" s="858"/>
      <c r="AA71" s="858">
        <v>126</v>
      </c>
      <c r="AB71" s="858"/>
      <c r="AC71" s="858"/>
      <c r="AD71" s="858"/>
      <c r="AE71" s="858"/>
      <c r="AF71" s="858">
        <v>126</v>
      </c>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600</v>
      </c>
      <c r="C72" s="902"/>
      <c r="D72" s="902"/>
      <c r="E72" s="902"/>
      <c r="F72" s="902"/>
      <c r="G72" s="902"/>
      <c r="H72" s="902"/>
      <c r="I72" s="902"/>
      <c r="J72" s="902"/>
      <c r="K72" s="902"/>
      <c r="L72" s="902"/>
      <c r="M72" s="902"/>
      <c r="N72" s="902"/>
      <c r="O72" s="902"/>
      <c r="P72" s="903"/>
      <c r="Q72" s="904">
        <v>835177</v>
      </c>
      <c r="R72" s="858"/>
      <c r="S72" s="858"/>
      <c r="T72" s="858"/>
      <c r="U72" s="858"/>
      <c r="V72" s="858">
        <v>803839</v>
      </c>
      <c r="W72" s="858"/>
      <c r="X72" s="858"/>
      <c r="Y72" s="858"/>
      <c r="Z72" s="858"/>
      <c r="AA72" s="858">
        <v>31338</v>
      </c>
      <c r="AB72" s="858"/>
      <c r="AC72" s="858"/>
      <c r="AD72" s="858"/>
      <c r="AE72" s="858"/>
      <c r="AF72" s="858">
        <v>31338</v>
      </c>
      <c r="AG72" s="858"/>
      <c r="AH72" s="858"/>
      <c r="AI72" s="858"/>
      <c r="AJ72" s="858"/>
      <c r="AK72" s="858">
        <v>7164</v>
      </c>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601</v>
      </c>
      <c r="C73" s="902"/>
      <c r="D73" s="902"/>
      <c r="E73" s="902"/>
      <c r="F73" s="902"/>
      <c r="G73" s="902"/>
      <c r="H73" s="902"/>
      <c r="I73" s="902"/>
      <c r="J73" s="902"/>
      <c r="K73" s="902"/>
      <c r="L73" s="902"/>
      <c r="M73" s="902"/>
      <c r="N73" s="902"/>
      <c r="O73" s="902"/>
      <c r="P73" s="903"/>
      <c r="Q73" s="904">
        <v>1755</v>
      </c>
      <c r="R73" s="858"/>
      <c r="S73" s="858"/>
      <c r="T73" s="858"/>
      <c r="U73" s="858"/>
      <c r="V73" s="858">
        <v>1702</v>
      </c>
      <c r="W73" s="858"/>
      <c r="X73" s="858"/>
      <c r="Y73" s="858"/>
      <c r="Z73" s="858"/>
      <c r="AA73" s="858">
        <v>53</v>
      </c>
      <c r="AB73" s="858"/>
      <c r="AC73" s="858"/>
      <c r="AD73" s="858"/>
      <c r="AE73" s="858"/>
      <c r="AF73" s="858">
        <v>53</v>
      </c>
      <c r="AG73" s="858"/>
      <c r="AH73" s="858"/>
      <c r="AI73" s="858"/>
      <c r="AJ73" s="858"/>
      <c r="AK73" s="858"/>
      <c r="AL73" s="858"/>
      <c r="AM73" s="858"/>
      <c r="AN73" s="858"/>
      <c r="AO73" s="858"/>
      <c r="AP73" s="858">
        <v>244</v>
      </c>
      <c r="AQ73" s="858"/>
      <c r="AR73" s="858"/>
      <c r="AS73" s="858"/>
      <c r="AT73" s="858"/>
      <c r="AU73" s="858">
        <v>85</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602</v>
      </c>
      <c r="C74" s="902"/>
      <c r="D74" s="902"/>
      <c r="E74" s="902"/>
      <c r="F74" s="902"/>
      <c r="G74" s="902"/>
      <c r="H74" s="902"/>
      <c r="I74" s="902"/>
      <c r="J74" s="902"/>
      <c r="K74" s="902"/>
      <c r="L74" s="902"/>
      <c r="M74" s="902"/>
      <c r="N74" s="902"/>
      <c r="O74" s="902"/>
      <c r="P74" s="903"/>
      <c r="Q74" s="904">
        <v>38</v>
      </c>
      <c r="R74" s="858"/>
      <c r="S74" s="858"/>
      <c r="T74" s="858"/>
      <c r="U74" s="858"/>
      <c r="V74" s="858">
        <v>37</v>
      </c>
      <c r="W74" s="858"/>
      <c r="X74" s="858"/>
      <c r="Y74" s="858"/>
      <c r="Z74" s="858"/>
      <c r="AA74" s="858">
        <v>1</v>
      </c>
      <c r="AB74" s="858"/>
      <c r="AC74" s="858"/>
      <c r="AD74" s="858"/>
      <c r="AE74" s="858"/>
      <c r="AF74" s="858">
        <v>1</v>
      </c>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t="s">
        <v>603</v>
      </c>
      <c r="C75" s="902"/>
      <c r="D75" s="902"/>
      <c r="E75" s="902"/>
      <c r="F75" s="902"/>
      <c r="G75" s="902"/>
      <c r="H75" s="902"/>
      <c r="I75" s="902"/>
      <c r="J75" s="902"/>
      <c r="K75" s="902"/>
      <c r="L75" s="902"/>
      <c r="M75" s="902"/>
      <c r="N75" s="902"/>
      <c r="O75" s="902"/>
      <c r="P75" s="903"/>
      <c r="Q75" s="905">
        <v>2792</v>
      </c>
      <c r="R75" s="906"/>
      <c r="S75" s="906"/>
      <c r="T75" s="906"/>
      <c r="U75" s="862"/>
      <c r="V75" s="907">
        <v>2730</v>
      </c>
      <c r="W75" s="906"/>
      <c r="X75" s="906"/>
      <c r="Y75" s="906"/>
      <c r="Z75" s="862"/>
      <c r="AA75" s="907">
        <v>62</v>
      </c>
      <c r="AB75" s="906"/>
      <c r="AC75" s="906"/>
      <c r="AD75" s="906"/>
      <c r="AE75" s="862"/>
      <c r="AF75" s="907">
        <v>62</v>
      </c>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394</v>
      </c>
      <c r="B88" s="817" t="s">
        <v>426</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17" t="s">
        <v>427</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428</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429</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432</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433</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434</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435</v>
      </c>
      <c r="AB109" s="921"/>
      <c r="AC109" s="921"/>
      <c r="AD109" s="921"/>
      <c r="AE109" s="922"/>
      <c r="AF109" s="920" t="s">
        <v>436</v>
      </c>
      <c r="AG109" s="921"/>
      <c r="AH109" s="921"/>
      <c r="AI109" s="921"/>
      <c r="AJ109" s="922"/>
      <c r="AK109" s="920" t="s">
        <v>307</v>
      </c>
      <c r="AL109" s="921"/>
      <c r="AM109" s="921"/>
      <c r="AN109" s="921"/>
      <c r="AO109" s="922"/>
      <c r="AP109" s="920" t="s">
        <v>437</v>
      </c>
      <c r="AQ109" s="921"/>
      <c r="AR109" s="921"/>
      <c r="AS109" s="921"/>
      <c r="AT109" s="923"/>
      <c r="AU109" s="940" t="s">
        <v>434</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435</v>
      </c>
      <c r="BR109" s="921"/>
      <c r="BS109" s="921"/>
      <c r="BT109" s="921"/>
      <c r="BU109" s="922"/>
      <c r="BV109" s="920" t="s">
        <v>436</v>
      </c>
      <c r="BW109" s="921"/>
      <c r="BX109" s="921"/>
      <c r="BY109" s="921"/>
      <c r="BZ109" s="922"/>
      <c r="CA109" s="920" t="s">
        <v>307</v>
      </c>
      <c r="CB109" s="921"/>
      <c r="CC109" s="921"/>
      <c r="CD109" s="921"/>
      <c r="CE109" s="922"/>
      <c r="CF109" s="941" t="s">
        <v>437</v>
      </c>
      <c r="CG109" s="941"/>
      <c r="CH109" s="941"/>
      <c r="CI109" s="941"/>
      <c r="CJ109" s="941"/>
      <c r="CK109" s="920" t="s">
        <v>438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435</v>
      </c>
      <c r="DH109" s="921"/>
      <c r="DI109" s="921"/>
      <c r="DJ109" s="921"/>
      <c r="DK109" s="922"/>
      <c r="DL109" s="920" t="s">
        <v>436</v>
      </c>
      <c r="DM109" s="921"/>
      <c r="DN109" s="921"/>
      <c r="DO109" s="921"/>
      <c r="DP109" s="922"/>
      <c r="DQ109" s="920" t="s">
        <v>307</v>
      </c>
      <c r="DR109" s="921"/>
      <c r="DS109" s="921"/>
      <c r="DT109" s="921"/>
      <c r="DU109" s="922"/>
      <c r="DV109" s="920" t="s">
        <v>437</v>
      </c>
      <c r="DW109" s="921"/>
      <c r="DX109" s="921"/>
      <c r="DY109" s="921"/>
      <c r="DZ109" s="923"/>
    </row>
    <row r="110" spans="1:131" s="233" customFormat="1" ht="26.25" customHeight="1" x14ac:dyDescent="0.15">
      <c r="A110" s="924" t="s">
        <v>439</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970088</v>
      </c>
      <c r="AB110" s="928"/>
      <c r="AC110" s="928"/>
      <c r="AD110" s="928"/>
      <c r="AE110" s="929"/>
      <c r="AF110" s="930">
        <v>1004605</v>
      </c>
      <c r="AG110" s="928"/>
      <c r="AH110" s="928"/>
      <c r="AI110" s="928"/>
      <c r="AJ110" s="929"/>
      <c r="AK110" s="930">
        <v>1239967</v>
      </c>
      <c r="AL110" s="928"/>
      <c r="AM110" s="928"/>
      <c r="AN110" s="928"/>
      <c r="AO110" s="929"/>
      <c r="AP110" s="931">
        <v>18.600000000000001</v>
      </c>
      <c r="AQ110" s="932"/>
      <c r="AR110" s="932"/>
      <c r="AS110" s="932"/>
      <c r="AT110" s="933"/>
      <c r="AU110" s="934" t="s">
        <v>73</v>
      </c>
      <c r="AV110" s="935"/>
      <c r="AW110" s="935"/>
      <c r="AX110" s="935"/>
      <c r="AY110" s="935"/>
      <c r="AZ110" s="957" t="s">
        <v>440</v>
      </c>
      <c r="BA110" s="925"/>
      <c r="BB110" s="925"/>
      <c r="BC110" s="925"/>
      <c r="BD110" s="925"/>
      <c r="BE110" s="925"/>
      <c r="BF110" s="925"/>
      <c r="BG110" s="925"/>
      <c r="BH110" s="925"/>
      <c r="BI110" s="925"/>
      <c r="BJ110" s="925"/>
      <c r="BK110" s="925"/>
      <c r="BL110" s="925"/>
      <c r="BM110" s="925"/>
      <c r="BN110" s="925"/>
      <c r="BO110" s="925"/>
      <c r="BP110" s="926"/>
      <c r="BQ110" s="958">
        <v>12134411</v>
      </c>
      <c r="BR110" s="959"/>
      <c r="BS110" s="959"/>
      <c r="BT110" s="959"/>
      <c r="BU110" s="959"/>
      <c r="BV110" s="959">
        <v>13040910</v>
      </c>
      <c r="BW110" s="959"/>
      <c r="BX110" s="959"/>
      <c r="BY110" s="959"/>
      <c r="BZ110" s="959"/>
      <c r="CA110" s="959">
        <v>12501008</v>
      </c>
      <c r="CB110" s="959"/>
      <c r="CC110" s="959"/>
      <c r="CD110" s="959"/>
      <c r="CE110" s="959"/>
      <c r="CF110" s="972">
        <v>187.5</v>
      </c>
      <c r="CG110" s="973"/>
      <c r="CH110" s="973"/>
      <c r="CI110" s="973"/>
      <c r="CJ110" s="973"/>
      <c r="CK110" s="974" t="s">
        <v>441</v>
      </c>
      <c r="CL110" s="975"/>
      <c r="CM110" s="957" t="s">
        <v>442</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443</v>
      </c>
      <c r="DH110" s="959"/>
      <c r="DI110" s="959"/>
      <c r="DJ110" s="959"/>
      <c r="DK110" s="959"/>
      <c r="DL110" s="959" t="s">
        <v>444</v>
      </c>
      <c r="DM110" s="959"/>
      <c r="DN110" s="959"/>
      <c r="DO110" s="959"/>
      <c r="DP110" s="959"/>
      <c r="DQ110" s="959" t="s">
        <v>444</v>
      </c>
      <c r="DR110" s="959"/>
      <c r="DS110" s="959"/>
      <c r="DT110" s="959"/>
      <c r="DU110" s="959"/>
      <c r="DV110" s="960" t="s">
        <v>443</v>
      </c>
      <c r="DW110" s="960"/>
      <c r="DX110" s="960"/>
      <c r="DY110" s="960"/>
      <c r="DZ110" s="961"/>
    </row>
    <row r="111" spans="1:131" s="233" customFormat="1" ht="26.25" customHeight="1" x14ac:dyDescent="0.15">
      <c r="A111" s="962" t="s">
        <v>445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446</v>
      </c>
      <c r="AB111" s="966"/>
      <c r="AC111" s="966"/>
      <c r="AD111" s="966"/>
      <c r="AE111" s="967"/>
      <c r="AF111" s="968" t="s">
        <v>447</v>
      </c>
      <c r="AG111" s="966"/>
      <c r="AH111" s="966"/>
      <c r="AI111" s="966"/>
      <c r="AJ111" s="967"/>
      <c r="AK111" s="968" t="s">
        <v>443</v>
      </c>
      <c r="AL111" s="966"/>
      <c r="AM111" s="966"/>
      <c r="AN111" s="966"/>
      <c r="AO111" s="967"/>
      <c r="AP111" s="969" t="s">
        <v>448</v>
      </c>
      <c r="AQ111" s="970"/>
      <c r="AR111" s="970"/>
      <c r="AS111" s="970"/>
      <c r="AT111" s="971"/>
      <c r="AU111" s="936"/>
      <c r="AV111" s="937"/>
      <c r="AW111" s="937"/>
      <c r="AX111" s="937"/>
      <c r="AY111" s="937"/>
      <c r="AZ111" s="950" t="s">
        <v>449</v>
      </c>
      <c r="BA111" s="951"/>
      <c r="BB111" s="951"/>
      <c r="BC111" s="951"/>
      <c r="BD111" s="951"/>
      <c r="BE111" s="951"/>
      <c r="BF111" s="951"/>
      <c r="BG111" s="951"/>
      <c r="BH111" s="951"/>
      <c r="BI111" s="951"/>
      <c r="BJ111" s="951"/>
      <c r="BK111" s="951"/>
      <c r="BL111" s="951"/>
      <c r="BM111" s="951"/>
      <c r="BN111" s="951"/>
      <c r="BO111" s="951"/>
      <c r="BP111" s="952"/>
      <c r="BQ111" s="953" t="s">
        <v>447</v>
      </c>
      <c r="BR111" s="954"/>
      <c r="BS111" s="954"/>
      <c r="BT111" s="954"/>
      <c r="BU111" s="954"/>
      <c r="BV111" s="954">
        <v>34265</v>
      </c>
      <c r="BW111" s="954"/>
      <c r="BX111" s="954"/>
      <c r="BY111" s="954"/>
      <c r="BZ111" s="954"/>
      <c r="CA111" s="954">
        <v>34265</v>
      </c>
      <c r="CB111" s="954"/>
      <c r="CC111" s="954"/>
      <c r="CD111" s="954"/>
      <c r="CE111" s="954"/>
      <c r="CF111" s="948">
        <v>0.5</v>
      </c>
      <c r="CG111" s="949"/>
      <c r="CH111" s="949"/>
      <c r="CI111" s="949"/>
      <c r="CJ111" s="949"/>
      <c r="CK111" s="976"/>
      <c r="CL111" s="977"/>
      <c r="CM111" s="950" t="s">
        <v>450</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451</v>
      </c>
      <c r="DH111" s="954"/>
      <c r="DI111" s="954"/>
      <c r="DJ111" s="954"/>
      <c r="DK111" s="954"/>
      <c r="DL111" s="954" t="s">
        <v>447</v>
      </c>
      <c r="DM111" s="954"/>
      <c r="DN111" s="954"/>
      <c r="DO111" s="954"/>
      <c r="DP111" s="954"/>
      <c r="DQ111" s="954" t="s">
        <v>443</v>
      </c>
      <c r="DR111" s="954"/>
      <c r="DS111" s="954"/>
      <c r="DT111" s="954"/>
      <c r="DU111" s="954"/>
      <c r="DV111" s="955" t="s">
        <v>451</v>
      </c>
      <c r="DW111" s="955"/>
      <c r="DX111" s="955"/>
      <c r="DY111" s="955"/>
      <c r="DZ111" s="956"/>
    </row>
    <row r="112" spans="1:131" s="233" customFormat="1" ht="26.25" customHeight="1" x14ac:dyDescent="0.15">
      <c r="A112" s="980" t="s">
        <v>452</v>
      </c>
      <c r="B112" s="981"/>
      <c r="C112" s="951" t="s">
        <v>453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443</v>
      </c>
      <c r="AB112" s="987"/>
      <c r="AC112" s="987"/>
      <c r="AD112" s="987"/>
      <c r="AE112" s="988"/>
      <c r="AF112" s="989" t="s">
        <v>443</v>
      </c>
      <c r="AG112" s="987"/>
      <c r="AH112" s="987"/>
      <c r="AI112" s="987"/>
      <c r="AJ112" s="988"/>
      <c r="AK112" s="989" t="s">
        <v>443</v>
      </c>
      <c r="AL112" s="987"/>
      <c r="AM112" s="987"/>
      <c r="AN112" s="987"/>
      <c r="AO112" s="988"/>
      <c r="AP112" s="990" t="s">
        <v>448</v>
      </c>
      <c r="AQ112" s="991"/>
      <c r="AR112" s="991"/>
      <c r="AS112" s="991"/>
      <c r="AT112" s="992"/>
      <c r="AU112" s="936"/>
      <c r="AV112" s="937"/>
      <c r="AW112" s="937"/>
      <c r="AX112" s="937"/>
      <c r="AY112" s="937"/>
      <c r="AZ112" s="950" t="s">
        <v>454</v>
      </c>
      <c r="BA112" s="951"/>
      <c r="BB112" s="951"/>
      <c r="BC112" s="951"/>
      <c r="BD112" s="951"/>
      <c r="BE112" s="951"/>
      <c r="BF112" s="951"/>
      <c r="BG112" s="951"/>
      <c r="BH112" s="951"/>
      <c r="BI112" s="951"/>
      <c r="BJ112" s="951"/>
      <c r="BK112" s="951"/>
      <c r="BL112" s="951"/>
      <c r="BM112" s="951"/>
      <c r="BN112" s="951"/>
      <c r="BO112" s="951"/>
      <c r="BP112" s="952"/>
      <c r="BQ112" s="953">
        <v>7981971</v>
      </c>
      <c r="BR112" s="954"/>
      <c r="BS112" s="954"/>
      <c r="BT112" s="954"/>
      <c r="BU112" s="954"/>
      <c r="BV112" s="954">
        <v>7066043</v>
      </c>
      <c r="BW112" s="954"/>
      <c r="BX112" s="954"/>
      <c r="BY112" s="954"/>
      <c r="BZ112" s="954"/>
      <c r="CA112" s="954">
        <v>6548989</v>
      </c>
      <c r="CB112" s="954"/>
      <c r="CC112" s="954"/>
      <c r="CD112" s="954"/>
      <c r="CE112" s="954"/>
      <c r="CF112" s="948">
        <v>98.2</v>
      </c>
      <c r="CG112" s="949"/>
      <c r="CH112" s="949"/>
      <c r="CI112" s="949"/>
      <c r="CJ112" s="949"/>
      <c r="CK112" s="976"/>
      <c r="CL112" s="977"/>
      <c r="CM112" s="950" t="s">
        <v>455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443</v>
      </c>
      <c r="DH112" s="954"/>
      <c r="DI112" s="954"/>
      <c r="DJ112" s="954"/>
      <c r="DK112" s="954"/>
      <c r="DL112" s="954" t="s">
        <v>443</v>
      </c>
      <c r="DM112" s="954"/>
      <c r="DN112" s="954"/>
      <c r="DO112" s="954"/>
      <c r="DP112" s="954"/>
      <c r="DQ112" s="954" t="s">
        <v>443</v>
      </c>
      <c r="DR112" s="954"/>
      <c r="DS112" s="954"/>
      <c r="DT112" s="954"/>
      <c r="DU112" s="954"/>
      <c r="DV112" s="955" t="s">
        <v>443</v>
      </c>
      <c r="DW112" s="955"/>
      <c r="DX112" s="955"/>
      <c r="DY112" s="955"/>
      <c r="DZ112" s="956"/>
    </row>
    <row r="113" spans="1:130" s="233" customFormat="1" ht="26.25" customHeight="1" x14ac:dyDescent="0.15">
      <c r="A113" s="982"/>
      <c r="B113" s="983"/>
      <c r="C113" s="951" t="s">
        <v>456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762312</v>
      </c>
      <c r="AB113" s="966"/>
      <c r="AC113" s="966"/>
      <c r="AD113" s="966"/>
      <c r="AE113" s="967"/>
      <c r="AF113" s="968">
        <v>737295</v>
      </c>
      <c r="AG113" s="966"/>
      <c r="AH113" s="966"/>
      <c r="AI113" s="966"/>
      <c r="AJ113" s="967"/>
      <c r="AK113" s="968">
        <v>742376</v>
      </c>
      <c r="AL113" s="966"/>
      <c r="AM113" s="966"/>
      <c r="AN113" s="966"/>
      <c r="AO113" s="967"/>
      <c r="AP113" s="969">
        <v>11.1</v>
      </c>
      <c r="AQ113" s="970"/>
      <c r="AR113" s="970"/>
      <c r="AS113" s="970"/>
      <c r="AT113" s="971"/>
      <c r="AU113" s="936"/>
      <c r="AV113" s="937"/>
      <c r="AW113" s="937"/>
      <c r="AX113" s="937"/>
      <c r="AY113" s="937"/>
      <c r="AZ113" s="950" t="s">
        <v>457</v>
      </c>
      <c r="BA113" s="951"/>
      <c r="BB113" s="951"/>
      <c r="BC113" s="951"/>
      <c r="BD113" s="951"/>
      <c r="BE113" s="951"/>
      <c r="BF113" s="951"/>
      <c r="BG113" s="951"/>
      <c r="BH113" s="951"/>
      <c r="BI113" s="951"/>
      <c r="BJ113" s="951"/>
      <c r="BK113" s="951"/>
      <c r="BL113" s="951"/>
      <c r="BM113" s="951"/>
      <c r="BN113" s="951"/>
      <c r="BO113" s="951"/>
      <c r="BP113" s="952"/>
      <c r="BQ113" s="953">
        <v>109486</v>
      </c>
      <c r="BR113" s="954"/>
      <c r="BS113" s="954"/>
      <c r="BT113" s="954"/>
      <c r="BU113" s="954"/>
      <c r="BV113" s="954">
        <v>97370</v>
      </c>
      <c r="BW113" s="954"/>
      <c r="BX113" s="954"/>
      <c r="BY113" s="954"/>
      <c r="BZ113" s="954"/>
      <c r="CA113" s="954">
        <v>85241</v>
      </c>
      <c r="CB113" s="954"/>
      <c r="CC113" s="954"/>
      <c r="CD113" s="954"/>
      <c r="CE113" s="954"/>
      <c r="CF113" s="948">
        <v>1.3</v>
      </c>
      <c r="CG113" s="949"/>
      <c r="CH113" s="949"/>
      <c r="CI113" s="949"/>
      <c r="CJ113" s="949"/>
      <c r="CK113" s="976"/>
      <c r="CL113" s="977"/>
      <c r="CM113" s="950" t="s">
        <v>458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443</v>
      </c>
      <c r="DM113" s="987"/>
      <c r="DN113" s="987"/>
      <c r="DO113" s="987"/>
      <c r="DP113" s="988"/>
      <c r="DQ113" s="989" t="s">
        <v>447</v>
      </c>
      <c r="DR113" s="987"/>
      <c r="DS113" s="987"/>
      <c r="DT113" s="987"/>
      <c r="DU113" s="988"/>
      <c r="DV113" s="990" t="s">
        <v>443</v>
      </c>
      <c r="DW113" s="991"/>
      <c r="DX113" s="991"/>
      <c r="DY113" s="991"/>
      <c r="DZ113" s="992"/>
    </row>
    <row r="114" spans="1:130" s="233" customFormat="1" ht="26.25" customHeight="1" x14ac:dyDescent="0.15">
      <c r="A114" s="982"/>
      <c r="B114" s="983"/>
      <c r="C114" s="951" t="s">
        <v>459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12223</v>
      </c>
      <c r="AB114" s="987"/>
      <c r="AC114" s="987"/>
      <c r="AD114" s="987"/>
      <c r="AE114" s="988"/>
      <c r="AF114" s="989">
        <v>12223</v>
      </c>
      <c r="AG114" s="987"/>
      <c r="AH114" s="987"/>
      <c r="AI114" s="987"/>
      <c r="AJ114" s="988"/>
      <c r="AK114" s="989">
        <v>12223</v>
      </c>
      <c r="AL114" s="987"/>
      <c r="AM114" s="987"/>
      <c r="AN114" s="987"/>
      <c r="AO114" s="988"/>
      <c r="AP114" s="990">
        <v>0.2</v>
      </c>
      <c r="AQ114" s="991"/>
      <c r="AR114" s="991"/>
      <c r="AS114" s="991"/>
      <c r="AT114" s="992"/>
      <c r="AU114" s="936"/>
      <c r="AV114" s="937"/>
      <c r="AW114" s="937"/>
      <c r="AX114" s="937"/>
      <c r="AY114" s="937"/>
      <c r="AZ114" s="950" t="s">
        <v>460</v>
      </c>
      <c r="BA114" s="951"/>
      <c r="BB114" s="951"/>
      <c r="BC114" s="951"/>
      <c r="BD114" s="951"/>
      <c r="BE114" s="951"/>
      <c r="BF114" s="951"/>
      <c r="BG114" s="951"/>
      <c r="BH114" s="951"/>
      <c r="BI114" s="951"/>
      <c r="BJ114" s="951"/>
      <c r="BK114" s="951"/>
      <c r="BL114" s="951"/>
      <c r="BM114" s="951"/>
      <c r="BN114" s="951"/>
      <c r="BO114" s="951"/>
      <c r="BP114" s="952"/>
      <c r="BQ114" s="953">
        <v>1156360</v>
      </c>
      <c r="BR114" s="954"/>
      <c r="BS114" s="954"/>
      <c r="BT114" s="954"/>
      <c r="BU114" s="954"/>
      <c r="BV114" s="954">
        <v>1103930</v>
      </c>
      <c r="BW114" s="954"/>
      <c r="BX114" s="954"/>
      <c r="BY114" s="954"/>
      <c r="BZ114" s="954"/>
      <c r="CA114" s="954">
        <v>1072525</v>
      </c>
      <c r="CB114" s="954"/>
      <c r="CC114" s="954"/>
      <c r="CD114" s="954"/>
      <c r="CE114" s="954"/>
      <c r="CF114" s="948">
        <v>16.100000000000001</v>
      </c>
      <c r="CG114" s="949"/>
      <c r="CH114" s="949"/>
      <c r="CI114" s="949"/>
      <c r="CJ114" s="949"/>
      <c r="CK114" s="976"/>
      <c r="CL114" s="977"/>
      <c r="CM114" s="950" t="s">
        <v>461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443</v>
      </c>
      <c r="DH114" s="987"/>
      <c r="DI114" s="987"/>
      <c r="DJ114" s="987"/>
      <c r="DK114" s="988"/>
      <c r="DL114" s="989" t="s">
        <v>446</v>
      </c>
      <c r="DM114" s="987"/>
      <c r="DN114" s="987"/>
      <c r="DO114" s="987"/>
      <c r="DP114" s="988"/>
      <c r="DQ114" s="989" t="s">
        <v>462</v>
      </c>
      <c r="DR114" s="987"/>
      <c r="DS114" s="987"/>
      <c r="DT114" s="987"/>
      <c r="DU114" s="988"/>
      <c r="DV114" s="990" t="s">
        <v>462</v>
      </c>
      <c r="DW114" s="991"/>
      <c r="DX114" s="991"/>
      <c r="DY114" s="991"/>
      <c r="DZ114" s="992"/>
    </row>
    <row r="115" spans="1:130" s="233" customFormat="1" ht="26.25" customHeight="1" x14ac:dyDescent="0.15">
      <c r="A115" s="982"/>
      <c r="B115" s="983"/>
      <c r="C115" s="951" t="s">
        <v>463</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443</v>
      </c>
      <c r="AB115" s="966"/>
      <c r="AC115" s="966"/>
      <c r="AD115" s="966"/>
      <c r="AE115" s="967"/>
      <c r="AF115" s="968" t="s">
        <v>443</v>
      </c>
      <c r="AG115" s="966"/>
      <c r="AH115" s="966"/>
      <c r="AI115" s="966"/>
      <c r="AJ115" s="967"/>
      <c r="AK115" s="968" t="s">
        <v>443</v>
      </c>
      <c r="AL115" s="966"/>
      <c r="AM115" s="966"/>
      <c r="AN115" s="966"/>
      <c r="AO115" s="967"/>
      <c r="AP115" s="969" t="s">
        <v>443</v>
      </c>
      <c r="AQ115" s="970"/>
      <c r="AR115" s="970"/>
      <c r="AS115" s="970"/>
      <c r="AT115" s="971"/>
      <c r="AU115" s="936"/>
      <c r="AV115" s="937"/>
      <c r="AW115" s="937"/>
      <c r="AX115" s="937"/>
      <c r="AY115" s="937"/>
      <c r="AZ115" s="950" t="s">
        <v>464</v>
      </c>
      <c r="BA115" s="951"/>
      <c r="BB115" s="951"/>
      <c r="BC115" s="951"/>
      <c r="BD115" s="951"/>
      <c r="BE115" s="951"/>
      <c r="BF115" s="951"/>
      <c r="BG115" s="951"/>
      <c r="BH115" s="951"/>
      <c r="BI115" s="951"/>
      <c r="BJ115" s="951"/>
      <c r="BK115" s="951"/>
      <c r="BL115" s="951"/>
      <c r="BM115" s="951"/>
      <c r="BN115" s="951"/>
      <c r="BO115" s="951"/>
      <c r="BP115" s="952"/>
      <c r="BQ115" s="953" t="s">
        <v>448</v>
      </c>
      <c r="BR115" s="954"/>
      <c r="BS115" s="954"/>
      <c r="BT115" s="954"/>
      <c r="BU115" s="954"/>
      <c r="BV115" s="954" t="s">
        <v>451</v>
      </c>
      <c r="BW115" s="954"/>
      <c r="BX115" s="954"/>
      <c r="BY115" s="954"/>
      <c r="BZ115" s="954"/>
      <c r="CA115" s="954" t="s">
        <v>447</v>
      </c>
      <c r="CB115" s="954"/>
      <c r="CC115" s="954"/>
      <c r="CD115" s="954"/>
      <c r="CE115" s="954"/>
      <c r="CF115" s="948" t="s">
        <v>443</v>
      </c>
      <c r="CG115" s="949"/>
      <c r="CH115" s="949"/>
      <c r="CI115" s="949"/>
      <c r="CJ115" s="949"/>
      <c r="CK115" s="976"/>
      <c r="CL115" s="977"/>
      <c r="CM115" s="950" t="s">
        <v>465</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444</v>
      </c>
      <c r="DH115" s="987"/>
      <c r="DI115" s="987"/>
      <c r="DJ115" s="987"/>
      <c r="DK115" s="988"/>
      <c r="DL115" s="989" t="s">
        <v>443</v>
      </c>
      <c r="DM115" s="987"/>
      <c r="DN115" s="987"/>
      <c r="DO115" s="987"/>
      <c r="DP115" s="988"/>
      <c r="DQ115" s="989" t="s">
        <v>443</v>
      </c>
      <c r="DR115" s="987"/>
      <c r="DS115" s="987"/>
      <c r="DT115" s="987"/>
      <c r="DU115" s="988"/>
      <c r="DV115" s="990" t="s">
        <v>451</v>
      </c>
      <c r="DW115" s="991"/>
      <c r="DX115" s="991"/>
      <c r="DY115" s="991"/>
      <c r="DZ115" s="992"/>
    </row>
    <row r="116" spans="1:130" s="233" customFormat="1" ht="26.25" customHeight="1" x14ac:dyDescent="0.15">
      <c r="A116" s="984"/>
      <c r="B116" s="985"/>
      <c r="C116" s="993" t="s">
        <v>466</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447</v>
      </c>
      <c r="AB116" s="987"/>
      <c r="AC116" s="987"/>
      <c r="AD116" s="987"/>
      <c r="AE116" s="988"/>
      <c r="AF116" s="989" t="s">
        <v>443</v>
      </c>
      <c r="AG116" s="987"/>
      <c r="AH116" s="987"/>
      <c r="AI116" s="987"/>
      <c r="AJ116" s="988"/>
      <c r="AK116" s="989" t="s">
        <v>448</v>
      </c>
      <c r="AL116" s="987"/>
      <c r="AM116" s="987"/>
      <c r="AN116" s="987"/>
      <c r="AO116" s="988"/>
      <c r="AP116" s="990" t="s">
        <v>443</v>
      </c>
      <c r="AQ116" s="991"/>
      <c r="AR116" s="991"/>
      <c r="AS116" s="991"/>
      <c r="AT116" s="992"/>
      <c r="AU116" s="936"/>
      <c r="AV116" s="937"/>
      <c r="AW116" s="937"/>
      <c r="AX116" s="937"/>
      <c r="AY116" s="937"/>
      <c r="AZ116" s="995" t="s">
        <v>467</v>
      </c>
      <c r="BA116" s="996"/>
      <c r="BB116" s="996"/>
      <c r="BC116" s="996"/>
      <c r="BD116" s="996"/>
      <c r="BE116" s="996"/>
      <c r="BF116" s="996"/>
      <c r="BG116" s="996"/>
      <c r="BH116" s="996"/>
      <c r="BI116" s="996"/>
      <c r="BJ116" s="996"/>
      <c r="BK116" s="996"/>
      <c r="BL116" s="996"/>
      <c r="BM116" s="996"/>
      <c r="BN116" s="996"/>
      <c r="BO116" s="996"/>
      <c r="BP116" s="997"/>
      <c r="BQ116" s="953" t="s">
        <v>447</v>
      </c>
      <c r="BR116" s="954"/>
      <c r="BS116" s="954"/>
      <c r="BT116" s="954"/>
      <c r="BU116" s="954"/>
      <c r="BV116" s="954" t="s">
        <v>448</v>
      </c>
      <c r="BW116" s="954"/>
      <c r="BX116" s="954"/>
      <c r="BY116" s="954"/>
      <c r="BZ116" s="954"/>
      <c r="CA116" s="954" t="s">
        <v>443</v>
      </c>
      <c r="CB116" s="954"/>
      <c r="CC116" s="954"/>
      <c r="CD116" s="954"/>
      <c r="CE116" s="954"/>
      <c r="CF116" s="948" t="s">
        <v>451</v>
      </c>
      <c r="CG116" s="949"/>
      <c r="CH116" s="949"/>
      <c r="CI116" s="949"/>
      <c r="CJ116" s="949"/>
      <c r="CK116" s="976"/>
      <c r="CL116" s="977"/>
      <c r="CM116" s="950" t="s">
        <v>468</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451</v>
      </c>
      <c r="DH116" s="987"/>
      <c r="DI116" s="987"/>
      <c r="DJ116" s="987"/>
      <c r="DK116" s="988"/>
      <c r="DL116" s="989" t="s">
        <v>451</v>
      </c>
      <c r="DM116" s="987"/>
      <c r="DN116" s="987"/>
      <c r="DO116" s="987"/>
      <c r="DP116" s="988"/>
      <c r="DQ116" s="989" t="s">
        <v>462</v>
      </c>
      <c r="DR116" s="987"/>
      <c r="DS116" s="987"/>
      <c r="DT116" s="987"/>
      <c r="DU116" s="988"/>
      <c r="DV116" s="990" t="s">
        <v>447</v>
      </c>
      <c r="DW116" s="991"/>
      <c r="DX116" s="991"/>
      <c r="DY116" s="991"/>
      <c r="DZ116" s="992"/>
    </row>
    <row r="117" spans="1:130" s="233"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469</v>
      </c>
      <c r="Z117" s="922"/>
      <c r="AA117" s="1006">
        <v>1744623</v>
      </c>
      <c r="AB117" s="1007"/>
      <c r="AC117" s="1007"/>
      <c r="AD117" s="1007"/>
      <c r="AE117" s="1008"/>
      <c r="AF117" s="1009">
        <v>1754123</v>
      </c>
      <c r="AG117" s="1007"/>
      <c r="AH117" s="1007"/>
      <c r="AI117" s="1007"/>
      <c r="AJ117" s="1008"/>
      <c r="AK117" s="1009">
        <v>1994566</v>
      </c>
      <c r="AL117" s="1007"/>
      <c r="AM117" s="1007"/>
      <c r="AN117" s="1007"/>
      <c r="AO117" s="1008"/>
      <c r="AP117" s="1010"/>
      <c r="AQ117" s="1011"/>
      <c r="AR117" s="1011"/>
      <c r="AS117" s="1011"/>
      <c r="AT117" s="1012"/>
      <c r="AU117" s="936"/>
      <c r="AV117" s="937"/>
      <c r="AW117" s="937"/>
      <c r="AX117" s="937"/>
      <c r="AY117" s="937"/>
      <c r="AZ117" s="1002" t="s">
        <v>470</v>
      </c>
      <c r="BA117" s="1003"/>
      <c r="BB117" s="1003"/>
      <c r="BC117" s="1003"/>
      <c r="BD117" s="1003"/>
      <c r="BE117" s="1003"/>
      <c r="BF117" s="1003"/>
      <c r="BG117" s="1003"/>
      <c r="BH117" s="1003"/>
      <c r="BI117" s="1003"/>
      <c r="BJ117" s="1003"/>
      <c r="BK117" s="1003"/>
      <c r="BL117" s="1003"/>
      <c r="BM117" s="1003"/>
      <c r="BN117" s="1003"/>
      <c r="BO117" s="1003"/>
      <c r="BP117" s="1004"/>
      <c r="BQ117" s="953" t="s">
        <v>443</v>
      </c>
      <c r="BR117" s="954"/>
      <c r="BS117" s="954"/>
      <c r="BT117" s="954"/>
      <c r="BU117" s="954"/>
      <c r="BV117" s="954" t="s">
        <v>446</v>
      </c>
      <c r="BW117" s="954"/>
      <c r="BX117" s="954"/>
      <c r="BY117" s="954"/>
      <c r="BZ117" s="954"/>
      <c r="CA117" s="954" t="s">
        <v>443</v>
      </c>
      <c r="CB117" s="954"/>
      <c r="CC117" s="954"/>
      <c r="CD117" s="954"/>
      <c r="CE117" s="954"/>
      <c r="CF117" s="948" t="s">
        <v>448</v>
      </c>
      <c r="CG117" s="949"/>
      <c r="CH117" s="949"/>
      <c r="CI117" s="949"/>
      <c r="CJ117" s="949"/>
      <c r="CK117" s="976"/>
      <c r="CL117" s="977"/>
      <c r="CM117" s="950" t="s">
        <v>471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446</v>
      </c>
      <c r="DH117" s="987"/>
      <c r="DI117" s="987"/>
      <c r="DJ117" s="987"/>
      <c r="DK117" s="988"/>
      <c r="DL117" s="989" t="s">
        <v>443</v>
      </c>
      <c r="DM117" s="987"/>
      <c r="DN117" s="987"/>
      <c r="DO117" s="987"/>
      <c r="DP117" s="988"/>
      <c r="DQ117" s="989" t="s">
        <v>443</v>
      </c>
      <c r="DR117" s="987"/>
      <c r="DS117" s="987"/>
      <c r="DT117" s="987"/>
      <c r="DU117" s="988"/>
      <c r="DV117" s="990" t="s">
        <v>444</v>
      </c>
      <c r="DW117" s="991"/>
      <c r="DX117" s="991"/>
      <c r="DY117" s="991"/>
      <c r="DZ117" s="992"/>
    </row>
    <row r="118" spans="1:130" s="233" customFormat="1" ht="26.25" customHeight="1" x14ac:dyDescent="0.15">
      <c r="A118" s="940" t="s">
        <v>438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435</v>
      </c>
      <c r="AB118" s="921"/>
      <c r="AC118" s="921"/>
      <c r="AD118" s="921"/>
      <c r="AE118" s="922"/>
      <c r="AF118" s="920" t="s">
        <v>436</v>
      </c>
      <c r="AG118" s="921"/>
      <c r="AH118" s="921"/>
      <c r="AI118" s="921"/>
      <c r="AJ118" s="922"/>
      <c r="AK118" s="920" t="s">
        <v>307</v>
      </c>
      <c r="AL118" s="921"/>
      <c r="AM118" s="921"/>
      <c r="AN118" s="921"/>
      <c r="AO118" s="922"/>
      <c r="AP118" s="998" t="s">
        <v>437</v>
      </c>
      <c r="AQ118" s="999"/>
      <c r="AR118" s="999"/>
      <c r="AS118" s="999"/>
      <c r="AT118" s="1000"/>
      <c r="AU118" s="936"/>
      <c r="AV118" s="937"/>
      <c r="AW118" s="937"/>
      <c r="AX118" s="937"/>
      <c r="AY118" s="937"/>
      <c r="AZ118" s="1001" t="s">
        <v>472</v>
      </c>
      <c r="BA118" s="993"/>
      <c r="BB118" s="993"/>
      <c r="BC118" s="993"/>
      <c r="BD118" s="993"/>
      <c r="BE118" s="993"/>
      <c r="BF118" s="993"/>
      <c r="BG118" s="993"/>
      <c r="BH118" s="993"/>
      <c r="BI118" s="993"/>
      <c r="BJ118" s="993"/>
      <c r="BK118" s="993"/>
      <c r="BL118" s="993"/>
      <c r="BM118" s="993"/>
      <c r="BN118" s="993"/>
      <c r="BO118" s="993"/>
      <c r="BP118" s="994"/>
      <c r="BQ118" s="1027" t="s">
        <v>443</v>
      </c>
      <c r="BR118" s="1028"/>
      <c r="BS118" s="1028"/>
      <c r="BT118" s="1028"/>
      <c r="BU118" s="1028"/>
      <c r="BV118" s="1028" t="s">
        <v>451</v>
      </c>
      <c r="BW118" s="1028"/>
      <c r="BX118" s="1028"/>
      <c r="BY118" s="1028"/>
      <c r="BZ118" s="1028"/>
      <c r="CA118" s="1028" t="s">
        <v>446</v>
      </c>
      <c r="CB118" s="1028"/>
      <c r="CC118" s="1028"/>
      <c r="CD118" s="1028"/>
      <c r="CE118" s="1028"/>
      <c r="CF118" s="948" t="s">
        <v>443</v>
      </c>
      <c r="CG118" s="949"/>
      <c r="CH118" s="949"/>
      <c r="CI118" s="949"/>
      <c r="CJ118" s="949"/>
      <c r="CK118" s="976"/>
      <c r="CL118" s="977"/>
      <c r="CM118" s="950" t="s">
        <v>473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443</v>
      </c>
      <c r="DH118" s="987"/>
      <c r="DI118" s="987"/>
      <c r="DJ118" s="987"/>
      <c r="DK118" s="988"/>
      <c r="DL118" s="989" t="s">
        <v>443</v>
      </c>
      <c r="DM118" s="987"/>
      <c r="DN118" s="987"/>
      <c r="DO118" s="987"/>
      <c r="DP118" s="988"/>
      <c r="DQ118" s="989" t="s">
        <v>443</v>
      </c>
      <c r="DR118" s="987"/>
      <c r="DS118" s="987"/>
      <c r="DT118" s="987"/>
      <c r="DU118" s="988"/>
      <c r="DV118" s="990" t="s">
        <v>446</v>
      </c>
      <c r="DW118" s="991"/>
      <c r="DX118" s="991"/>
      <c r="DY118" s="991"/>
      <c r="DZ118" s="992"/>
    </row>
    <row r="119" spans="1:130" s="233" customFormat="1" ht="26.25" customHeight="1" x14ac:dyDescent="0.15">
      <c r="A119" s="1084" t="s">
        <v>441</v>
      </c>
      <c r="B119" s="975"/>
      <c r="C119" s="957" t="s">
        <v>442</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446</v>
      </c>
      <c r="AB119" s="928"/>
      <c r="AC119" s="928"/>
      <c r="AD119" s="928"/>
      <c r="AE119" s="929"/>
      <c r="AF119" s="930" t="s">
        <v>443</v>
      </c>
      <c r="AG119" s="928"/>
      <c r="AH119" s="928"/>
      <c r="AI119" s="928"/>
      <c r="AJ119" s="929"/>
      <c r="AK119" s="930" t="s">
        <v>443</v>
      </c>
      <c r="AL119" s="928"/>
      <c r="AM119" s="928"/>
      <c r="AN119" s="928"/>
      <c r="AO119" s="929"/>
      <c r="AP119" s="931" t="s">
        <v>443</v>
      </c>
      <c r="AQ119" s="932"/>
      <c r="AR119" s="932"/>
      <c r="AS119" s="932"/>
      <c r="AT119" s="933"/>
      <c r="AU119" s="938"/>
      <c r="AV119" s="939"/>
      <c r="AW119" s="939"/>
      <c r="AX119" s="939"/>
      <c r="AY119" s="939"/>
      <c r="AZ119" s="254" t="s">
        <v>189</v>
      </c>
      <c r="BA119" s="254"/>
      <c r="BB119" s="254"/>
      <c r="BC119" s="254"/>
      <c r="BD119" s="254"/>
      <c r="BE119" s="254"/>
      <c r="BF119" s="254"/>
      <c r="BG119" s="254"/>
      <c r="BH119" s="254"/>
      <c r="BI119" s="254"/>
      <c r="BJ119" s="254"/>
      <c r="BK119" s="254"/>
      <c r="BL119" s="254"/>
      <c r="BM119" s="254"/>
      <c r="BN119" s="254"/>
      <c r="BO119" s="1005" t="s">
        <v>474</v>
      </c>
      <c r="BP119" s="1033"/>
      <c r="BQ119" s="1027">
        <v>21382228</v>
      </c>
      <c r="BR119" s="1028"/>
      <c r="BS119" s="1028"/>
      <c r="BT119" s="1028"/>
      <c r="BU119" s="1028"/>
      <c r="BV119" s="1028">
        <v>21342518</v>
      </c>
      <c r="BW119" s="1028"/>
      <c r="BX119" s="1028"/>
      <c r="BY119" s="1028"/>
      <c r="BZ119" s="1028"/>
      <c r="CA119" s="1028">
        <v>20242028</v>
      </c>
      <c r="CB119" s="1028"/>
      <c r="CC119" s="1028"/>
      <c r="CD119" s="1028"/>
      <c r="CE119" s="1028"/>
      <c r="CF119" s="1029"/>
      <c r="CG119" s="1030"/>
      <c r="CH119" s="1030"/>
      <c r="CI119" s="1030"/>
      <c r="CJ119" s="1031"/>
      <c r="CK119" s="978"/>
      <c r="CL119" s="979"/>
      <c r="CM119" s="1001" t="s">
        <v>475</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451</v>
      </c>
      <c r="DH119" s="1014"/>
      <c r="DI119" s="1014"/>
      <c r="DJ119" s="1014"/>
      <c r="DK119" s="1015"/>
      <c r="DL119" s="1013">
        <v>34265</v>
      </c>
      <c r="DM119" s="1014"/>
      <c r="DN119" s="1014"/>
      <c r="DO119" s="1014"/>
      <c r="DP119" s="1015"/>
      <c r="DQ119" s="1013">
        <v>34265</v>
      </c>
      <c r="DR119" s="1014"/>
      <c r="DS119" s="1014"/>
      <c r="DT119" s="1014"/>
      <c r="DU119" s="1015"/>
      <c r="DV119" s="1016">
        <v>0.5</v>
      </c>
      <c r="DW119" s="1017"/>
      <c r="DX119" s="1017"/>
      <c r="DY119" s="1017"/>
      <c r="DZ119" s="1018"/>
    </row>
    <row r="120" spans="1:130" s="233" customFormat="1" ht="26.25" customHeight="1" x14ac:dyDescent="0.15">
      <c r="A120" s="1085"/>
      <c r="B120" s="977"/>
      <c r="C120" s="950" t="s">
        <v>450</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446</v>
      </c>
      <c r="AB120" s="987"/>
      <c r="AC120" s="987"/>
      <c r="AD120" s="987"/>
      <c r="AE120" s="988"/>
      <c r="AF120" s="989" t="s">
        <v>462</v>
      </c>
      <c r="AG120" s="987"/>
      <c r="AH120" s="987"/>
      <c r="AI120" s="987"/>
      <c r="AJ120" s="988"/>
      <c r="AK120" s="989" t="s">
        <v>444</v>
      </c>
      <c r="AL120" s="987"/>
      <c r="AM120" s="987"/>
      <c r="AN120" s="987"/>
      <c r="AO120" s="988"/>
      <c r="AP120" s="990" t="s">
        <v>443</v>
      </c>
      <c r="AQ120" s="991"/>
      <c r="AR120" s="991"/>
      <c r="AS120" s="991"/>
      <c r="AT120" s="992"/>
      <c r="AU120" s="1019" t="s">
        <v>476</v>
      </c>
      <c r="AV120" s="1020"/>
      <c r="AW120" s="1020"/>
      <c r="AX120" s="1020"/>
      <c r="AY120" s="1021"/>
      <c r="AZ120" s="957" t="s">
        <v>477</v>
      </c>
      <c r="BA120" s="925"/>
      <c r="BB120" s="925"/>
      <c r="BC120" s="925"/>
      <c r="BD120" s="925"/>
      <c r="BE120" s="925"/>
      <c r="BF120" s="925"/>
      <c r="BG120" s="925"/>
      <c r="BH120" s="925"/>
      <c r="BI120" s="925"/>
      <c r="BJ120" s="925"/>
      <c r="BK120" s="925"/>
      <c r="BL120" s="925"/>
      <c r="BM120" s="925"/>
      <c r="BN120" s="925"/>
      <c r="BO120" s="925"/>
      <c r="BP120" s="926"/>
      <c r="BQ120" s="958">
        <v>4021407</v>
      </c>
      <c r="BR120" s="959"/>
      <c r="BS120" s="959"/>
      <c r="BT120" s="959"/>
      <c r="BU120" s="959"/>
      <c r="BV120" s="959">
        <v>3909335</v>
      </c>
      <c r="BW120" s="959"/>
      <c r="BX120" s="959"/>
      <c r="BY120" s="959"/>
      <c r="BZ120" s="959"/>
      <c r="CA120" s="959">
        <v>4587559</v>
      </c>
      <c r="CB120" s="959"/>
      <c r="CC120" s="959"/>
      <c r="CD120" s="959"/>
      <c r="CE120" s="959"/>
      <c r="CF120" s="972">
        <v>68.8</v>
      </c>
      <c r="CG120" s="973"/>
      <c r="CH120" s="973"/>
      <c r="CI120" s="973"/>
      <c r="CJ120" s="973"/>
      <c r="CK120" s="1034" t="s">
        <v>478</v>
      </c>
      <c r="CL120" s="1035"/>
      <c r="CM120" s="1035"/>
      <c r="CN120" s="1035"/>
      <c r="CO120" s="1036"/>
      <c r="CP120" s="1042" t="s">
        <v>479</v>
      </c>
      <c r="CQ120" s="1043"/>
      <c r="CR120" s="1043"/>
      <c r="CS120" s="1043"/>
      <c r="CT120" s="1043"/>
      <c r="CU120" s="1043"/>
      <c r="CV120" s="1043"/>
      <c r="CW120" s="1043"/>
      <c r="CX120" s="1043"/>
      <c r="CY120" s="1043"/>
      <c r="CZ120" s="1043"/>
      <c r="DA120" s="1043"/>
      <c r="DB120" s="1043"/>
      <c r="DC120" s="1043"/>
      <c r="DD120" s="1043"/>
      <c r="DE120" s="1043"/>
      <c r="DF120" s="1044"/>
      <c r="DG120" s="958">
        <v>7974767</v>
      </c>
      <c r="DH120" s="959"/>
      <c r="DI120" s="959"/>
      <c r="DJ120" s="959"/>
      <c r="DK120" s="959"/>
      <c r="DL120" s="959">
        <v>7060679</v>
      </c>
      <c r="DM120" s="959"/>
      <c r="DN120" s="959"/>
      <c r="DO120" s="959"/>
      <c r="DP120" s="959"/>
      <c r="DQ120" s="959">
        <v>6542793</v>
      </c>
      <c r="DR120" s="959"/>
      <c r="DS120" s="959"/>
      <c r="DT120" s="959"/>
      <c r="DU120" s="959"/>
      <c r="DV120" s="960">
        <v>98.1</v>
      </c>
      <c r="DW120" s="960"/>
      <c r="DX120" s="960"/>
      <c r="DY120" s="960"/>
      <c r="DZ120" s="961"/>
    </row>
    <row r="121" spans="1:130" s="233" customFormat="1" ht="26.25" customHeight="1" x14ac:dyDescent="0.15">
      <c r="A121" s="1085"/>
      <c r="B121" s="977"/>
      <c r="C121" s="1002" t="s">
        <v>480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443</v>
      </c>
      <c r="AB121" s="987"/>
      <c r="AC121" s="987"/>
      <c r="AD121" s="987"/>
      <c r="AE121" s="988"/>
      <c r="AF121" s="989" t="s">
        <v>443</v>
      </c>
      <c r="AG121" s="987"/>
      <c r="AH121" s="987"/>
      <c r="AI121" s="987"/>
      <c r="AJ121" s="988"/>
      <c r="AK121" s="989" t="s">
        <v>451</v>
      </c>
      <c r="AL121" s="987"/>
      <c r="AM121" s="987"/>
      <c r="AN121" s="987"/>
      <c r="AO121" s="988"/>
      <c r="AP121" s="990" t="s">
        <v>443</v>
      </c>
      <c r="AQ121" s="991"/>
      <c r="AR121" s="991"/>
      <c r="AS121" s="991"/>
      <c r="AT121" s="992"/>
      <c r="AU121" s="1022"/>
      <c r="AV121" s="1023"/>
      <c r="AW121" s="1023"/>
      <c r="AX121" s="1023"/>
      <c r="AY121" s="1024"/>
      <c r="AZ121" s="950" t="s">
        <v>481</v>
      </c>
      <c r="BA121" s="951"/>
      <c r="BB121" s="951"/>
      <c r="BC121" s="951"/>
      <c r="BD121" s="951"/>
      <c r="BE121" s="951"/>
      <c r="BF121" s="951"/>
      <c r="BG121" s="951"/>
      <c r="BH121" s="951"/>
      <c r="BI121" s="951"/>
      <c r="BJ121" s="951"/>
      <c r="BK121" s="951"/>
      <c r="BL121" s="951"/>
      <c r="BM121" s="951"/>
      <c r="BN121" s="951"/>
      <c r="BO121" s="951"/>
      <c r="BP121" s="952"/>
      <c r="BQ121" s="953" t="s">
        <v>444</v>
      </c>
      <c r="BR121" s="954"/>
      <c r="BS121" s="954"/>
      <c r="BT121" s="954"/>
      <c r="BU121" s="954"/>
      <c r="BV121" s="954">
        <v>113000</v>
      </c>
      <c r="BW121" s="954"/>
      <c r="BX121" s="954"/>
      <c r="BY121" s="954"/>
      <c r="BZ121" s="954"/>
      <c r="CA121" s="954" t="s">
        <v>451</v>
      </c>
      <c r="CB121" s="954"/>
      <c r="CC121" s="954"/>
      <c r="CD121" s="954"/>
      <c r="CE121" s="954"/>
      <c r="CF121" s="948" t="s">
        <v>451</v>
      </c>
      <c r="CG121" s="949"/>
      <c r="CH121" s="949"/>
      <c r="CI121" s="949"/>
      <c r="CJ121" s="949"/>
      <c r="CK121" s="1037"/>
      <c r="CL121" s="1038"/>
      <c r="CM121" s="1038"/>
      <c r="CN121" s="1038"/>
      <c r="CO121" s="1039"/>
      <c r="CP121" s="1047" t="s">
        <v>482</v>
      </c>
      <c r="CQ121" s="1048"/>
      <c r="CR121" s="1048"/>
      <c r="CS121" s="1048"/>
      <c r="CT121" s="1048"/>
      <c r="CU121" s="1048"/>
      <c r="CV121" s="1048"/>
      <c r="CW121" s="1048"/>
      <c r="CX121" s="1048"/>
      <c r="CY121" s="1048"/>
      <c r="CZ121" s="1048"/>
      <c r="DA121" s="1048"/>
      <c r="DB121" s="1048"/>
      <c r="DC121" s="1048"/>
      <c r="DD121" s="1048"/>
      <c r="DE121" s="1048"/>
      <c r="DF121" s="1049"/>
      <c r="DG121" s="953">
        <v>7204</v>
      </c>
      <c r="DH121" s="954"/>
      <c r="DI121" s="954"/>
      <c r="DJ121" s="954"/>
      <c r="DK121" s="954"/>
      <c r="DL121" s="954">
        <v>5364</v>
      </c>
      <c r="DM121" s="954"/>
      <c r="DN121" s="954"/>
      <c r="DO121" s="954"/>
      <c r="DP121" s="954"/>
      <c r="DQ121" s="954">
        <v>6196</v>
      </c>
      <c r="DR121" s="954"/>
      <c r="DS121" s="954"/>
      <c r="DT121" s="954"/>
      <c r="DU121" s="954"/>
      <c r="DV121" s="955">
        <v>0.1</v>
      </c>
      <c r="DW121" s="955"/>
      <c r="DX121" s="955"/>
      <c r="DY121" s="955"/>
      <c r="DZ121" s="956"/>
    </row>
    <row r="122" spans="1:130" s="233" customFormat="1" ht="26.25" customHeight="1" x14ac:dyDescent="0.15">
      <c r="A122" s="1085"/>
      <c r="B122" s="977"/>
      <c r="C122" s="950" t="s">
        <v>461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451</v>
      </c>
      <c r="AB122" s="987"/>
      <c r="AC122" s="987"/>
      <c r="AD122" s="987"/>
      <c r="AE122" s="988"/>
      <c r="AF122" s="989" t="s">
        <v>451</v>
      </c>
      <c r="AG122" s="987"/>
      <c r="AH122" s="987"/>
      <c r="AI122" s="987"/>
      <c r="AJ122" s="988"/>
      <c r="AK122" s="989" t="s">
        <v>451</v>
      </c>
      <c r="AL122" s="987"/>
      <c r="AM122" s="987"/>
      <c r="AN122" s="987"/>
      <c r="AO122" s="988"/>
      <c r="AP122" s="990" t="s">
        <v>443</v>
      </c>
      <c r="AQ122" s="991"/>
      <c r="AR122" s="991"/>
      <c r="AS122" s="991"/>
      <c r="AT122" s="992"/>
      <c r="AU122" s="1022"/>
      <c r="AV122" s="1023"/>
      <c r="AW122" s="1023"/>
      <c r="AX122" s="1023"/>
      <c r="AY122" s="1024"/>
      <c r="AZ122" s="1001" t="s">
        <v>483</v>
      </c>
      <c r="BA122" s="993"/>
      <c r="BB122" s="993"/>
      <c r="BC122" s="993"/>
      <c r="BD122" s="993"/>
      <c r="BE122" s="993"/>
      <c r="BF122" s="993"/>
      <c r="BG122" s="993"/>
      <c r="BH122" s="993"/>
      <c r="BI122" s="993"/>
      <c r="BJ122" s="993"/>
      <c r="BK122" s="993"/>
      <c r="BL122" s="993"/>
      <c r="BM122" s="993"/>
      <c r="BN122" s="993"/>
      <c r="BO122" s="993"/>
      <c r="BP122" s="994"/>
      <c r="BQ122" s="1027">
        <v>13798236</v>
      </c>
      <c r="BR122" s="1028"/>
      <c r="BS122" s="1028"/>
      <c r="BT122" s="1028"/>
      <c r="BU122" s="1028"/>
      <c r="BV122" s="1028">
        <v>13499248</v>
      </c>
      <c r="BW122" s="1028"/>
      <c r="BX122" s="1028"/>
      <c r="BY122" s="1028"/>
      <c r="BZ122" s="1028"/>
      <c r="CA122" s="1028">
        <v>12969694</v>
      </c>
      <c r="CB122" s="1028"/>
      <c r="CC122" s="1028"/>
      <c r="CD122" s="1028"/>
      <c r="CE122" s="1028"/>
      <c r="CF122" s="1045">
        <v>194.5</v>
      </c>
      <c r="CG122" s="1046"/>
      <c r="CH122" s="1046"/>
      <c r="CI122" s="1046"/>
      <c r="CJ122" s="1046"/>
      <c r="CK122" s="1037"/>
      <c r="CL122" s="1038"/>
      <c r="CM122" s="1038"/>
      <c r="CN122" s="1038"/>
      <c r="CO122" s="1039"/>
      <c r="CP122" s="1047" t="s">
        <v>484</v>
      </c>
      <c r="CQ122" s="1048"/>
      <c r="CR122" s="1048"/>
      <c r="CS122" s="1048"/>
      <c r="CT122" s="1048"/>
      <c r="CU122" s="1048"/>
      <c r="CV122" s="1048"/>
      <c r="CW122" s="1048"/>
      <c r="CX122" s="1048"/>
      <c r="CY122" s="1048"/>
      <c r="CZ122" s="1048"/>
      <c r="DA122" s="1048"/>
      <c r="DB122" s="1048"/>
      <c r="DC122" s="1048"/>
      <c r="DD122" s="1048"/>
      <c r="DE122" s="1048"/>
      <c r="DF122" s="1049"/>
      <c r="DG122" s="953" t="s">
        <v>451</v>
      </c>
      <c r="DH122" s="954"/>
      <c r="DI122" s="954"/>
      <c r="DJ122" s="954"/>
      <c r="DK122" s="954"/>
      <c r="DL122" s="954" t="s">
        <v>446</v>
      </c>
      <c r="DM122" s="954"/>
      <c r="DN122" s="954"/>
      <c r="DO122" s="954"/>
      <c r="DP122" s="954"/>
      <c r="DQ122" s="954" t="s">
        <v>451</v>
      </c>
      <c r="DR122" s="954"/>
      <c r="DS122" s="954"/>
      <c r="DT122" s="954"/>
      <c r="DU122" s="954"/>
      <c r="DV122" s="955" t="s">
        <v>451</v>
      </c>
      <c r="DW122" s="955"/>
      <c r="DX122" s="955"/>
      <c r="DY122" s="955"/>
      <c r="DZ122" s="956"/>
    </row>
    <row r="123" spans="1:130" s="233" customFormat="1" ht="26.25" customHeight="1" x14ac:dyDescent="0.15">
      <c r="A123" s="1085"/>
      <c r="B123" s="977"/>
      <c r="C123" s="950" t="s">
        <v>468</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446</v>
      </c>
      <c r="AB123" s="987"/>
      <c r="AC123" s="987"/>
      <c r="AD123" s="987"/>
      <c r="AE123" s="988"/>
      <c r="AF123" s="989" t="s">
        <v>451</v>
      </c>
      <c r="AG123" s="987"/>
      <c r="AH123" s="987"/>
      <c r="AI123" s="987"/>
      <c r="AJ123" s="988"/>
      <c r="AK123" s="989" t="s">
        <v>448</v>
      </c>
      <c r="AL123" s="987"/>
      <c r="AM123" s="987"/>
      <c r="AN123" s="987"/>
      <c r="AO123" s="988"/>
      <c r="AP123" s="990" t="s">
        <v>444</v>
      </c>
      <c r="AQ123" s="991"/>
      <c r="AR123" s="991"/>
      <c r="AS123" s="991"/>
      <c r="AT123" s="992"/>
      <c r="AU123" s="1025"/>
      <c r="AV123" s="1026"/>
      <c r="AW123" s="1026"/>
      <c r="AX123" s="1026"/>
      <c r="AY123" s="1026"/>
      <c r="AZ123" s="254" t="s">
        <v>189</v>
      </c>
      <c r="BA123" s="254"/>
      <c r="BB123" s="254"/>
      <c r="BC123" s="254"/>
      <c r="BD123" s="254"/>
      <c r="BE123" s="254"/>
      <c r="BF123" s="254"/>
      <c r="BG123" s="254"/>
      <c r="BH123" s="254"/>
      <c r="BI123" s="254"/>
      <c r="BJ123" s="254"/>
      <c r="BK123" s="254"/>
      <c r="BL123" s="254"/>
      <c r="BM123" s="254"/>
      <c r="BN123" s="254"/>
      <c r="BO123" s="1005" t="s">
        <v>485</v>
      </c>
      <c r="BP123" s="1033"/>
      <c r="BQ123" s="1091">
        <v>17819643</v>
      </c>
      <c r="BR123" s="1092"/>
      <c r="BS123" s="1092"/>
      <c r="BT123" s="1092"/>
      <c r="BU123" s="1092"/>
      <c r="BV123" s="1092">
        <v>17521583</v>
      </c>
      <c r="BW123" s="1092"/>
      <c r="BX123" s="1092"/>
      <c r="BY123" s="1092"/>
      <c r="BZ123" s="1092"/>
      <c r="CA123" s="1092">
        <v>17557253</v>
      </c>
      <c r="CB123" s="1092"/>
      <c r="CC123" s="1092"/>
      <c r="CD123" s="1092"/>
      <c r="CE123" s="1092"/>
      <c r="CF123" s="1029"/>
      <c r="CG123" s="1030"/>
      <c r="CH123" s="1030"/>
      <c r="CI123" s="1030"/>
      <c r="CJ123" s="1031"/>
      <c r="CK123" s="1037"/>
      <c r="CL123" s="1038"/>
      <c r="CM123" s="1038"/>
      <c r="CN123" s="1038"/>
      <c r="CO123" s="1039"/>
      <c r="CP123" s="1047" t="s">
        <v>486</v>
      </c>
      <c r="CQ123" s="1048"/>
      <c r="CR123" s="1048"/>
      <c r="CS123" s="1048"/>
      <c r="CT123" s="1048"/>
      <c r="CU123" s="1048"/>
      <c r="CV123" s="1048"/>
      <c r="CW123" s="1048"/>
      <c r="CX123" s="1048"/>
      <c r="CY123" s="1048"/>
      <c r="CZ123" s="1048"/>
      <c r="DA123" s="1048"/>
      <c r="DB123" s="1048"/>
      <c r="DC123" s="1048"/>
      <c r="DD123" s="1048"/>
      <c r="DE123" s="1048"/>
      <c r="DF123" s="1049"/>
      <c r="DG123" s="986" t="s">
        <v>448</v>
      </c>
      <c r="DH123" s="987"/>
      <c r="DI123" s="987"/>
      <c r="DJ123" s="987"/>
      <c r="DK123" s="988"/>
      <c r="DL123" s="989" t="s">
        <v>462</v>
      </c>
      <c r="DM123" s="987"/>
      <c r="DN123" s="987"/>
      <c r="DO123" s="987"/>
      <c r="DP123" s="988"/>
      <c r="DQ123" s="989" t="s">
        <v>462</v>
      </c>
      <c r="DR123" s="987"/>
      <c r="DS123" s="987"/>
      <c r="DT123" s="987"/>
      <c r="DU123" s="988"/>
      <c r="DV123" s="990" t="s">
        <v>448</v>
      </c>
      <c r="DW123" s="991"/>
      <c r="DX123" s="991"/>
      <c r="DY123" s="991"/>
      <c r="DZ123" s="992"/>
    </row>
    <row r="124" spans="1:130" s="233" customFormat="1" ht="26.25" customHeight="1" thickBot="1" x14ac:dyDescent="0.2">
      <c r="A124" s="1085"/>
      <c r="B124" s="977"/>
      <c r="C124" s="950" t="s">
        <v>471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451</v>
      </c>
      <c r="AB124" s="987"/>
      <c r="AC124" s="987"/>
      <c r="AD124" s="987"/>
      <c r="AE124" s="988"/>
      <c r="AF124" s="989" t="s">
        <v>451</v>
      </c>
      <c r="AG124" s="987"/>
      <c r="AH124" s="987"/>
      <c r="AI124" s="987"/>
      <c r="AJ124" s="988"/>
      <c r="AK124" s="989" t="s">
        <v>462</v>
      </c>
      <c r="AL124" s="987"/>
      <c r="AM124" s="987"/>
      <c r="AN124" s="987"/>
      <c r="AO124" s="988"/>
      <c r="AP124" s="990" t="s">
        <v>462</v>
      </c>
      <c r="AQ124" s="991"/>
      <c r="AR124" s="991"/>
      <c r="AS124" s="991"/>
      <c r="AT124" s="992"/>
      <c r="AU124" s="1087" t="s">
        <v>487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59.9</v>
      </c>
      <c r="BR124" s="1055"/>
      <c r="BS124" s="1055"/>
      <c r="BT124" s="1055"/>
      <c r="BU124" s="1055"/>
      <c r="BV124" s="1055">
        <v>61.1</v>
      </c>
      <c r="BW124" s="1055"/>
      <c r="BX124" s="1055"/>
      <c r="BY124" s="1055"/>
      <c r="BZ124" s="1055"/>
      <c r="CA124" s="1055">
        <v>40.200000000000003</v>
      </c>
      <c r="CB124" s="1055"/>
      <c r="CC124" s="1055"/>
      <c r="CD124" s="1055"/>
      <c r="CE124" s="1055"/>
      <c r="CF124" s="1056"/>
      <c r="CG124" s="1057"/>
      <c r="CH124" s="1057"/>
      <c r="CI124" s="1057"/>
      <c r="CJ124" s="1058"/>
      <c r="CK124" s="1040"/>
      <c r="CL124" s="1040"/>
      <c r="CM124" s="1040"/>
      <c r="CN124" s="1040"/>
      <c r="CO124" s="1041"/>
      <c r="CP124" s="1047" t="s">
        <v>488</v>
      </c>
      <c r="CQ124" s="1048"/>
      <c r="CR124" s="1048"/>
      <c r="CS124" s="1048"/>
      <c r="CT124" s="1048"/>
      <c r="CU124" s="1048"/>
      <c r="CV124" s="1048"/>
      <c r="CW124" s="1048"/>
      <c r="CX124" s="1048"/>
      <c r="CY124" s="1048"/>
      <c r="CZ124" s="1048"/>
      <c r="DA124" s="1048"/>
      <c r="DB124" s="1048"/>
      <c r="DC124" s="1048"/>
      <c r="DD124" s="1048"/>
      <c r="DE124" s="1048"/>
      <c r="DF124" s="1049"/>
      <c r="DG124" s="1032" t="s">
        <v>489</v>
      </c>
      <c r="DH124" s="1014"/>
      <c r="DI124" s="1014"/>
      <c r="DJ124" s="1014"/>
      <c r="DK124" s="1015"/>
      <c r="DL124" s="1013" t="s">
        <v>490</v>
      </c>
      <c r="DM124" s="1014"/>
      <c r="DN124" s="1014"/>
      <c r="DO124" s="1014"/>
      <c r="DP124" s="1015"/>
      <c r="DQ124" s="1013" t="s">
        <v>446</v>
      </c>
      <c r="DR124" s="1014"/>
      <c r="DS124" s="1014"/>
      <c r="DT124" s="1014"/>
      <c r="DU124" s="1015"/>
      <c r="DV124" s="1016" t="s">
        <v>448</v>
      </c>
      <c r="DW124" s="1017"/>
      <c r="DX124" s="1017"/>
      <c r="DY124" s="1017"/>
      <c r="DZ124" s="1018"/>
    </row>
    <row r="125" spans="1:130" s="233" customFormat="1" ht="26.25" customHeight="1" x14ac:dyDescent="0.15">
      <c r="A125" s="1085"/>
      <c r="B125" s="977"/>
      <c r="C125" s="950" t="s">
        <v>473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448</v>
      </c>
      <c r="AB125" s="987"/>
      <c r="AC125" s="987"/>
      <c r="AD125" s="987"/>
      <c r="AE125" s="988"/>
      <c r="AF125" s="989" t="s">
        <v>491</v>
      </c>
      <c r="AG125" s="987"/>
      <c r="AH125" s="987"/>
      <c r="AI125" s="987"/>
      <c r="AJ125" s="988"/>
      <c r="AK125" s="989" t="s">
        <v>448</v>
      </c>
      <c r="AL125" s="987"/>
      <c r="AM125" s="987"/>
      <c r="AN125" s="987"/>
      <c r="AO125" s="988"/>
      <c r="AP125" s="990" t="s">
        <v>489</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492</v>
      </c>
      <c r="CL125" s="1035"/>
      <c r="CM125" s="1035"/>
      <c r="CN125" s="1035"/>
      <c r="CO125" s="1036"/>
      <c r="CP125" s="957" t="s">
        <v>493</v>
      </c>
      <c r="CQ125" s="925"/>
      <c r="CR125" s="925"/>
      <c r="CS125" s="925"/>
      <c r="CT125" s="925"/>
      <c r="CU125" s="925"/>
      <c r="CV125" s="925"/>
      <c r="CW125" s="925"/>
      <c r="CX125" s="925"/>
      <c r="CY125" s="925"/>
      <c r="CZ125" s="925"/>
      <c r="DA125" s="925"/>
      <c r="DB125" s="925"/>
      <c r="DC125" s="925"/>
      <c r="DD125" s="925"/>
      <c r="DE125" s="925"/>
      <c r="DF125" s="926"/>
      <c r="DG125" s="958" t="s">
        <v>489</v>
      </c>
      <c r="DH125" s="959"/>
      <c r="DI125" s="959"/>
      <c r="DJ125" s="959"/>
      <c r="DK125" s="959"/>
      <c r="DL125" s="959" t="s">
        <v>494</v>
      </c>
      <c r="DM125" s="959"/>
      <c r="DN125" s="959"/>
      <c r="DO125" s="959"/>
      <c r="DP125" s="959"/>
      <c r="DQ125" s="959" t="s">
        <v>495</v>
      </c>
      <c r="DR125" s="959"/>
      <c r="DS125" s="959"/>
      <c r="DT125" s="959"/>
      <c r="DU125" s="959"/>
      <c r="DV125" s="960" t="s">
        <v>490</v>
      </c>
      <c r="DW125" s="960"/>
      <c r="DX125" s="960"/>
      <c r="DY125" s="960"/>
      <c r="DZ125" s="961"/>
    </row>
    <row r="126" spans="1:130" s="233" customFormat="1" ht="26.25" customHeight="1" thickBot="1" x14ac:dyDescent="0.2">
      <c r="A126" s="1085"/>
      <c r="B126" s="977"/>
      <c r="C126" s="950" t="s">
        <v>475</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451</v>
      </c>
      <c r="AB126" s="987"/>
      <c r="AC126" s="987"/>
      <c r="AD126" s="987"/>
      <c r="AE126" s="988"/>
      <c r="AF126" s="989" t="s">
        <v>496</v>
      </c>
      <c r="AG126" s="987"/>
      <c r="AH126" s="987"/>
      <c r="AI126" s="987"/>
      <c r="AJ126" s="988"/>
      <c r="AK126" s="989" t="s">
        <v>451</v>
      </c>
      <c r="AL126" s="987"/>
      <c r="AM126" s="987"/>
      <c r="AN126" s="987"/>
      <c r="AO126" s="988"/>
      <c r="AP126" s="990" t="s">
        <v>451</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498</v>
      </c>
      <c r="DH126" s="954"/>
      <c r="DI126" s="954"/>
      <c r="DJ126" s="954"/>
      <c r="DK126" s="954"/>
      <c r="DL126" s="954" t="s">
        <v>494</v>
      </c>
      <c r="DM126" s="954"/>
      <c r="DN126" s="954"/>
      <c r="DO126" s="954"/>
      <c r="DP126" s="954"/>
      <c r="DQ126" s="954" t="s">
        <v>448</v>
      </c>
      <c r="DR126" s="954"/>
      <c r="DS126" s="954"/>
      <c r="DT126" s="954"/>
      <c r="DU126" s="954"/>
      <c r="DV126" s="955" t="s">
        <v>451</v>
      </c>
      <c r="DW126" s="955"/>
      <c r="DX126" s="955"/>
      <c r="DY126" s="955"/>
      <c r="DZ126" s="956"/>
    </row>
    <row r="127" spans="1:130" s="233" customFormat="1" ht="26.25" customHeight="1" x14ac:dyDescent="0.15">
      <c r="A127" s="1086"/>
      <c r="B127" s="979"/>
      <c r="C127" s="1001" t="s">
        <v>499</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129</v>
      </c>
      <c r="AB127" s="987"/>
      <c r="AC127" s="987"/>
      <c r="AD127" s="987"/>
      <c r="AE127" s="988"/>
      <c r="AF127" s="989" t="s">
        <v>500</v>
      </c>
      <c r="AG127" s="987"/>
      <c r="AH127" s="987"/>
      <c r="AI127" s="987"/>
      <c r="AJ127" s="988"/>
      <c r="AK127" s="989" t="s">
        <v>500</v>
      </c>
      <c r="AL127" s="987"/>
      <c r="AM127" s="987"/>
      <c r="AN127" s="987"/>
      <c r="AO127" s="988"/>
      <c r="AP127" s="990" t="s">
        <v>490</v>
      </c>
      <c r="AQ127" s="991"/>
      <c r="AR127" s="991"/>
      <c r="AS127" s="991"/>
      <c r="AT127" s="992"/>
      <c r="AU127" s="235"/>
      <c r="AV127" s="235"/>
      <c r="AW127" s="235"/>
      <c r="AX127" s="1059" t="s">
        <v>501</v>
      </c>
      <c r="AY127" s="1060"/>
      <c r="AZ127" s="1060"/>
      <c r="BA127" s="1060"/>
      <c r="BB127" s="1060"/>
      <c r="BC127" s="1060"/>
      <c r="BD127" s="1060"/>
      <c r="BE127" s="1061"/>
      <c r="BF127" s="1062" t="s">
        <v>502</v>
      </c>
      <c r="BG127" s="1060"/>
      <c r="BH127" s="1060"/>
      <c r="BI127" s="1060"/>
      <c r="BJ127" s="1060"/>
      <c r="BK127" s="1060"/>
      <c r="BL127" s="1061"/>
      <c r="BM127" s="1062" t="s">
        <v>503</v>
      </c>
      <c r="BN127" s="1060"/>
      <c r="BO127" s="1060"/>
      <c r="BP127" s="1060"/>
      <c r="BQ127" s="1060"/>
      <c r="BR127" s="1060"/>
      <c r="BS127" s="1061"/>
      <c r="BT127" s="1062" t="s">
        <v>504</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505</v>
      </c>
      <c r="CQ127" s="951"/>
      <c r="CR127" s="951"/>
      <c r="CS127" s="951"/>
      <c r="CT127" s="951"/>
      <c r="CU127" s="951"/>
      <c r="CV127" s="951"/>
      <c r="CW127" s="951"/>
      <c r="CX127" s="951"/>
      <c r="CY127" s="951"/>
      <c r="CZ127" s="951"/>
      <c r="DA127" s="951"/>
      <c r="DB127" s="951"/>
      <c r="DC127" s="951"/>
      <c r="DD127" s="951"/>
      <c r="DE127" s="951"/>
      <c r="DF127" s="952"/>
      <c r="DG127" s="953" t="s">
        <v>498</v>
      </c>
      <c r="DH127" s="954"/>
      <c r="DI127" s="954"/>
      <c r="DJ127" s="954"/>
      <c r="DK127" s="954"/>
      <c r="DL127" s="954" t="s">
        <v>396</v>
      </c>
      <c r="DM127" s="954"/>
      <c r="DN127" s="954"/>
      <c r="DO127" s="954"/>
      <c r="DP127" s="954"/>
      <c r="DQ127" s="954" t="s">
        <v>129</v>
      </c>
      <c r="DR127" s="954"/>
      <c r="DS127" s="954"/>
      <c r="DT127" s="954"/>
      <c r="DU127" s="954"/>
      <c r="DV127" s="955" t="s">
        <v>494</v>
      </c>
      <c r="DW127" s="955"/>
      <c r="DX127" s="955"/>
      <c r="DY127" s="955"/>
      <c r="DZ127" s="956"/>
    </row>
    <row r="128" spans="1:130" s="233" customFormat="1" ht="26.25" customHeight="1" thickBot="1" x14ac:dyDescent="0.2">
      <c r="A128" s="1069" t="s">
        <v>506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507</v>
      </c>
      <c r="X128" s="1071"/>
      <c r="Y128" s="1071"/>
      <c r="Z128" s="1072"/>
      <c r="AA128" s="1073" t="s">
        <v>495</v>
      </c>
      <c r="AB128" s="1074"/>
      <c r="AC128" s="1074"/>
      <c r="AD128" s="1074"/>
      <c r="AE128" s="1075"/>
      <c r="AF128" s="1076" t="s">
        <v>508</v>
      </c>
      <c r="AG128" s="1074"/>
      <c r="AH128" s="1074"/>
      <c r="AI128" s="1074"/>
      <c r="AJ128" s="1075"/>
      <c r="AK128" s="1076">
        <v>113000</v>
      </c>
      <c r="AL128" s="1074"/>
      <c r="AM128" s="1074"/>
      <c r="AN128" s="1074"/>
      <c r="AO128" s="1075"/>
      <c r="AP128" s="1077"/>
      <c r="AQ128" s="1078"/>
      <c r="AR128" s="1078"/>
      <c r="AS128" s="1078"/>
      <c r="AT128" s="1079"/>
      <c r="AU128" s="235"/>
      <c r="AV128" s="235"/>
      <c r="AW128" s="235"/>
      <c r="AX128" s="924" t="s">
        <v>509</v>
      </c>
      <c r="AY128" s="925"/>
      <c r="AZ128" s="925"/>
      <c r="BA128" s="925"/>
      <c r="BB128" s="925"/>
      <c r="BC128" s="925"/>
      <c r="BD128" s="925"/>
      <c r="BE128" s="926"/>
      <c r="BF128" s="1080" t="s">
        <v>451</v>
      </c>
      <c r="BG128" s="1081"/>
      <c r="BH128" s="1081"/>
      <c r="BI128" s="1081"/>
      <c r="BJ128" s="1081"/>
      <c r="BK128" s="1081"/>
      <c r="BL128" s="1082"/>
      <c r="BM128" s="1080">
        <v>13.79</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510</v>
      </c>
      <c r="CQ128" s="754"/>
      <c r="CR128" s="754"/>
      <c r="CS128" s="754"/>
      <c r="CT128" s="754"/>
      <c r="CU128" s="754"/>
      <c r="CV128" s="754"/>
      <c r="CW128" s="754"/>
      <c r="CX128" s="754"/>
      <c r="CY128" s="754"/>
      <c r="CZ128" s="754"/>
      <c r="DA128" s="754"/>
      <c r="DB128" s="754"/>
      <c r="DC128" s="754"/>
      <c r="DD128" s="754"/>
      <c r="DE128" s="754"/>
      <c r="DF128" s="1064"/>
      <c r="DG128" s="1065" t="s">
        <v>451</v>
      </c>
      <c r="DH128" s="1066"/>
      <c r="DI128" s="1066"/>
      <c r="DJ128" s="1066"/>
      <c r="DK128" s="1066"/>
      <c r="DL128" s="1066" t="s">
        <v>489</v>
      </c>
      <c r="DM128" s="1066"/>
      <c r="DN128" s="1066"/>
      <c r="DO128" s="1066"/>
      <c r="DP128" s="1066"/>
      <c r="DQ128" s="1066" t="s">
        <v>489</v>
      </c>
      <c r="DR128" s="1066"/>
      <c r="DS128" s="1066"/>
      <c r="DT128" s="1066"/>
      <c r="DU128" s="1066"/>
      <c r="DV128" s="1067" t="s">
        <v>451</v>
      </c>
      <c r="DW128" s="1067"/>
      <c r="DX128" s="1067"/>
      <c r="DY128" s="1067"/>
      <c r="DZ128" s="1068"/>
    </row>
    <row r="129" spans="1:131" s="233"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511</v>
      </c>
      <c r="X129" s="1099"/>
      <c r="Y129" s="1099"/>
      <c r="Z129" s="1100"/>
      <c r="AA129" s="986">
        <v>7134680</v>
      </c>
      <c r="AB129" s="987"/>
      <c r="AC129" s="987"/>
      <c r="AD129" s="987"/>
      <c r="AE129" s="988"/>
      <c r="AF129" s="989">
        <v>7432899</v>
      </c>
      <c r="AG129" s="987"/>
      <c r="AH129" s="987"/>
      <c r="AI129" s="987"/>
      <c r="AJ129" s="988"/>
      <c r="AK129" s="989">
        <v>7848287</v>
      </c>
      <c r="AL129" s="987"/>
      <c r="AM129" s="987"/>
      <c r="AN129" s="987"/>
      <c r="AO129" s="988"/>
      <c r="AP129" s="1101"/>
      <c r="AQ129" s="1102"/>
      <c r="AR129" s="1102"/>
      <c r="AS129" s="1102"/>
      <c r="AT129" s="1103"/>
      <c r="AU129" s="236"/>
      <c r="AV129" s="236"/>
      <c r="AW129" s="236"/>
      <c r="AX129" s="1093" t="s">
        <v>512</v>
      </c>
      <c r="AY129" s="951"/>
      <c r="AZ129" s="951"/>
      <c r="BA129" s="951"/>
      <c r="BB129" s="951"/>
      <c r="BC129" s="951"/>
      <c r="BD129" s="951"/>
      <c r="BE129" s="952"/>
      <c r="BF129" s="1094" t="s">
        <v>448</v>
      </c>
      <c r="BG129" s="1095"/>
      <c r="BH129" s="1095"/>
      <c r="BI129" s="1095"/>
      <c r="BJ129" s="1095"/>
      <c r="BK129" s="1095"/>
      <c r="BL129" s="1096"/>
      <c r="BM129" s="1094">
        <v>18.79</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513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514</v>
      </c>
      <c r="X130" s="1099"/>
      <c r="Y130" s="1099"/>
      <c r="Z130" s="1100"/>
      <c r="AA130" s="986">
        <v>1189493</v>
      </c>
      <c r="AB130" s="987"/>
      <c r="AC130" s="987"/>
      <c r="AD130" s="987"/>
      <c r="AE130" s="988"/>
      <c r="AF130" s="989">
        <v>1183658</v>
      </c>
      <c r="AG130" s="987"/>
      <c r="AH130" s="987"/>
      <c r="AI130" s="987"/>
      <c r="AJ130" s="988"/>
      <c r="AK130" s="989">
        <v>1180117</v>
      </c>
      <c r="AL130" s="987"/>
      <c r="AM130" s="987"/>
      <c r="AN130" s="987"/>
      <c r="AO130" s="988"/>
      <c r="AP130" s="1101"/>
      <c r="AQ130" s="1102"/>
      <c r="AR130" s="1102"/>
      <c r="AS130" s="1102"/>
      <c r="AT130" s="1103"/>
      <c r="AU130" s="236"/>
      <c r="AV130" s="236"/>
      <c r="AW130" s="236"/>
      <c r="AX130" s="1093" t="s">
        <v>515</v>
      </c>
      <c r="AY130" s="951"/>
      <c r="AZ130" s="951"/>
      <c r="BA130" s="951"/>
      <c r="BB130" s="951"/>
      <c r="BC130" s="951"/>
      <c r="BD130" s="951"/>
      <c r="BE130" s="952"/>
      <c r="BF130" s="1129">
        <v>9.6</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516</v>
      </c>
      <c r="X131" s="1136"/>
      <c r="Y131" s="1136"/>
      <c r="Z131" s="1137"/>
      <c r="AA131" s="1032">
        <v>5945187</v>
      </c>
      <c r="AB131" s="1014"/>
      <c r="AC131" s="1014"/>
      <c r="AD131" s="1014"/>
      <c r="AE131" s="1015"/>
      <c r="AF131" s="1013">
        <v>6249241</v>
      </c>
      <c r="AG131" s="1014"/>
      <c r="AH131" s="1014"/>
      <c r="AI131" s="1014"/>
      <c r="AJ131" s="1015"/>
      <c r="AK131" s="1013">
        <v>6668170</v>
      </c>
      <c r="AL131" s="1014"/>
      <c r="AM131" s="1014"/>
      <c r="AN131" s="1014"/>
      <c r="AO131" s="1015"/>
      <c r="AP131" s="1138"/>
      <c r="AQ131" s="1139"/>
      <c r="AR131" s="1139"/>
      <c r="AS131" s="1139"/>
      <c r="AT131" s="1140"/>
      <c r="AU131" s="236"/>
      <c r="AV131" s="236"/>
      <c r="AW131" s="236"/>
      <c r="AX131" s="1111" t="s">
        <v>517</v>
      </c>
      <c r="AY131" s="754"/>
      <c r="AZ131" s="754"/>
      <c r="BA131" s="754"/>
      <c r="BB131" s="754"/>
      <c r="BC131" s="754"/>
      <c r="BD131" s="754"/>
      <c r="BE131" s="1064"/>
      <c r="BF131" s="1112">
        <v>40.200000000000003</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518</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519</v>
      </c>
      <c r="W132" s="1122"/>
      <c r="X132" s="1122"/>
      <c r="Y132" s="1122"/>
      <c r="Z132" s="1123"/>
      <c r="AA132" s="1124">
        <v>9.3374691159999994</v>
      </c>
      <c r="AB132" s="1125"/>
      <c r="AC132" s="1125"/>
      <c r="AD132" s="1125"/>
      <c r="AE132" s="1126"/>
      <c r="AF132" s="1127">
        <v>9.1285485709999996</v>
      </c>
      <c r="AG132" s="1125"/>
      <c r="AH132" s="1125"/>
      <c r="AI132" s="1125"/>
      <c r="AJ132" s="1126"/>
      <c r="AK132" s="1127">
        <v>10.519362879999999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520</v>
      </c>
      <c r="W133" s="1105"/>
      <c r="X133" s="1105"/>
      <c r="Y133" s="1105"/>
      <c r="Z133" s="1106"/>
      <c r="AA133" s="1107">
        <v>9.9</v>
      </c>
      <c r="AB133" s="1108"/>
      <c r="AC133" s="1108"/>
      <c r="AD133" s="1108"/>
      <c r="AE133" s="1109"/>
      <c r="AF133" s="1107">
        <v>9.5</v>
      </c>
      <c r="AG133" s="1108"/>
      <c r="AH133" s="1108"/>
      <c r="AI133" s="1108"/>
      <c r="AJ133" s="1109"/>
      <c r="AK133" s="1107">
        <v>9.6</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Yz1JeEBkvYevpP6I7NYyKmcF1po174LhxQA5O8tjHaUl/ChfMOwEo/ZPF1rJ2D0h8SNt7Dc6L/cLUWwU8if5Tw==" saltValue="xiCSuPXPFwIchj81RtKP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521</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Cay6mfnkWH1RXH6t14TxwegxDj/ka1tU5yVNYX11mamEb0ly3Ol7M1UEpNQ9CkfEiz+hht3xI4cu3fMyliKXhg==" saltValue="gaxdppCt3w9OwQ4vbKOg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election activeCell="BJ5" sqref="BJ5"/>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YmIXlJkQ+1g6qo3j3lqEsn4UukldsPn4k+Ke+wNkoGnNdk+2W47J44eNn18ig+/IM56Kxo0AdmMCegIhOAJZw==" saltValue="zl/oN2Boux1xryguYQcb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522</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523</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524</v>
      </c>
      <c r="AP7" s="275"/>
      <c r="AQ7" s="276" t="s">
        <v>525</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526</v>
      </c>
      <c r="AQ8" s="282" t="s">
        <v>527</v>
      </c>
      <c r="AR8" s="283" t="s">
        <v>528</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529</v>
      </c>
      <c r="AL9" s="1145"/>
      <c r="AM9" s="1145"/>
      <c r="AN9" s="1146"/>
      <c r="AO9" s="284">
        <v>1745683</v>
      </c>
      <c r="AP9" s="284">
        <v>51625</v>
      </c>
      <c r="AQ9" s="285">
        <v>65075</v>
      </c>
      <c r="AR9" s="286">
        <v>-20.7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530</v>
      </c>
      <c r="AL10" s="1145"/>
      <c r="AM10" s="1145"/>
      <c r="AN10" s="1146"/>
      <c r="AO10" s="287">
        <v>361572</v>
      </c>
      <c r="AP10" s="287">
        <v>10693</v>
      </c>
      <c r="AQ10" s="288">
        <v>8175</v>
      </c>
      <c r="AR10" s="289">
        <v>30.8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531</v>
      </c>
      <c r="AL11" s="1145"/>
      <c r="AM11" s="1145"/>
      <c r="AN11" s="1146"/>
      <c r="AO11" s="287">
        <v>4289</v>
      </c>
      <c r="AP11" s="287">
        <v>127</v>
      </c>
      <c r="AQ11" s="288">
        <v>364</v>
      </c>
      <c r="AR11" s="289">
        <v>-65.099999999999994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532</v>
      </c>
      <c r="AL12" s="1145"/>
      <c r="AM12" s="1145"/>
      <c r="AN12" s="1146"/>
      <c r="AO12" s="287" t="s">
        <v>533</v>
      </c>
      <c r="AP12" s="287" t="s">
        <v>533</v>
      </c>
      <c r="AQ12" s="288">
        <v>18</v>
      </c>
      <c r="AR12" s="289" t="s">
        <v>533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534</v>
      </c>
      <c r="AL13" s="1145"/>
      <c r="AM13" s="1145"/>
      <c r="AN13" s="1146"/>
      <c r="AO13" s="287">
        <v>139935</v>
      </c>
      <c r="AP13" s="287">
        <v>4138</v>
      </c>
      <c r="AQ13" s="288">
        <v>2565</v>
      </c>
      <c r="AR13" s="289">
        <v>61.3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535</v>
      </c>
      <c r="AL14" s="1145"/>
      <c r="AM14" s="1145"/>
      <c r="AN14" s="1146"/>
      <c r="AO14" s="287" t="s">
        <v>533</v>
      </c>
      <c r="AP14" s="287" t="s">
        <v>533</v>
      </c>
      <c r="AQ14" s="288">
        <v>1231</v>
      </c>
      <c r="AR14" s="289" t="s">
        <v>533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536</v>
      </c>
      <c r="AL15" s="1148"/>
      <c r="AM15" s="1148"/>
      <c r="AN15" s="1149"/>
      <c r="AO15" s="287">
        <v>-122211</v>
      </c>
      <c r="AP15" s="287">
        <v>-3614</v>
      </c>
      <c r="AQ15" s="288">
        <v>-4456</v>
      </c>
      <c r="AR15" s="289">
        <v>-18.899999999999999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189</v>
      </c>
      <c r="AL16" s="1148"/>
      <c r="AM16" s="1148"/>
      <c r="AN16" s="1149"/>
      <c r="AO16" s="287">
        <v>2129268</v>
      </c>
      <c r="AP16" s="287">
        <v>62968</v>
      </c>
      <c r="AQ16" s="288">
        <v>72972</v>
      </c>
      <c r="AR16" s="289">
        <v>-13.7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537</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538</v>
      </c>
      <c r="AP20" s="296" t="s">
        <v>539</v>
      </c>
      <c r="AQ20" s="297" t="s">
        <v>540</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541</v>
      </c>
      <c r="AL21" s="1151"/>
      <c r="AM21" s="1151"/>
      <c r="AN21" s="1152"/>
      <c r="AO21" s="300">
        <v>5.09</v>
      </c>
      <c r="AP21" s="301">
        <v>6.56</v>
      </c>
      <c r="AQ21" s="302">
        <v>-1.47</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542</v>
      </c>
      <c r="AL22" s="1151"/>
      <c r="AM22" s="1151"/>
      <c r="AN22" s="1152"/>
      <c r="AO22" s="305">
        <v>97.5</v>
      </c>
      <c r="AP22" s="306">
        <v>97.1</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543</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544</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545</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524</v>
      </c>
      <c r="AP30" s="275"/>
      <c r="AQ30" s="276" t="s">
        <v>525</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526</v>
      </c>
      <c r="AQ31" s="282" t="s">
        <v>527</v>
      </c>
      <c r="AR31" s="283" t="s">
        <v>528</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546</v>
      </c>
      <c r="AL32" s="1159"/>
      <c r="AM32" s="1159"/>
      <c r="AN32" s="1160"/>
      <c r="AO32" s="315">
        <v>1239967</v>
      </c>
      <c r="AP32" s="315">
        <v>36669</v>
      </c>
      <c r="AQ32" s="316">
        <v>32092</v>
      </c>
      <c r="AR32" s="317">
        <v>14.3</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547</v>
      </c>
      <c r="AL33" s="1159"/>
      <c r="AM33" s="1159"/>
      <c r="AN33" s="1160"/>
      <c r="AO33" s="315" t="s">
        <v>533</v>
      </c>
      <c r="AP33" s="315" t="s">
        <v>533</v>
      </c>
      <c r="AQ33" s="316" t="s">
        <v>533</v>
      </c>
      <c r="AR33" s="317" t="s">
        <v>533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548</v>
      </c>
      <c r="AL34" s="1159"/>
      <c r="AM34" s="1159"/>
      <c r="AN34" s="1160"/>
      <c r="AO34" s="315" t="s">
        <v>533</v>
      </c>
      <c r="AP34" s="315" t="s">
        <v>533</v>
      </c>
      <c r="AQ34" s="316" t="s">
        <v>533</v>
      </c>
      <c r="AR34" s="317" t="s">
        <v>533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549</v>
      </c>
      <c r="AL35" s="1159"/>
      <c r="AM35" s="1159"/>
      <c r="AN35" s="1160"/>
      <c r="AO35" s="315">
        <v>742376</v>
      </c>
      <c r="AP35" s="315">
        <v>21954</v>
      </c>
      <c r="AQ35" s="316">
        <v>8882</v>
      </c>
      <c r="AR35" s="317">
        <v>147.19999999999999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550</v>
      </c>
      <c r="AL36" s="1159"/>
      <c r="AM36" s="1159"/>
      <c r="AN36" s="1160"/>
      <c r="AO36" s="315">
        <v>12223</v>
      </c>
      <c r="AP36" s="315">
        <v>361</v>
      </c>
      <c r="AQ36" s="316">
        <v>1893</v>
      </c>
      <c r="AR36" s="317">
        <v>-80.900000000000006</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551</v>
      </c>
      <c r="AL37" s="1159"/>
      <c r="AM37" s="1159"/>
      <c r="AN37" s="1160"/>
      <c r="AO37" s="315" t="s">
        <v>533</v>
      </c>
      <c r="AP37" s="315" t="s">
        <v>533</v>
      </c>
      <c r="AQ37" s="316">
        <v>971</v>
      </c>
      <c r="AR37" s="317" t="s">
        <v>533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552</v>
      </c>
      <c r="AL38" s="1162"/>
      <c r="AM38" s="1162"/>
      <c r="AN38" s="1163"/>
      <c r="AO38" s="318" t="s">
        <v>533</v>
      </c>
      <c r="AP38" s="318" t="s">
        <v>533</v>
      </c>
      <c r="AQ38" s="319">
        <v>0</v>
      </c>
      <c r="AR38" s="307" t="s">
        <v>533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553</v>
      </c>
      <c r="AL39" s="1162"/>
      <c r="AM39" s="1162"/>
      <c r="AN39" s="1163"/>
      <c r="AO39" s="315">
        <v>-113000</v>
      </c>
      <c r="AP39" s="315">
        <v>-3342</v>
      </c>
      <c r="AQ39" s="316">
        <v>-3104</v>
      </c>
      <c r="AR39" s="317">
        <v>7.7</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554</v>
      </c>
      <c r="AL40" s="1159"/>
      <c r="AM40" s="1159"/>
      <c r="AN40" s="1160"/>
      <c r="AO40" s="315">
        <v>-1180117</v>
      </c>
      <c r="AP40" s="315">
        <v>-34899</v>
      </c>
      <c r="AQ40" s="316">
        <v>-27365</v>
      </c>
      <c r="AR40" s="317">
        <v>27.5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300</v>
      </c>
      <c r="AL41" s="1165"/>
      <c r="AM41" s="1165"/>
      <c r="AN41" s="1166"/>
      <c r="AO41" s="315">
        <v>701449</v>
      </c>
      <c r="AP41" s="315">
        <v>20744</v>
      </c>
      <c r="AQ41" s="316">
        <v>13369</v>
      </c>
      <c r="AR41" s="317">
        <v>55.2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555</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556</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557</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524</v>
      </c>
      <c r="AN49" s="1155" t="s">
        <v>558</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559</v>
      </c>
      <c r="AO50" s="332" t="s">
        <v>560</v>
      </c>
      <c r="AP50" s="333" t="s">
        <v>561</v>
      </c>
      <c r="AQ50" s="334" t="s">
        <v>562</v>
      </c>
      <c r="AR50" s="335" t="s">
        <v>563</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564</v>
      </c>
      <c r="AL51" s="328"/>
      <c r="AM51" s="336">
        <v>773832</v>
      </c>
      <c r="AN51" s="337">
        <v>22483</v>
      </c>
      <c r="AO51" s="338">
        <v>-34.700000000000003</v>
      </c>
      <c r="AP51" s="339">
        <v>52191</v>
      </c>
      <c r="AQ51" s="340">
        <v>9.3000000000000007</v>
      </c>
      <c r="AR51" s="341">
        <v>-44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565</v>
      </c>
      <c r="AM52" s="344">
        <v>184111</v>
      </c>
      <c r="AN52" s="345">
        <v>5349</v>
      </c>
      <c r="AO52" s="346">
        <v>-2.2999999999999998</v>
      </c>
      <c r="AP52" s="347">
        <v>24843</v>
      </c>
      <c r="AQ52" s="348">
        <v>-0.4</v>
      </c>
      <c r="AR52" s="349">
        <v>-1.9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566</v>
      </c>
      <c r="AL53" s="328"/>
      <c r="AM53" s="336">
        <v>502425</v>
      </c>
      <c r="AN53" s="337">
        <v>14657</v>
      </c>
      <c r="AO53" s="338">
        <v>-34.799999999999997</v>
      </c>
      <c r="AP53" s="339">
        <v>47387</v>
      </c>
      <c r="AQ53" s="340">
        <v>-9.1999999999999993</v>
      </c>
      <c r="AR53" s="341">
        <v>-25.6</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565</v>
      </c>
      <c r="AM54" s="344">
        <v>199109</v>
      </c>
      <c r="AN54" s="345">
        <v>5808</v>
      </c>
      <c r="AO54" s="346">
        <v>8.6</v>
      </c>
      <c r="AP54" s="347">
        <v>24928</v>
      </c>
      <c r="AQ54" s="348">
        <v>0.3</v>
      </c>
      <c r="AR54" s="349">
        <v>8.3000000000000007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567</v>
      </c>
      <c r="AL55" s="328"/>
      <c r="AM55" s="336">
        <v>1999537</v>
      </c>
      <c r="AN55" s="337">
        <v>58589</v>
      </c>
      <c r="AO55" s="338">
        <v>299.7</v>
      </c>
      <c r="AP55" s="339">
        <v>51264</v>
      </c>
      <c r="AQ55" s="340">
        <v>8.1999999999999993</v>
      </c>
      <c r="AR55" s="341">
        <v>291.5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565</v>
      </c>
      <c r="AM56" s="344">
        <v>1046959</v>
      </c>
      <c r="AN56" s="345">
        <v>30677</v>
      </c>
      <c r="AO56" s="346">
        <v>428.2</v>
      </c>
      <c r="AP56" s="347">
        <v>26040</v>
      </c>
      <c r="AQ56" s="348">
        <v>4.5</v>
      </c>
      <c r="AR56" s="349">
        <v>423.7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568</v>
      </c>
      <c r="AL57" s="328"/>
      <c r="AM57" s="336">
        <v>2274933</v>
      </c>
      <c r="AN57" s="337">
        <v>66896</v>
      </c>
      <c r="AO57" s="338">
        <v>14.2</v>
      </c>
      <c r="AP57" s="339">
        <v>52068</v>
      </c>
      <c r="AQ57" s="340">
        <v>1.6</v>
      </c>
      <c r="AR57" s="341">
        <v>12.6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565</v>
      </c>
      <c r="AM58" s="344">
        <v>1115035</v>
      </c>
      <c r="AN58" s="345">
        <v>32788</v>
      </c>
      <c r="AO58" s="346">
        <v>6.9</v>
      </c>
      <c r="AP58" s="347">
        <v>26936</v>
      </c>
      <c r="AQ58" s="348">
        <v>3.4</v>
      </c>
      <c r="AR58" s="349">
        <v>3.5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569</v>
      </c>
      <c r="AL59" s="328"/>
      <c r="AM59" s="336">
        <v>774571</v>
      </c>
      <c r="AN59" s="337">
        <v>22906</v>
      </c>
      <c r="AO59" s="338">
        <v>-65.8</v>
      </c>
      <c r="AP59" s="339">
        <v>47161</v>
      </c>
      <c r="AQ59" s="340">
        <v>-9.4</v>
      </c>
      <c r="AR59" s="341">
        <v>-56.4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565</v>
      </c>
      <c r="AM60" s="344">
        <v>367019</v>
      </c>
      <c r="AN60" s="345">
        <v>10854</v>
      </c>
      <c r="AO60" s="346">
        <v>-66.900000000000006</v>
      </c>
      <c r="AP60" s="347">
        <v>24595</v>
      </c>
      <c r="AQ60" s="348">
        <v>-8.6999999999999993</v>
      </c>
      <c r="AR60" s="349">
        <v>-58.2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570</v>
      </c>
      <c r="AL61" s="350"/>
      <c r="AM61" s="351">
        <v>1265060</v>
      </c>
      <c r="AN61" s="352">
        <v>37106</v>
      </c>
      <c r="AO61" s="353">
        <v>35.700000000000003</v>
      </c>
      <c r="AP61" s="354">
        <v>50014</v>
      </c>
      <c r="AQ61" s="355">
        <v>0.1</v>
      </c>
      <c r="AR61" s="341">
        <v>35.6</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565</v>
      </c>
      <c r="AM62" s="344">
        <v>582447</v>
      </c>
      <c r="AN62" s="345">
        <v>17095</v>
      </c>
      <c r="AO62" s="346">
        <v>74.900000000000006</v>
      </c>
      <c r="AP62" s="347">
        <v>25468</v>
      </c>
      <c r="AQ62" s="348">
        <v>-0.2</v>
      </c>
      <c r="AR62" s="349">
        <v>75.099999999999994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qbo8zrVeRWpNPvjvyUXTjMDiqIR1SXiFsqTFa1X4SgyaPj1cFj4Wa2JXozBgb7dX6oXykz/QNFs26HXMpEXKhw==" saltValue="PwVYIaihbyjnc/FowSIR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572</v>
      </c>
    </row>
    <row r="120" spans="125:125" ht="13.5" hidden="1" customHeight="1" x14ac:dyDescent="0.15"/>
    <row r="121" spans="125:125" ht="13.5" hidden="1" customHeight="1" x14ac:dyDescent="0.15">
      <c r="DU121" s="262"/>
    </row>
  </sheetData>
  <sheetProtection algorithmName="SHA-512" hashValue="UvACLYUu+SLrQWvar5c4FDl4470AwC3XgqHjAsTu7XEmwEUMleenpE8oqv0FmVepwBuYvvFUSQXiTsk7DM9xug==" saltValue="A2vfPZbswXJciWIcVphX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573</v>
      </c>
    </row>
  </sheetData>
  <sheetProtection algorithmName="SHA-512" hashValue="SHb4Pl6fDpiYhI4AAJxpkKsVpLVewxqgqB73nsrXOhFArooK6CfFljb89MI2bGnUXp+WTHO7ThC5bryL/sHahg==" saltValue="3dvaMIR1gbdn3NSUp89C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67" t="s">
        <v>3</v>
      </c>
      <c r="D47" s="1167"/>
      <c r="E47" s="1168"/>
      <c r="F47" s="11">
        <v>27.77</v>
      </c>
      <c r="G47" s="12">
        <v>28.24</v>
      </c>
      <c r="H47" s="12">
        <v>30.43</v>
      </c>
      <c r="I47" s="12">
        <v>30.7</v>
      </c>
      <c r="J47" s="13">
        <v>35.22</v>
      </c>
    </row>
    <row r="48" spans="2:10" ht="57.75" customHeight="1" x14ac:dyDescent="0.15">
      <c r="B48" s="14"/>
      <c r="C48" s="1169" t="s">
        <v>4</v>
      </c>
      <c r="D48" s="1169"/>
      <c r="E48" s="1170"/>
      <c r="F48" s="15">
        <v>1.9</v>
      </c>
      <c r="G48" s="16">
        <v>5.0599999999999996</v>
      </c>
      <c r="H48" s="16">
        <v>3.04</v>
      </c>
      <c r="I48" s="16">
        <v>7.97</v>
      </c>
      <c r="J48" s="17">
        <v>6.46</v>
      </c>
    </row>
    <row r="49" spans="2:10" ht="57.75" customHeight="1" thickBot="1" x14ac:dyDescent="0.2">
      <c r="B49" s="18"/>
      <c r="C49" s="1171" t="s">
        <v>5</v>
      </c>
      <c r="D49" s="1171"/>
      <c r="E49" s="1172"/>
      <c r="F49" s="19" t="s">
        <v>579</v>
      </c>
      <c r="G49" s="20">
        <v>4.1399999999999997</v>
      </c>
      <c r="H49" s="20">
        <v>0.56000000000000005</v>
      </c>
      <c r="I49" s="20">
        <v>6.54</v>
      </c>
      <c r="J49" s="21">
        <v>5.0599999999999996</v>
      </c>
    </row>
    <row r="50" spans="2:10" x14ac:dyDescent="0.15"/>
  </sheetData>
  <sheetProtection algorithmName="SHA-512" hashValue="WX9tn9H1uxLoZtorgnAf92CJMDSNhnq8kDOF9dWSDtxFTNvGzJcNeuqnXnFQYyiGVEN0etQwDsaD9oZvdpUd/Q==" saltValue="vfdj3dm4z3rs9bfdUMKH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2023-03-14T06:17:00Z</cp:lastPrinted>
  <dcterms:created xsi:type="dcterms:W3CDTF">2023-02-20T06:16:20Z</dcterms:created>
  <dcterms:modified xsi:type="dcterms:W3CDTF">2023-10-04T07:29:33Z</dcterms:modified>
  <cp:category/>
</cp:coreProperties>
</file>