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総務部\財政課\決算\財政状況資料集\R4決算\20240306_【照会：314（木）〆】令和３年度財政状況資料集の作成及び提出について\02決裁\"/>
    </mc:Choice>
  </mc:AlternateContent>
  <bookViews>
    <workbookView xWindow="0" yWindow="0" windowWidth="15360" windowHeight="7632"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<sst xmlns="http://schemas.openxmlformats.org/spreadsheetml/2006/main" count="1056" uniqueCount="592">
  <si>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</si>
  <si>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</si>
  <si>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</si>
  <si>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</si>
  <si>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</si>
  <si>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</si>
  <si>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</si>
  <si>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</si>
  <si>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</si>
  <si>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</si>
  <si>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</si>
  <si>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</si>
  <si>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</si>
  <si>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</si>
  <si>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</si>
  <si>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</si>
  <si>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</si>
  <si>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</si>
  <si>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</si>
  <si>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</si>
  <si>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</si>
  <si>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</si>
  <si>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</si>
  <si>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</si>
  <si>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</si>
  <si>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</si>
  <si>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</si>
  <si>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</si>
  <si>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</si>
  <si>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</si>
  <si>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</si>
  <si>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</si>
  <si>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</si>
  <si>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</si>
  <si>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</si>
  <si>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</si>
  <si>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</si>
  <si>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</si>
  <si>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</si>
  <si>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</si>
  <si>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</si>
  <si>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</si>
  <si>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</si>
  <si>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</si>
  <si>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</si>
  <si>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</si>
  <si>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</si>
  <si>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</si>
  <si>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</si>
  <si>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</si>
  <si>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</si>
  <si>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</si>
  <si>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</si>
  <si>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</si>
  <si>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</si>
  <si>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</si>
  <si>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</si>
  <si>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</si>
  <si>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</si>
  <si>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</si>
  <si>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</si>
  <si>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</si>
  <si>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</si>
  <si>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</si>
  <si>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</si>
  <si>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</si>
  <si>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</si>
  <si>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</si>
  <si>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</si>
  <si>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</si>
  <si>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</si>
  <si>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</si>
  <si>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</si>
  <si>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</si>
  <si>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</si>
  <si>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</si>
  <si>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</si>
  <si>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</si>
  <si>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</si>
  <si>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</si>
  <si>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</si>
  <si>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</si>
  <si>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</si>
  <si>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</si>
  <si>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</si>
  <si>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</si>
  <si>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</si>
  <si>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</si>
  <si>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</si>
  <si>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</si>
  <si>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</si>
  <si>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</si>
  <si>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</si>
  <si>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</si>
  <si>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</si>
  <si>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</si>
  <si>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</si>
  <si>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</si>
  <si>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</si>
  <si>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</si>
  <si>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</si>
  <si>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</si>
  <si>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</si>
  <si>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</si>
  <si>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</si>
  <si>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</si>
  <si>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</si>
  <si>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</si>
  <si>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</si>
  <si>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</si>
  <si>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</si>
  <si>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</si>
  <si>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</si>
  <si>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</si>
  <si>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</si>
  <si>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</si>
  <si>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</si>
  <si>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</si>
  <si>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</si>
  <si>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</si>
  <si>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</si>
  <si>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</si>
  <si>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</si>
  <si>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</si>
  <si>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</si>
  <si>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</si>
  <si>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</si>
  <si>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</si>
  <si>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</si>
  <si>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</si>
  <si>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</si>
  <si>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</si>
  <si>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</si>
  <si>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</si>
  <si>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</si>
  <si>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</si>
  <si>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</si>
  <si>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</si>
  <si>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</si>
  <si>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</si>
  <si>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</si>
  <si>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</si>
  <si>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</si>
  <si>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</si>
  <si>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</si>
  <si>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</si>
  <si>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</si>
  <si>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</si>
  <si>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</si>
  <si>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</si>
  <si>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</si>
  <si>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</si>
  <si>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</si>
  <si>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</si>
  <si>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</si>
  <si>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</si>
  <si>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</si>
  <si>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</si>
  <si>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</si>
  <si>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</si>
  <si>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</si>
  <si>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</si>
  <si>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</si>
  <si>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</si>
  <si>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</si>
  <si>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</si>
  <si>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</si>
  <si>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</si>
  <si>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</si>
  <si>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</si>
  <si>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</si>
  <si>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</si>
  <si>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</si>
  <si>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</si>
  <si>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</si>
  <si>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</si>
  <si>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</si>
  <si>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</si>
  <si>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</si>
  <si>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</si>
  <si>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</si>
  <si>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</si>
  <si>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</si>
  <si>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</si>
  <si>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</si>
  <si>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</si>
  <si>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</si>
  <si>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</si>
  <si>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</si>
  <si>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</si>
  <si>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</si>
  <si>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</si>
  <si>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</si>
  <si>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</si>
  <si>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</si>
  <si>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</si>
  <si>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</si>
  <si>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</si>
  <si>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</si>
  <si>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</si>
  <si>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</si>
  <si>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</si>
  <si>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</si>
  <si>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</si>
  <si>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</si>
  <si>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</si>
  <si>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</si>
  <si>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</si>
  <si>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</si>
  <si>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</si>
  <si>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</si>
  <si>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</si>
  <si>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</si>
  <si>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</si>
  <si>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</si>
  <si>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</si>
  <si>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</si>
  <si>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</si>
  <si>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</si>
  <si>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</si>
  <si>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</si>
  <si>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</si>
  <si>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</si>
  <si>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</si>
  <si>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</si>
  <si>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</si>
  <si>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</si>
  <si>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</si>
  <si>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</si>
  <si>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</si>
  <si>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</si>
  <si>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</si>
  <si>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</si>
  <si>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</si>
  <si>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</si>
  <si>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</si>
  <si>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</si>
  <si>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</si>
  <si>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</si>
  <si>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</si>
  <si>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</si>
  <si>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</si>
  <si>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</si>
  <si>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</si>
  <si>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</si>
  <si>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</si>
  <si>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</si>
  <si>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</si>
  <si>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</si>
  <si>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</si>
  <si>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</si>
  <si>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</si>
  <si>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</si>
  <si>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</si>
  <si>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</si>
  <si>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</si>
  <si>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</si>
  <si>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</si>
  <si>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</si>
  <si>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</si>
  <si>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</si>
  <si>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</si>
  <si>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</si>
  <si>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</si>
  <si>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</si>
  <si>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</si>
  <si>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</si>
  <si>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</si>
  <si>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</si>
  <si>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</si>
  <si>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</si>
  <si>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</si>
  <si>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</si>
  <si>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</si>
  <si>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</si>
  <si>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</si>
  <si>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</si>
  <si>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</si>
  <si>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</si>
  <si>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</si>
  <si>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</si>
  <si>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</si>
  <si>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</si>
  <si>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</si>
  <si>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</si>
  <si>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</si>
  <si>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</si>
  <si>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</si>
  <si>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</si>
  <si>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</si>
  <si>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</si>
  <si>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</si>
  <si>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</si>
  <si>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</si>
  <si>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</si>
  <si>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</si>
  <si>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</si>
  <si>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</si>
  <si>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</si>
  <si>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</si>
  <si>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</si>
  <si>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</si>
  <si>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</si>
  <si>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</si>
  <si>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</si>
  <si>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</si>
  <si>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</si>
  <si>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</si>
  <si>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</si>
  <si>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</si>
  <si>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</si>
  <si>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</si>
  <si>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</si>
  <si>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</si>
  <si>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</si>
  <si>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</si>
  <si>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</si>
  <si>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</si>
  <si>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</si>
  <si>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</si>
  <si>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</si>
  <si>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</si>
  <si>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</si>
  <si>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</si>
  <si>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</si>
  <si>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</si>
  <si>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</si>
  <si>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</si>
  <si>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</si>
  <si>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</si>
  <si>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</si>
  <si>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</si>
  <si>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</si>
  <si>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</si>
  <si>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</si>
  <si>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</si>
  <si>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</si>
  <si>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</si>
  <si>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</si>
  <si>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</si>
  <si>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</si>
  <si>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</si>
  <si>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</si>
  <si>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</si>
  <si>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</si>
  <si>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</si>
  <si>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</si>
  <si>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</si>
  <si>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</si>
  <si>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</si>
  <si>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</si>
  <si>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</si>
  <si>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</si>
  <si>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</si>
  <si>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</si>
  <si>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</si>
  <si>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</si>
  <si>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</si>
  <si>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</si>
  <si>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</si>
  <si>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</si>
  <si>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</si>
  <si>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</si>
  <si>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</si>
  <si>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</si>
  <si>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</si>
  <si>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</si>
  <si>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</si>
  <si>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</si>
  <si>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</si>
  <si>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</si>
  <si>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</si>
  <si>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</si>
  <si>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</si>
  <si>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</si>
  <si>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</si>
  <si>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</si>
  <si>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</si>
  <si>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</si>
  <si>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</si>
  <si>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</si>
  <si>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</si>
  <si>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</si>
  <si>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</si>
  <si>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</si>
  <si>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</si>
  <si>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</si>
  <si>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</si>
  <si>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</si>
  <si>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</si>
  <si>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</si>
  <si>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</si>
  <si>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</si>
  <si>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</si>
  <si>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</si>
  <si>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</si>
  <si>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</si>
  <si>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</si>
  <si>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</si>
  <si>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</si>
  <si>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</si>
  <si>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</si>
  <si>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</si>
  <si>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</si>
  <si>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</si>
  <si>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</si>
  <si>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</si>
  <si>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</si>
  <si>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</si>
  <si>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</si>
  <si>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</si>
  <si>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</si>
  <si>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</si>
  <si>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</si>
  <si>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</si>
  <si>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</si>
  <si>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</si>
  <si>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</si>
  <si>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</si>
  <si>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</si>
  <si>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</si>
  <si>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</si>
  <si>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</si>
  <si>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</si>
  <si>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</si>
  <si>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</si>
  <si>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</si>
  <si>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</si>
  <si>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</si>
  <si>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</si>
  <si>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</si>
  <si>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</si>
  <si>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</si>
  <si>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</si>
  <si>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</si>
  <si>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</si>
  <si>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</si>
  <si>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</si>
  <si>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</si>
  <si>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</si>
  <si>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</si>
  <si>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</si>
  <si>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</si>
  <si>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</si>
  <si>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</si>
  <si>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</si>
  <si>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</si>
  <si>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</si>
  <si>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</si>
  <si>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</si>
  <si>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</si>
  <si>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</si>
  <si>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</si>
  <si>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</si>
  <si>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</si>
  <si>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</si>
  <si>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</si>
  <si>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</si>
  <si>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</si>
  <si>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</si>
  <si>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</si>
  <si>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</si>
  <si>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</si>
  <si>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</si>
  <si>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</si>
  <si>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</si>
  <si>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</si>
  <si>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</si>
  <si>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</si>
  <si>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</si>
  <si>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</si>
  <si>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</si>
  <si>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</si>
  <si>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</si>
  <si>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</si>
  <si>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</si>
  <si>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</si>
  <si>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</si>
  <si>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</si>
  <si>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</si>
  <si>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</si>
  <si>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</si>
  <si>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</si>
  <si>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</si>
  <si>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</si>
  <si>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</si>
  <si>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</si>
  <si>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</si>
  <si>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</si>
  <si>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</si>
  <si>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</si>
  <si>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</si>
  <si>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</si>
  <si>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</si>
  <si>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</si>
  <si>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</si>
  <si>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</si>
  <si>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</si>
  <si>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</si>
  <si>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</si>
  <si>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</si>
  <si>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</si>
  <si>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</si>
  <si>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</si>
  <si>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</si>
  <si>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</si>
  <si>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</si>
  <si>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</si>
  <si>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</si>
  <si>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</si>
  <si>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</si>
  <si>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</si>
  <si>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</si>
  <si>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</si>
  <si>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</si>
  <si>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</si>
  <si>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</si>
  <si>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</si>
  <si>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</si>
  <si>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</si>
  <si>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</si>
  <si>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</si>
  <si>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</si>
  <si>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</si>
  <si>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</si>
  <si>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</si>
  <si>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</si>
  <si>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</si>
  <si>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</si>
  <si>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</si>
  <si>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</si>
  <si>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</si>
  <si>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</si>
  <si>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</si>
  <si>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</si>
  <si>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</si>
  <si>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</si>
  <si>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</si>
  <si>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</si>
  <si>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</si>
  <si>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</si>
  <si>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</si>
  <si>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</si>
  <si>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</si>
  <si>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</si>
  <si>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</si>
  <si>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</si>
  <si>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</si>
  <si>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</si>
  <si>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</si>
  <si>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</si>
  <si>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</si>
  <si>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</si>
  <si>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</si>
  <si>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</si>
  <si>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</si>
  <si>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</si>
  <si>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</si>
  <si>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</si>
  <si>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</si>
  <si>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</si>
  <si>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</si>
  <si>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</si>
  <si>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</si>
  <si>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</si>
  <si>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</si>
  <si>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国民健康保険事業特別会計</t>
  </si>
  <si>
    <t>病院事業会計</t>
  </si>
  <si>
    <t>介護保険事業特別会計</t>
  </si>
  <si>
    <t>公共用地取得費特別会計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</si>
  <si>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</si>
  <si>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</si>
  <si>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</si>
  <si>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</si>
  <si>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</si>
  <si>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</si>
  <si>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</si>
  <si>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</si>
  <si>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</si>
  <si>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</si>
  <si>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</si>
  <si>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</si>
  <si>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</si>
  <si>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</si>
  <si>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</si>
  <si>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</si>
  <si>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▲8</t>
  </si>
  <si>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</si>
  <si>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</si>
  <si>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</si>
  <si>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スポーツ振興基金</t>
  </si>
  <si>
    <t>職員の退職手当基金</t>
    <rPh sb="0" eb="2">
      <t>ショクイン</t>
    </rPh>
    <rPh sb="3" eb="5">
      <t>タイショク</t>
    </rPh>
    <rPh sb="5" eb="7">
      <t>テアテ</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</si>
</sst>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D4B-45E0-A1EC-B03B3AFE1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90296</c:v>
                </c:pt>
                <c:pt idx="1">
                  <c:v>60639</c:v>
                </c:pt>
                <c:pt idx="2">
                  <c:v>100635</c:v>
                </c:pt>
                <c:pt idx="3">
                  <c:v>63082</c:v>
                </c:pt>
                <c:pt idx="4">
                  <c:v>50042</c:v>
                </c:pt>
              </c:numCache>
            </c:numRef>
          </c:val>
          <c:smooth val="0"/>
          <c:extLst>
            <c:ext xmlns:c16="http://schemas.microsoft.com/office/drawing/2014/chart" uri="{C3380CC4-5D6E-409C-BE32-E72D297353CC}">
              <c16:uniqueId val="{00000001-3D4B-45E0-A1EC-B03B3AFE1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2.54</c:v>
                </c:pt>
                <c:pt idx="1">
                  <c:v>3.7</c:v>
                </c:pt>
                <c:pt idx="2">
                  <c:v>6.67</c:v>
                </c:pt>
                <c:pt idx="3">
                  <c:v>15.32</c:v>
                </c:pt>
                <c:pt idx="4">
                  <c:v>9.56</c:v>
                </c:pt>
              </c:numCache>
            </c:numRef>
          </c:val>
          <c:extLst>
            <c:ext xmlns:c16="http://schemas.microsoft.com/office/drawing/2014/chart" uri="{C3380CC4-5D6E-409C-BE32-E72D297353CC}">
              <c16:uniqueId val="{00000000-A97E-4C3B-B9D7-B83239D7EC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30.89</c:v>
                </c:pt>
                <c:pt idx="1">
                  <c:v>31.45</c:v>
                </c:pt>
                <c:pt idx="2">
                  <c:v>32.35</c:v>
                </c:pt>
                <c:pt idx="3">
                  <c:v>38.14</c:v>
                </c:pt>
                <c:pt idx="4">
                  <c:v>48.84</c:v>
                </c:pt>
              </c:numCache>
            </c:numRef>
          </c:val>
          <c:extLst>
            <c:ext xmlns:c16="http://schemas.microsoft.com/office/drawing/2014/chart" uri="{C3380CC4-5D6E-409C-BE32-E72D297353CC}">
              <c16:uniqueId val="{00000001-A97E-4C3B-B9D7-B83239D7EC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1.66</c:v>
                </c:pt>
                <c:pt idx="1">
                  <c:v>2.4900000000000002</c:v>
                </c:pt>
                <c:pt idx="2">
                  <c:v>4.74</c:v>
                </c:pt>
                <c:pt idx="3">
                  <c:v>13.48</c:v>
                </c:pt>
                <c:pt idx="4">
                  <c:v>7.95</c:v>
                </c:pt>
              </c:numCache>
            </c:numRef>
          </c:val>
          <c:smooth val="0"/>
          <c:extLst>
            <c:ext xmlns:c16="http://schemas.microsoft.com/office/drawing/2014/chart" uri="{C3380CC4-5D6E-409C-BE32-E72D297353CC}">
              <c16:uniqueId val="{00000002-A97E-4C3B-B9D7-B83239D7EC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0.22</c:v>
                </c:pt>
                <c:pt idx="4">
                  <c:v>#N/A</c:v>
                </c:pt>
                <c:pt idx="5">
                  <c:v>0.45</c:v>
                </c:pt>
                <c:pt idx="6">
                  <c:v>#N/A</c:v>
                </c:pt>
                <c:pt idx="7">
                  <c:v>0.3</c:v>
                </c:pt>
                <c:pt idx="8">
                  <c:v>#N/A</c:v>
                </c:pt>
                <c:pt idx="9">
                  <c:v>0.3</c:v>
                </c:pt>
              </c:numCache>
            </c:numRef>
          </c:val>
          <c:extLst>
            <c:ext xmlns:c16="http://schemas.microsoft.com/office/drawing/2014/chart" uri="{C3380CC4-5D6E-409C-BE32-E72D297353CC}">
              <c16:uniqueId val="{00000000-F334-449A-BF1B-7FB604E76D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34-449A-BF1B-7FB604E76DE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0.44</c:v>
                </c:pt>
                <c:pt idx="2">
                  <c:v>#N/A</c:v>
                </c:pt>
                <c:pt idx="3">
                  <c:v>0.41</c:v>
                </c:pt>
                <c:pt idx="4">
                  <c:v>#N/A</c:v>
                </c:pt>
                <c:pt idx="5">
                  <c:v>0.43</c:v>
                </c:pt>
                <c:pt idx="6">
                  <c:v>#N/A</c:v>
                </c:pt>
                <c:pt idx="7">
                  <c:v>0.47</c:v>
                </c:pt>
                <c:pt idx="8">
                  <c:v>#N/A</c:v>
                </c:pt>
                <c:pt idx="9">
                  <c:v>0.42</c:v>
                </c:pt>
              </c:numCache>
            </c:numRef>
          </c:val>
          <c:extLst>
            <c:ext xmlns:c16="http://schemas.microsoft.com/office/drawing/2014/chart" uri="{C3380CC4-5D6E-409C-BE32-E72D297353CC}">
              <c16:uniqueId val="{00000002-F334-449A-BF1B-7FB604E76DE2}"/>
            </c:ext>
          </c:extLst>
        </c:ser>
        <c:ser>
          <c:idx val="3"/>
          <c:order val="3"/>
          <c:tx>
            <c:strRef>
              <c:f>データシート!$A$30</c:f>
              <c:strCache>
                <c:ptCount val="1"/>
                <c:pt idx="0">
                  <c:v>公共用地取得費特別会計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0.34</c:v>
                </c:pt>
                <c:pt idx="4">
                  <c:v>#N/A</c:v>
                </c:pt>
                <c:pt idx="5">
                  <c:v>0.35</c:v>
                </c:pt>
                <c:pt idx="6">
                  <c:v>#N/A</c:v>
                </c:pt>
                <c:pt idx="7">
                  <c:v>0.34</c:v>
                </c:pt>
                <c:pt idx="8">
                  <c:v>#N/A</c:v>
                </c:pt>
                <c:pt idx="9">
                  <c:v>0.63</c:v>
                </c:pt>
              </c:numCache>
            </c:numRef>
          </c:val>
          <c:extLst>
            <c:ext xmlns:c16="http://schemas.microsoft.com/office/drawing/2014/chart" uri="{C3380CC4-5D6E-409C-BE32-E72D297353CC}">
              <c16:uniqueId val="{00000003-F334-449A-BF1B-7FB604E76DE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0.79</c:v>
                </c:pt>
                <c:pt idx="2">
                  <c:v>#N/A</c:v>
                </c:pt>
                <c:pt idx="3">
                  <c:v>0.25</c:v>
                </c:pt>
                <c:pt idx="4">
                  <c:v>#N/A</c:v>
                </c:pt>
                <c:pt idx="5">
                  <c:v>0.42</c:v>
                </c:pt>
                <c:pt idx="6">
                  <c:v>#N/A</c:v>
                </c:pt>
                <c:pt idx="7">
                  <c:v>1.03</c:v>
                </c:pt>
                <c:pt idx="8">
                  <c:v>#N/A</c:v>
                </c:pt>
                <c:pt idx="9">
                  <c:v>0.67</c:v>
                </c:pt>
              </c:numCache>
            </c:numRef>
          </c:val>
          <c:extLst>
            <c:ext xmlns:c16="http://schemas.microsoft.com/office/drawing/2014/chart" uri="{C3380CC4-5D6E-409C-BE32-E72D297353CC}">
              <c16:uniqueId val="{00000004-F334-449A-BF1B-7FB604E76DE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0.41</c:v>
                </c:pt>
                <c:pt idx="4">
                  <c:v>#N/A</c:v>
                </c:pt>
                <c:pt idx="5">
                  <c:v>1.04</c:v>
                </c:pt>
                <c:pt idx="6">
                  <c:v>#N/A</c:v>
                </c:pt>
                <c:pt idx="7">
                  <c:v>1.18</c:v>
                </c:pt>
                <c:pt idx="8">
                  <c:v>#N/A</c:v>
                </c:pt>
                <c:pt idx="9">
                  <c:v>0.92</c:v>
                </c:pt>
              </c:numCache>
            </c:numRef>
          </c:val>
          <c:extLst>
            <c:ext xmlns:c16="http://schemas.microsoft.com/office/drawing/2014/chart" uri="{C3380CC4-5D6E-409C-BE32-E72D297353CC}">
              <c16:uniqueId val="{00000005-F334-449A-BF1B-7FB604E76D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0.68</c:v>
                </c:pt>
                <c:pt idx="4">
                  <c:v>#N/A</c:v>
                </c:pt>
                <c:pt idx="5">
                  <c:v>0.65</c:v>
                </c:pt>
                <c:pt idx="6">
                  <c:v>#N/A</c:v>
                </c:pt>
                <c:pt idx="7">
                  <c:v>0.86</c:v>
                </c:pt>
                <c:pt idx="8">
                  <c:v>#N/A</c:v>
                </c:pt>
                <c:pt idx="9">
                  <c:v>1.01</c:v>
                </c:pt>
              </c:numCache>
            </c:numRef>
          </c:val>
          <c:extLst>
            <c:ext xmlns:c16="http://schemas.microsoft.com/office/drawing/2014/chart" uri="{C3380CC4-5D6E-409C-BE32-E72D297353CC}">
              <c16:uniqueId val="{00000006-F334-449A-BF1B-7FB604E76DE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3.1</c:v>
                </c:pt>
                <c:pt idx="4">
                  <c:v>#N/A</c:v>
                </c:pt>
                <c:pt idx="5">
                  <c:v>3.93</c:v>
                </c:pt>
                <c:pt idx="6">
                  <c:v>#N/A</c:v>
                </c:pt>
                <c:pt idx="7">
                  <c:v>5.08</c:v>
                </c:pt>
                <c:pt idx="8">
                  <c:v>#N/A</c:v>
                </c:pt>
                <c:pt idx="9">
                  <c:v>5.51</c:v>
                </c:pt>
              </c:numCache>
            </c:numRef>
          </c:val>
          <c:extLst>
            <c:ext xmlns:c16="http://schemas.microsoft.com/office/drawing/2014/chart" uri="{C3380CC4-5D6E-409C-BE32-E72D297353CC}">
              <c16:uniqueId val="{00000007-F334-449A-BF1B-7FB604E76D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6.03</c:v>
                </c:pt>
                <c:pt idx="2">
                  <c:v>#N/A</c:v>
                </c:pt>
                <c:pt idx="3">
                  <c:v>6.86</c:v>
                </c:pt>
                <c:pt idx="4">
                  <c:v>#N/A</c:v>
                </c:pt>
                <c:pt idx="5">
                  <c:v>5.56</c:v>
                </c:pt>
                <c:pt idx="6">
                  <c:v>#N/A</c:v>
                </c:pt>
                <c:pt idx="7">
                  <c:v>6.73</c:v>
                </c:pt>
                <c:pt idx="8">
                  <c:v>#N/A</c:v>
                </c:pt>
                <c:pt idx="9">
                  <c:v>6.88</c:v>
                </c:pt>
              </c:numCache>
            </c:numRef>
          </c:val>
          <c:extLst>
            <c:ext xmlns:c16="http://schemas.microsoft.com/office/drawing/2014/chart" uri="{C3380CC4-5D6E-409C-BE32-E72D297353CC}">
              <c16:uniqueId val="{00000008-F334-449A-BF1B-7FB604E76D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2.2000000000000002</c:v>
                </c:pt>
                <c:pt idx="2">
                  <c:v>#N/A</c:v>
                </c:pt>
                <c:pt idx="3">
                  <c:v>3.35</c:v>
                </c:pt>
                <c:pt idx="4">
                  <c:v>#N/A</c:v>
                </c:pt>
                <c:pt idx="5">
                  <c:v>6.31</c:v>
                </c:pt>
                <c:pt idx="6">
                  <c:v>#N/A</c:v>
                </c:pt>
                <c:pt idx="7">
                  <c:v>14.97</c:v>
                </c:pt>
                <c:pt idx="8">
                  <c:v>#N/A</c:v>
                </c:pt>
                <c:pt idx="9">
                  <c:v>8.92</c:v>
                </c:pt>
              </c:numCache>
            </c:numRef>
          </c:val>
          <c:extLst>
            <c:ext xmlns:c16="http://schemas.microsoft.com/office/drawing/2014/chart" uri="{C3380CC4-5D6E-409C-BE32-E72D297353CC}">
              <c16:uniqueId val="{00000009-F334-449A-BF1B-7FB604E76D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5000</c:v>
                </c:pt>
                <c:pt idx="5">
                  <c:v>4805</c:v>
                </c:pt>
                <c:pt idx="8">
                  <c:v>4586</c:v>
                </c:pt>
                <c:pt idx="11">
                  <c:v>4054</c:v>
                </c:pt>
                <c:pt idx="14">
                  <c:v>3845</c:v>
                </c:pt>
              </c:numCache>
            </c:numRef>
          </c:val>
          <c:extLst>
            <c:ext xmlns:c16="http://schemas.microsoft.com/office/drawing/2014/chart" uri="{C3380CC4-5D6E-409C-BE32-E72D297353CC}">
              <c16:uniqueId val="{00000000-BCCA-4936-A581-F685F1A564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CA-4936-A581-F685F1A564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359</c:v>
                </c:pt>
                <c:pt idx="3">
                  <c:v>369</c:v>
                </c:pt>
                <c:pt idx="6">
                  <c:v>374</c:v>
                </c:pt>
                <c:pt idx="9">
                  <c:v>472</c:v>
                </c:pt>
                <c:pt idx="12">
                  <c:v>665</c:v>
                </c:pt>
              </c:numCache>
            </c:numRef>
          </c:val>
          <c:extLst>
            <c:ext xmlns:c16="http://schemas.microsoft.com/office/drawing/2014/chart" uri="{C3380CC4-5D6E-409C-BE32-E72D297353CC}">
              <c16:uniqueId val="{00000002-BCCA-4936-A581-F685F1A564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25</c:v>
                </c:pt>
                <c:pt idx="6">
                  <c:v>22</c:v>
                </c:pt>
                <c:pt idx="9">
                  <c:v>3</c:v>
                </c:pt>
                <c:pt idx="12">
                  <c:v>3</c:v>
                </c:pt>
              </c:numCache>
            </c:numRef>
          </c:val>
          <c:extLst>
            <c:ext xmlns:c16="http://schemas.microsoft.com/office/drawing/2014/chart" uri="{C3380CC4-5D6E-409C-BE32-E72D297353CC}">
              <c16:uniqueId val="{00000003-BCCA-4936-A581-F685F1A564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1067</c:v>
                </c:pt>
                <c:pt idx="6">
                  <c:v>1135</c:v>
                </c:pt>
                <c:pt idx="9">
                  <c:v>931</c:v>
                </c:pt>
                <c:pt idx="12">
                  <c:v>942</c:v>
                </c:pt>
              </c:numCache>
            </c:numRef>
          </c:val>
          <c:extLst>
            <c:ext xmlns:c16="http://schemas.microsoft.com/office/drawing/2014/chart" uri="{C3380CC4-5D6E-409C-BE32-E72D297353CC}">
              <c16:uniqueId val="{00000004-BCCA-4936-A581-F685F1A564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CA-4936-A581-F685F1A564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CA-4936-A581-F685F1A564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5453</c:v>
                </c:pt>
                <c:pt idx="3">
                  <c:v>4794</c:v>
                </c:pt>
                <c:pt idx="6">
                  <c:v>4298</c:v>
                </c:pt>
                <c:pt idx="9">
                  <c:v>3953</c:v>
                </c:pt>
                <c:pt idx="12">
                  <c:v>4232</c:v>
                </c:pt>
              </c:numCache>
            </c:numRef>
          </c:val>
          <c:extLst>
            <c:ext xmlns:c16="http://schemas.microsoft.com/office/drawing/2014/chart" uri="{C3380CC4-5D6E-409C-BE32-E72D297353CC}">
              <c16:uniqueId val="{00000007-BCCA-4936-A581-F685F1A564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1842</c:v>
                </c:pt>
                <c:pt idx="2">
                  <c:v>#N/A</c:v>
                </c:pt>
                <c:pt idx="3">
                  <c:v>#N/A</c:v>
                </c:pt>
                <c:pt idx="4">
                  <c:v>1450</c:v>
                </c:pt>
                <c:pt idx="5">
                  <c:v>#N/A</c:v>
                </c:pt>
                <c:pt idx="6">
                  <c:v>#N/A</c:v>
                </c:pt>
                <c:pt idx="7">
                  <c:v>1243</c:v>
                </c:pt>
                <c:pt idx="8">
                  <c:v>#N/A</c:v>
                </c:pt>
                <c:pt idx="9">
                  <c:v>#N/A</c:v>
                </c:pt>
                <c:pt idx="10">
                  <c:v>1305</c:v>
                </c:pt>
                <c:pt idx="11">
                  <c:v>#N/A</c:v>
                </c:pt>
                <c:pt idx="12">
                  <c:v>#N/A</c:v>
                </c:pt>
                <c:pt idx="13">
                  <c:v>1997</c:v>
                </c:pt>
                <c:pt idx="14">
                  <c:v>#N/A</c:v>
                </c:pt>
              </c:numCache>
            </c:numRef>
          </c:val>
          <c:smooth val="0"/>
          <c:extLst>
            <c:ext xmlns:c16="http://schemas.microsoft.com/office/drawing/2014/chart" uri="{C3380CC4-5D6E-409C-BE32-E72D297353CC}">
              <c16:uniqueId val="{00000008-BCCA-4936-A581-F685F1A564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24288</c:v>
                </c:pt>
                <c:pt idx="5">
                  <c:v>23090</c:v>
                </c:pt>
                <c:pt idx="8">
                  <c:v>21905</c:v>
                </c:pt>
                <c:pt idx="11">
                  <c:v>20272</c:v>
                </c:pt>
                <c:pt idx="14">
                  <c:v>16785</c:v>
                </c:pt>
              </c:numCache>
            </c:numRef>
          </c:val>
          <c:extLst>
            <c:ext xmlns:c16="http://schemas.microsoft.com/office/drawing/2014/chart" uri="{C3380CC4-5D6E-409C-BE32-E72D297353CC}">
              <c16:uniqueId val="{00000000-F349-4FE3-86C6-E491F64B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14919</c:v>
                </c:pt>
                <c:pt idx="5">
                  <c:v>15613</c:v>
                </c:pt>
                <c:pt idx="8">
                  <c:v>15092</c:v>
                </c:pt>
                <c:pt idx="11">
                  <c:v>15500</c:v>
                </c:pt>
                <c:pt idx="14">
                  <c:v>13698</c:v>
                </c:pt>
              </c:numCache>
            </c:numRef>
          </c:val>
          <c:extLst>
            <c:ext xmlns:c16="http://schemas.microsoft.com/office/drawing/2014/chart" uri="{C3380CC4-5D6E-409C-BE32-E72D297353CC}">
              <c16:uniqueId val="{00000001-F349-4FE3-86C6-E491F64B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14166</c:v>
                </c:pt>
                <c:pt idx="5">
                  <c:v>14506</c:v>
                </c:pt>
                <c:pt idx="8">
                  <c:v>15028</c:v>
                </c:pt>
                <c:pt idx="11">
                  <c:v>16530</c:v>
                </c:pt>
                <c:pt idx="14">
                  <c:v>20395</c:v>
                </c:pt>
              </c:numCache>
            </c:numRef>
          </c:val>
          <c:extLst>
            <c:ext xmlns:c16="http://schemas.microsoft.com/office/drawing/2014/chart" uri="{C3380CC4-5D6E-409C-BE32-E72D297353CC}">
              <c16:uniqueId val="{00000002-F349-4FE3-86C6-E491F64B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49-4FE3-86C6-E491F64B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49-4FE3-86C6-E491F64B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60</c:v>
                </c:pt>
                <c:pt idx="6">
                  <c:v>56</c:v>
                </c:pt>
                <c:pt idx="9">
                  <c:v>52</c:v>
                </c:pt>
                <c:pt idx="12">
                  <c:v>49</c:v>
                </c:pt>
              </c:numCache>
            </c:numRef>
          </c:val>
          <c:extLst>
            <c:ext xmlns:c16="http://schemas.microsoft.com/office/drawing/2014/chart" uri="{C3380CC4-5D6E-409C-BE32-E72D297353CC}">
              <c16:uniqueId val="{00000005-F349-4FE3-86C6-E491F64B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4500</c:v>
                </c:pt>
                <c:pt idx="3">
                  <c:v>4723</c:v>
                </c:pt>
                <c:pt idx="6">
                  <c:v>4611</c:v>
                </c:pt>
                <c:pt idx="9">
                  <c:v>4462</c:v>
                </c:pt>
                <c:pt idx="12">
                  <c:v>4086</c:v>
                </c:pt>
              </c:numCache>
            </c:numRef>
          </c:val>
          <c:extLst>
            <c:ext xmlns:c16="http://schemas.microsoft.com/office/drawing/2014/chart" uri="{C3380CC4-5D6E-409C-BE32-E72D297353CC}">
              <c16:uniqueId val="{00000006-F349-4FE3-86C6-E491F64B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c:v>
                </c:pt>
                <c:pt idx="3">
                  <c:v>49</c:v>
                </c:pt>
                <c:pt idx="6">
                  <c:v>27</c:v>
                </c:pt>
                <c:pt idx="9">
                  <c:v>25</c:v>
                </c:pt>
                <c:pt idx="12">
                  <c:v>22</c:v>
                </c:pt>
              </c:numCache>
            </c:numRef>
          </c:val>
          <c:extLst>
            <c:ext xmlns:c16="http://schemas.microsoft.com/office/drawing/2014/chart" uri="{C3380CC4-5D6E-409C-BE32-E72D297353CC}">
              <c16:uniqueId val="{00000007-F349-4FE3-86C6-E491F64B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9552</c:v>
                </c:pt>
                <c:pt idx="3">
                  <c:v>10334</c:v>
                </c:pt>
                <c:pt idx="6">
                  <c:v>10835</c:v>
                </c:pt>
                <c:pt idx="9">
                  <c:v>10006</c:v>
                </c:pt>
                <c:pt idx="12">
                  <c:v>9164</c:v>
                </c:pt>
              </c:numCache>
            </c:numRef>
          </c:val>
          <c:extLst>
            <c:ext xmlns:c16="http://schemas.microsoft.com/office/drawing/2014/chart" uri="{C3380CC4-5D6E-409C-BE32-E72D297353CC}">
              <c16:uniqueId val="{00000008-F349-4FE3-86C6-E491F64B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5743</c:v>
                </c:pt>
                <c:pt idx="3">
                  <c:v>5074</c:v>
                </c:pt>
                <c:pt idx="6">
                  <c:v>4051</c:v>
                </c:pt>
                <c:pt idx="9">
                  <c:v>3357</c:v>
                </c:pt>
                <c:pt idx="12">
                  <c:v>2692</c:v>
                </c:pt>
              </c:numCache>
            </c:numRef>
          </c:val>
          <c:extLst>
            <c:ext xmlns:c16="http://schemas.microsoft.com/office/drawing/2014/chart" uri="{C3380CC4-5D6E-409C-BE32-E72D297353CC}">
              <c16:uniqueId val="{00000009-F349-4FE3-86C6-E491F64B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52638</c:v>
                </c:pt>
                <c:pt idx="3">
                  <c:v>50532</c:v>
                </c:pt>
                <c:pt idx="6">
                  <c:v>53322</c:v>
                </c:pt>
                <c:pt idx="9">
                  <c:v>52013</c:v>
                </c:pt>
                <c:pt idx="12">
                  <c:v>50264</c:v>
                </c:pt>
              </c:numCache>
            </c:numRef>
          </c:val>
          <c:extLst>
            <c:ext xmlns:c16="http://schemas.microsoft.com/office/drawing/2014/chart" uri="{C3380CC4-5D6E-409C-BE32-E72D297353CC}">
              <c16:uniqueId val="{0000000A-F349-4FE3-86C6-E491F64B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19144</c:v>
                </c:pt>
                <c:pt idx="2">
                  <c:v>#N/A</c:v>
                </c:pt>
                <c:pt idx="3">
                  <c:v>#N/A</c:v>
                </c:pt>
                <c:pt idx="4">
                  <c:v>17564</c:v>
                </c:pt>
                <c:pt idx="5">
                  <c:v>#N/A</c:v>
                </c:pt>
                <c:pt idx="6">
                  <c:v>#N/A</c:v>
                </c:pt>
                <c:pt idx="7">
                  <c:v>20878</c:v>
                </c:pt>
                <c:pt idx="8">
                  <c:v>#N/A</c:v>
                </c:pt>
                <c:pt idx="9">
                  <c:v>#N/A</c:v>
                </c:pt>
                <c:pt idx="10">
                  <c:v>17614</c:v>
                </c:pt>
                <c:pt idx="11">
                  <c:v>#N/A</c:v>
                </c:pt>
                <c:pt idx="12">
                  <c:v>#N/A</c:v>
                </c:pt>
                <c:pt idx="13">
                  <c:v>15400</c:v>
                </c:pt>
                <c:pt idx="14">
                  <c:v>#N/A</c:v>
                </c:pt>
              </c:numCache>
            </c:numRef>
          </c:val>
          <c:smooth val="0"/>
          <c:extLst>
            <c:ext xmlns:c16="http://schemas.microsoft.com/office/drawing/2014/chart" uri="{C3380CC4-5D6E-409C-BE32-E72D297353CC}">
              <c16:uniqueId val="{0000000B-F349-4FE3-86C6-E491F64B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7771</c:v>
                </c:pt>
                <c:pt idx="1">
                  <c:v>8943</c:v>
                </c:pt>
                <c:pt idx="2">
                  <c:v>12135</c:v>
                </c:pt>
              </c:numCache>
            </c:numRef>
          </c:val>
          <c:extLst>
            <c:ext xmlns:c16="http://schemas.microsoft.com/office/drawing/2014/chart" uri="{C3380CC4-5D6E-409C-BE32-E72D297353CC}">
              <c16:uniqueId val="{00000000-CEAC-4271-B24B-FC0CECB61D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1706</c:v>
                </c:pt>
                <c:pt idx="1">
                  <c:v>2106</c:v>
                </c:pt>
                <c:pt idx="2">
                  <c:v>2438</c:v>
                </c:pt>
              </c:numCache>
            </c:numRef>
          </c:val>
          <c:extLst>
            <c:ext xmlns:c16="http://schemas.microsoft.com/office/drawing/2014/chart" uri="{C3380CC4-5D6E-409C-BE32-E72D297353CC}">
              <c16:uniqueId val="{00000001-CEAC-4271-B24B-FC0CECB61D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4071</c:v>
                </c:pt>
                <c:pt idx="1">
                  <c:v>3994</c:v>
                </c:pt>
                <c:pt idx="2">
                  <c:v>4114</c:v>
                </c:pt>
              </c:numCache>
            </c:numRef>
          </c:val>
          <c:extLst>
            <c:ext xmlns:c16="http://schemas.microsoft.com/office/drawing/2014/chart" uri="{C3380CC4-5D6E-409C-BE32-E72D297353CC}">
              <c16:uniqueId val="{00000002-CEAC-4271-B24B-FC0CECB61D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元金償還金については、近年の公共事業のために借り入れた市債の償還が開始されることから、数年間は増加する見通しである。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将来負担額の大きな割合を占める地方債残高は、ここ数年間は、借換抑制や繰上償還などにより、大きく減少してきた。</a:t>
          </a:r>
        </a:p>
        <a:p>
          <a:r>
            <a:rPr kumimoji="1" lang="ja-JP" altLang="en-US" sz="1400">
              <a:latin typeface="ＭＳ ゴシック" pitchFamily="49" charset="-128"/>
              <a:ea typeface="ＭＳ ゴシック" pitchFamily="49" charset="-128"/>
            </a:rPr>
            <a:t>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令和２年度は、山手・精道中学校の建替工事等により新たに地方債を発行したため、地方債残高が増加し、将来負担率が悪化していたが、令和３年度、４年度は償還額が借入額を上回り市債残高が減少したことから改善している。</a:t>
          </a:r>
        </a:p>
        <a:p>
          <a:r>
            <a:rPr kumimoji="1" lang="ja-JP" altLang="en-US" sz="1400">
              <a:latin typeface="ＭＳ ゴシック" pitchFamily="49" charset="-128"/>
              <a:ea typeface="ＭＳ ゴシック" pitchFamily="49" charset="-128"/>
            </a:rPr>
            <a:t>今後も、計画的な地方債の発行等により将来負担額が増加しないように努め、将来負担の健全化を図る。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令和４年度は、決算剰余金の全額を財政基金、減債基金に積み立てたことにより全体として約３６．５億円増加している。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特定目的基金の一部は、使途を明示したふるさと寄附金を募っているため、一時的には積立てられるが、事業進捗に合わせて取り崩していくため、中長期的には減少傾向にある。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公共施設整備基金：教育文化および社会福祉その他の都市施設の整備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長寿社会福祉基金：長寿社会に向けて、在宅福祉の持続的向上を図り、高齢者及び障害者等にとって住みよい地域福祉社会の実現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西田房子福祉基金：高齢者福祉（権利擁護施策）の向上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スポーツ振興基金：スポーツ振興を目的とする事業の推進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職員の退職手当基金：職員の退職手当支給の財源を積み立てる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公共施設整備基金：開発指導関連事業寄附金や森林環境譲与税等により０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指定管理者からの修繕積立金やふるさと寄附金は、各基金に積み立てているため、基金の目的や積立ての経緯を踏まえて取崩しを行う。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令和４年度は、取崩しが不要となり、決算剰余金等を約３１．９億円積立てたことにより増加した。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災害等への備えのため、決算状況を踏まえつつ将来負担とのバランスを見ながら、可能な範囲で積み立てていくこととしている。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令和４年度は、取崩しを行うべき事業（償還）がなく、今後の方針のとおり、将来の地方債の償還に備え、決算剰余金を約３．３億円積み立てたことにより増加した。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令和６年度に公共用地取得費特別会計における地方債の一括償還を予定しているため、それに備えて毎年度計画的に積立てを行う予定としている。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普通交付税の算定に用いる基準財政収入額を基準財政需要額で割った数値の過去３年間の平均値である。平成１６年度以降、阪神・淡路大震災からの復旧・復興事業等に係る公債費の増加や三位一体改革に伴う個人市民税の比例税率化による税収減などにより１．００未満となっていたが、公債費の減少や市税収入の増加により、令和元年度には１．００を超えている。令和４年度は、所得割等の増加により収入額が増加したこと等により単年度の数値が増加し、数値は微増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27517</xdr:rowOff>
    </xdr:to>
    <xdr:cxnSp macro="">
      <xdr:nvCxnSpPr>
        <xdr:cNvPr id="72" name="直線コネクタ 71"/>
        <xdr:cNvCxnSpPr/>
      </xdr:nvCxnSpPr>
      <xdr:spPr>
        <a:xfrm>
          <a:off x="3225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47625</xdr:rowOff>
    </xdr:to>
    <xdr:cxnSp macro="">
      <xdr:nvCxnSpPr>
        <xdr:cNvPr id="75" name="直線コネクタ 74"/>
        <xdr:cNvCxnSpPr/>
      </xdr:nvCxnSpPr>
      <xdr:spPr>
        <a:xfrm flipV="1">
          <a:off x="2336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87842</xdr:rowOff>
    </xdr:to>
    <xdr:cxnSp macro="">
      <xdr:nvCxnSpPr>
        <xdr:cNvPr id="78" name="直線コネクタ 77"/>
        <xdr:cNvCxnSpPr/>
      </xdr:nvCxnSpPr>
      <xdr:spPr>
        <a:xfrm flipV="1">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公債費の増大等により、類似団体平均より高い状況が続いている。公債費（元利償還金）の減少や市税収入の増加により、数値は回復傾向となっているが、引き続き高い水準にあるため、経常経費の削減に取り組むなど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xdr:cNvCxnSpPr/>
      </xdr:nvCxnSpPr>
      <xdr:spPr>
        <a:xfrm flipV="1">
          <a:off x="4953000" y="101579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145796</xdr:rowOff>
    </xdr:to>
    <xdr:cxnSp macro="">
      <xdr:nvCxnSpPr>
        <xdr:cNvPr id="130" name="直線コネクタ 129"/>
        <xdr:cNvCxnSpPr/>
      </xdr:nvCxnSpPr>
      <xdr:spPr>
        <a:xfrm>
          <a:off x="4114800" y="106502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xdr:cNvSpPr txBox="1"/>
      </xdr:nvSpPr>
      <xdr:spPr>
        <a:xfrm>
          <a:off x="5041900" y="104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85344</xdr:rowOff>
    </xdr:to>
    <xdr:cxnSp macro="">
      <xdr:nvCxnSpPr>
        <xdr:cNvPr id="133" name="直線コネクタ 132"/>
        <xdr:cNvCxnSpPr/>
      </xdr:nvCxnSpPr>
      <xdr:spPr>
        <a:xfrm flipV="1">
          <a:off x="3225800" y="1065022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63</xdr:row>
      <xdr:rowOff>85344</xdr:rowOff>
    </xdr:to>
    <xdr:cxnSp macro="">
      <xdr:nvCxnSpPr>
        <xdr:cNvPr id="136" name="直線コネクタ 135"/>
        <xdr:cNvCxnSpPr/>
      </xdr:nvCxnSpPr>
      <xdr:spPr>
        <a:xfrm>
          <a:off x="2336800" y="1085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65</xdr:row>
      <xdr:rowOff>32004</xdr:rowOff>
    </xdr:to>
    <xdr:cxnSp macro="">
      <xdr:nvCxnSpPr>
        <xdr:cNvPr id="139" name="直線コネクタ 138"/>
        <xdr:cNvCxnSpPr/>
      </xdr:nvCxnSpPr>
      <xdr:spPr>
        <a:xfrm flipV="1">
          <a:off x="1447800" y="1085773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0" name="フローチャート: 判断 139"/>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1" name="テキスト ボックス 140"/>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2" name="フローチャート: 判断 141"/>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43" name="テキスト ボックス 142"/>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54" name="テキスト ボックス 153"/>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5588</xdr:rowOff>
    </xdr:from>
    <xdr:to>
      <xdr:col>11</xdr:col>
      <xdr:colOff>82550</xdr:colOff>
      <xdr:row>63</xdr:row>
      <xdr:rowOff>107188</xdr:rowOff>
    </xdr:to>
    <xdr:sp macro="" textlink="">
      <xdr:nvSpPr>
        <xdr:cNvPr id="155" name="楕円 154"/>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56" name="テキスト ボックス 155"/>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地域手当の支給率が他市よりも高い１５％の適用地域であることから、他団体よりも高くなっている。令和４年度は、人件費が減少したものの行政ネットワーク関係経費等の増加により物件費が増加し、数値が増加している。今後も給与の適正化や業務委託のダウンサイジング化などを進めることで、経費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174</xdr:rowOff>
    </xdr:from>
    <xdr:to>
      <xdr:col>23</xdr:col>
      <xdr:colOff>133350</xdr:colOff>
      <xdr:row>85</xdr:row>
      <xdr:rowOff>29773</xdr:rowOff>
    </xdr:to>
    <xdr:cxnSp macro="">
      <xdr:nvCxnSpPr>
        <xdr:cNvPr id="195" name="直線コネクタ 194"/>
        <xdr:cNvCxnSpPr/>
      </xdr:nvCxnSpPr>
      <xdr:spPr>
        <a:xfrm>
          <a:off x="4114800" y="14573424"/>
          <a:ext cx="8382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69957</xdr:rowOff>
    </xdr:from>
    <xdr:to>
      <xdr:col>19</xdr:col>
      <xdr:colOff>133350</xdr:colOff>
      <xdr:row>85</xdr:row>
      <xdr:rowOff>174</xdr:rowOff>
    </xdr:to>
    <xdr:cxnSp macro="">
      <xdr:nvCxnSpPr>
        <xdr:cNvPr id="198" name="直線コネクタ 197"/>
        <xdr:cNvCxnSpPr/>
      </xdr:nvCxnSpPr>
      <xdr:spPr>
        <a:xfrm>
          <a:off x="3225800" y="14471757"/>
          <a:ext cx="8890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17514</xdr:rowOff>
    </xdr:from>
    <xdr:to>
      <xdr:col>15</xdr:col>
      <xdr:colOff>82550</xdr:colOff>
      <xdr:row>84</xdr:row>
      <xdr:rowOff>69957</xdr:rowOff>
    </xdr:to>
    <xdr:cxnSp macro="">
      <xdr:nvCxnSpPr>
        <xdr:cNvPr id="201" name="直線コネクタ 200"/>
        <xdr:cNvCxnSpPr/>
      </xdr:nvCxnSpPr>
      <xdr:spPr>
        <a:xfrm>
          <a:off x="2336800" y="14419314"/>
          <a:ext cx="889000" cy="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2" name="フローチャート: 判断 201"/>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3" name="テキスト ボックス 202"/>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3449</xdr:rowOff>
    </xdr:from>
    <xdr:to>
      <xdr:col>11</xdr:col>
      <xdr:colOff>31750</xdr:colOff>
      <xdr:row>84</xdr:row>
      <xdr:rowOff>17514</xdr:rowOff>
    </xdr:to>
    <xdr:cxnSp macro="">
      <xdr:nvCxnSpPr>
        <xdr:cNvPr id="204" name="直線コネクタ 203"/>
        <xdr:cNvCxnSpPr/>
      </xdr:nvCxnSpPr>
      <xdr:spPr>
        <a:xfrm>
          <a:off x="1447800" y="14405249"/>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5" name="フローチャート: 判断 204"/>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6" name="テキスト ボックス 205"/>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7" name="フローチャート: 判断 206"/>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8" name="テキスト ボックス 207"/>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150423</xdr:rowOff>
    </xdr:from>
    <xdr:to>
      <xdr:col>23</xdr:col>
      <xdr:colOff>184150</xdr:colOff>
      <xdr:row>85</xdr:row>
      <xdr:rowOff>80573</xdr:rowOff>
    </xdr:to>
    <xdr:sp macro="" textlink="">
      <xdr:nvSpPr>
        <xdr:cNvPr id="214" name="楕円 213"/>
        <xdr:cNvSpPr/>
      </xdr:nvSpPr>
      <xdr:spPr>
        <a:xfrm>
          <a:off x="4902200" y="145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122500</xdr:rowOff>
    </xdr:from>
    <xdr:ext cx="762000" cy="259045"/>
    <xdr:sp macro="" textlink="">
      <xdr:nvSpPr>
        <xdr:cNvPr id="215" name="人件費・物件費等の状況該当値テキスト"/>
        <xdr:cNvSpPr txBox="1"/>
      </xdr:nvSpPr>
      <xdr:spPr>
        <a:xfrm>
          <a:off x="5041900" y="145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120824</xdr:rowOff>
    </xdr:from>
    <xdr:to>
      <xdr:col>19</xdr:col>
      <xdr:colOff>184150</xdr:colOff>
      <xdr:row>85</xdr:row>
      <xdr:rowOff>50974</xdr:rowOff>
    </xdr:to>
    <xdr:sp macro="" textlink="">
      <xdr:nvSpPr>
        <xdr:cNvPr id="216" name="楕円 215"/>
        <xdr:cNvSpPr/>
      </xdr:nvSpPr>
      <xdr:spPr>
        <a:xfrm>
          <a:off x="4064000" y="14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35751</xdr:rowOff>
    </xdr:from>
    <xdr:ext cx="736600" cy="259045"/>
    <xdr:sp macro="" textlink="">
      <xdr:nvSpPr>
        <xdr:cNvPr id="217" name="テキスト ボックス 216"/>
        <xdr:cNvSpPr txBox="1"/>
      </xdr:nvSpPr>
      <xdr:spPr>
        <a:xfrm>
          <a:off x="3733800" y="1460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19157</xdr:rowOff>
    </xdr:from>
    <xdr:to>
      <xdr:col>15</xdr:col>
      <xdr:colOff>133350</xdr:colOff>
      <xdr:row>84</xdr:row>
      <xdr:rowOff>120757</xdr:rowOff>
    </xdr:to>
    <xdr:sp macro="" textlink="">
      <xdr:nvSpPr>
        <xdr:cNvPr id="218" name="楕円 217"/>
        <xdr:cNvSpPr/>
      </xdr:nvSpPr>
      <xdr:spPr>
        <a:xfrm>
          <a:off x="3175000" y="144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105534</xdr:rowOff>
    </xdr:from>
    <xdr:ext cx="762000" cy="259045"/>
    <xdr:sp macro="" textlink="">
      <xdr:nvSpPr>
        <xdr:cNvPr id="219" name="テキスト ボックス 218"/>
        <xdr:cNvSpPr txBox="1"/>
      </xdr:nvSpPr>
      <xdr:spPr>
        <a:xfrm>
          <a:off x="2844800" y="14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138164</xdr:rowOff>
    </xdr:from>
    <xdr:to>
      <xdr:col>11</xdr:col>
      <xdr:colOff>82550</xdr:colOff>
      <xdr:row>84</xdr:row>
      <xdr:rowOff>68314</xdr:rowOff>
    </xdr:to>
    <xdr:sp macro="" textlink="">
      <xdr:nvSpPr>
        <xdr:cNvPr id="220" name="楕円 219"/>
        <xdr:cNvSpPr/>
      </xdr:nvSpPr>
      <xdr:spPr>
        <a:xfrm>
          <a:off x="2286000" y="143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53091</xdr:rowOff>
    </xdr:from>
    <xdr:ext cx="762000" cy="259045"/>
    <xdr:sp macro="" textlink="">
      <xdr:nvSpPr>
        <xdr:cNvPr id="221" name="テキスト ボックス 220"/>
        <xdr:cNvSpPr txBox="1"/>
      </xdr:nvSpPr>
      <xdr:spPr>
        <a:xfrm>
          <a:off x="1955800" y="144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124099</xdr:rowOff>
    </xdr:from>
    <xdr:to>
      <xdr:col>7</xdr:col>
      <xdr:colOff>31750</xdr:colOff>
      <xdr:row>84</xdr:row>
      <xdr:rowOff>54249</xdr:rowOff>
    </xdr:to>
    <xdr:sp macro="" textlink="">
      <xdr:nvSpPr>
        <xdr:cNvPr id="222" name="楕円 221"/>
        <xdr:cNvSpPr/>
      </xdr:nvSpPr>
      <xdr:spPr>
        <a:xfrm>
          <a:off x="1397000" y="143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39026</xdr:rowOff>
    </xdr:from>
    <xdr:ext cx="762000" cy="259045"/>
    <xdr:sp macro="" textlink="">
      <xdr:nvSpPr>
        <xdr:cNvPr id="223" name="テキスト ボックス 222"/>
        <xdr:cNvSpPr txBox="1"/>
      </xdr:nvSpPr>
      <xdr:spPr>
        <a:xfrm>
          <a:off x="1066800" y="144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塊の世代の大量退職に対応するため昇任年齢が低下したこと等に伴う組織構成上の課題により、ラスパイレス指数は高止まりの状況が続いている。平成２８年４月から給料減額措置に取り組んでおり、数値は改善している。引き続き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52614</xdr:rowOff>
    </xdr:to>
    <xdr:cxnSp macro="">
      <xdr:nvCxnSpPr>
        <xdr:cNvPr id="259" name="直線コネクタ 258"/>
        <xdr:cNvCxnSpPr/>
      </xdr:nvCxnSpPr>
      <xdr:spPr>
        <a:xfrm>
          <a:off x="16179800" y="152599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62" name="直線コネクタ 261"/>
        <xdr:cNvCxnSpPr/>
      </xdr:nvCxnSpPr>
      <xdr:spPr>
        <a:xfrm flipV="1">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36286</xdr:rowOff>
    </xdr:to>
    <xdr:cxnSp macro="">
      <xdr:nvCxnSpPr>
        <xdr:cNvPr id="265" name="直線コネクタ 264"/>
        <xdr:cNvCxnSpPr/>
      </xdr:nvCxnSpPr>
      <xdr:spPr>
        <a:xfrm flipV="1">
          <a:off x="14401800" y="153289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68" name="直線コネクタ 267"/>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4" name="楕円 283"/>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5" name="テキスト ボックス 284"/>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行政改革により、事務事業の整理・統合や民間活力の導入を積極的に推進し、職員数の削減を実施してきた。</a:t>
          </a:r>
        </a:p>
        <a:p>
          <a:r>
            <a:rPr kumimoji="1" lang="ja-JP" altLang="en-US" sz="1300">
              <a:latin typeface="ＭＳ Ｐゴシック" panose="020B0600070205080204" pitchFamily="50" charset="-128"/>
              <a:ea typeface="ＭＳ Ｐゴシック" panose="020B0600070205080204" pitchFamily="50" charset="-128"/>
            </a:rPr>
            <a:t>キャッシュレス化、ＩＣＴ等新たな技術を効果的に活用することで、一層の適正化に努める。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134938</xdr:rowOff>
    </xdr:to>
    <xdr:cxnSp macro="">
      <xdr:nvCxnSpPr>
        <xdr:cNvPr id="322" name="直線コネクタ 321"/>
        <xdr:cNvCxnSpPr/>
      </xdr:nvCxnSpPr>
      <xdr:spPr>
        <a:xfrm flipV="1">
          <a:off x="16179800" y="1074875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130916</xdr:rowOff>
    </xdr:from>
    <xdr:to>
      <xdr:col>77</xdr:col>
      <xdr:colOff>44450</xdr:colOff>
      <xdr:row>62</xdr:row>
      <xdr:rowOff>134938</xdr:rowOff>
    </xdr:to>
    <xdr:cxnSp macro="">
      <xdr:nvCxnSpPr>
        <xdr:cNvPr id="325" name="直線コネクタ 324"/>
        <xdr:cNvCxnSpPr/>
      </xdr:nvCxnSpPr>
      <xdr:spPr>
        <a:xfrm>
          <a:off x="15290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118851</xdr:rowOff>
    </xdr:from>
    <xdr:to>
      <xdr:col>72</xdr:col>
      <xdr:colOff>203200</xdr:colOff>
      <xdr:row>62</xdr:row>
      <xdr:rowOff>130916</xdr:rowOff>
    </xdr:to>
    <xdr:cxnSp macro="">
      <xdr:nvCxnSpPr>
        <xdr:cNvPr id="328" name="直線コネクタ 327"/>
        <xdr:cNvCxnSpPr/>
      </xdr:nvCxnSpPr>
      <xdr:spPr>
        <a:xfrm>
          <a:off x="14401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110807</xdr:rowOff>
    </xdr:from>
    <xdr:to>
      <xdr:col>68</xdr:col>
      <xdr:colOff>152400</xdr:colOff>
      <xdr:row>62</xdr:row>
      <xdr:rowOff>118851</xdr:rowOff>
    </xdr:to>
    <xdr:cxnSp macro="">
      <xdr:nvCxnSpPr>
        <xdr:cNvPr id="331" name="直線コネクタ 330"/>
        <xdr:cNvCxnSpPr/>
      </xdr:nvCxnSpPr>
      <xdr:spPr>
        <a:xfrm>
          <a:off x="13512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41" name="楕円 340"/>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42" name="定員管理の状況該当値テキスト"/>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84138</xdr:rowOff>
    </xdr:from>
    <xdr:to>
      <xdr:col>77</xdr:col>
      <xdr:colOff>95250</xdr:colOff>
      <xdr:row>63</xdr:row>
      <xdr:rowOff>14288</xdr:rowOff>
    </xdr:to>
    <xdr:sp macro="" textlink="">
      <xdr:nvSpPr>
        <xdr:cNvPr id="343" name="楕円 342"/>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170515</xdr:rowOff>
    </xdr:from>
    <xdr:ext cx="736600" cy="259045"/>
    <xdr:sp macro="" textlink="">
      <xdr:nvSpPr>
        <xdr:cNvPr id="344" name="テキスト ボックス 343"/>
        <xdr:cNvSpPr txBox="1"/>
      </xdr:nvSpPr>
      <xdr:spPr>
        <a:xfrm>
          <a:off x="15798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80116</xdr:rowOff>
    </xdr:from>
    <xdr:to>
      <xdr:col>73</xdr:col>
      <xdr:colOff>44450</xdr:colOff>
      <xdr:row>63</xdr:row>
      <xdr:rowOff>10266</xdr:rowOff>
    </xdr:to>
    <xdr:sp macro="" textlink="">
      <xdr:nvSpPr>
        <xdr:cNvPr id="345" name="楕円 344"/>
        <xdr:cNvSpPr/>
      </xdr:nvSpPr>
      <xdr:spPr>
        <a:xfrm>
          <a:off x="15240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166493</xdr:rowOff>
    </xdr:from>
    <xdr:ext cx="762000" cy="259045"/>
    <xdr:sp macro="" textlink="">
      <xdr:nvSpPr>
        <xdr:cNvPr id="346" name="テキスト ボックス 345"/>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68051</xdr:rowOff>
    </xdr:from>
    <xdr:to>
      <xdr:col>68</xdr:col>
      <xdr:colOff>203200</xdr:colOff>
      <xdr:row>62</xdr:row>
      <xdr:rowOff>169651</xdr:rowOff>
    </xdr:to>
    <xdr:sp macro="" textlink="">
      <xdr:nvSpPr>
        <xdr:cNvPr id="347" name="楕円 346"/>
        <xdr:cNvSpPr/>
      </xdr:nvSpPr>
      <xdr:spPr>
        <a:xfrm>
          <a:off x="14351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154428</xdr:rowOff>
    </xdr:from>
    <xdr:ext cx="762000" cy="259045"/>
    <xdr:sp macro="" textlink="">
      <xdr:nvSpPr>
        <xdr:cNvPr id="348" name="テキスト ボックス 347"/>
        <xdr:cNvSpPr txBox="1"/>
      </xdr:nvSpPr>
      <xdr:spPr>
        <a:xfrm>
          <a:off x="14020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60007</xdr:rowOff>
    </xdr:from>
    <xdr:to>
      <xdr:col>64</xdr:col>
      <xdr:colOff>152400</xdr:colOff>
      <xdr:row>62</xdr:row>
      <xdr:rowOff>161607</xdr:rowOff>
    </xdr:to>
    <xdr:sp macro="" textlink="">
      <xdr:nvSpPr>
        <xdr:cNvPr id="349" name="楕円 348"/>
        <xdr:cNvSpPr/>
      </xdr:nvSpPr>
      <xdr:spPr>
        <a:xfrm>
          <a:off x="13462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146384</xdr:rowOff>
    </xdr:from>
    <xdr:ext cx="762000" cy="259045"/>
    <xdr:sp macro="" textlink="">
      <xdr:nvSpPr>
        <xdr:cNvPr id="350" name="テキスト ボックス 349"/>
        <xdr:cNvSpPr txBox="1"/>
      </xdr:nvSpPr>
      <xdr:spPr>
        <a:xfrm>
          <a:off x="13131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により、他団体よりも高い水準となっていたところ、借換抑制や繰上償還などの取組により、数値は改善傾向にあったが、平成２９年度に公共用地取得費特別会計において、地方債の満期一括償還があったことから数値が一時的に悪化していた。今後は中学校の建替工事等の元金償還及びＪＲ芦屋駅南地区再開発事業に伴う新たな市債発行により、一時的な事象として実質公債費比率が上昇するが、その後は下落する見込みである。 </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3" name="直線コネクタ 382"/>
        <xdr:cNvCxnSpPr/>
      </xdr:nvCxnSpPr>
      <xdr:spPr>
        <a:xfrm>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148590</xdr:rowOff>
    </xdr:to>
    <xdr:cxnSp macro="">
      <xdr:nvCxnSpPr>
        <xdr:cNvPr id="386" name="直線コネクタ 385"/>
        <xdr:cNvCxnSpPr/>
      </xdr:nvCxnSpPr>
      <xdr:spPr>
        <a:xfrm flipV="1">
          <a:off x="15290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43</xdr:row>
      <xdr:rowOff>95250</xdr:rowOff>
    </xdr:to>
    <xdr:cxnSp macro="">
      <xdr:nvCxnSpPr>
        <xdr:cNvPr id="389" name="直線コネクタ 388"/>
        <xdr:cNvCxnSpPr/>
      </xdr:nvCxnSpPr>
      <xdr:spPr>
        <a:xfrm flipV="1">
          <a:off x="14401800" y="7178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95250</xdr:rowOff>
    </xdr:to>
    <xdr:cxnSp macro="">
      <xdr:nvCxnSpPr>
        <xdr:cNvPr id="392" name="直線コネクタ 391"/>
        <xdr:cNvCxnSpPr/>
      </xdr:nvCxnSpPr>
      <xdr:spPr>
        <a:xfrm>
          <a:off x="13512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4" name="テキスト ボックス 393"/>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2" name="楕円 401"/>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3"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4" name="楕円 403"/>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5" name="テキスト ボックス 40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6" name="楕円 405"/>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7" name="テキスト ボックス 40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0" name="楕円 409"/>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1" name="テキスト ボックス 410"/>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の残高が大きく、借換抑制や繰上償還など、市債残高を積極的に減少させる取組により、概ね改善の傾向となっている。今後、ＪＲ芦屋駅南地区再開発事業や公共施設等の老朽化への対応等により、一時的に借入額が償還額を上回るなど、指標の悪化も想定されるが、長期的な視点をもって、適切に起債管理を行うことで、将来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22013</xdr:rowOff>
    </xdr:from>
    <xdr:to>
      <xdr:col>81</xdr:col>
      <xdr:colOff>44450</xdr:colOff>
      <xdr:row>20</xdr:row>
      <xdr:rowOff>59690</xdr:rowOff>
    </xdr:to>
    <xdr:cxnSp macro="">
      <xdr:nvCxnSpPr>
        <xdr:cNvPr id="445" name="直線コネクタ 444"/>
        <xdr:cNvCxnSpPr/>
      </xdr:nvCxnSpPr>
      <xdr:spPr>
        <a:xfrm flipV="1">
          <a:off x="16179800" y="327956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59690</xdr:rowOff>
    </xdr:from>
    <xdr:to>
      <xdr:col>77</xdr:col>
      <xdr:colOff>44450</xdr:colOff>
      <xdr:row>21</xdr:row>
      <xdr:rowOff>79939</xdr:rowOff>
    </xdr:to>
    <xdr:cxnSp macro="">
      <xdr:nvCxnSpPr>
        <xdr:cNvPr id="448" name="直線コネクタ 447"/>
        <xdr:cNvCxnSpPr/>
      </xdr:nvCxnSpPr>
      <xdr:spPr>
        <a:xfrm flipV="1">
          <a:off x="15290800" y="3488690"/>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87842</xdr:rowOff>
    </xdr:from>
    <xdr:to>
      <xdr:col>72</xdr:col>
      <xdr:colOff>203200</xdr:colOff>
      <xdr:row>21</xdr:row>
      <xdr:rowOff>79939</xdr:rowOff>
    </xdr:to>
    <xdr:cxnSp macro="">
      <xdr:nvCxnSpPr>
        <xdr:cNvPr id="451" name="直線コネクタ 450"/>
        <xdr:cNvCxnSpPr/>
      </xdr:nvCxnSpPr>
      <xdr:spPr>
        <a:xfrm>
          <a:off x="14401800" y="3516842"/>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87842</xdr:rowOff>
    </xdr:from>
    <xdr:to>
      <xdr:col>68</xdr:col>
      <xdr:colOff>152400</xdr:colOff>
      <xdr:row>21</xdr:row>
      <xdr:rowOff>70555</xdr:rowOff>
    </xdr:to>
    <xdr:cxnSp macro="">
      <xdr:nvCxnSpPr>
        <xdr:cNvPr id="454" name="直線コネクタ 453"/>
        <xdr:cNvCxnSpPr/>
      </xdr:nvCxnSpPr>
      <xdr:spPr>
        <a:xfrm flipV="1">
          <a:off x="13512800" y="3516842"/>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6" name="テキスト ボックス 455"/>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8" name="テキスト ボックス 457"/>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142663</xdr:rowOff>
    </xdr:from>
    <xdr:to>
      <xdr:col>81</xdr:col>
      <xdr:colOff>95250</xdr:colOff>
      <xdr:row>19</xdr:row>
      <xdr:rowOff>72813</xdr:rowOff>
    </xdr:to>
    <xdr:sp macro="" textlink="">
      <xdr:nvSpPr>
        <xdr:cNvPr id="464" name="楕円 463"/>
        <xdr:cNvSpPr/>
      </xdr:nvSpPr>
      <xdr:spPr>
        <a:xfrm>
          <a:off x="169672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114740</xdr:rowOff>
    </xdr:from>
    <xdr:ext cx="762000" cy="259045"/>
    <xdr:sp macro="" textlink="">
      <xdr:nvSpPr>
        <xdr:cNvPr id="465" name="将来負担の状況該当値テキスト"/>
        <xdr:cNvSpPr txBox="1"/>
      </xdr:nvSpPr>
      <xdr:spPr>
        <a:xfrm>
          <a:off x="17106900" y="320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8890</xdr:rowOff>
    </xdr:from>
    <xdr:to>
      <xdr:col>77</xdr:col>
      <xdr:colOff>95250</xdr:colOff>
      <xdr:row>20</xdr:row>
      <xdr:rowOff>110490</xdr:rowOff>
    </xdr:to>
    <xdr:sp macro="" textlink="">
      <xdr:nvSpPr>
        <xdr:cNvPr id="466" name="楕円 465"/>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95267</xdr:rowOff>
    </xdr:from>
    <xdr:ext cx="736600" cy="259045"/>
    <xdr:sp macro="" textlink="">
      <xdr:nvSpPr>
        <xdr:cNvPr id="467" name="テキスト ボックス 466"/>
        <xdr:cNvSpPr txBox="1"/>
      </xdr:nvSpPr>
      <xdr:spPr>
        <a:xfrm>
          <a:off x="15798800" y="352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29139</xdr:rowOff>
    </xdr:from>
    <xdr:to>
      <xdr:col>73</xdr:col>
      <xdr:colOff>44450</xdr:colOff>
      <xdr:row>21</xdr:row>
      <xdr:rowOff>130739</xdr:rowOff>
    </xdr:to>
    <xdr:sp macro="" textlink="">
      <xdr:nvSpPr>
        <xdr:cNvPr id="468" name="楕円 467"/>
        <xdr:cNvSpPr/>
      </xdr:nvSpPr>
      <xdr:spPr>
        <a:xfrm>
          <a:off x="15240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115516</xdr:rowOff>
    </xdr:from>
    <xdr:ext cx="762000" cy="259045"/>
    <xdr:sp macro="" textlink="">
      <xdr:nvSpPr>
        <xdr:cNvPr id="469" name="テキスト ボックス 468"/>
        <xdr:cNvSpPr txBox="1"/>
      </xdr:nvSpPr>
      <xdr:spPr>
        <a:xfrm>
          <a:off x="14909800" y="3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37042</xdr:rowOff>
    </xdr:from>
    <xdr:to>
      <xdr:col>68</xdr:col>
      <xdr:colOff>203200</xdr:colOff>
      <xdr:row>20</xdr:row>
      <xdr:rowOff>138642</xdr:rowOff>
    </xdr:to>
    <xdr:sp macro="" textlink="">
      <xdr:nvSpPr>
        <xdr:cNvPr id="470" name="楕円 469"/>
        <xdr:cNvSpPr/>
      </xdr:nvSpPr>
      <xdr:spPr>
        <a:xfrm>
          <a:off x="14351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123419</xdr:rowOff>
    </xdr:from>
    <xdr:ext cx="762000" cy="259045"/>
    <xdr:sp macro="" textlink="">
      <xdr:nvSpPr>
        <xdr:cNvPr id="471" name="テキスト ボックス 470"/>
        <xdr:cNvSpPr txBox="1"/>
      </xdr:nvSpPr>
      <xdr:spPr>
        <a:xfrm>
          <a:off x="14020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19755</xdr:rowOff>
    </xdr:from>
    <xdr:to>
      <xdr:col>64</xdr:col>
      <xdr:colOff>152400</xdr:colOff>
      <xdr:row>21</xdr:row>
      <xdr:rowOff>121355</xdr:rowOff>
    </xdr:to>
    <xdr:sp macro="" textlink="">
      <xdr:nvSpPr>
        <xdr:cNvPr id="472" name="楕円 471"/>
        <xdr:cNvSpPr/>
      </xdr:nvSpPr>
      <xdr:spPr>
        <a:xfrm>
          <a:off x="13462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106132</xdr:rowOff>
    </xdr:from>
    <xdr:ext cx="762000" cy="259045"/>
    <xdr:sp macro="" textlink="">
      <xdr:nvSpPr>
        <xdr:cNvPr id="473" name="テキスト ボックス 472"/>
        <xdr:cNvSpPr txBox="1"/>
      </xdr:nvSpPr>
      <xdr:spPr>
        <a:xfrm>
          <a:off x="13131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平均を上回っているが、行政改革実施計画に基づく簡素で効率的な組織・働き方により、人件費の占める率は減少傾向にある。引き続き、管理職の整理や職員数、給与等の適正化により、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50800</xdr:rowOff>
    </xdr:to>
    <xdr:cxnSp macro="">
      <xdr:nvCxnSpPr>
        <xdr:cNvPr id="66" name="直線コネクタ 65"/>
        <xdr:cNvCxnSpPr/>
      </xdr:nvCxnSpPr>
      <xdr:spPr>
        <a:xfrm flipV="1">
          <a:off x="3987800" y="6840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111760</xdr:rowOff>
    </xdr:to>
    <xdr:cxnSp macro="">
      <xdr:nvCxnSpPr>
        <xdr:cNvPr id="69" name="直線コネクタ 68"/>
        <xdr:cNvCxnSpPr/>
      </xdr:nvCxnSpPr>
      <xdr:spPr>
        <a:xfrm flipV="1">
          <a:off x="3098800" y="690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40</xdr:row>
      <xdr:rowOff>111760</xdr:rowOff>
    </xdr:to>
    <xdr:cxnSp macro="">
      <xdr:nvCxnSpPr>
        <xdr:cNvPr id="72" name="直線コネクタ 71"/>
        <xdr:cNvCxnSpPr/>
      </xdr:nvCxnSpPr>
      <xdr:spPr>
        <a:xfrm>
          <a:off x="2209800" y="66344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138430</xdr:rowOff>
    </xdr:to>
    <xdr:cxnSp macro="">
      <xdr:nvCxnSpPr>
        <xdr:cNvPr id="75" name="直線コネクタ 74"/>
        <xdr:cNvCxnSpPr/>
      </xdr:nvCxnSpPr>
      <xdr:spPr>
        <a:xfrm flipV="1">
          <a:off x="1320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維持管理経費をはじめ経常的な経費削減に取り組んでいるものの、委託料等については、保有施設が多いことなどから、類似団体よりも高額となっている。なお、令和２年度以降は、地方公務員制度の改正に伴い、時的任用職員の賃金（物件費）が会計年度任用職員の報酬（人件費）となったため、数値は改善している。今後も、経常的な経費の見直しを進めるとともに、公共施設の最適化配置及び効率的な施設の運営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124714</xdr:rowOff>
    </xdr:to>
    <xdr:cxnSp macro="">
      <xdr:nvCxnSpPr>
        <xdr:cNvPr id="125" name="直線コネクタ 124"/>
        <xdr:cNvCxnSpPr/>
      </xdr:nvCxnSpPr>
      <xdr:spPr>
        <a:xfrm>
          <a:off x="15671800" y="2947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51562</xdr:rowOff>
    </xdr:to>
    <xdr:cxnSp macro="">
      <xdr:nvCxnSpPr>
        <xdr:cNvPr id="128" name="直線コネクタ 127"/>
        <xdr:cNvCxnSpPr/>
      </xdr:nvCxnSpPr>
      <xdr:spPr>
        <a:xfrm flipV="1">
          <a:off x="14782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18</xdr:row>
      <xdr:rowOff>62992</xdr:rowOff>
    </xdr:to>
    <xdr:cxnSp macro="">
      <xdr:nvCxnSpPr>
        <xdr:cNvPr id="131" name="直線コネクタ 130"/>
        <xdr:cNvCxnSpPr/>
      </xdr:nvCxnSpPr>
      <xdr:spPr>
        <a:xfrm flipV="1">
          <a:off x="13893800" y="29662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62992</xdr:rowOff>
    </xdr:to>
    <xdr:cxnSp macro="">
      <xdr:nvCxnSpPr>
        <xdr:cNvPr id="134" name="直線コネクタ 133"/>
        <xdr:cNvCxnSpPr/>
      </xdr:nvCxnSpPr>
      <xdr:spPr>
        <a:xfrm>
          <a:off x="13004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0" name="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施策の充実や高齢化の影響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119380</xdr:rowOff>
    </xdr:from>
    <xdr:to>
      <xdr:col>24</xdr:col>
      <xdr:colOff>25400</xdr:colOff>
      <xdr:row>55</xdr:row>
      <xdr:rowOff>39370</xdr:rowOff>
    </xdr:to>
    <xdr:cxnSp macro="">
      <xdr:nvCxnSpPr>
        <xdr:cNvPr id="186" name="直線コネクタ 185"/>
        <xdr:cNvCxnSpPr/>
      </xdr:nvCxnSpPr>
      <xdr:spPr>
        <a:xfrm>
          <a:off x="3987800" y="9377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55</xdr:row>
      <xdr:rowOff>31750</xdr:rowOff>
    </xdr:to>
    <xdr:cxnSp macro="">
      <xdr:nvCxnSpPr>
        <xdr:cNvPr id="189" name="直線コネクタ 188"/>
        <xdr:cNvCxnSpPr/>
      </xdr:nvCxnSpPr>
      <xdr:spPr>
        <a:xfrm flipV="1">
          <a:off x="3098800" y="937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54610</xdr:rowOff>
    </xdr:to>
    <xdr:cxnSp macro="">
      <xdr:nvCxnSpPr>
        <xdr:cNvPr id="192" name="直線コネクタ 191"/>
        <xdr:cNvCxnSpPr/>
      </xdr:nvCxnSpPr>
      <xdr:spPr>
        <a:xfrm flipV="1">
          <a:off x="2209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54610</xdr:rowOff>
    </xdr:to>
    <xdr:cxnSp macro="">
      <xdr:nvCxnSpPr>
        <xdr:cNvPr id="195" name="直線コネクタ 194"/>
        <xdr:cNvCxnSpPr/>
      </xdr:nvCxnSpPr>
      <xdr:spPr>
        <a:xfrm>
          <a:off x="1320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5" name="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6"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07" name="楕円 206"/>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08" name="テキスト ボックス 207"/>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xdr:rowOff>
    </xdr:from>
    <xdr:to>
      <xdr:col>11</xdr:col>
      <xdr:colOff>60325</xdr:colOff>
      <xdr:row>55</xdr:row>
      <xdr:rowOff>105410</xdr:rowOff>
    </xdr:to>
    <xdr:sp macro="" textlink="">
      <xdr:nvSpPr>
        <xdr:cNvPr id="211" name="楕円 210"/>
        <xdr:cNvSpPr/>
      </xdr:nvSpPr>
      <xdr:spPr>
        <a:xfrm>
          <a:off x="2159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115587</xdr:rowOff>
    </xdr:from>
    <xdr:ext cx="762000" cy="259045"/>
    <xdr:sp macro="" textlink="">
      <xdr:nvSpPr>
        <xdr:cNvPr id="212" name="テキスト ボックス 211"/>
        <xdr:cNvSpPr txBox="1"/>
      </xdr:nvSpPr>
      <xdr:spPr>
        <a:xfrm>
          <a:off x="1828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その他の経費は、維持補修費及び繰出金となっている。社会保障関係の特別会計への繰出金が増加傾向にあり、数値は上昇傾向にある。</a:t>
          </a:r>
        </a:p>
        <a:p>
          <a:r>
            <a:rPr kumimoji="1" lang="ja-JP" altLang="en-US" sz="1300">
              <a:latin typeface="ＭＳ Ｐゴシック" panose="020B0600070205080204" pitchFamily="50" charset="-128"/>
              <a:ea typeface="ＭＳ Ｐゴシック" panose="020B0600070205080204" pitchFamily="50" charset="-128"/>
            </a:rPr>
            <a:t>維持補修費については、市の保有する施設が類似団体に比べて多いことからやや高くなっているため、適切な維持管理に努める。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0</xdr:rowOff>
    </xdr:to>
    <xdr:cxnSp macro="">
      <xdr:nvCxnSpPr>
        <xdr:cNvPr id="247" name="直線コネクタ 246"/>
        <xdr:cNvCxnSpPr/>
      </xdr:nvCxnSpPr>
      <xdr:spPr>
        <a:xfrm>
          <a:off x="15671800" y="9893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25400</xdr:rowOff>
    </xdr:to>
    <xdr:cxnSp macro="">
      <xdr:nvCxnSpPr>
        <xdr:cNvPr id="250" name="直線コネクタ 249"/>
        <xdr:cNvCxnSpPr/>
      </xdr:nvCxnSpPr>
      <xdr:spPr>
        <a:xfrm flipV="1">
          <a:off x="14782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58</xdr:row>
      <xdr:rowOff>25400</xdr:rowOff>
    </xdr:to>
    <xdr:cxnSp macro="">
      <xdr:nvCxnSpPr>
        <xdr:cNvPr id="253" name="直線コネクタ 252"/>
        <xdr:cNvCxnSpPr/>
      </xdr:nvCxnSpPr>
      <xdr:spPr>
        <a:xfrm>
          <a:off x="13893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57</xdr:row>
      <xdr:rowOff>133350</xdr:rowOff>
    </xdr:to>
    <xdr:cxnSp macro="">
      <xdr:nvCxnSpPr>
        <xdr:cNvPr id="256" name="直線コネクタ 255"/>
        <xdr:cNvCxnSpPr/>
      </xdr:nvCxnSpPr>
      <xdr:spPr>
        <a:xfrm flipV="1">
          <a:off x="13004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68" name="楕円 267"/>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69" name="テキスト ボックス 268"/>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0" name="楕円 269"/>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71" name="テキスト ボックス 27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2" name="楕円 271"/>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3" name="テキスト ボックス 27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4" name="楕円 273"/>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5" name="テキスト ボックス 274"/>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補助費については、一部事務組合が少ないことなどにより、他団体よりも低い率となっている。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5" name="直線コネクタ 304"/>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92710</xdr:rowOff>
    </xdr:to>
    <xdr:cxnSp macro="">
      <xdr:nvCxnSpPr>
        <xdr:cNvPr id="308" name="直線コネクタ 307"/>
        <xdr:cNvCxnSpPr/>
      </xdr:nvCxnSpPr>
      <xdr:spPr>
        <a:xfrm flipV="1">
          <a:off x="14782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11" name="直線コネクタ 310"/>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129286</xdr:rowOff>
    </xdr:to>
    <xdr:cxnSp macro="">
      <xdr:nvCxnSpPr>
        <xdr:cNvPr id="314" name="直線コネクタ 313"/>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4" name="楕円 323"/>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5"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6" name="楕円 325"/>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7" name="テキスト ボックス 326"/>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8" name="楕円 327"/>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9" name="テキスト ボックス 328"/>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0" name="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78994</xdr:rowOff>
    </xdr:to>
    <xdr:cxnSp macro="">
      <xdr:nvCxnSpPr>
        <xdr:cNvPr id="363" name="直線コネクタ 362"/>
        <xdr:cNvCxnSpPr/>
      </xdr:nvCxnSpPr>
      <xdr:spPr>
        <a:xfrm>
          <a:off x="3987800" y="13239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129287</xdr:rowOff>
    </xdr:to>
    <xdr:cxnSp macro="">
      <xdr:nvCxnSpPr>
        <xdr:cNvPr id="366" name="直線コネクタ 365"/>
        <xdr:cNvCxnSpPr/>
      </xdr:nvCxnSpPr>
      <xdr:spPr>
        <a:xfrm flipV="1">
          <a:off x="3098800" y="132394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30987</xdr:rowOff>
    </xdr:to>
    <xdr:cxnSp macro="">
      <xdr:nvCxnSpPr>
        <xdr:cNvPr id="369" name="直線コネクタ 368"/>
        <xdr:cNvCxnSpPr/>
      </xdr:nvCxnSpPr>
      <xdr:spPr>
        <a:xfrm flipV="1">
          <a:off x="2209800" y="133309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79</xdr:row>
      <xdr:rowOff>37846</xdr:rowOff>
    </xdr:to>
    <xdr:cxnSp macro="">
      <xdr:nvCxnSpPr>
        <xdr:cNvPr id="372" name="直線コネクタ 371"/>
        <xdr:cNvCxnSpPr/>
      </xdr:nvCxnSpPr>
      <xdr:spPr>
        <a:xfrm flipV="1">
          <a:off x="1320800" y="134040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3"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5" name="テキスト ボックス 384"/>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0" name="楕円 389"/>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1" name="テキスト ボックス 390"/>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公債費以外の率について、社会保障関係経費や施設管理などの物件費が増加傾向にあるため、引き続き、経常経費の見直しを行い、適正な執行に努める。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109855</xdr:rowOff>
    </xdr:from>
    <xdr:to>
      <xdr:col>82</xdr:col>
      <xdr:colOff>107950</xdr:colOff>
      <xdr:row>77</xdr:row>
      <xdr:rowOff>35561</xdr:rowOff>
    </xdr:to>
    <xdr:cxnSp macro="">
      <xdr:nvCxnSpPr>
        <xdr:cNvPr id="420" name="直線コネクタ 419"/>
        <xdr:cNvCxnSpPr/>
      </xdr:nvCxnSpPr>
      <xdr:spPr>
        <a:xfrm>
          <a:off x="15671800" y="13140055"/>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109855</xdr:rowOff>
    </xdr:from>
    <xdr:to>
      <xdr:col>78</xdr:col>
      <xdr:colOff>69850</xdr:colOff>
      <xdr:row>77</xdr:row>
      <xdr:rowOff>104139</xdr:rowOff>
    </xdr:to>
    <xdr:cxnSp macro="">
      <xdr:nvCxnSpPr>
        <xdr:cNvPr id="423" name="直線コネクタ 422"/>
        <xdr:cNvCxnSpPr/>
      </xdr:nvCxnSpPr>
      <xdr:spPr>
        <a:xfrm flipV="1">
          <a:off x="14782800" y="131400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104139</xdr:rowOff>
    </xdr:to>
    <xdr:cxnSp macro="">
      <xdr:nvCxnSpPr>
        <xdr:cNvPr id="426" name="直線コネクタ 425"/>
        <xdr:cNvCxnSpPr/>
      </xdr:nvCxnSpPr>
      <xdr:spPr>
        <a:xfrm>
          <a:off x="13893800" y="131800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132714</xdr:rowOff>
    </xdr:to>
    <xdr:cxnSp macro="">
      <xdr:nvCxnSpPr>
        <xdr:cNvPr id="429" name="直線コネクタ 428"/>
        <xdr:cNvCxnSpPr/>
      </xdr:nvCxnSpPr>
      <xdr:spPr>
        <a:xfrm flipV="1">
          <a:off x="13004800" y="1318006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9" name="楕円 438"/>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0"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41" name="楕円 440"/>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145432</xdr:rowOff>
    </xdr:from>
    <xdr:ext cx="736600" cy="259045"/>
    <xdr:sp macro="" textlink="">
      <xdr:nvSpPr>
        <xdr:cNvPr id="442" name="テキスト ボックス 441"/>
        <xdr:cNvSpPr txBox="1"/>
      </xdr:nvSpPr>
      <xdr:spPr>
        <a:xfrm>
          <a:off x="15290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4" name="テキスト ボックス 443"/>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5" name="楕円 44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6" name="テキスト ボックス 445"/>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47" name="楕円 446"/>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48" name="テキスト ボックス 447"/>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70240</xdr:rowOff>
    </xdr:from>
    <xdr:to>
      <xdr:col>29</xdr:col>
      <xdr:colOff>127000</xdr:colOff>
      <xdr:row>16</xdr:row>
      <xdr:rowOff>124847</xdr:rowOff>
    </xdr:to>
    <xdr:cxnSp macro="">
      <xdr:nvCxnSpPr>
        <xdr:cNvPr id="54" name="直線コネクタ 53"/>
        <xdr:cNvCxnSpPr/>
      </xdr:nvCxnSpPr>
      <xdr:spPr bwMode="auto">
        <a:xfrm>
          <a:off x="5003800" y="2861065"/>
          <a:ext cx="647700" cy="5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70240</xdr:rowOff>
    </xdr:from>
    <xdr:to>
      <xdr:col>26</xdr:col>
      <xdr:colOff>50800</xdr:colOff>
      <xdr:row>16</xdr:row>
      <xdr:rowOff>99944</xdr:rowOff>
    </xdr:to>
    <xdr:cxnSp macro="">
      <xdr:nvCxnSpPr>
        <xdr:cNvPr id="57" name="直線コネクタ 56"/>
        <xdr:cNvCxnSpPr/>
      </xdr:nvCxnSpPr>
      <xdr:spPr bwMode="auto">
        <a:xfrm flipV="1">
          <a:off x="4305300" y="2861065"/>
          <a:ext cx="698500" cy="2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99944</xdr:rowOff>
    </xdr:from>
    <xdr:to>
      <xdr:col>22</xdr:col>
      <xdr:colOff>114300</xdr:colOff>
      <xdr:row>16</xdr:row>
      <xdr:rowOff>153937</xdr:rowOff>
    </xdr:to>
    <xdr:cxnSp macro="">
      <xdr:nvCxnSpPr>
        <xdr:cNvPr id="60" name="直線コネクタ 59"/>
        <xdr:cNvCxnSpPr/>
      </xdr:nvCxnSpPr>
      <xdr:spPr bwMode="auto">
        <a:xfrm flipV="1">
          <a:off x="3606800" y="2890769"/>
          <a:ext cx="698500" cy="5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132191</xdr:rowOff>
    </xdr:from>
    <xdr:to>
      <xdr:col>18</xdr:col>
      <xdr:colOff>177800</xdr:colOff>
      <xdr:row>16</xdr:row>
      <xdr:rowOff>153937</xdr:rowOff>
    </xdr:to>
    <xdr:cxnSp macro="">
      <xdr:nvCxnSpPr>
        <xdr:cNvPr id="63" name="直線コネクタ 62"/>
        <xdr:cNvCxnSpPr/>
      </xdr:nvCxnSpPr>
      <xdr:spPr bwMode="auto">
        <a:xfrm>
          <a:off x="2908300" y="2923016"/>
          <a:ext cx="698500" cy="2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74047</xdr:rowOff>
    </xdr:from>
    <xdr:to>
      <xdr:col>29</xdr:col>
      <xdr:colOff>177800</xdr:colOff>
      <xdr:row>17</xdr:row>
      <xdr:rowOff>4197</xdr:rowOff>
    </xdr:to>
    <xdr:sp macro="" textlink="">
      <xdr:nvSpPr>
        <xdr:cNvPr id="73" name="楕円 72"/>
        <xdr:cNvSpPr/>
      </xdr:nvSpPr>
      <xdr:spPr bwMode="auto">
        <a:xfrm>
          <a:off x="5600700" y="286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90574</xdr:rowOff>
    </xdr:from>
    <xdr:ext cx="762000" cy="259045"/>
    <xdr:sp macro="" textlink="">
      <xdr:nvSpPr>
        <xdr:cNvPr id="74" name="人口1人当たり決算額の推移該当値テキスト130"/>
        <xdr:cNvSpPr txBox="1"/>
      </xdr:nvSpPr>
      <xdr:spPr>
        <a:xfrm>
          <a:off x="5740400" y="270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19440</xdr:rowOff>
    </xdr:from>
    <xdr:to>
      <xdr:col>26</xdr:col>
      <xdr:colOff>101600</xdr:colOff>
      <xdr:row>16</xdr:row>
      <xdr:rowOff>121040</xdr:rowOff>
    </xdr:to>
    <xdr:sp macro="" textlink="">
      <xdr:nvSpPr>
        <xdr:cNvPr id="75" name="楕円 74"/>
        <xdr:cNvSpPr/>
      </xdr:nvSpPr>
      <xdr:spPr bwMode="auto">
        <a:xfrm>
          <a:off x="4953000" y="281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131217</xdr:rowOff>
    </xdr:from>
    <xdr:ext cx="736600" cy="259045"/>
    <xdr:sp macro="" textlink="">
      <xdr:nvSpPr>
        <xdr:cNvPr id="76" name="テキスト ボックス 75"/>
        <xdr:cNvSpPr txBox="1"/>
      </xdr:nvSpPr>
      <xdr:spPr>
        <a:xfrm>
          <a:off x="4622800" y="257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49144</xdr:rowOff>
    </xdr:from>
    <xdr:to>
      <xdr:col>22</xdr:col>
      <xdr:colOff>165100</xdr:colOff>
      <xdr:row>16</xdr:row>
      <xdr:rowOff>150744</xdr:rowOff>
    </xdr:to>
    <xdr:sp macro="" textlink="">
      <xdr:nvSpPr>
        <xdr:cNvPr id="77" name="楕円 76"/>
        <xdr:cNvSpPr/>
      </xdr:nvSpPr>
      <xdr:spPr bwMode="auto">
        <a:xfrm>
          <a:off x="4254500" y="283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160921</xdr:rowOff>
    </xdr:from>
    <xdr:ext cx="762000" cy="259045"/>
    <xdr:sp macro="" textlink="">
      <xdr:nvSpPr>
        <xdr:cNvPr id="78" name="テキスト ボックス 77"/>
        <xdr:cNvSpPr txBox="1"/>
      </xdr:nvSpPr>
      <xdr:spPr>
        <a:xfrm>
          <a:off x="3924300" y="260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103137</xdr:rowOff>
    </xdr:from>
    <xdr:to>
      <xdr:col>19</xdr:col>
      <xdr:colOff>38100</xdr:colOff>
      <xdr:row>17</xdr:row>
      <xdr:rowOff>33287</xdr:rowOff>
    </xdr:to>
    <xdr:sp macro="" textlink="">
      <xdr:nvSpPr>
        <xdr:cNvPr id="79" name="楕円 78"/>
        <xdr:cNvSpPr/>
      </xdr:nvSpPr>
      <xdr:spPr bwMode="auto">
        <a:xfrm>
          <a:off x="3556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43464</xdr:rowOff>
    </xdr:from>
    <xdr:ext cx="762000" cy="259045"/>
    <xdr:sp macro="" textlink="">
      <xdr:nvSpPr>
        <xdr:cNvPr id="80" name="テキスト ボックス 79"/>
        <xdr:cNvSpPr txBox="1"/>
      </xdr:nvSpPr>
      <xdr:spPr>
        <a:xfrm>
          <a:off x="3225800" y="266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81391</xdr:rowOff>
    </xdr:from>
    <xdr:to>
      <xdr:col>15</xdr:col>
      <xdr:colOff>101600</xdr:colOff>
      <xdr:row>17</xdr:row>
      <xdr:rowOff>11541</xdr:rowOff>
    </xdr:to>
    <xdr:sp macro="" textlink="">
      <xdr:nvSpPr>
        <xdr:cNvPr id="81" name="楕円 80"/>
        <xdr:cNvSpPr/>
      </xdr:nvSpPr>
      <xdr:spPr bwMode="auto">
        <a:xfrm>
          <a:off x="2857500" y="287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21718</xdr:rowOff>
    </xdr:from>
    <xdr:ext cx="762000" cy="259045"/>
    <xdr:sp macro="" textlink="">
      <xdr:nvSpPr>
        <xdr:cNvPr id="82" name="テキスト ボックス 81"/>
        <xdr:cNvSpPr txBox="1"/>
      </xdr:nvSpPr>
      <xdr:spPr>
        <a:xfrm>
          <a:off x="2527300" y="264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333850</xdr:rowOff>
    </xdr:from>
    <xdr:to>
      <xdr:col>29</xdr:col>
      <xdr:colOff>127000</xdr:colOff>
      <xdr:row>35</xdr:row>
      <xdr:rowOff>227747</xdr:rowOff>
    </xdr:to>
    <xdr:cxnSp macro="">
      <xdr:nvCxnSpPr>
        <xdr:cNvPr id="117" name="直線コネクタ 116"/>
        <xdr:cNvCxnSpPr/>
      </xdr:nvCxnSpPr>
      <xdr:spPr bwMode="auto">
        <a:xfrm flipV="1">
          <a:off x="5003800" y="6601300"/>
          <a:ext cx="647700" cy="23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227747</xdr:rowOff>
    </xdr:from>
    <xdr:to>
      <xdr:col>26</xdr:col>
      <xdr:colOff>50800</xdr:colOff>
      <xdr:row>35</xdr:row>
      <xdr:rowOff>248844</xdr:rowOff>
    </xdr:to>
    <xdr:cxnSp macro="">
      <xdr:nvCxnSpPr>
        <xdr:cNvPr id="120" name="直線コネクタ 119"/>
        <xdr:cNvCxnSpPr/>
      </xdr:nvCxnSpPr>
      <xdr:spPr bwMode="auto">
        <a:xfrm flipV="1">
          <a:off x="4305300" y="6838097"/>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179611</xdr:rowOff>
    </xdr:from>
    <xdr:to>
      <xdr:col>22</xdr:col>
      <xdr:colOff>114300</xdr:colOff>
      <xdr:row>35</xdr:row>
      <xdr:rowOff>248844</xdr:rowOff>
    </xdr:to>
    <xdr:cxnSp macro="">
      <xdr:nvCxnSpPr>
        <xdr:cNvPr id="123" name="直線コネクタ 122"/>
        <xdr:cNvCxnSpPr/>
      </xdr:nvCxnSpPr>
      <xdr:spPr bwMode="auto">
        <a:xfrm>
          <a:off x="3606800" y="6789961"/>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47349</xdr:rowOff>
    </xdr:from>
    <xdr:to>
      <xdr:col>18</xdr:col>
      <xdr:colOff>177800</xdr:colOff>
      <xdr:row>35</xdr:row>
      <xdr:rowOff>179611</xdr:rowOff>
    </xdr:to>
    <xdr:cxnSp macro="">
      <xdr:nvCxnSpPr>
        <xdr:cNvPr id="126" name="直線コネクタ 125"/>
        <xdr:cNvCxnSpPr/>
      </xdr:nvCxnSpPr>
      <xdr:spPr bwMode="auto">
        <a:xfrm>
          <a:off x="2908300" y="6657699"/>
          <a:ext cx="6985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283050</xdr:rowOff>
    </xdr:from>
    <xdr:to>
      <xdr:col>29</xdr:col>
      <xdr:colOff>177800</xdr:colOff>
      <xdr:row>35</xdr:row>
      <xdr:rowOff>41750</xdr:rowOff>
    </xdr:to>
    <xdr:sp macro="" textlink="">
      <xdr:nvSpPr>
        <xdr:cNvPr id="136" name="楕円 135"/>
        <xdr:cNvSpPr/>
      </xdr:nvSpPr>
      <xdr:spPr bwMode="auto">
        <a:xfrm>
          <a:off x="5600700" y="655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128127</xdr:rowOff>
    </xdr:from>
    <xdr:ext cx="762000" cy="259045"/>
    <xdr:sp macro="" textlink="">
      <xdr:nvSpPr>
        <xdr:cNvPr id="137" name="人口1人当たり決算額の推移該当値テキスト445"/>
        <xdr:cNvSpPr txBox="1"/>
      </xdr:nvSpPr>
      <xdr:spPr>
        <a:xfrm>
          <a:off x="5740400" y="63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176947</xdr:rowOff>
    </xdr:from>
    <xdr:to>
      <xdr:col>26</xdr:col>
      <xdr:colOff>101600</xdr:colOff>
      <xdr:row>35</xdr:row>
      <xdr:rowOff>278547</xdr:rowOff>
    </xdr:to>
    <xdr:sp macro="" textlink="">
      <xdr:nvSpPr>
        <xdr:cNvPr id="138" name="楕円 137"/>
        <xdr:cNvSpPr/>
      </xdr:nvSpPr>
      <xdr:spPr bwMode="auto">
        <a:xfrm>
          <a:off x="4953000" y="678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288724</xdr:rowOff>
    </xdr:from>
    <xdr:ext cx="736600" cy="259045"/>
    <xdr:sp macro="" textlink="">
      <xdr:nvSpPr>
        <xdr:cNvPr id="139" name="テキスト ボックス 138"/>
        <xdr:cNvSpPr txBox="1"/>
      </xdr:nvSpPr>
      <xdr:spPr>
        <a:xfrm>
          <a:off x="4622800" y="6556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198044</xdr:rowOff>
    </xdr:from>
    <xdr:to>
      <xdr:col>22</xdr:col>
      <xdr:colOff>165100</xdr:colOff>
      <xdr:row>35</xdr:row>
      <xdr:rowOff>299644</xdr:rowOff>
    </xdr:to>
    <xdr:sp macro="" textlink="">
      <xdr:nvSpPr>
        <xdr:cNvPr id="140" name="楕円 139"/>
        <xdr:cNvSpPr/>
      </xdr:nvSpPr>
      <xdr:spPr bwMode="auto">
        <a:xfrm>
          <a:off x="4254500" y="6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309821</xdr:rowOff>
    </xdr:from>
    <xdr:ext cx="762000" cy="259045"/>
    <xdr:sp macro="" textlink="">
      <xdr:nvSpPr>
        <xdr:cNvPr id="141" name="テキスト ボックス 140"/>
        <xdr:cNvSpPr txBox="1"/>
      </xdr:nvSpPr>
      <xdr:spPr>
        <a:xfrm>
          <a:off x="3924300" y="65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128811</xdr:rowOff>
    </xdr:from>
    <xdr:to>
      <xdr:col>19</xdr:col>
      <xdr:colOff>38100</xdr:colOff>
      <xdr:row>35</xdr:row>
      <xdr:rowOff>230411</xdr:rowOff>
    </xdr:to>
    <xdr:sp macro="" textlink="">
      <xdr:nvSpPr>
        <xdr:cNvPr id="142" name="楕円 141"/>
        <xdr:cNvSpPr/>
      </xdr:nvSpPr>
      <xdr:spPr bwMode="auto">
        <a:xfrm>
          <a:off x="35560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240588</xdr:rowOff>
    </xdr:from>
    <xdr:ext cx="762000" cy="259045"/>
    <xdr:sp macro="" textlink="">
      <xdr:nvSpPr>
        <xdr:cNvPr id="143" name="テキスト ボックス 142"/>
        <xdr:cNvSpPr txBox="1"/>
      </xdr:nvSpPr>
      <xdr:spPr>
        <a:xfrm>
          <a:off x="3225800" y="650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339449</xdr:rowOff>
    </xdr:from>
    <xdr:to>
      <xdr:col>15</xdr:col>
      <xdr:colOff>101600</xdr:colOff>
      <xdr:row>35</xdr:row>
      <xdr:rowOff>98149</xdr:rowOff>
    </xdr:to>
    <xdr:sp macro="" textlink="">
      <xdr:nvSpPr>
        <xdr:cNvPr id="144" name="楕円 143"/>
        <xdr:cNvSpPr/>
      </xdr:nvSpPr>
      <xdr:spPr bwMode="auto">
        <a:xfrm>
          <a:off x="28575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108326</xdr:rowOff>
    </xdr:from>
    <xdr:ext cx="762000" cy="259045"/>
    <xdr:sp macro="" textlink="">
      <xdr:nvSpPr>
        <xdr:cNvPr id="145" name="テキスト ボックス 144"/>
        <xdr:cNvSpPr txBox="1"/>
      </xdr:nvSpPr>
      <xdr:spPr>
        <a:xfrm>
          <a:off x="2527300" y="6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111316</xdr:rowOff>
    </xdr:from>
    <xdr:to>
      <xdr:col>24</xdr:col>
      <xdr:colOff>63500</xdr:colOff>
      <xdr:row>33</xdr:row>
      <xdr:rowOff>163856</xdr:rowOff>
    </xdr:to>
    <xdr:cxnSp macro="">
      <xdr:nvCxnSpPr>
        <xdr:cNvPr id="61" name="直線コネクタ 60"/>
        <xdr:cNvCxnSpPr/>
      </xdr:nvCxnSpPr>
      <xdr:spPr>
        <a:xfrm>
          <a:off x="3797300" y="5769166"/>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111316</xdr:rowOff>
    </xdr:from>
    <xdr:to>
      <xdr:col>19</xdr:col>
      <xdr:colOff>177800</xdr:colOff>
      <xdr:row>33</xdr:row>
      <xdr:rowOff>129775</xdr:rowOff>
    </xdr:to>
    <xdr:cxnSp macro="">
      <xdr:nvCxnSpPr>
        <xdr:cNvPr id="64" name="直線コネクタ 63"/>
        <xdr:cNvCxnSpPr/>
      </xdr:nvCxnSpPr>
      <xdr:spPr>
        <a:xfrm flipV="1">
          <a:off x="2908300" y="5769166"/>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129775</xdr:rowOff>
    </xdr:from>
    <xdr:to>
      <xdr:col>15</xdr:col>
      <xdr:colOff>50800</xdr:colOff>
      <xdr:row>34</xdr:row>
      <xdr:rowOff>168351</xdr:rowOff>
    </xdr:to>
    <xdr:cxnSp macro="">
      <xdr:nvCxnSpPr>
        <xdr:cNvPr id="67" name="直線コネクタ 66"/>
        <xdr:cNvCxnSpPr/>
      </xdr:nvCxnSpPr>
      <xdr:spPr>
        <a:xfrm flipV="1">
          <a:off x="2019300" y="5787625"/>
          <a:ext cx="8890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118326</xdr:rowOff>
    </xdr:from>
    <xdr:to>
      <xdr:col>10</xdr:col>
      <xdr:colOff>114300</xdr:colOff>
      <xdr:row>34</xdr:row>
      <xdr:rowOff>168351</xdr:rowOff>
    </xdr:to>
    <xdr:cxnSp macro="">
      <xdr:nvCxnSpPr>
        <xdr:cNvPr id="70" name="直線コネクタ 69"/>
        <xdr:cNvCxnSpPr/>
      </xdr:nvCxnSpPr>
      <xdr:spPr>
        <a:xfrm>
          <a:off x="1130300" y="59476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113056</xdr:rowOff>
    </xdr:from>
    <xdr:to>
      <xdr:col>24</xdr:col>
      <xdr:colOff>114300</xdr:colOff>
      <xdr:row>34</xdr:row>
      <xdr:rowOff>43206</xdr:rowOff>
    </xdr:to>
    <xdr:sp macro="" textlink="">
      <xdr:nvSpPr>
        <xdr:cNvPr id="80" name="楕円 79"/>
        <xdr:cNvSpPr/>
      </xdr:nvSpPr>
      <xdr:spPr>
        <a:xfrm>
          <a:off x="45847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135933</xdr:rowOff>
    </xdr:from>
    <xdr:ext cx="534377" cy="259045"/>
    <xdr:sp macro="" textlink="">
      <xdr:nvSpPr>
        <xdr:cNvPr id="81" name="人件費該当値テキスト"/>
        <xdr:cNvSpPr txBox="1"/>
      </xdr:nvSpPr>
      <xdr:spPr>
        <a:xfrm>
          <a:off x="4686300" y="56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60516</xdr:rowOff>
    </xdr:from>
    <xdr:to>
      <xdr:col>20</xdr:col>
      <xdr:colOff>38100</xdr:colOff>
      <xdr:row>33</xdr:row>
      <xdr:rowOff>162116</xdr:rowOff>
    </xdr:to>
    <xdr:sp macro="" textlink="">
      <xdr:nvSpPr>
        <xdr:cNvPr id="82" name="楕円 81"/>
        <xdr:cNvSpPr/>
      </xdr:nvSpPr>
      <xdr:spPr>
        <a:xfrm>
          <a:off x="3746500" y="57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7193</xdr:rowOff>
    </xdr:from>
    <xdr:ext cx="534377" cy="259045"/>
    <xdr:sp macro="" textlink="">
      <xdr:nvSpPr>
        <xdr:cNvPr id="83" name="テキスト ボックス 82"/>
        <xdr:cNvSpPr txBox="1"/>
      </xdr:nvSpPr>
      <xdr:spPr>
        <a:xfrm>
          <a:off x="3530111" y="54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78975</xdr:rowOff>
    </xdr:from>
    <xdr:to>
      <xdr:col>15</xdr:col>
      <xdr:colOff>101600</xdr:colOff>
      <xdr:row>34</xdr:row>
      <xdr:rowOff>9125</xdr:rowOff>
    </xdr:to>
    <xdr:sp macro="" textlink="">
      <xdr:nvSpPr>
        <xdr:cNvPr id="84" name="楕円 83"/>
        <xdr:cNvSpPr/>
      </xdr:nvSpPr>
      <xdr:spPr>
        <a:xfrm>
          <a:off x="2857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25652</xdr:rowOff>
    </xdr:from>
    <xdr:ext cx="534377" cy="259045"/>
    <xdr:sp macro="" textlink="">
      <xdr:nvSpPr>
        <xdr:cNvPr id="85" name="テキスト ボックス 84"/>
        <xdr:cNvSpPr txBox="1"/>
      </xdr:nvSpPr>
      <xdr:spPr>
        <a:xfrm>
          <a:off x="2641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117551</xdr:rowOff>
    </xdr:from>
    <xdr:to>
      <xdr:col>10</xdr:col>
      <xdr:colOff>165100</xdr:colOff>
      <xdr:row>35</xdr:row>
      <xdr:rowOff>47701</xdr:rowOff>
    </xdr:to>
    <xdr:sp macro="" textlink="">
      <xdr:nvSpPr>
        <xdr:cNvPr id="86" name="楕円 85"/>
        <xdr:cNvSpPr/>
      </xdr:nvSpPr>
      <xdr:spPr>
        <a:xfrm>
          <a:off x="1968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64228</xdr:rowOff>
    </xdr:from>
    <xdr:ext cx="534377" cy="259045"/>
    <xdr:sp macro="" textlink="">
      <xdr:nvSpPr>
        <xdr:cNvPr id="87" name="テキスト ボックス 86"/>
        <xdr:cNvSpPr txBox="1"/>
      </xdr:nvSpPr>
      <xdr:spPr>
        <a:xfrm>
          <a:off x="1752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67526</xdr:rowOff>
    </xdr:from>
    <xdr:to>
      <xdr:col>6</xdr:col>
      <xdr:colOff>38100</xdr:colOff>
      <xdr:row>34</xdr:row>
      <xdr:rowOff>169126</xdr:rowOff>
    </xdr:to>
    <xdr:sp macro="" textlink="">
      <xdr:nvSpPr>
        <xdr:cNvPr id="88" name="楕円 87"/>
        <xdr:cNvSpPr/>
      </xdr:nvSpPr>
      <xdr:spPr>
        <a:xfrm>
          <a:off x="1079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14203</xdr:rowOff>
    </xdr:from>
    <xdr:ext cx="534377" cy="259045"/>
    <xdr:sp macro="" textlink="">
      <xdr:nvSpPr>
        <xdr:cNvPr id="89" name="テキスト ボックス 88"/>
        <xdr:cNvSpPr txBox="1"/>
      </xdr:nvSpPr>
      <xdr:spPr>
        <a:xfrm>
          <a:off x="863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87068</xdr:rowOff>
    </xdr:from>
    <xdr:to>
      <xdr:col>24</xdr:col>
      <xdr:colOff>63500</xdr:colOff>
      <xdr:row>56</xdr:row>
      <xdr:rowOff>133898</xdr:rowOff>
    </xdr:to>
    <xdr:cxnSp macro="">
      <xdr:nvCxnSpPr>
        <xdr:cNvPr id="121" name="直線コネクタ 120"/>
        <xdr:cNvCxnSpPr/>
      </xdr:nvCxnSpPr>
      <xdr:spPr>
        <a:xfrm flipV="1">
          <a:off x="3797300" y="9688268"/>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133898</xdr:rowOff>
    </xdr:from>
    <xdr:to>
      <xdr:col>19</xdr:col>
      <xdr:colOff>177800</xdr:colOff>
      <xdr:row>57</xdr:row>
      <xdr:rowOff>59407</xdr:rowOff>
    </xdr:to>
    <xdr:cxnSp macro="">
      <xdr:nvCxnSpPr>
        <xdr:cNvPr id="124" name="直線コネクタ 123"/>
        <xdr:cNvCxnSpPr/>
      </xdr:nvCxnSpPr>
      <xdr:spPr>
        <a:xfrm flipV="1">
          <a:off x="2908300" y="9735098"/>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160481</xdr:rowOff>
    </xdr:from>
    <xdr:to>
      <xdr:col>15</xdr:col>
      <xdr:colOff>50800</xdr:colOff>
      <xdr:row>57</xdr:row>
      <xdr:rowOff>59407</xdr:rowOff>
    </xdr:to>
    <xdr:cxnSp macro="">
      <xdr:nvCxnSpPr>
        <xdr:cNvPr id="127" name="直線コネクタ 126"/>
        <xdr:cNvCxnSpPr/>
      </xdr:nvCxnSpPr>
      <xdr:spPr>
        <a:xfrm>
          <a:off x="2019300" y="9761681"/>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160481</xdr:rowOff>
    </xdr:from>
    <xdr:to>
      <xdr:col>10</xdr:col>
      <xdr:colOff>114300</xdr:colOff>
      <xdr:row>57</xdr:row>
      <xdr:rowOff>25357</xdr:rowOff>
    </xdr:to>
    <xdr:cxnSp macro="">
      <xdr:nvCxnSpPr>
        <xdr:cNvPr id="130" name="直線コネクタ 129"/>
        <xdr:cNvCxnSpPr/>
      </xdr:nvCxnSpPr>
      <xdr:spPr>
        <a:xfrm flipV="1">
          <a:off x="1130300" y="9761681"/>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36268</xdr:rowOff>
    </xdr:from>
    <xdr:to>
      <xdr:col>24</xdr:col>
      <xdr:colOff>114300</xdr:colOff>
      <xdr:row>56</xdr:row>
      <xdr:rowOff>137868</xdr:rowOff>
    </xdr:to>
    <xdr:sp macro="" textlink="">
      <xdr:nvSpPr>
        <xdr:cNvPr id="140" name="楕円 139"/>
        <xdr:cNvSpPr/>
      </xdr:nvSpPr>
      <xdr:spPr>
        <a:xfrm>
          <a:off x="45847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59145</xdr:rowOff>
    </xdr:from>
    <xdr:ext cx="534377" cy="259045"/>
    <xdr:sp macro="" textlink="">
      <xdr:nvSpPr>
        <xdr:cNvPr id="141" name="物件費該当値テキスト"/>
        <xdr:cNvSpPr txBox="1"/>
      </xdr:nvSpPr>
      <xdr:spPr>
        <a:xfrm>
          <a:off x="4686300" y="94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83098</xdr:rowOff>
    </xdr:from>
    <xdr:to>
      <xdr:col>20</xdr:col>
      <xdr:colOff>38100</xdr:colOff>
      <xdr:row>57</xdr:row>
      <xdr:rowOff>13248</xdr:rowOff>
    </xdr:to>
    <xdr:sp macro="" textlink="">
      <xdr:nvSpPr>
        <xdr:cNvPr id="142" name="楕円 141"/>
        <xdr:cNvSpPr/>
      </xdr:nvSpPr>
      <xdr:spPr>
        <a:xfrm>
          <a:off x="3746500" y="96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29775</xdr:rowOff>
    </xdr:from>
    <xdr:ext cx="534377" cy="259045"/>
    <xdr:sp macro="" textlink="">
      <xdr:nvSpPr>
        <xdr:cNvPr id="143" name="テキスト ボックス 142"/>
        <xdr:cNvSpPr txBox="1"/>
      </xdr:nvSpPr>
      <xdr:spPr>
        <a:xfrm>
          <a:off x="3530111" y="94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8607</xdr:rowOff>
    </xdr:from>
    <xdr:to>
      <xdr:col>15</xdr:col>
      <xdr:colOff>101600</xdr:colOff>
      <xdr:row>57</xdr:row>
      <xdr:rowOff>110207</xdr:rowOff>
    </xdr:to>
    <xdr:sp macro="" textlink="">
      <xdr:nvSpPr>
        <xdr:cNvPr id="144" name="楕円 143"/>
        <xdr:cNvSpPr/>
      </xdr:nvSpPr>
      <xdr:spPr>
        <a:xfrm>
          <a:off x="2857500" y="97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126734</xdr:rowOff>
    </xdr:from>
    <xdr:ext cx="534377" cy="259045"/>
    <xdr:sp macro="" textlink="">
      <xdr:nvSpPr>
        <xdr:cNvPr id="145" name="テキスト ボックス 144"/>
        <xdr:cNvSpPr txBox="1"/>
      </xdr:nvSpPr>
      <xdr:spPr>
        <a:xfrm>
          <a:off x="2641111" y="95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109681</xdr:rowOff>
    </xdr:from>
    <xdr:to>
      <xdr:col>10</xdr:col>
      <xdr:colOff>165100</xdr:colOff>
      <xdr:row>57</xdr:row>
      <xdr:rowOff>39831</xdr:rowOff>
    </xdr:to>
    <xdr:sp macro="" textlink="">
      <xdr:nvSpPr>
        <xdr:cNvPr id="146" name="楕円 145"/>
        <xdr:cNvSpPr/>
      </xdr:nvSpPr>
      <xdr:spPr>
        <a:xfrm>
          <a:off x="1968500" y="97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56358</xdr:rowOff>
    </xdr:from>
    <xdr:ext cx="534377" cy="259045"/>
    <xdr:sp macro="" textlink="">
      <xdr:nvSpPr>
        <xdr:cNvPr id="147" name="テキスト ボックス 146"/>
        <xdr:cNvSpPr txBox="1"/>
      </xdr:nvSpPr>
      <xdr:spPr>
        <a:xfrm>
          <a:off x="1752111" y="948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146007</xdr:rowOff>
    </xdr:from>
    <xdr:to>
      <xdr:col>6</xdr:col>
      <xdr:colOff>38100</xdr:colOff>
      <xdr:row>57</xdr:row>
      <xdr:rowOff>76157</xdr:rowOff>
    </xdr:to>
    <xdr:sp macro="" textlink="">
      <xdr:nvSpPr>
        <xdr:cNvPr id="148" name="楕円 147"/>
        <xdr:cNvSpPr/>
      </xdr:nvSpPr>
      <xdr:spPr>
        <a:xfrm>
          <a:off x="1079500" y="9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92684</xdr:rowOff>
    </xdr:from>
    <xdr:ext cx="534377" cy="259045"/>
    <xdr:sp macro="" textlink="">
      <xdr:nvSpPr>
        <xdr:cNvPr id="149" name="テキスト ボックス 148"/>
        <xdr:cNvSpPr txBox="1"/>
      </xdr:nvSpPr>
      <xdr:spPr>
        <a:xfrm>
          <a:off x="863111" y="95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59004</xdr:rowOff>
    </xdr:from>
    <xdr:to>
      <xdr:col>24</xdr:col>
      <xdr:colOff>63500</xdr:colOff>
      <xdr:row>78</xdr:row>
      <xdr:rowOff>111086</xdr:rowOff>
    </xdr:to>
    <xdr:cxnSp macro="">
      <xdr:nvCxnSpPr>
        <xdr:cNvPr id="178" name="直線コネクタ 177"/>
        <xdr:cNvCxnSpPr/>
      </xdr:nvCxnSpPr>
      <xdr:spPr>
        <a:xfrm flipV="1">
          <a:off x="3797300" y="13432104"/>
          <a:ext cx="8382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76188</xdr:rowOff>
    </xdr:from>
    <xdr:to>
      <xdr:col>19</xdr:col>
      <xdr:colOff>177800</xdr:colOff>
      <xdr:row>78</xdr:row>
      <xdr:rowOff>111086</xdr:rowOff>
    </xdr:to>
    <xdr:cxnSp macro="">
      <xdr:nvCxnSpPr>
        <xdr:cNvPr id="181" name="直線コネクタ 180"/>
        <xdr:cNvCxnSpPr/>
      </xdr:nvCxnSpPr>
      <xdr:spPr>
        <a:xfrm>
          <a:off x="2908300" y="13449288"/>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73216</xdr:rowOff>
    </xdr:from>
    <xdr:to>
      <xdr:col>15</xdr:col>
      <xdr:colOff>50800</xdr:colOff>
      <xdr:row>78</xdr:row>
      <xdr:rowOff>76188</xdr:rowOff>
    </xdr:to>
    <xdr:cxnSp macro="">
      <xdr:nvCxnSpPr>
        <xdr:cNvPr id="184" name="直線コネクタ 183"/>
        <xdr:cNvCxnSpPr/>
      </xdr:nvCxnSpPr>
      <xdr:spPr>
        <a:xfrm>
          <a:off x="2019300" y="134463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54966</xdr:rowOff>
    </xdr:from>
    <xdr:to>
      <xdr:col>10</xdr:col>
      <xdr:colOff>114300</xdr:colOff>
      <xdr:row>78</xdr:row>
      <xdr:rowOff>73216</xdr:rowOff>
    </xdr:to>
    <xdr:cxnSp macro="">
      <xdr:nvCxnSpPr>
        <xdr:cNvPr id="187" name="直線コネクタ 186"/>
        <xdr:cNvCxnSpPr/>
      </xdr:nvCxnSpPr>
      <xdr:spPr>
        <a:xfrm>
          <a:off x="1130300" y="1342806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8204</xdr:rowOff>
    </xdr:from>
    <xdr:to>
      <xdr:col>24</xdr:col>
      <xdr:colOff>114300</xdr:colOff>
      <xdr:row>78</xdr:row>
      <xdr:rowOff>109804</xdr:rowOff>
    </xdr:to>
    <xdr:sp macro="" textlink="">
      <xdr:nvSpPr>
        <xdr:cNvPr id="197" name="楕円 196"/>
        <xdr:cNvSpPr/>
      </xdr:nvSpPr>
      <xdr:spPr>
        <a:xfrm>
          <a:off x="4584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158081</xdr:rowOff>
    </xdr:from>
    <xdr:ext cx="469744" cy="259045"/>
    <xdr:sp macro="" textlink="">
      <xdr:nvSpPr>
        <xdr:cNvPr id="198" name="維持補修費該当値テキスト"/>
        <xdr:cNvSpPr txBox="1"/>
      </xdr:nvSpPr>
      <xdr:spPr>
        <a:xfrm>
          <a:off x="4686300" y="133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60286</xdr:rowOff>
    </xdr:from>
    <xdr:to>
      <xdr:col>20</xdr:col>
      <xdr:colOff>38100</xdr:colOff>
      <xdr:row>78</xdr:row>
      <xdr:rowOff>161886</xdr:rowOff>
    </xdr:to>
    <xdr:sp macro="" textlink="">
      <xdr:nvSpPr>
        <xdr:cNvPr id="199" name="楕円 198"/>
        <xdr:cNvSpPr/>
      </xdr:nvSpPr>
      <xdr:spPr>
        <a:xfrm>
          <a:off x="3746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153013</xdr:rowOff>
    </xdr:from>
    <xdr:ext cx="469744" cy="259045"/>
    <xdr:sp macro="" textlink="">
      <xdr:nvSpPr>
        <xdr:cNvPr id="200" name="テキスト ボックス 199"/>
        <xdr:cNvSpPr txBox="1"/>
      </xdr:nvSpPr>
      <xdr:spPr>
        <a:xfrm>
          <a:off x="3562428"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25388</xdr:rowOff>
    </xdr:from>
    <xdr:to>
      <xdr:col>15</xdr:col>
      <xdr:colOff>101600</xdr:colOff>
      <xdr:row>78</xdr:row>
      <xdr:rowOff>126988</xdr:rowOff>
    </xdr:to>
    <xdr:sp macro="" textlink="">
      <xdr:nvSpPr>
        <xdr:cNvPr id="201" name="楕円 200"/>
        <xdr:cNvSpPr/>
      </xdr:nvSpPr>
      <xdr:spPr>
        <a:xfrm>
          <a:off x="28575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118115</xdr:rowOff>
    </xdr:from>
    <xdr:ext cx="469744" cy="259045"/>
    <xdr:sp macro="" textlink="">
      <xdr:nvSpPr>
        <xdr:cNvPr id="202" name="テキスト ボックス 201"/>
        <xdr:cNvSpPr txBox="1"/>
      </xdr:nvSpPr>
      <xdr:spPr>
        <a:xfrm>
          <a:off x="2673428" y="134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22416</xdr:rowOff>
    </xdr:from>
    <xdr:to>
      <xdr:col>10</xdr:col>
      <xdr:colOff>165100</xdr:colOff>
      <xdr:row>78</xdr:row>
      <xdr:rowOff>124016</xdr:rowOff>
    </xdr:to>
    <xdr:sp macro="" textlink="">
      <xdr:nvSpPr>
        <xdr:cNvPr id="203" name="楕円 202"/>
        <xdr:cNvSpPr/>
      </xdr:nvSpPr>
      <xdr:spPr>
        <a:xfrm>
          <a:off x="1968500" y="1339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140543</xdr:rowOff>
    </xdr:from>
    <xdr:ext cx="469744" cy="259045"/>
    <xdr:sp macro="" textlink="">
      <xdr:nvSpPr>
        <xdr:cNvPr id="204" name="テキスト ボックス 203"/>
        <xdr:cNvSpPr txBox="1"/>
      </xdr:nvSpPr>
      <xdr:spPr>
        <a:xfrm>
          <a:off x="1784428" y="131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4166</xdr:rowOff>
    </xdr:from>
    <xdr:to>
      <xdr:col>6</xdr:col>
      <xdr:colOff>38100</xdr:colOff>
      <xdr:row>78</xdr:row>
      <xdr:rowOff>105766</xdr:rowOff>
    </xdr:to>
    <xdr:sp macro="" textlink="">
      <xdr:nvSpPr>
        <xdr:cNvPr id="205" name="楕円 204"/>
        <xdr:cNvSpPr/>
      </xdr:nvSpPr>
      <xdr:spPr>
        <a:xfrm>
          <a:off x="1079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122293</xdr:rowOff>
    </xdr:from>
    <xdr:ext cx="469744" cy="259045"/>
    <xdr:sp macro="" textlink="">
      <xdr:nvSpPr>
        <xdr:cNvPr id="206" name="テキスト ボックス 205"/>
        <xdr:cNvSpPr txBox="1"/>
      </xdr:nvSpPr>
      <xdr:spPr>
        <a:xfrm>
          <a:off x="895428" y="131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33651</xdr:rowOff>
    </xdr:from>
    <xdr:to>
      <xdr:col>24</xdr:col>
      <xdr:colOff>63500</xdr:colOff>
      <xdr:row>97</xdr:row>
      <xdr:rowOff>71055</xdr:rowOff>
    </xdr:to>
    <xdr:cxnSp macro="">
      <xdr:nvCxnSpPr>
        <xdr:cNvPr id="238" name="直線コネクタ 237"/>
        <xdr:cNvCxnSpPr/>
      </xdr:nvCxnSpPr>
      <xdr:spPr>
        <a:xfrm>
          <a:off x="3797300" y="16664301"/>
          <a:ext cx="8382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33651</xdr:rowOff>
    </xdr:from>
    <xdr:to>
      <xdr:col>19</xdr:col>
      <xdr:colOff>177800</xdr:colOff>
      <xdr:row>98</xdr:row>
      <xdr:rowOff>59048</xdr:rowOff>
    </xdr:to>
    <xdr:cxnSp macro="">
      <xdr:nvCxnSpPr>
        <xdr:cNvPr id="241" name="直線コネクタ 240"/>
        <xdr:cNvCxnSpPr/>
      </xdr:nvCxnSpPr>
      <xdr:spPr>
        <a:xfrm flipV="1">
          <a:off x="2908300" y="16664301"/>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59048</xdr:rowOff>
    </xdr:from>
    <xdr:to>
      <xdr:col>15</xdr:col>
      <xdr:colOff>50800</xdr:colOff>
      <xdr:row>98</xdr:row>
      <xdr:rowOff>92814</xdr:rowOff>
    </xdr:to>
    <xdr:cxnSp macro="">
      <xdr:nvCxnSpPr>
        <xdr:cNvPr id="244" name="直線コネクタ 243"/>
        <xdr:cNvCxnSpPr/>
      </xdr:nvCxnSpPr>
      <xdr:spPr>
        <a:xfrm flipV="1">
          <a:off x="2019300" y="16861148"/>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92814</xdr:rowOff>
    </xdr:from>
    <xdr:to>
      <xdr:col>10</xdr:col>
      <xdr:colOff>114300</xdr:colOff>
      <xdr:row>98</xdr:row>
      <xdr:rowOff>138241</xdr:rowOff>
    </xdr:to>
    <xdr:cxnSp macro="">
      <xdr:nvCxnSpPr>
        <xdr:cNvPr id="247" name="直線コネクタ 246"/>
        <xdr:cNvCxnSpPr/>
      </xdr:nvCxnSpPr>
      <xdr:spPr>
        <a:xfrm flipV="1">
          <a:off x="1130300" y="16894914"/>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20255</xdr:rowOff>
    </xdr:from>
    <xdr:to>
      <xdr:col>24</xdr:col>
      <xdr:colOff>114300</xdr:colOff>
      <xdr:row>97</xdr:row>
      <xdr:rowOff>121855</xdr:rowOff>
    </xdr:to>
    <xdr:sp macro="" textlink="">
      <xdr:nvSpPr>
        <xdr:cNvPr id="257" name="楕円 256"/>
        <xdr:cNvSpPr/>
      </xdr:nvSpPr>
      <xdr:spPr>
        <a:xfrm>
          <a:off x="4584700" y="16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170132</xdr:rowOff>
    </xdr:from>
    <xdr:ext cx="534377" cy="259045"/>
    <xdr:sp macro="" textlink="">
      <xdr:nvSpPr>
        <xdr:cNvPr id="258" name="扶助費該当値テキスト"/>
        <xdr:cNvSpPr txBox="1"/>
      </xdr:nvSpPr>
      <xdr:spPr>
        <a:xfrm>
          <a:off x="4686300" y="16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154301</xdr:rowOff>
    </xdr:from>
    <xdr:to>
      <xdr:col>20</xdr:col>
      <xdr:colOff>38100</xdr:colOff>
      <xdr:row>97</xdr:row>
      <xdr:rowOff>84451</xdr:rowOff>
    </xdr:to>
    <xdr:sp macro="" textlink="">
      <xdr:nvSpPr>
        <xdr:cNvPr id="259" name="楕円 258"/>
        <xdr:cNvSpPr/>
      </xdr:nvSpPr>
      <xdr:spPr>
        <a:xfrm>
          <a:off x="3746500" y="16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75578</xdr:rowOff>
    </xdr:from>
    <xdr:ext cx="534377" cy="259045"/>
    <xdr:sp macro="" textlink="">
      <xdr:nvSpPr>
        <xdr:cNvPr id="260" name="テキスト ボックス 259"/>
        <xdr:cNvSpPr txBox="1"/>
      </xdr:nvSpPr>
      <xdr:spPr>
        <a:xfrm>
          <a:off x="3530111" y="16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8248</xdr:rowOff>
    </xdr:from>
    <xdr:to>
      <xdr:col>15</xdr:col>
      <xdr:colOff>101600</xdr:colOff>
      <xdr:row>98</xdr:row>
      <xdr:rowOff>109848</xdr:rowOff>
    </xdr:to>
    <xdr:sp macro="" textlink="">
      <xdr:nvSpPr>
        <xdr:cNvPr id="261" name="楕円 260"/>
        <xdr:cNvSpPr/>
      </xdr:nvSpPr>
      <xdr:spPr>
        <a:xfrm>
          <a:off x="2857500" y="168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100975</xdr:rowOff>
    </xdr:from>
    <xdr:ext cx="534377" cy="259045"/>
    <xdr:sp macro="" textlink="">
      <xdr:nvSpPr>
        <xdr:cNvPr id="262" name="テキスト ボックス 261"/>
        <xdr:cNvSpPr txBox="1"/>
      </xdr:nvSpPr>
      <xdr:spPr>
        <a:xfrm>
          <a:off x="2641111" y="169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42014</xdr:rowOff>
    </xdr:from>
    <xdr:to>
      <xdr:col>10</xdr:col>
      <xdr:colOff>165100</xdr:colOff>
      <xdr:row>98</xdr:row>
      <xdr:rowOff>143614</xdr:rowOff>
    </xdr:to>
    <xdr:sp macro="" textlink="">
      <xdr:nvSpPr>
        <xdr:cNvPr id="263" name="楕円 262"/>
        <xdr:cNvSpPr/>
      </xdr:nvSpPr>
      <xdr:spPr>
        <a:xfrm>
          <a:off x="1968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134741</xdr:rowOff>
    </xdr:from>
    <xdr:ext cx="534377" cy="259045"/>
    <xdr:sp macro="" textlink="">
      <xdr:nvSpPr>
        <xdr:cNvPr id="264" name="テキスト ボックス 263"/>
        <xdr:cNvSpPr txBox="1"/>
      </xdr:nvSpPr>
      <xdr:spPr>
        <a:xfrm>
          <a:off x="1752111" y="16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87441</xdr:rowOff>
    </xdr:from>
    <xdr:to>
      <xdr:col>6</xdr:col>
      <xdr:colOff>38100</xdr:colOff>
      <xdr:row>99</xdr:row>
      <xdr:rowOff>17591</xdr:rowOff>
    </xdr:to>
    <xdr:sp macro="" textlink="">
      <xdr:nvSpPr>
        <xdr:cNvPr id="265" name="楕円 264"/>
        <xdr:cNvSpPr/>
      </xdr:nvSpPr>
      <xdr:spPr>
        <a:xfrm>
          <a:off x="1079500" y="16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8718</xdr:rowOff>
    </xdr:from>
    <xdr:ext cx="534377" cy="259045"/>
    <xdr:sp macro="" textlink="">
      <xdr:nvSpPr>
        <xdr:cNvPr id="266" name="テキスト ボックス 265"/>
        <xdr:cNvSpPr txBox="1"/>
      </xdr:nvSpPr>
      <xdr:spPr>
        <a:xfrm>
          <a:off x="863111" y="169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128168</xdr:rowOff>
    </xdr:from>
    <xdr:to>
      <xdr:col>55</xdr:col>
      <xdr:colOff>0</xdr:colOff>
      <xdr:row>39</xdr:row>
      <xdr:rowOff>53378</xdr:rowOff>
    </xdr:to>
    <xdr:cxnSp macro="">
      <xdr:nvCxnSpPr>
        <xdr:cNvPr id="296" name="直線コネクタ 295"/>
        <xdr:cNvCxnSpPr/>
      </xdr:nvCxnSpPr>
      <xdr:spPr>
        <a:xfrm flipV="1">
          <a:off x="9639300" y="6643268"/>
          <a:ext cx="838200" cy="9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14351</xdr:rowOff>
    </xdr:from>
    <xdr:to>
      <xdr:col>50</xdr:col>
      <xdr:colOff>114300</xdr:colOff>
      <xdr:row>39</xdr:row>
      <xdr:rowOff>53378</xdr:rowOff>
    </xdr:to>
    <xdr:cxnSp macro="">
      <xdr:nvCxnSpPr>
        <xdr:cNvPr id="299" name="直線コネクタ 298"/>
        <xdr:cNvCxnSpPr/>
      </xdr:nvCxnSpPr>
      <xdr:spPr>
        <a:xfrm>
          <a:off x="8750300" y="5329301"/>
          <a:ext cx="889000" cy="14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14351</xdr:rowOff>
    </xdr:from>
    <xdr:to>
      <xdr:col>45</xdr:col>
      <xdr:colOff>177800</xdr:colOff>
      <xdr:row>39</xdr:row>
      <xdr:rowOff>33172</xdr:rowOff>
    </xdr:to>
    <xdr:cxnSp macro="">
      <xdr:nvCxnSpPr>
        <xdr:cNvPr id="302" name="直線コネクタ 301"/>
        <xdr:cNvCxnSpPr/>
      </xdr:nvCxnSpPr>
      <xdr:spPr>
        <a:xfrm flipV="1">
          <a:off x="7861300" y="5329301"/>
          <a:ext cx="889000" cy="139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33172</xdr:rowOff>
    </xdr:from>
    <xdr:to>
      <xdr:col>41</xdr:col>
      <xdr:colOff>50800</xdr:colOff>
      <xdr:row>39</xdr:row>
      <xdr:rowOff>68783</xdr:rowOff>
    </xdr:to>
    <xdr:cxnSp macro="">
      <xdr:nvCxnSpPr>
        <xdr:cNvPr id="305" name="直線コネクタ 304"/>
        <xdr:cNvCxnSpPr/>
      </xdr:nvCxnSpPr>
      <xdr:spPr>
        <a:xfrm flipV="1">
          <a:off x="6972300" y="6719722"/>
          <a:ext cx="889000" cy="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77368</xdr:rowOff>
    </xdr:from>
    <xdr:to>
      <xdr:col>55</xdr:col>
      <xdr:colOff>50800</xdr:colOff>
      <xdr:row>39</xdr:row>
      <xdr:rowOff>7518</xdr:rowOff>
    </xdr:to>
    <xdr:sp macro="" textlink="">
      <xdr:nvSpPr>
        <xdr:cNvPr id="315" name="楕円 314"/>
        <xdr:cNvSpPr/>
      </xdr:nvSpPr>
      <xdr:spPr>
        <a:xfrm>
          <a:off x="10426700" y="6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55795</xdr:rowOff>
    </xdr:from>
    <xdr:ext cx="534377" cy="259045"/>
    <xdr:sp macro="" textlink="">
      <xdr:nvSpPr>
        <xdr:cNvPr id="316" name="補助費等該当値テキスト"/>
        <xdr:cNvSpPr txBox="1"/>
      </xdr:nvSpPr>
      <xdr:spPr>
        <a:xfrm>
          <a:off x="10528300" y="65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2578</xdr:rowOff>
    </xdr:from>
    <xdr:to>
      <xdr:col>50</xdr:col>
      <xdr:colOff>165100</xdr:colOff>
      <xdr:row>39</xdr:row>
      <xdr:rowOff>104178</xdr:rowOff>
    </xdr:to>
    <xdr:sp macro="" textlink="">
      <xdr:nvSpPr>
        <xdr:cNvPr id="317" name="楕円 316"/>
        <xdr:cNvSpPr/>
      </xdr:nvSpPr>
      <xdr:spPr>
        <a:xfrm>
          <a:off x="9588500" y="66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95305</xdr:rowOff>
    </xdr:from>
    <xdr:ext cx="534377" cy="259045"/>
    <xdr:sp macro="" textlink="">
      <xdr:nvSpPr>
        <xdr:cNvPr id="318" name="テキスト ボックス 317"/>
        <xdr:cNvSpPr txBox="1"/>
      </xdr:nvSpPr>
      <xdr:spPr>
        <a:xfrm>
          <a:off x="9372111" y="67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135001</xdr:rowOff>
    </xdr:from>
    <xdr:to>
      <xdr:col>46</xdr:col>
      <xdr:colOff>38100</xdr:colOff>
      <xdr:row>31</xdr:row>
      <xdr:rowOff>65151</xdr:rowOff>
    </xdr:to>
    <xdr:sp macro="" textlink="">
      <xdr:nvSpPr>
        <xdr:cNvPr id="319" name="楕円 318"/>
        <xdr:cNvSpPr/>
      </xdr:nvSpPr>
      <xdr:spPr>
        <a:xfrm>
          <a:off x="8699500" y="5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56278</xdr:rowOff>
    </xdr:from>
    <xdr:ext cx="599010" cy="259045"/>
    <xdr:sp macro="" textlink="">
      <xdr:nvSpPr>
        <xdr:cNvPr id="320" name="テキスト ボックス 319"/>
        <xdr:cNvSpPr txBox="1"/>
      </xdr:nvSpPr>
      <xdr:spPr>
        <a:xfrm>
          <a:off x="8450795" y="53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153822</xdr:rowOff>
    </xdr:from>
    <xdr:to>
      <xdr:col>41</xdr:col>
      <xdr:colOff>101600</xdr:colOff>
      <xdr:row>39</xdr:row>
      <xdr:rowOff>83972</xdr:rowOff>
    </xdr:to>
    <xdr:sp macro="" textlink="">
      <xdr:nvSpPr>
        <xdr:cNvPr id="321" name="楕円 320"/>
        <xdr:cNvSpPr/>
      </xdr:nvSpPr>
      <xdr:spPr>
        <a:xfrm>
          <a:off x="7810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75099</xdr:rowOff>
    </xdr:from>
    <xdr:ext cx="534377" cy="259045"/>
    <xdr:sp macro="" textlink="">
      <xdr:nvSpPr>
        <xdr:cNvPr id="322" name="テキスト ボックス 321"/>
        <xdr:cNvSpPr txBox="1"/>
      </xdr:nvSpPr>
      <xdr:spPr>
        <a:xfrm>
          <a:off x="7594111" y="67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17983</xdr:rowOff>
    </xdr:from>
    <xdr:to>
      <xdr:col>36</xdr:col>
      <xdr:colOff>165100</xdr:colOff>
      <xdr:row>39</xdr:row>
      <xdr:rowOff>119583</xdr:rowOff>
    </xdr:to>
    <xdr:sp macro="" textlink="">
      <xdr:nvSpPr>
        <xdr:cNvPr id="323" name="楕円 322"/>
        <xdr:cNvSpPr/>
      </xdr:nvSpPr>
      <xdr:spPr>
        <a:xfrm>
          <a:off x="6921500" y="67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110710</xdr:rowOff>
    </xdr:from>
    <xdr:ext cx="534377" cy="259045"/>
    <xdr:sp macro="" textlink="">
      <xdr:nvSpPr>
        <xdr:cNvPr id="324" name="テキスト ボックス 323"/>
        <xdr:cNvSpPr txBox="1"/>
      </xdr:nvSpPr>
      <xdr:spPr>
        <a:xfrm>
          <a:off x="6705111" y="67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78115</xdr:rowOff>
    </xdr:from>
    <xdr:to>
      <xdr:col>55</xdr:col>
      <xdr:colOff>0</xdr:colOff>
      <xdr:row>57</xdr:row>
      <xdr:rowOff>6030</xdr:rowOff>
    </xdr:to>
    <xdr:cxnSp macro="">
      <xdr:nvCxnSpPr>
        <xdr:cNvPr id="353" name="直線コネクタ 352"/>
        <xdr:cNvCxnSpPr/>
      </xdr:nvCxnSpPr>
      <xdr:spPr>
        <a:xfrm>
          <a:off x="9639300" y="9679315"/>
          <a:ext cx="8382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134862</xdr:rowOff>
    </xdr:from>
    <xdr:to>
      <xdr:col>50</xdr:col>
      <xdr:colOff>114300</xdr:colOff>
      <xdr:row>56</xdr:row>
      <xdr:rowOff>78115</xdr:rowOff>
    </xdr:to>
    <xdr:cxnSp macro="">
      <xdr:nvCxnSpPr>
        <xdr:cNvPr id="356" name="直線コネクタ 355"/>
        <xdr:cNvCxnSpPr/>
      </xdr:nvCxnSpPr>
      <xdr:spPr>
        <a:xfrm>
          <a:off x="8750300" y="9393162"/>
          <a:ext cx="889000" cy="28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134862</xdr:rowOff>
    </xdr:from>
    <xdr:to>
      <xdr:col>45</xdr:col>
      <xdr:colOff>177800</xdr:colOff>
      <xdr:row>56</xdr:row>
      <xdr:rowOff>96731</xdr:rowOff>
    </xdr:to>
    <xdr:cxnSp macro="">
      <xdr:nvCxnSpPr>
        <xdr:cNvPr id="359" name="直線コネクタ 358"/>
        <xdr:cNvCxnSpPr/>
      </xdr:nvCxnSpPr>
      <xdr:spPr>
        <a:xfrm flipV="1">
          <a:off x="7861300" y="9393162"/>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42194</xdr:rowOff>
    </xdr:from>
    <xdr:to>
      <xdr:col>41</xdr:col>
      <xdr:colOff>50800</xdr:colOff>
      <xdr:row>56</xdr:row>
      <xdr:rowOff>96731</xdr:rowOff>
    </xdr:to>
    <xdr:cxnSp macro="">
      <xdr:nvCxnSpPr>
        <xdr:cNvPr id="362" name="直線コネクタ 361"/>
        <xdr:cNvCxnSpPr/>
      </xdr:nvCxnSpPr>
      <xdr:spPr>
        <a:xfrm>
          <a:off x="6972300" y="9471944"/>
          <a:ext cx="889000" cy="22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126680</xdr:rowOff>
    </xdr:from>
    <xdr:to>
      <xdr:col>55</xdr:col>
      <xdr:colOff>50800</xdr:colOff>
      <xdr:row>57</xdr:row>
      <xdr:rowOff>56830</xdr:rowOff>
    </xdr:to>
    <xdr:sp macro="" textlink="">
      <xdr:nvSpPr>
        <xdr:cNvPr id="372" name="楕円 371"/>
        <xdr:cNvSpPr/>
      </xdr:nvSpPr>
      <xdr:spPr>
        <a:xfrm>
          <a:off x="10426700" y="972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149557</xdr:rowOff>
    </xdr:from>
    <xdr:ext cx="534377" cy="259045"/>
    <xdr:sp macro="" textlink="">
      <xdr:nvSpPr>
        <xdr:cNvPr id="373" name="普通建設事業費該当値テキスト"/>
        <xdr:cNvSpPr txBox="1"/>
      </xdr:nvSpPr>
      <xdr:spPr>
        <a:xfrm>
          <a:off x="10528300" y="95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27315</xdr:rowOff>
    </xdr:from>
    <xdr:to>
      <xdr:col>50</xdr:col>
      <xdr:colOff>165100</xdr:colOff>
      <xdr:row>56</xdr:row>
      <xdr:rowOff>128915</xdr:rowOff>
    </xdr:to>
    <xdr:sp macro="" textlink="">
      <xdr:nvSpPr>
        <xdr:cNvPr id="374" name="楕円 373"/>
        <xdr:cNvSpPr/>
      </xdr:nvSpPr>
      <xdr:spPr>
        <a:xfrm>
          <a:off x="9588500" y="96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145442</xdr:rowOff>
    </xdr:from>
    <xdr:ext cx="534377" cy="259045"/>
    <xdr:sp macro="" textlink="">
      <xdr:nvSpPr>
        <xdr:cNvPr id="375" name="テキスト ボックス 374"/>
        <xdr:cNvSpPr txBox="1"/>
      </xdr:nvSpPr>
      <xdr:spPr>
        <a:xfrm>
          <a:off x="9372111" y="94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84062</xdr:rowOff>
    </xdr:from>
    <xdr:to>
      <xdr:col>46</xdr:col>
      <xdr:colOff>38100</xdr:colOff>
      <xdr:row>55</xdr:row>
      <xdr:rowOff>14212</xdr:rowOff>
    </xdr:to>
    <xdr:sp macro="" textlink="">
      <xdr:nvSpPr>
        <xdr:cNvPr id="376" name="楕円 375"/>
        <xdr:cNvSpPr/>
      </xdr:nvSpPr>
      <xdr:spPr>
        <a:xfrm>
          <a:off x="8699500" y="93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30739</xdr:rowOff>
    </xdr:from>
    <xdr:ext cx="599010" cy="259045"/>
    <xdr:sp macro="" textlink="">
      <xdr:nvSpPr>
        <xdr:cNvPr id="377" name="テキスト ボックス 376"/>
        <xdr:cNvSpPr txBox="1"/>
      </xdr:nvSpPr>
      <xdr:spPr>
        <a:xfrm>
          <a:off x="8450795" y="911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45931</xdr:rowOff>
    </xdr:from>
    <xdr:to>
      <xdr:col>41</xdr:col>
      <xdr:colOff>101600</xdr:colOff>
      <xdr:row>56</xdr:row>
      <xdr:rowOff>147531</xdr:rowOff>
    </xdr:to>
    <xdr:sp macro="" textlink="">
      <xdr:nvSpPr>
        <xdr:cNvPr id="378" name="楕円 377"/>
        <xdr:cNvSpPr/>
      </xdr:nvSpPr>
      <xdr:spPr>
        <a:xfrm>
          <a:off x="7810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164058</xdr:rowOff>
    </xdr:from>
    <xdr:ext cx="534377" cy="259045"/>
    <xdr:sp macro="" textlink="">
      <xdr:nvSpPr>
        <xdr:cNvPr id="379" name="テキスト ボックス 378"/>
        <xdr:cNvSpPr txBox="1"/>
      </xdr:nvSpPr>
      <xdr:spPr>
        <a:xfrm>
          <a:off x="7594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162844</xdr:rowOff>
    </xdr:from>
    <xdr:to>
      <xdr:col>36</xdr:col>
      <xdr:colOff>165100</xdr:colOff>
      <xdr:row>55</xdr:row>
      <xdr:rowOff>92994</xdr:rowOff>
    </xdr:to>
    <xdr:sp macro="" textlink="">
      <xdr:nvSpPr>
        <xdr:cNvPr id="380" name="楕円 379"/>
        <xdr:cNvSpPr/>
      </xdr:nvSpPr>
      <xdr:spPr>
        <a:xfrm>
          <a:off x="6921500" y="9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109521</xdr:rowOff>
    </xdr:from>
    <xdr:ext cx="534377" cy="259045"/>
    <xdr:sp macro="" textlink="">
      <xdr:nvSpPr>
        <xdr:cNvPr id="381" name="テキスト ボックス 380"/>
        <xdr:cNvSpPr txBox="1"/>
      </xdr:nvSpPr>
      <xdr:spPr>
        <a:xfrm>
          <a:off x="6705111" y="91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123889</xdr:rowOff>
    </xdr:from>
    <xdr:to>
      <xdr:col>55</xdr:col>
      <xdr:colOff>0</xdr:colOff>
      <xdr:row>78</xdr:row>
      <xdr:rowOff>99327</xdr:rowOff>
    </xdr:to>
    <xdr:cxnSp macro="">
      <xdr:nvCxnSpPr>
        <xdr:cNvPr id="410" name="直線コネクタ 409"/>
        <xdr:cNvCxnSpPr/>
      </xdr:nvCxnSpPr>
      <xdr:spPr>
        <a:xfrm>
          <a:off x="9639300" y="13325539"/>
          <a:ext cx="838200" cy="1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99161</xdr:rowOff>
    </xdr:from>
    <xdr:to>
      <xdr:col>50</xdr:col>
      <xdr:colOff>114300</xdr:colOff>
      <xdr:row>77</xdr:row>
      <xdr:rowOff>123889</xdr:rowOff>
    </xdr:to>
    <xdr:cxnSp macro="">
      <xdr:nvCxnSpPr>
        <xdr:cNvPr id="413" name="直線コネクタ 412"/>
        <xdr:cNvCxnSpPr/>
      </xdr:nvCxnSpPr>
      <xdr:spPr>
        <a:xfrm>
          <a:off x="8750300" y="13129361"/>
          <a:ext cx="889000" cy="1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99161</xdr:rowOff>
    </xdr:from>
    <xdr:to>
      <xdr:col>45</xdr:col>
      <xdr:colOff>177800</xdr:colOff>
      <xdr:row>78</xdr:row>
      <xdr:rowOff>148171</xdr:rowOff>
    </xdr:to>
    <xdr:cxnSp macro="">
      <xdr:nvCxnSpPr>
        <xdr:cNvPr id="416" name="直線コネクタ 415"/>
        <xdr:cNvCxnSpPr/>
      </xdr:nvCxnSpPr>
      <xdr:spPr>
        <a:xfrm flipV="1">
          <a:off x="7861300" y="13129361"/>
          <a:ext cx="889000" cy="3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148171</xdr:rowOff>
    </xdr:from>
    <xdr:to>
      <xdr:col>41</xdr:col>
      <xdr:colOff>50800</xdr:colOff>
      <xdr:row>79</xdr:row>
      <xdr:rowOff>17171</xdr:rowOff>
    </xdr:to>
    <xdr:cxnSp macro="">
      <xdr:nvCxnSpPr>
        <xdr:cNvPr id="419" name="直線コネクタ 418"/>
        <xdr:cNvCxnSpPr/>
      </xdr:nvCxnSpPr>
      <xdr:spPr>
        <a:xfrm flipV="1">
          <a:off x="6972300" y="13521271"/>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48527</xdr:rowOff>
    </xdr:from>
    <xdr:to>
      <xdr:col>55</xdr:col>
      <xdr:colOff>50800</xdr:colOff>
      <xdr:row>78</xdr:row>
      <xdr:rowOff>150127</xdr:rowOff>
    </xdr:to>
    <xdr:sp macro="" textlink="">
      <xdr:nvSpPr>
        <xdr:cNvPr id="429" name="楕円 428"/>
        <xdr:cNvSpPr/>
      </xdr:nvSpPr>
      <xdr:spPr>
        <a:xfrm>
          <a:off x="10426700" y="13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73089</xdr:rowOff>
    </xdr:from>
    <xdr:to>
      <xdr:col>50</xdr:col>
      <xdr:colOff>165100</xdr:colOff>
      <xdr:row>78</xdr:row>
      <xdr:rowOff>3239</xdr:rowOff>
    </xdr:to>
    <xdr:sp macro="" textlink="">
      <xdr:nvSpPr>
        <xdr:cNvPr id="431" name="楕円 430"/>
        <xdr:cNvSpPr/>
      </xdr:nvSpPr>
      <xdr:spPr>
        <a:xfrm>
          <a:off x="9588500" y="132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19766</xdr:rowOff>
    </xdr:from>
    <xdr:ext cx="534377" cy="259045"/>
    <xdr:sp macro="" textlink="">
      <xdr:nvSpPr>
        <xdr:cNvPr id="432" name="テキスト ボックス 431"/>
        <xdr:cNvSpPr txBox="1"/>
      </xdr:nvSpPr>
      <xdr:spPr>
        <a:xfrm>
          <a:off x="9372111" y="130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48361</xdr:rowOff>
    </xdr:from>
    <xdr:to>
      <xdr:col>46</xdr:col>
      <xdr:colOff>38100</xdr:colOff>
      <xdr:row>76</xdr:row>
      <xdr:rowOff>149961</xdr:rowOff>
    </xdr:to>
    <xdr:sp macro="" textlink="">
      <xdr:nvSpPr>
        <xdr:cNvPr id="433" name="楕円 432"/>
        <xdr:cNvSpPr/>
      </xdr:nvSpPr>
      <xdr:spPr>
        <a:xfrm>
          <a:off x="8699500" y="130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166488</xdr:rowOff>
    </xdr:from>
    <xdr:ext cx="534377" cy="259045"/>
    <xdr:sp macro="" textlink="">
      <xdr:nvSpPr>
        <xdr:cNvPr id="434" name="テキスト ボックス 433"/>
        <xdr:cNvSpPr txBox="1"/>
      </xdr:nvSpPr>
      <xdr:spPr>
        <a:xfrm>
          <a:off x="8483111" y="128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97371</xdr:rowOff>
    </xdr:from>
    <xdr:to>
      <xdr:col>41</xdr:col>
      <xdr:colOff>101600</xdr:colOff>
      <xdr:row>79</xdr:row>
      <xdr:rowOff>27521</xdr:rowOff>
    </xdr:to>
    <xdr:sp macro="" textlink="">
      <xdr:nvSpPr>
        <xdr:cNvPr id="435" name="楕円 434"/>
        <xdr:cNvSpPr/>
      </xdr:nvSpPr>
      <xdr:spPr>
        <a:xfrm>
          <a:off x="7810500" y="134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18648</xdr:rowOff>
    </xdr:from>
    <xdr:ext cx="469744" cy="259045"/>
    <xdr:sp macro="" textlink="">
      <xdr:nvSpPr>
        <xdr:cNvPr id="436" name="テキスト ボックス 435"/>
        <xdr:cNvSpPr txBox="1"/>
      </xdr:nvSpPr>
      <xdr:spPr>
        <a:xfrm>
          <a:off x="7626428" y="135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137821</xdr:rowOff>
    </xdr:from>
    <xdr:to>
      <xdr:col>36</xdr:col>
      <xdr:colOff>165100</xdr:colOff>
      <xdr:row>79</xdr:row>
      <xdr:rowOff>67971</xdr:rowOff>
    </xdr:to>
    <xdr:sp macro="" textlink="">
      <xdr:nvSpPr>
        <xdr:cNvPr id="437" name="楕円 436"/>
        <xdr:cNvSpPr/>
      </xdr:nvSpPr>
      <xdr:spPr>
        <a:xfrm>
          <a:off x="6921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59098</xdr:rowOff>
    </xdr:from>
    <xdr:ext cx="469744" cy="259045"/>
    <xdr:sp macro="" textlink="">
      <xdr:nvSpPr>
        <xdr:cNvPr id="438" name="テキスト ボックス 437"/>
        <xdr:cNvSpPr txBox="1"/>
      </xdr:nvSpPr>
      <xdr:spPr>
        <a:xfrm>
          <a:off x="6737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152833</xdr:rowOff>
    </xdr:from>
    <xdr:to>
      <xdr:col>55</xdr:col>
      <xdr:colOff>0</xdr:colOff>
      <xdr:row>97</xdr:row>
      <xdr:rowOff>51270</xdr:rowOff>
    </xdr:to>
    <xdr:cxnSp macro="">
      <xdr:nvCxnSpPr>
        <xdr:cNvPr id="467" name="直線コネクタ 466"/>
        <xdr:cNvCxnSpPr/>
      </xdr:nvCxnSpPr>
      <xdr:spPr>
        <a:xfrm flipV="1">
          <a:off x="9639300" y="16612033"/>
          <a:ext cx="8382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145580</xdr:rowOff>
    </xdr:from>
    <xdr:to>
      <xdr:col>50</xdr:col>
      <xdr:colOff>114300</xdr:colOff>
      <xdr:row>97</xdr:row>
      <xdr:rowOff>51270</xdr:rowOff>
    </xdr:to>
    <xdr:cxnSp macro="">
      <xdr:nvCxnSpPr>
        <xdr:cNvPr id="470" name="直線コネクタ 469"/>
        <xdr:cNvCxnSpPr/>
      </xdr:nvCxnSpPr>
      <xdr:spPr>
        <a:xfrm>
          <a:off x="8750300" y="16261880"/>
          <a:ext cx="889000" cy="4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145580</xdr:rowOff>
    </xdr:from>
    <xdr:to>
      <xdr:col>45</xdr:col>
      <xdr:colOff>177800</xdr:colOff>
      <xdr:row>95</xdr:row>
      <xdr:rowOff>170104</xdr:rowOff>
    </xdr:to>
    <xdr:cxnSp macro="">
      <xdr:nvCxnSpPr>
        <xdr:cNvPr id="473" name="直線コネクタ 472"/>
        <xdr:cNvCxnSpPr/>
      </xdr:nvCxnSpPr>
      <xdr:spPr>
        <a:xfrm flipV="1">
          <a:off x="7861300" y="16261880"/>
          <a:ext cx="889000" cy="1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19813</xdr:rowOff>
    </xdr:from>
    <xdr:to>
      <xdr:col>41</xdr:col>
      <xdr:colOff>50800</xdr:colOff>
      <xdr:row>95</xdr:row>
      <xdr:rowOff>170104</xdr:rowOff>
    </xdr:to>
    <xdr:cxnSp macro="">
      <xdr:nvCxnSpPr>
        <xdr:cNvPr id="476" name="直線コネクタ 475"/>
        <xdr:cNvCxnSpPr/>
      </xdr:nvCxnSpPr>
      <xdr:spPr>
        <a:xfrm>
          <a:off x="6972300" y="15964663"/>
          <a:ext cx="889000" cy="4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102033</xdr:rowOff>
    </xdr:from>
    <xdr:to>
      <xdr:col>55</xdr:col>
      <xdr:colOff>50800</xdr:colOff>
      <xdr:row>97</xdr:row>
      <xdr:rowOff>32183</xdr:rowOff>
    </xdr:to>
    <xdr:sp macro="" textlink="">
      <xdr:nvSpPr>
        <xdr:cNvPr id="486" name="楕円 485"/>
        <xdr:cNvSpPr/>
      </xdr:nvSpPr>
      <xdr:spPr>
        <a:xfrm>
          <a:off x="10426700" y="165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124910</xdr:rowOff>
    </xdr:from>
    <xdr:ext cx="534377" cy="259045"/>
    <xdr:sp macro="" textlink="">
      <xdr:nvSpPr>
        <xdr:cNvPr id="487" name="普通建設事業費 （ うち更新整備　）該当値テキスト"/>
        <xdr:cNvSpPr txBox="1"/>
      </xdr:nvSpPr>
      <xdr:spPr>
        <a:xfrm>
          <a:off x="10528300" y="164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470</xdr:rowOff>
    </xdr:from>
    <xdr:to>
      <xdr:col>50</xdr:col>
      <xdr:colOff>165100</xdr:colOff>
      <xdr:row>97</xdr:row>
      <xdr:rowOff>102070</xdr:rowOff>
    </xdr:to>
    <xdr:sp macro="" textlink="">
      <xdr:nvSpPr>
        <xdr:cNvPr id="488" name="楕円 487"/>
        <xdr:cNvSpPr/>
      </xdr:nvSpPr>
      <xdr:spPr>
        <a:xfrm>
          <a:off x="9588500" y="166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118597</xdr:rowOff>
    </xdr:from>
    <xdr:ext cx="534377" cy="259045"/>
    <xdr:sp macro="" textlink="">
      <xdr:nvSpPr>
        <xdr:cNvPr id="489" name="テキスト ボックス 488"/>
        <xdr:cNvSpPr txBox="1"/>
      </xdr:nvSpPr>
      <xdr:spPr>
        <a:xfrm>
          <a:off x="9372111" y="164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94780</xdr:rowOff>
    </xdr:from>
    <xdr:to>
      <xdr:col>46</xdr:col>
      <xdr:colOff>38100</xdr:colOff>
      <xdr:row>95</xdr:row>
      <xdr:rowOff>24930</xdr:rowOff>
    </xdr:to>
    <xdr:sp macro="" textlink="">
      <xdr:nvSpPr>
        <xdr:cNvPr id="490" name="楕円 489"/>
        <xdr:cNvSpPr/>
      </xdr:nvSpPr>
      <xdr:spPr>
        <a:xfrm>
          <a:off x="8699500" y="162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41457</xdr:rowOff>
    </xdr:from>
    <xdr:ext cx="534377" cy="259045"/>
    <xdr:sp macro="" textlink="">
      <xdr:nvSpPr>
        <xdr:cNvPr id="491" name="テキスト ボックス 490"/>
        <xdr:cNvSpPr txBox="1"/>
      </xdr:nvSpPr>
      <xdr:spPr>
        <a:xfrm>
          <a:off x="8483111" y="1598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119304</xdr:rowOff>
    </xdr:from>
    <xdr:to>
      <xdr:col>41</xdr:col>
      <xdr:colOff>101600</xdr:colOff>
      <xdr:row>96</xdr:row>
      <xdr:rowOff>49454</xdr:rowOff>
    </xdr:to>
    <xdr:sp macro="" textlink="">
      <xdr:nvSpPr>
        <xdr:cNvPr id="492" name="楕円 491"/>
        <xdr:cNvSpPr/>
      </xdr:nvSpPr>
      <xdr:spPr>
        <a:xfrm>
          <a:off x="78105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65981</xdr:rowOff>
    </xdr:from>
    <xdr:ext cx="534377" cy="259045"/>
    <xdr:sp macro="" textlink="">
      <xdr:nvSpPr>
        <xdr:cNvPr id="493" name="テキスト ボックス 492"/>
        <xdr:cNvSpPr txBox="1"/>
      </xdr:nvSpPr>
      <xdr:spPr>
        <a:xfrm>
          <a:off x="7594111" y="161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140463</xdr:rowOff>
    </xdr:from>
    <xdr:to>
      <xdr:col>36</xdr:col>
      <xdr:colOff>165100</xdr:colOff>
      <xdr:row>93</xdr:row>
      <xdr:rowOff>70613</xdr:rowOff>
    </xdr:to>
    <xdr:sp macro="" textlink="">
      <xdr:nvSpPr>
        <xdr:cNvPr id="494" name="楕円 493"/>
        <xdr:cNvSpPr/>
      </xdr:nvSpPr>
      <xdr:spPr>
        <a:xfrm>
          <a:off x="6921500" y="159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87140</xdr:rowOff>
    </xdr:from>
    <xdr:ext cx="534377" cy="259045"/>
    <xdr:sp macro="" textlink="">
      <xdr:nvSpPr>
        <xdr:cNvPr id="495" name="テキスト ボックス 494"/>
        <xdr:cNvSpPr txBox="1"/>
      </xdr:nvSpPr>
      <xdr:spPr>
        <a:xfrm>
          <a:off x="6705111" y="156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136774</xdr:rowOff>
    </xdr:from>
    <xdr:to>
      <xdr:col>81</xdr:col>
      <xdr:colOff>50800</xdr:colOff>
      <xdr:row>38</xdr:row>
      <xdr:rowOff>139700</xdr:rowOff>
    </xdr:to>
    <xdr:cxnSp macro="">
      <xdr:nvCxnSpPr>
        <xdr:cNvPr id="525" name="直線コネクタ 524"/>
        <xdr:cNvCxnSpPr/>
      </xdr:nvCxnSpPr>
      <xdr:spPr>
        <a:xfrm>
          <a:off x="14592300" y="6651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138192</xdr:rowOff>
    </xdr:to>
    <xdr:cxnSp macro="">
      <xdr:nvCxnSpPr>
        <xdr:cNvPr id="528" name="直線コネクタ 527"/>
        <xdr:cNvCxnSpPr/>
      </xdr:nvCxnSpPr>
      <xdr:spPr>
        <a:xfrm flipV="1">
          <a:off x="13703300" y="665187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133253</xdr:rowOff>
    </xdr:from>
    <xdr:to>
      <xdr:col>71</xdr:col>
      <xdr:colOff>177800</xdr:colOff>
      <xdr:row>38</xdr:row>
      <xdr:rowOff>138192</xdr:rowOff>
    </xdr:to>
    <xdr:cxnSp macro="">
      <xdr:nvCxnSpPr>
        <xdr:cNvPr id="531" name="直線コネクタ 530"/>
        <xdr:cNvCxnSpPr/>
      </xdr:nvCxnSpPr>
      <xdr:spPr>
        <a:xfrm>
          <a:off x="12814300" y="6648353"/>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45" name="楕円 544"/>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7251</xdr:rowOff>
    </xdr:from>
    <xdr:ext cx="313932" cy="259045"/>
    <xdr:sp macro="" textlink="">
      <xdr:nvSpPr>
        <xdr:cNvPr id="546" name="テキスト ボックス 545"/>
        <xdr:cNvSpPr txBox="1"/>
      </xdr:nvSpPr>
      <xdr:spPr>
        <a:xfrm>
          <a:off x="1443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87392</xdr:rowOff>
    </xdr:from>
    <xdr:to>
      <xdr:col>72</xdr:col>
      <xdr:colOff>38100</xdr:colOff>
      <xdr:row>39</xdr:row>
      <xdr:rowOff>17542</xdr:rowOff>
    </xdr:to>
    <xdr:sp macro="" textlink="">
      <xdr:nvSpPr>
        <xdr:cNvPr id="547" name="楕円 546"/>
        <xdr:cNvSpPr/>
      </xdr:nvSpPr>
      <xdr:spPr>
        <a:xfrm>
          <a:off x="13652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8669</xdr:rowOff>
    </xdr:from>
    <xdr:ext cx="313932" cy="259045"/>
    <xdr:sp macro="" textlink="">
      <xdr:nvSpPr>
        <xdr:cNvPr id="548" name="テキスト ボックス 547"/>
        <xdr:cNvSpPr txBox="1"/>
      </xdr:nvSpPr>
      <xdr:spPr>
        <a:xfrm>
          <a:off x="13546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9" name="楕円 548"/>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50" name="テキスト ボックス 549"/>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128930</xdr:rowOff>
    </xdr:from>
    <xdr:to>
      <xdr:col>85</xdr:col>
      <xdr:colOff>127000</xdr:colOff>
      <xdr:row>76</xdr:row>
      <xdr:rowOff>32728</xdr:rowOff>
    </xdr:to>
    <xdr:cxnSp macro="">
      <xdr:nvCxnSpPr>
        <xdr:cNvPr id="628" name="直線コネクタ 627"/>
        <xdr:cNvCxnSpPr/>
      </xdr:nvCxnSpPr>
      <xdr:spPr>
        <a:xfrm flipV="1">
          <a:off x="15481300" y="12987680"/>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159359</xdr:rowOff>
    </xdr:from>
    <xdr:to>
      <xdr:col>81</xdr:col>
      <xdr:colOff>50800</xdr:colOff>
      <xdr:row>76</xdr:row>
      <xdr:rowOff>32728</xdr:rowOff>
    </xdr:to>
    <xdr:cxnSp macro="">
      <xdr:nvCxnSpPr>
        <xdr:cNvPr id="631" name="直線コネクタ 630"/>
        <xdr:cNvCxnSpPr/>
      </xdr:nvCxnSpPr>
      <xdr:spPr>
        <a:xfrm>
          <a:off x="14592300" y="13018109"/>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70574</xdr:rowOff>
    </xdr:from>
    <xdr:to>
      <xdr:col>76</xdr:col>
      <xdr:colOff>114300</xdr:colOff>
      <xdr:row>75</xdr:row>
      <xdr:rowOff>159359</xdr:rowOff>
    </xdr:to>
    <xdr:cxnSp macro="">
      <xdr:nvCxnSpPr>
        <xdr:cNvPr id="634" name="直線コネクタ 633"/>
        <xdr:cNvCxnSpPr/>
      </xdr:nvCxnSpPr>
      <xdr:spPr>
        <a:xfrm>
          <a:off x="13703300" y="12929324"/>
          <a:ext cx="889000" cy="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9055</xdr:rowOff>
    </xdr:from>
    <xdr:to>
      <xdr:col>71</xdr:col>
      <xdr:colOff>177800</xdr:colOff>
      <xdr:row>75</xdr:row>
      <xdr:rowOff>70574</xdr:rowOff>
    </xdr:to>
    <xdr:cxnSp macro="">
      <xdr:nvCxnSpPr>
        <xdr:cNvPr id="637" name="直線コネクタ 636"/>
        <xdr:cNvCxnSpPr/>
      </xdr:nvCxnSpPr>
      <xdr:spPr>
        <a:xfrm>
          <a:off x="12814300" y="12867805"/>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78130</xdr:rowOff>
    </xdr:from>
    <xdr:to>
      <xdr:col>85</xdr:col>
      <xdr:colOff>177800</xdr:colOff>
      <xdr:row>76</xdr:row>
      <xdr:rowOff>8280</xdr:rowOff>
    </xdr:to>
    <xdr:sp macro="" textlink="">
      <xdr:nvSpPr>
        <xdr:cNvPr id="647" name="楕円 646"/>
        <xdr:cNvSpPr/>
      </xdr:nvSpPr>
      <xdr:spPr>
        <a:xfrm>
          <a:off x="16268700" y="129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101007</xdr:rowOff>
    </xdr:from>
    <xdr:ext cx="534377" cy="259045"/>
    <xdr:sp macro="" textlink="">
      <xdr:nvSpPr>
        <xdr:cNvPr id="648" name="公債費該当値テキスト"/>
        <xdr:cNvSpPr txBox="1"/>
      </xdr:nvSpPr>
      <xdr:spPr>
        <a:xfrm>
          <a:off x="16370300" y="127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153378</xdr:rowOff>
    </xdr:from>
    <xdr:to>
      <xdr:col>81</xdr:col>
      <xdr:colOff>101600</xdr:colOff>
      <xdr:row>76</xdr:row>
      <xdr:rowOff>83528</xdr:rowOff>
    </xdr:to>
    <xdr:sp macro="" textlink="">
      <xdr:nvSpPr>
        <xdr:cNvPr id="649" name="楕円 648"/>
        <xdr:cNvSpPr/>
      </xdr:nvSpPr>
      <xdr:spPr>
        <a:xfrm>
          <a:off x="15430500" y="130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100055</xdr:rowOff>
    </xdr:from>
    <xdr:ext cx="534377" cy="259045"/>
    <xdr:sp macro="" textlink="">
      <xdr:nvSpPr>
        <xdr:cNvPr id="650" name="テキスト ボックス 649"/>
        <xdr:cNvSpPr txBox="1"/>
      </xdr:nvSpPr>
      <xdr:spPr>
        <a:xfrm>
          <a:off x="15214111" y="127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108559</xdr:rowOff>
    </xdr:from>
    <xdr:to>
      <xdr:col>76</xdr:col>
      <xdr:colOff>165100</xdr:colOff>
      <xdr:row>76</xdr:row>
      <xdr:rowOff>38709</xdr:rowOff>
    </xdr:to>
    <xdr:sp macro="" textlink="">
      <xdr:nvSpPr>
        <xdr:cNvPr id="651" name="楕円 650"/>
        <xdr:cNvSpPr/>
      </xdr:nvSpPr>
      <xdr:spPr>
        <a:xfrm>
          <a:off x="14541500" y="12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55236</xdr:rowOff>
    </xdr:from>
    <xdr:ext cx="534377" cy="259045"/>
    <xdr:sp macro="" textlink="">
      <xdr:nvSpPr>
        <xdr:cNvPr id="652" name="テキスト ボックス 651"/>
        <xdr:cNvSpPr txBox="1"/>
      </xdr:nvSpPr>
      <xdr:spPr>
        <a:xfrm>
          <a:off x="14325111" y="127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19774</xdr:rowOff>
    </xdr:from>
    <xdr:to>
      <xdr:col>72</xdr:col>
      <xdr:colOff>38100</xdr:colOff>
      <xdr:row>75</xdr:row>
      <xdr:rowOff>121374</xdr:rowOff>
    </xdr:to>
    <xdr:sp macro="" textlink="">
      <xdr:nvSpPr>
        <xdr:cNvPr id="653" name="楕円 652"/>
        <xdr:cNvSpPr/>
      </xdr:nvSpPr>
      <xdr:spPr>
        <a:xfrm>
          <a:off x="13652500" y="128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137901</xdr:rowOff>
    </xdr:from>
    <xdr:ext cx="534377" cy="259045"/>
    <xdr:sp macro="" textlink="">
      <xdr:nvSpPr>
        <xdr:cNvPr id="654" name="テキスト ボックス 653"/>
        <xdr:cNvSpPr txBox="1"/>
      </xdr:nvSpPr>
      <xdr:spPr>
        <a:xfrm>
          <a:off x="13436111" y="126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129705</xdr:rowOff>
    </xdr:from>
    <xdr:to>
      <xdr:col>67</xdr:col>
      <xdr:colOff>101600</xdr:colOff>
      <xdr:row>75</xdr:row>
      <xdr:rowOff>59855</xdr:rowOff>
    </xdr:to>
    <xdr:sp macro="" textlink="">
      <xdr:nvSpPr>
        <xdr:cNvPr id="655" name="楕円 654"/>
        <xdr:cNvSpPr/>
      </xdr:nvSpPr>
      <xdr:spPr>
        <a:xfrm>
          <a:off x="12763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76382</xdr:rowOff>
    </xdr:from>
    <xdr:ext cx="534377" cy="259045"/>
    <xdr:sp macro="" textlink="">
      <xdr:nvSpPr>
        <xdr:cNvPr id="656" name="テキスト ボックス 655"/>
        <xdr:cNvSpPr txBox="1"/>
      </xdr:nvSpPr>
      <xdr:spPr>
        <a:xfrm>
          <a:off x="12547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70955</xdr:rowOff>
    </xdr:from>
    <xdr:to>
      <xdr:col>85</xdr:col>
      <xdr:colOff>127000</xdr:colOff>
      <xdr:row>97</xdr:row>
      <xdr:rowOff>158268</xdr:rowOff>
    </xdr:to>
    <xdr:cxnSp macro="">
      <xdr:nvCxnSpPr>
        <xdr:cNvPr id="685" name="直線コネクタ 684"/>
        <xdr:cNvCxnSpPr/>
      </xdr:nvCxnSpPr>
      <xdr:spPr>
        <a:xfrm flipV="1">
          <a:off x="15481300" y="16530155"/>
          <a:ext cx="838200" cy="2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158268</xdr:rowOff>
    </xdr:from>
    <xdr:to>
      <xdr:col>81</xdr:col>
      <xdr:colOff>50800</xdr:colOff>
      <xdr:row>98</xdr:row>
      <xdr:rowOff>98983</xdr:rowOff>
    </xdr:to>
    <xdr:cxnSp macro="">
      <xdr:nvCxnSpPr>
        <xdr:cNvPr id="688" name="直線コネクタ 687"/>
        <xdr:cNvCxnSpPr/>
      </xdr:nvCxnSpPr>
      <xdr:spPr>
        <a:xfrm flipV="1">
          <a:off x="14592300" y="16788918"/>
          <a:ext cx="889000" cy="1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98983</xdr:rowOff>
    </xdr:from>
    <xdr:to>
      <xdr:col>76</xdr:col>
      <xdr:colOff>114300</xdr:colOff>
      <xdr:row>98</xdr:row>
      <xdr:rowOff>117514</xdr:rowOff>
    </xdr:to>
    <xdr:cxnSp macro="">
      <xdr:nvCxnSpPr>
        <xdr:cNvPr id="691" name="直線コネクタ 690"/>
        <xdr:cNvCxnSpPr/>
      </xdr:nvCxnSpPr>
      <xdr:spPr>
        <a:xfrm flipV="1">
          <a:off x="13703300" y="16901083"/>
          <a:ext cx="8890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117514</xdr:rowOff>
    </xdr:from>
    <xdr:to>
      <xdr:col>71</xdr:col>
      <xdr:colOff>177800</xdr:colOff>
      <xdr:row>98</xdr:row>
      <xdr:rowOff>146774</xdr:rowOff>
    </xdr:to>
    <xdr:cxnSp macro="">
      <xdr:nvCxnSpPr>
        <xdr:cNvPr id="694" name="直線コネクタ 693"/>
        <xdr:cNvCxnSpPr/>
      </xdr:nvCxnSpPr>
      <xdr:spPr>
        <a:xfrm flipV="1">
          <a:off x="12814300" y="16919614"/>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20155</xdr:rowOff>
    </xdr:from>
    <xdr:to>
      <xdr:col>85</xdr:col>
      <xdr:colOff>177800</xdr:colOff>
      <xdr:row>96</xdr:row>
      <xdr:rowOff>121755</xdr:rowOff>
    </xdr:to>
    <xdr:sp macro="" textlink="">
      <xdr:nvSpPr>
        <xdr:cNvPr id="704" name="楕円 703"/>
        <xdr:cNvSpPr/>
      </xdr:nvSpPr>
      <xdr:spPr>
        <a:xfrm>
          <a:off x="16268700" y="164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43032</xdr:rowOff>
    </xdr:from>
    <xdr:ext cx="534377" cy="259045"/>
    <xdr:sp macro="" textlink="">
      <xdr:nvSpPr>
        <xdr:cNvPr id="705" name="積立金該当値テキスト"/>
        <xdr:cNvSpPr txBox="1"/>
      </xdr:nvSpPr>
      <xdr:spPr>
        <a:xfrm>
          <a:off x="16370300" y="163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107468</xdr:rowOff>
    </xdr:from>
    <xdr:to>
      <xdr:col>81</xdr:col>
      <xdr:colOff>101600</xdr:colOff>
      <xdr:row>98</xdr:row>
      <xdr:rowOff>37618</xdr:rowOff>
    </xdr:to>
    <xdr:sp macro="" textlink="">
      <xdr:nvSpPr>
        <xdr:cNvPr id="706" name="楕円 705"/>
        <xdr:cNvSpPr/>
      </xdr:nvSpPr>
      <xdr:spPr>
        <a:xfrm>
          <a:off x="15430500" y="167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28745</xdr:rowOff>
    </xdr:from>
    <xdr:ext cx="534377" cy="259045"/>
    <xdr:sp macro="" textlink="">
      <xdr:nvSpPr>
        <xdr:cNvPr id="707" name="テキスト ボックス 706"/>
        <xdr:cNvSpPr txBox="1"/>
      </xdr:nvSpPr>
      <xdr:spPr>
        <a:xfrm>
          <a:off x="15214111"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48183</xdr:rowOff>
    </xdr:from>
    <xdr:to>
      <xdr:col>76</xdr:col>
      <xdr:colOff>165100</xdr:colOff>
      <xdr:row>98</xdr:row>
      <xdr:rowOff>149783</xdr:rowOff>
    </xdr:to>
    <xdr:sp macro="" textlink="">
      <xdr:nvSpPr>
        <xdr:cNvPr id="708" name="楕円 707"/>
        <xdr:cNvSpPr/>
      </xdr:nvSpPr>
      <xdr:spPr>
        <a:xfrm>
          <a:off x="145415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140910</xdr:rowOff>
    </xdr:from>
    <xdr:ext cx="469744" cy="259045"/>
    <xdr:sp macro="" textlink="">
      <xdr:nvSpPr>
        <xdr:cNvPr id="709" name="テキスト ボックス 708"/>
        <xdr:cNvSpPr txBox="1"/>
      </xdr:nvSpPr>
      <xdr:spPr>
        <a:xfrm>
          <a:off x="14357428" y="16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66714</xdr:rowOff>
    </xdr:from>
    <xdr:to>
      <xdr:col>72</xdr:col>
      <xdr:colOff>38100</xdr:colOff>
      <xdr:row>98</xdr:row>
      <xdr:rowOff>168314</xdr:rowOff>
    </xdr:to>
    <xdr:sp macro="" textlink="">
      <xdr:nvSpPr>
        <xdr:cNvPr id="710" name="楕円 709"/>
        <xdr:cNvSpPr/>
      </xdr:nvSpPr>
      <xdr:spPr>
        <a:xfrm>
          <a:off x="13652500" y="168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159441</xdr:rowOff>
    </xdr:from>
    <xdr:ext cx="469744" cy="259045"/>
    <xdr:sp macro="" textlink="">
      <xdr:nvSpPr>
        <xdr:cNvPr id="711" name="テキスト ボックス 710"/>
        <xdr:cNvSpPr txBox="1"/>
      </xdr:nvSpPr>
      <xdr:spPr>
        <a:xfrm>
          <a:off x="13468428" y="1696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95974</xdr:rowOff>
    </xdr:from>
    <xdr:to>
      <xdr:col>67</xdr:col>
      <xdr:colOff>101600</xdr:colOff>
      <xdr:row>99</xdr:row>
      <xdr:rowOff>26124</xdr:rowOff>
    </xdr:to>
    <xdr:sp macro="" textlink="">
      <xdr:nvSpPr>
        <xdr:cNvPr id="712" name="楕円 711"/>
        <xdr:cNvSpPr/>
      </xdr:nvSpPr>
      <xdr:spPr>
        <a:xfrm>
          <a:off x="12763500" y="168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17251</xdr:rowOff>
    </xdr:from>
    <xdr:ext cx="469744" cy="259045"/>
    <xdr:sp macro="" textlink="">
      <xdr:nvSpPr>
        <xdr:cNvPr id="713" name="テキスト ボックス 712"/>
        <xdr:cNvSpPr txBox="1"/>
      </xdr:nvSpPr>
      <xdr:spPr>
        <a:xfrm>
          <a:off x="12579428" y="1699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65405</xdr:rowOff>
    </xdr:from>
    <xdr:to>
      <xdr:col>116</xdr:col>
      <xdr:colOff>63500</xdr:colOff>
      <xdr:row>37</xdr:row>
      <xdr:rowOff>77815</xdr:rowOff>
    </xdr:to>
    <xdr:cxnSp macro="">
      <xdr:nvCxnSpPr>
        <xdr:cNvPr id="744" name="直線コネクタ 743"/>
        <xdr:cNvCxnSpPr/>
      </xdr:nvCxnSpPr>
      <xdr:spPr>
        <a:xfrm flipV="1">
          <a:off x="21323300" y="640905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77815</xdr:rowOff>
    </xdr:from>
    <xdr:to>
      <xdr:col>111</xdr:col>
      <xdr:colOff>177800</xdr:colOff>
      <xdr:row>37</xdr:row>
      <xdr:rowOff>101818</xdr:rowOff>
    </xdr:to>
    <xdr:cxnSp macro="">
      <xdr:nvCxnSpPr>
        <xdr:cNvPr id="747" name="直線コネクタ 746"/>
        <xdr:cNvCxnSpPr/>
      </xdr:nvCxnSpPr>
      <xdr:spPr>
        <a:xfrm flipV="1">
          <a:off x="20434300" y="642146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101818</xdr:rowOff>
    </xdr:from>
    <xdr:to>
      <xdr:col>107</xdr:col>
      <xdr:colOff>50800</xdr:colOff>
      <xdr:row>38</xdr:row>
      <xdr:rowOff>4010</xdr:rowOff>
    </xdr:to>
    <xdr:cxnSp macro="">
      <xdr:nvCxnSpPr>
        <xdr:cNvPr id="750" name="直線コネクタ 749"/>
        <xdr:cNvCxnSpPr/>
      </xdr:nvCxnSpPr>
      <xdr:spPr>
        <a:xfrm flipV="1">
          <a:off x="19545300" y="6445468"/>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100675</xdr:rowOff>
    </xdr:from>
    <xdr:to>
      <xdr:col>102</xdr:col>
      <xdr:colOff>114300</xdr:colOff>
      <xdr:row>38</xdr:row>
      <xdr:rowOff>4010</xdr:rowOff>
    </xdr:to>
    <xdr:cxnSp macro="">
      <xdr:nvCxnSpPr>
        <xdr:cNvPr id="753" name="直線コネクタ 752"/>
        <xdr:cNvCxnSpPr/>
      </xdr:nvCxnSpPr>
      <xdr:spPr>
        <a:xfrm>
          <a:off x="18656300" y="6444325"/>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xdr:rowOff>
    </xdr:from>
    <xdr:to>
      <xdr:col>116</xdr:col>
      <xdr:colOff>114300</xdr:colOff>
      <xdr:row>37</xdr:row>
      <xdr:rowOff>116205</xdr:rowOff>
    </xdr:to>
    <xdr:sp macro="" textlink="">
      <xdr:nvSpPr>
        <xdr:cNvPr id="763" name="楕円 762"/>
        <xdr:cNvSpPr/>
      </xdr:nvSpPr>
      <xdr:spPr>
        <a:xfrm>
          <a:off x="22110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37482</xdr:rowOff>
    </xdr:from>
    <xdr:ext cx="469744" cy="259045"/>
    <xdr:sp macro="" textlink="">
      <xdr:nvSpPr>
        <xdr:cNvPr id="764" name="投資及び出資金該当値テキスト"/>
        <xdr:cNvSpPr txBox="1"/>
      </xdr:nvSpPr>
      <xdr:spPr>
        <a:xfrm>
          <a:off x="22212300"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27015</xdr:rowOff>
    </xdr:from>
    <xdr:to>
      <xdr:col>112</xdr:col>
      <xdr:colOff>38100</xdr:colOff>
      <xdr:row>37</xdr:row>
      <xdr:rowOff>128615</xdr:rowOff>
    </xdr:to>
    <xdr:sp macro="" textlink="">
      <xdr:nvSpPr>
        <xdr:cNvPr id="765" name="楕円 764"/>
        <xdr:cNvSpPr/>
      </xdr:nvSpPr>
      <xdr:spPr>
        <a:xfrm>
          <a:off x="21272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145142</xdr:rowOff>
    </xdr:from>
    <xdr:ext cx="469744" cy="259045"/>
    <xdr:sp macro="" textlink="">
      <xdr:nvSpPr>
        <xdr:cNvPr id="766" name="テキスト ボックス 765"/>
        <xdr:cNvSpPr txBox="1"/>
      </xdr:nvSpPr>
      <xdr:spPr>
        <a:xfrm>
          <a:off x="21088428" y="614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51018</xdr:rowOff>
    </xdr:from>
    <xdr:to>
      <xdr:col>107</xdr:col>
      <xdr:colOff>101600</xdr:colOff>
      <xdr:row>37</xdr:row>
      <xdr:rowOff>152618</xdr:rowOff>
    </xdr:to>
    <xdr:sp macro="" textlink="">
      <xdr:nvSpPr>
        <xdr:cNvPr id="767" name="楕円 766"/>
        <xdr:cNvSpPr/>
      </xdr:nvSpPr>
      <xdr:spPr>
        <a:xfrm>
          <a:off x="20383500" y="63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169145</xdr:rowOff>
    </xdr:from>
    <xdr:ext cx="469744" cy="259045"/>
    <xdr:sp macro="" textlink="">
      <xdr:nvSpPr>
        <xdr:cNvPr id="768" name="テキスト ボックス 767"/>
        <xdr:cNvSpPr txBox="1"/>
      </xdr:nvSpPr>
      <xdr:spPr>
        <a:xfrm>
          <a:off x="20199428" y="616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124659</xdr:rowOff>
    </xdr:from>
    <xdr:to>
      <xdr:col>102</xdr:col>
      <xdr:colOff>165100</xdr:colOff>
      <xdr:row>38</xdr:row>
      <xdr:rowOff>54809</xdr:rowOff>
    </xdr:to>
    <xdr:sp macro="" textlink="">
      <xdr:nvSpPr>
        <xdr:cNvPr id="769" name="楕円 768"/>
        <xdr:cNvSpPr/>
      </xdr:nvSpPr>
      <xdr:spPr>
        <a:xfrm>
          <a:off x="19494500" y="64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71336</xdr:rowOff>
    </xdr:from>
    <xdr:ext cx="469744" cy="259045"/>
    <xdr:sp macro="" textlink="">
      <xdr:nvSpPr>
        <xdr:cNvPr id="770" name="テキスト ボックス 769"/>
        <xdr:cNvSpPr txBox="1"/>
      </xdr:nvSpPr>
      <xdr:spPr>
        <a:xfrm>
          <a:off x="19310428" y="624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49875</xdr:rowOff>
    </xdr:from>
    <xdr:to>
      <xdr:col>98</xdr:col>
      <xdr:colOff>38100</xdr:colOff>
      <xdr:row>37</xdr:row>
      <xdr:rowOff>151475</xdr:rowOff>
    </xdr:to>
    <xdr:sp macro="" textlink="">
      <xdr:nvSpPr>
        <xdr:cNvPr id="771" name="楕円 770"/>
        <xdr:cNvSpPr/>
      </xdr:nvSpPr>
      <xdr:spPr>
        <a:xfrm>
          <a:off x="186055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168002</xdr:rowOff>
    </xdr:from>
    <xdr:ext cx="469744" cy="259045"/>
    <xdr:sp macro="" textlink="">
      <xdr:nvSpPr>
        <xdr:cNvPr id="772" name="テキスト ボックス 771"/>
        <xdr:cNvSpPr txBox="1"/>
      </xdr:nvSpPr>
      <xdr:spPr>
        <a:xfrm>
          <a:off x="18421428" y="61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40869</xdr:rowOff>
    </xdr:from>
    <xdr:to>
      <xdr:col>116</xdr:col>
      <xdr:colOff>63500</xdr:colOff>
      <xdr:row>59</xdr:row>
      <xdr:rowOff>42850</xdr:rowOff>
    </xdr:to>
    <xdr:cxnSp macro="">
      <xdr:nvCxnSpPr>
        <xdr:cNvPr id="801" name="直線コネクタ 800"/>
        <xdr:cNvCxnSpPr/>
      </xdr:nvCxnSpPr>
      <xdr:spPr>
        <a:xfrm>
          <a:off x="21323300" y="1015641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15151</xdr:rowOff>
    </xdr:from>
    <xdr:to>
      <xdr:col>111</xdr:col>
      <xdr:colOff>177800</xdr:colOff>
      <xdr:row>59</xdr:row>
      <xdr:rowOff>40869</xdr:rowOff>
    </xdr:to>
    <xdr:cxnSp macro="">
      <xdr:nvCxnSpPr>
        <xdr:cNvPr id="804" name="直線コネクタ 803"/>
        <xdr:cNvCxnSpPr/>
      </xdr:nvCxnSpPr>
      <xdr:spPr>
        <a:xfrm>
          <a:off x="20434300" y="1013070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15151</xdr:rowOff>
    </xdr:from>
    <xdr:to>
      <xdr:col>107</xdr:col>
      <xdr:colOff>50800</xdr:colOff>
      <xdr:row>59</xdr:row>
      <xdr:rowOff>37249</xdr:rowOff>
    </xdr:to>
    <xdr:cxnSp macro="">
      <xdr:nvCxnSpPr>
        <xdr:cNvPr id="807" name="直線コネクタ 806"/>
        <xdr:cNvCxnSpPr/>
      </xdr:nvCxnSpPr>
      <xdr:spPr>
        <a:xfrm flipV="1">
          <a:off x="19545300" y="1013070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36182</xdr:rowOff>
    </xdr:from>
    <xdr:to>
      <xdr:col>102</xdr:col>
      <xdr:colOff>114300</xdr:colOff>
      <xdr:row>59</xdr:row>
      <xdr:rowOff>37249</xdr:rowOff>
    </xdr:to>
    <xdr:cxnSp macro="">
      <xdr:nvCxnSpPr>
        <xdr:cNvPr id="810" name="直線コネクタ 809"/>
        <xdr:cNvCxnSpPr/>
      </xdr:nvCxnSpPr>
      <xdr:spPr>
        <a:xfrm>
          <a:off x="18656300" y="101517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163500</xdr:rowOff>
    </xdr:from>
    <xdr:to>
      <xdr:col>116</xdr:col>
      <xdr:colOff>114300</xdr:colOff>
      <xdr:row>59</xdr:row>
      <xdr:rowOff>93650</xdr:rowOff>
    </xdr:to>
    <xdr:sp macro="" textlink="">
      <xdr:nvSpPr>
        <xdr:cNvPr id="820" name="楕円 819"/>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78427</xdr:rowOff>
    </xdr:from>
    <xdr:ext cx="313932" cy="259045"/>
    <xdr:sp macro="" textlink="">
      <xdr:nvSpPr>
        <xdr:cNvPr id="821" name="貸付金該当値テキスト"/>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161519</xdr:rowOff>
    </xdr:from>
    <xdr:to>
      <xdr:col>112</xdr:col>
      <xdr:colOff>38100</xdr:colOff>
      <xdr:row>59</xdr:row>
      <xdr:rowOff>91669</xdr:rowOff>
    </xdr:to>
    <xdr:sp macro="" textlink="">
      <xdr:nvSpPr>
        <xdr:cNvPr id="822" name="楕円 821"/>
        <xdr:cNvSpPr/>
      </xdr:nvSpPr>
      <xdr:spPr>
        <a:xfrm>
          <a:off x="21272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82796</xdr:rowOff>
    </xdr:from>
    <xdr:ext cx="313932" cy="259045"/>
    <xdr:sp macro="" textlink="">
      <xdr:nvSpPr>
        <xdr:cNvPr id="823" name="テキスト ボックス 822"/>
        <xdr:cNvSpPr txBox="1"/>
      </xdr:nvSpPr>
      <xdr:spPr>
        <a:xfrm>
          <a:off x="21166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135801</xdr:rowOff>
    </xdr:from>
    <xdr:to>
      <xdr:col>107</xdr:col>
      <xdr:colOff>101600</xdr:colOff>
      <xdr:row>59</xdr:row>
      <xdr:rowOff>65951</xdr:rowOff>
    </xdr:to>
    <xdr:sp macro="" textlink="">
      <xdr:nvSpPr>
        <xdr:cNvPr id="824" name="楕円 823"/>
        <xdr:cNvSpPr/>
      </xdr:nvSpPr>
      <xdr:spPr>
        <a:xfrm>
          <a:off x="203835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57078</xdr:rowOff>
    </xdr:from>
    <xdr:ext cx="378565" cy="259045"/>
    <xdr:sp macro="" textlink="">
      <xdr:nvSpPr>
        <xdr:cNvPr id="825" name="テキスト ボックス 824"/>
        <xdr:cNvSpPr txBox="1"/>
      </xdr:nvSpPr>
      <xdr:spPr>
        <a:xfrm>
          <a:off x="20245017" y="1017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157899</xdr:rowOff>
    </xdr:from>
    <xdr:to>
      <xdr:col>102</xdr:col>
      <xdr:colOff>165100</xdr:colOff>
      <xdr:row>59</xdr:row>
      <xdr:rowOff>88049</xdr:rowOff>
    </xdr:to>
    <xdr:sp macro="" textlink="">
      <xdr:nvSpPr>
        <xdr:cNvPr id="826" name="楕円 825"/>
        <xdr:cNvSpPr/>
      </xdr:nvSpPr>
      <xdr:spPr>
        <a:xfrm>
          <a:off x="19494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79176</xdr:rowOff>
    </xdr:from>
    <xdr:ext cx="378565" cy="259045"/>
    <xdr:sp macro="" textlink="">
      <xdr:nvSpPr>
        <xdr:cNvPr id="827" name="テキスト ボックス 826"/>
        <xdr:cNvSpPr txBox="1"/>
      </xdr:nvSpPr>
      <xdr:spPr>
        <a:xfrm>
          <a:off x="19356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28" name="楕円 827"/>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29" name="テキスト ボックス 828"/>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168994</xdr:rowOff>
    </xdr:from>
    <xdr:to>
      <xdr:col>116</xdr:col>
      <xdr:colOff>63500</xdr:colOff>
      <xdr:row>75</xdr:row>
      <xdr:rowOff>141202</xdr:rowOff>
    </xdr:to>
    <xdr:cxnSp macro="">
      <xdr:nvCxnSpPr>
        <xdr:cNvPr id="861" name="直線コネクタ 860"/>
        <xdr:cNvCxnSpPr/>
      </xdr:nvCxnSpPr>
      <xdr:spPr>
        <a:xfrm>
          <a:off x="21323300" y="12856294"/>
          <a:ext cx="838200" cy="1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168994</xdr:rowOff>
    </xdr:from>
    <xdr:to>
      <xdr:col>111</xdr:col>
      <xdr:colOff>177800</xdr:colOff>
      <xdr:row>76</xdr:row>
      <xdr:rowOff>9006</xdr:rowOff>
    </xdr:to>
    <xdr:cxnSp macro="">
      <xdr:nvCxnSpPr>
        <xdr:cNvPr id="864" name="直線コネクタ 863"/>
        <xdr:cNvCxnSpPr/>
      </xdr:nvCxnSpPr>
      <xdr:spPr>
        <a:xfrm flipV="1">
          <a:off x="20434300" y="12856294"/>
          <a:ext cx="889000" cy="18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9006</xdr:rowOff>
    </xdr:from>
    <xdr:to>
      <xdr:col>107</xdr:col>
      <xdr:colOff>50800</xdr:colOff>
      <xdr:row>76</xdr:row>
      <xdr:rowOff>57045</xdr:rowOff>
    </xdr:to>
    <xdr:cxnSp macro="">
      <xdr:nvCxnSpPr>
        <xdr:cNvPr id="867" name="直線コネクタ 866"/>
        <xdr:cNvCxnSpPr/>
      </xdr:nvCxnSpPr>
      <xdr:spPr>
        <a:xfrm flipV="1">
          <a:off x="19545300" y="13039206"/>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92772</xdr:rowOff>
    </xdr:from>
    <xdr:to>
      <xdr:col>102</xdr:col>
      <xdr:colOff>114300</xdr:colOff>
      <xdr:row>76</xdr:row>
      <xdr:rowOff>57045</xdr:rowOff>
    </xdr:to>
    <xdr:cxnSp macro="">
      <xdr:nvCxnSpPr>
        <xdr:cNvPr id="870" name="直線コネクタ 869"/>
        <xdr:cNvCxnSpPr/>
      </xdr:nvCxnSpPr>
      <xdr:spPr>
        <a:xfrm>
          <a:off x="18656300" y="12951522"/>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90402</xdr:rowOff>
    </xdr:from>
    <xdr:to>
      <xdr:col>116</xdr:col>
      <xdr:colOff>114300</xdr:colOff>
      <xdr:row>76</xdr:row>
      <xdr:rowOff>20552</xdr:rowOff>
    </xdr:to>
    <xdr:sp macro="" textlink="">
      <xdr:nvSpPr>
        <xdr:cNvPr id="880" name="楕円 879"/>
        <xdr:cNvSpPr/>
      </xdr:nvSpPr>
      <xdr:spPr>
        <a:xfrm>
          <a:off x="22110700" y="129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113279</xdr:rowOff>
    </xdr:from>
    <xdr:ext cx="534377" cy="259045"/>
    <xdr:sp macro="" textlink="">
      <xdr:nvSpPr>
        <xdr:cNvPr id="881" name="繰出金該当値テキスト"/>
        <xdr:cNvSpPr txBox="1"/>
      </xdr:nvSpPr>
      <xdr:spPr>
        <a:xfrm>
          <a:off x="22212300" y="128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118194</xdr:rowOff>
    </xdr:from>
    <xdr:to>
      <xdr:col>112</xdr:col>
      <xdr:colOff>38100</xdr:colOff>
      <xdr:row>75</xdr:row>
      <xdr:rowOff>48344</xdr:rowOff>
    </xdr:to>
    <xdr:sp macro="" textlink="">
      <xdr:nvSpPr>
        <xdr:cNvPr id="882" name="楕円 881"/>
        <xdr:cNvSpPr/>
      </xdr:nvSpPr>
      <xdr:spPr>
        <a:xfrm>
          <a:off x="21272500" y="128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64871</xdr:rowOff>
    </xdr:from>
    <xdr:ext cx="534377" cy="259045"/>
    <xdr:sp macro="" textlink="">
      <xdr:nvSpPr>
        <xdr:cNvPr id="883" name="テキスト ボックス 882"/>
        <xdr:cNvSpPr txBox="1"/>
      </xdr:nvSpPr>
      <xdr:spPr>
        <a:xfrm>
          <a:off x="21056111" y="1258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129656</xdr:rowOff>
    </xdr:from>
    <xdr:to>
      <xdr:col>107</xdr:col>
      <xdr:colOff>101600</xdr:colOff>
      <xdr:row>76</xdr:row>
      <xdr:rowOff>59807</xdr:rowOff>
    </xdr:to>
    <xdr:sp macro="" textlink="">
      <xdr:nvSpPr>
        <xdr:cNvPr id="884" name="楕円 883"/>
        <xdr:cNvSpPr/>
      </xdr:nvSpPr>
      <xdr:spPr>
        <a:xfrm>
          <a:off x="20383500" y="12988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76333</xdr:rowOff>
    </xdr:from>
    <xdr:ext cx="534377" cy="259045"/>
    <xdr:sp macro="" textlink="">
      <xdr:nvSpPr>
        <xdr:cNvPr id="885" name="テキスト ボックス 884"/>
        <xdr:cNvSpPr txBox="1"/>
      </xdr:nvSpPr>
      <xdr:spPr>
        <a:xfrm>
          <a:off x="20167111" y="127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6245</xdr:rowOff>
    </xdr:from>
    <xdr:to>
      <xdr:col>102</xdr:col>
      <xdr:colOff>165100</xdr:colOff>
      <xdr:row>76</xdr:row>
      <xdr:rowOff>107845</xdr:rowOff>
    </xdr:to>
    <xdr:sp macro="" textlink="">
      <xdr:nvSpPr>
        <xdr:cNvPr id="886" name="楕円 885"/>
        <xdr:cNvSpPr/>
      </xdr:nvSpPr>
      <xdr:spPr>
        <a:xfrm>
          <a:off x="19494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124372</xdr:rowOff>
    </xdr:from>
    <xdr:ext cx="534377" cy="259045"/>
    <xdr:sp macro="" textlink="">
      <xdr:nvSpPr>
        <xdr:cNvPr id="887" name="テキスト ボックス 886"/>
        <xdr:cNvSpPr txBox="1"/>
      </xdr:nvSpPr>
      <xdr:spPr>
        <a:xfrm>
          <a:off x="19278111" y="12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41972</xdr:rowOff>
    </xdr:from>
    <xdr:to>
      <xdr:col>98</xdr:col>
      <xdr:colOff>38100</xdr:colOff>
      <xdr:row>75</xdr:row>
      <xdr:rowOff>143572</xdr:rowOff>
    </xdr:to>
    <xdr:sp macro="" textlink="">
      <xdr:nvSpPr>
        <xdr:cNvPr id="888" name="楕円 887"/>
        <xdr:cNvSpPr/>
      </xdr:nvSpPr>
      <xdr:spPr>
        <a:xfrm>
          <a:off x="18605500" y="129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160099</xdr:rowOff>
    </xdr:from>
    <xdr:ext cx="534377" cy="259045"/>
    <xdr:sp macro="" textlink="">
      <xdr:nvSpPr>
        <xdr:cNvPr id="889" name="テキスト ボックス 888"/>
        <xdr:cNvSpPr txBox="1"/>
      </xdr:nvSpPr>
      <xdr:spPr>
        <a:xfrm>
          <a:off x="18389111" y="126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人件費及び物件費は、令和２年度において、地方公務員制度の改正により臨時的任用職員の賃金（物件費）が会計年度任用職員の報酬（人件費）に改められたことに伴い、人件費が増加し物件費が減少した。令和３年度においては、新型コロナウイルスワクチン接種事業により物件費が増加している。また、令和４年度においては、行政ネットワーク関係経費等の増加により物件費が増加している。</a:t>
          </a:r>
        </a:p>
        <a:p>
          <a:r>
            <a:rPr kumimoji="1" lang="ja-JP" altLang="en-US" sz="1300">
              <a:latin typeface="ＭＳ Ｐゴシック" panose="020B0600070205080204" pitchFamily="50" charset="-128"/>
              <a:ea typeface="ＭＳ Ｐゴシック" panose="020B0600070205080204" pitchFamily="50" charset="-128"/>
            </a:rPr>
            <a:t>補助費等は、令和２年度においては、特別定額給付金事業の実施により類似団体と同様に大幅な増加となったが、令和３年度は以前の水準まで減少している。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普通建設事業費は、精道・山手中学校の建替工事等により増加し、類似団体より高い水準となったが、令和３年度は以前の水準まで減少している。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公債費は、市債償還元金の減少に伴い減少傾向となっている。また、令和４年度は、積立金は、決算剰余金の全額を基金に積み立てており、数値が増加している。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95,378
93,552
18.47
48,302,957
45,686,492
2,374,719
24,848,512
50,264,068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71577</xdr:rowOff>
    </xdr:from>
    <xdr:to>
      <xdr:col>24</xdr:col>
      <xdr:colOff>63500</xdr:colOff>
      <xdr:row>33</xdr:row>
      <xdr:rowOff>143358</xdr:rowOff>
    </xdr:to>
    <xdr:cxnSp macro="">
      <xdr:nvCxnSpPr>
        <xdr:cNvPr id="59" name="直線コネクタ 58"/>
        <xdr:cNvCxnSpPr/>
      </xdr:nvCxnSpPr>
      <xdr:spPr>
        <a:xfrm>
          <a:off x="3797300" y="5729427"/>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54204</xdr:rowOff>
    </xdr:from>
    <xdr:to>
      <xdr:col>19</xdr:col>
      <xdr:colOff>177800</xdr:colOff>
      <xdr:row>33</xdr:row>
      <xdr:rowOff>71577</xdr:rowOff>
    </xdr:to>
    <xdr:cxnSp macro="">
      <xdr:nvCxnSpPr>
        <xdr:cNvPr id="62" name="直線コネクタ 61"/>
        <xdr:cNvCxnSpPr/>
      </xdr:nvCxnSpPr>
      <xdr:spPr>
        <a:xfrm>
          <a:off x="2908300" y="571205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52832</xdr:rowOff>
    </xdr:from>
    <xdr:to>
      <xdr:col>15</xdr:col>
      <xdr:colOff>50800</xdr:colOff>
      <xdr:row>33</xdr:row>
      <xdr:rowOff>54204</xdr:rowOff>
    </xdr:to>
    <xdr:cxnSp macro="">
      <xdr:nvCxnSpPr>
        <xdr:cNvPr id="65" name="直線コネクタ 64"/>
        <xdr:cNvCxnSpPr/>
      </xdr:nvCxnSpPr>
      <xdr:spPr>
        <a:xfrm>
          <a:off x="2019300" y="57106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52832</xdr:rowOff>
    </xdr:to>
    <xdr:cxnSp macro="">
      <xdr:nvCxnSpPr>
        <xdr:cNvPr id="68" name="直線コネクタ 67"/>
        <xdr:cNvCxnSpPr/>
      </xdr:nvCxnSpPr>
      <xdr:spPr>
        <a:xfrm>
          <a:off x="1130300" y="56466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92558</xdr:rowOff>
    </xdr:from>
    <xdr:to>
      <xdr:col>24</xdr:col>
      <xdr:colOff>114300</xdr:colOff>
      <xdr:row>34</xdr:row>
      <xdr:rowOff>22708</xdr:rowOff>
    </xdr:to>
    <xdr:sp macro="" textlink="">
      <xdr:nvSpPr>
        <xdr:cNvPr id="78" name="楕円 77"/>
        <xdr:cNvSpPr/>
      </xdr:nvSpPr>
      <xdr:spPr>
        <a:xfrm>
          <a:off x="45847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115435</xdr:rowOff>
    </xdr:from>
    <xdr:ext cx="469744" cy="259045"/>
    <xdr:sp macro="" textlink="">
      <xdr:nvSpPr>
        <xdr:cNvPr id="79" name="議会費該当値テキスト"/>
        <xdr:cNvSpPr txBox="1"/>
      </xdr:nvSpPr>
      <xdr:spPr>
        <a:xfrm>
          <a:off x="4686300" y="560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20777</xdr:rowOff>
    </xdr:from>
    <xdr:to>
      <xdr:col>20</xdr:col>
      <xdr:colOff>38100</xdr:colOff>
      <xdr:row>33</xdr:row>
      <xdr:rowOff>122377</xdr:rowOff>
    </xdr:to>
    <xdr:sp macro="" textlink="">
      <xdr:nvSpPr>
        <xdr:cNvPr id="80" name="楕円 79"/>
        <xdr:cNvSpPr/>
      </xdr:nvSpPr>
      <xdr:spPr>
        <a:xfrm>
          <a:off x="3746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138904</xdr:rowOff>
    </xdr:from>
    <xdr:ext cx="469744" cy="259045"/>
    <xdr:sp macro="" textlink="">
      <xdr:nvSpPr>
        <xdr:cNvPr id="81" name="テキスト ボックス 80"/>
        <xdr:cNvSpPr txBox="1"/>
      </xdr:nvSpPr>
      <xdr:spPr>
        <a:xfrm>
          <a:off x="3562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3404</xdr:rowOff>
    </xdr:from>
    <xdr:to>
      <xdr:col>15</xdr:col>
      <xdr:colOff>101600</xdr:colOff>
      <xdr:row>33</xdr:row>
      <xdr:rowOff>105004</xdr:rowOff>
    </xdr:to>
    <xdr:sp macro="" textlink="">
      <xdr:nvSpPr>
        <xdr:cNvPr id="82" name="楕円 81"/>
        <xdr:cNvSpPr/>
      </xdr:nvSpPr>
      <xdr:spPr>
        <a:xfrm>
          <a:off x="2857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121531</xdr:rowOff>
    </xdr:from>
    <xdr:ext cx="469744" cy="259045"/>
    <xdr:sp macro="" textlink="">
      <xdr:nvSpPr>
        <xdr:cNvPr id="83" name="テキスト ボックス 82"/>
        <xdr:cNvSpPr txBox="1"/>
      </xdr:nvSpPr>
      <xdr:spPr>
        <a:xfrm>
          <a:off x="2673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2032</xdr:rowOff>
    </xdr:from>
    <xdr:to>
      <xdr:col>10</xdr:col>
      <xdr:colOff>165100</xdr:colOff>
      <xdr:row>33</xdr:row>
      <xdr:rowOff>103632</xdr:rowOff>
    </xdr:to>
    <xdr:sp macro="" textlink="">
      <xdr:nvSpPr>
        <xdr:cNvPr id="84" name="楕円 83"/>
        <xdr:cNvSpPr/>
      </xdr:nvSpPr>
      <xdr:spPr>
        <a:xfrm>
          <a:off x="1968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120159</xdr:rowOff>
    </xdr:from>
    <xdr:ext cx="469744" cy="259045"/>
    <xdr:sp macro="" textlink="">
      <xdr:nvSpPr>
        <xdr:cNvPr id="85" name="テキスト ボックス 84"/>
        <xdr:cNvSpPr txBox="1"/>
      </xdr:nvSpPr>
      <xdr:spPr>
        <a:xfrm>
          <a:off x="1784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109474</xdr:rowOff>
    </xdr:from>
    <xdr:to>
      <xdr:col>6</xdr:col>
      <xdr:colOff>38100</xdr:colOff>
      <xdr:row>33</xdr:row>
      <xdr:rowOff>39624</xdr:rowOff>
    </xdr:to>
    <xdr:sp macro="" textlink="">
      <xdr:nvSpPr>
        <xdr:cNvPr id="86" name="楕円 85"/>
        <xdr:cNvSpPr/>
      </xdr:nvSpPr>
      <xdr:spPr>
        <a:xfrm>
          <a:off x="1079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56151</xdr:rowOff>
    </xdr:from>
    <xdr:ext cx="469744" cy="259045"/>
    <xdr:sp macro="" textlink="">
      <xdr:nvSpPr>
        <xdr:cNvPr id="87" name="テキスト ボックス 86"/>
        <xdr:cNvSpPr txBox="1"/>
      </xdr:nvSpPr>
      <xdr:spPr>
        <a:xfrm>
          <a:off x="895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125618</xdr:rowOff>
    </xdr:from>
    <xdr:to>
      <xdr:col>24</xdr:col>
      <xdr:colOff>63500</xdr:colOff>
      <xdr:row>56</xdr:row>
      <xdr:rowOff>125085</xdr:rowOff>
    </xdr:to>
    <xdr:cxnSp macro="">
      <xdr:nvCxnSpPr>
        <xdr:cNvPr id="116" name="直線コネクタ 115"/>
        <xdr:cNvCxnSpPr/>
      </xdr:nvCxnSpPr>
      <xdr:spPr>
        <a:xfrm flipV="1">
          <a:off x="3797300" y="9555368"/>
          <a:ext cx="838200" cy="1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155466</xdr:rowOff>
    </xdr:from>
    <xdr:to>
      <xdr:col>19</xdr:col>
      <xdr:colOff>177800</xdr:colOff>
      <xdr:row>56</xdr:row>
      <xdr:rowOff>125085</xdr:rowOff>
    </xdr:to>
    <xdr:cxnSp macro="">
      <xdr:nvCxnSpPr>
        <xdr:cNvPr id="119" name="直線コネクタ 118"/>
        <xdr:cNvCxnSpPr/>
      </xdr:nvCxnSpPr>
      <xdr:spPr>
        <a:xfrm>
          <a:off x="2908300" y="9070866"/>
          <a:ext cx="889000" cy="6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155466</xdr:rowOff>
    </xdr:from>
    <xdr:to>
      <xdr:col>15</xdr:col>
      <xdr:colOff>50800</xdr:colOff>
      <xdr:row>57</xdr:row>
      <xdr:rowOff>47178</xdr:rowOff>
    </xdr:to>
    <xdr:cxnSp macro="">
      <xdr:nvCxnSpPr>
        <xdr:cNvPr id="122" name="直線コネクタ 121"/>
        <xdr:cNvCxnSpPr/>
      </xdr:nvCxnSpPr>
      <xdr:spPr>
        <a:xfrm flipV="1">
          <a:off x="2019300" y="9070866"/>
          <a:ext cx="889000" cy="7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28060</xdr:rowOff>
    </xdr:from>
    <xdr:to>
      <xdr:col>10</xdr:col>
      <xdr:colOff>114300</xdr:colOff>
      <xdr:row>57</xdr:row>
      <xdr:rowOff>47178</xdr:rowOff>
    </xdr:to>
    <xdr:cxnSp macro="">
      <xdr:nvCxnSpPr>
        <xdr:cNvPr id="125" name="直線コネクタ 124"/>
        <xdr:cNvCxnSpPr/>
      </xdr:nvCxnSpPr>
      <xdr:spPr>
        <a:xfrm>
          <a:off x="1130300" y="980071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74818</xdr:rowOff>
    </xdr:from>
    <xdr:to>
      <xdr:col>24</xdr:col>
      <xdr:colOff>114300</xdr:colOff>
      <xdr:row>56</xdr:row>
      <xdr:rowOff>4968</xdr:rowOff>
    </xdr:to>
    <xdr:sp macro="" textlink="">
      <xdr:nvSpPr>
        <xdr:cNvPr id="135" name="楕円 134"/>
        <xdr:cNvSpPr/>
      </xdr:nvSpPr>
      <xdr:spPr>
        <a:xfrm>
          <a:off x="4584700" y="95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97695</xdr:rowOff>
    </xdr:from>
    <xdr:ext cx="534377" cy="259045"/>
    <xdr:sp macro="" textlink="">
      <xdr:nvSpPr>
        <xdr:cNvPr id="136" name="総務費該当値テキスト"/>
        <xdr:cNvSpPr txBox="1"/>
      </xdr:nvSpPr>
      <xdr:spPr>
        <a:xfrm>
          <a:off x="4686300" y="93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74285</xdr:rowOff>
    </xdr:from>
    <xdr:to>
      <xdr:col>20</xdr:col>
      <xdr:colOff>38100</xdr:colOff>
      <xdr:row>57</xdr:row>
      <xdr:rowOff>4435</xdr:rowOff>
    </xdr:to>
    <xdr:sp macro="" textlink="">
      <xdr:nvSpPr>
        <xdr:cNvPr id="137" name="楕円 136"/>
        <xdr:cNvSpPr/>
      </xdr:nvSpPr>
      <xdr:spPr>
        <a:xfrm>
          <a:off x="3746500" y="9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167012</xdr:rowOff>
    </xdr:from>
    <xdr:ext cx="534377" cy="259045"/>
    <xdr:sp macro="" textlink="">
      <xdr:nvSpPr>
        <xdr:cNvPr id="138" name="テキスト ボックス 137"/>
        <xdr:cNvSpPr txBox="1"/>
      </xdr:nvSpPr>
      <xdr:spPr>
        <a:xfrm>
          <a:off x="3530111" y="976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104666</xdr:rowOff>
    </xdr:from>
    <xdr:to>
      <xdr:col>15</xdr:col>
      <xdr:colOff>101600</xdr:colOff>
      <xdr:row>53</xdr:row>
      <xdr:rowOff>34816</xdr:rowOff>
    </xdr:to>
    <xdr:sp macro="" textlink="">
      <xdr:nvSpPr>
        <xdr:cNvPr id="139" name="楕円 138"/>
        <xdr:cNvSpPr/>
      </xdr:nvSpPr>
      <xdr:spPr>
        <a:xfrm>
          <a:off x="2857500" y="90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25943</xdr:rowOff>
    </xdr:from>
    <xdr:ext cx="599010" cy="259045"/>
    <xdr:sp macro="" textlink="">
      <xdr:nvSpPr>
        <xdr:cNvPr id="140" name="テキスト ボックス 139"/>
        <xdr:cNvSpPr txBox="1"/>
      </xdr:nvSpPr>
      <xdr:spPr>
        <a:xfrm>
          <a:off x="2608795" y="91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167828</xdr:rowOff>
    </xdr:from>
    <xdr:to>
      <xdr:col>10</xdr:col>
      <xdr:colOff>165100</xdr:colOff>
      <xdr:row>57</xdr:row>
      <xdr:rowOff>97978</xdr:rowOff>
    </xdr:to>
    <xdr:sp macro="" textlink="">
      <xdr:nvSpPr>
        <xdr:cNvPr id="141" name="楕円 140"/>
        <xdr:cNvSpPr/>
      </xdr:nvSpPr>
      <xdr:spPr>
        <a:xfrm>
          <a:off x="1968500" y="97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89105</xdr:rowOff>
    </xdr:from>
    <xdr:ext cx="534377" cy="259045"/>
    <xdr:sp macro="" textlink="">
      <xdr:nvSpPr>
        <xdr:cNvPr id="142" name="テキスト ボックス 141"/>
        <xdr:cNvSpPr txBox="1"/>
      </xdr:nvSpPr>
      <xdr:spPr>
        <a:xfrm>
          <a:off x="1752111" y="98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148710</xdr:rowOff>
    </xdr:from>
    <xdr:to>
      <xdr:col>6</xdr:col>
      <xdr:colOff>38100</xdr:colOff>
      <xdr:row>57</xdr:row>
      <xdr:rowOff>78860</xdr:rowOff>
    </xdr:to>
    <xdr:sp macro="" textlink="">
      <xdr:nvSpPr>
        <xdr:cNvPr id="143" name="楕円 142"/>
        <xdr:cNvSpPr/>
      </xdr:nvSpPr>
      <xdr:spPr>
        <a:xfrm>
          <a:off x="1079500" y="97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95387</xdr:rowOff>
    </xdr:from>
    <xdr:ext cx="534377" cy="259045"/>
    <xdr:sp macro="" textlink="">
      <xdr:nvSpPr>
        <xdr:cNvPr id="144" name="テキスト ボックス 143"/>
        <xdr:cNvSpPr txBox="1"/>
      </xdr:nvSpPr>
      <xdr:spPr>
        <a:xfrm>
          <a:off x="863111" y="95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154955</xdr:rowOff>
    </xdr:from>
    <xdr:to>
      <xdr:col>24</xdr:col>
      <xdr:colOff>63500</xdr:colOff>
      <xdr:row>75</xdr:row>
      <xdr:rowOff>166812</xdr:rowOff>
    </xdr:to>
    <xdr:cxnSp macro="">
      <xdr:nvCxnSpPr>
        <xdr:cNvPr id="174" name="直線コネクタ 173"/>
        <xdr:cNvCxnSpPr/>
      </xdr:nvCxnSpPr>
      <xdr:spPr>
        <a:xfrm>
          <a:off x="3797300" y="13013705"/>
          <a:ext cx="8382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154955</xdr:rowOff>
    </xdr:from>
    <xdr:to>
      <xdr:col>19</xdr:col>
      <xdr:colOff>177800</xdr:colOff>
      <xdr:row>76</xdr:row>
      <xdr:rowOff>64460</xdr:rowOff>
    </xdr:to>
    <xdr:cxnSp macro="">
      <xdr:nvCxnSpPr>
        <xdr:cNvPr id="177" name="直線コネクタ 176"/>
        <xdr:cNvCxnSpPr/>
      </xdr:nvCxnSpPr>
      <xdr:spPr>
        <a:xfrm flipV="1">
          <a:off x="2908300" y="13013705"/>
          <a:ext cx="889000" cy="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64460</xdr:rowOff>
    </xdr:from>
    <xdr:to>
      <xdr:col>15</xdr:col>
      <xdr:colOff>50800</xdr:colOff>
      <xdr:row>77</xdr:row>
      <xdr:rowOff>46034</xdr:rowOff>
    </xdr:to>
    <xdr:cxnSp macro="">
      <xdr:nvCxnSpPr>
        <xdr:cNvPr id="180" name="直線コネクタ 179"/>
        <xdr:cNvCxnSpPr/>
      </xdr:nvCxnSpPr>
      <xdr:spPr>
        <a:xfrm flipV="1">
          <a:off x="2019300" y="13094660"/>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46034</xdr:rowOff>
    </xdr:from>
    <xdr:to>
      <xdr:col>10</xdr:col>
      <xdr:colOff>114300</xdr:colOff>
      <xdr:row>77</xdr:row>
      <xdr:rowOff>48450</xdr:rowOff>
    </xdr:to>
    <xdr:cxnSp macro="">
      <xdr:nvCxnSpPr>
        <xdr:cNvPr id="183" name="直線コネクタ 182"/>
        <xdr:cNvCxnSpPr/>
      </xdr:nvCxnSpPr>
      <xdr:spPr>
        <a:xfrm flipV="1">
          <a:off x="1130300" y="13247684"/>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116012</xdr:rowOff>
    </xdr:from>
    <xdr:to>
      <xdr:col>24</xdr:col>
      <xdr:colOff>114300</xdr:colOff>
      <xdr:row>76</xdr:row>
      <xdr:rowOff>46162</xdr:rowOff>
    </xdr:to>
    <xdr:sp macro="" textlink="">
      <xdr:nvSpPr>
        <xdr:cNvPr id="193" name="楕円 192"/>
        <xdr:cNvSpPr/>
      </xdr:nvSpPr>
      <xdr:spPr>
        <a:xfrm>
          <a:off x="4584700" y="129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94439</xdr:rowOff>
    </xdr:from>
    <xdr:ext cx="599010" cy="259045"/>
    <xdr:sp macro="" textlink="">
      <xdr:nvSpPr>
        <xdr:cNvPr id="194" name="民生費該当値テキスト"/>
        <xdr:cNvSpPr txBox="1"/>
      </xdr:nvSpPr>
      <xdr:spPr>
        <a:xfrm>
          <a:off x="4686300" y="1295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104155</xdr:rowOff>
    </xdr:from>
    <xdr:to>
      <xdr:col>20</xdr:col>
      <xdr:colOff>38100</xdr:colOff>
      <xdr:row>76</xdr:row>
      <xdr:rowOff>34305</xdr:rowOff>
    </xdr:to>
    <xdr:sp macro="" textlink="">
      <xdr:nvSpPr>
        <xdr:cNvPr id="195" name="楕円 194"/>
        <xdr:cNvSpPr/>
      </xdr:nvSpPr>
      <xdr:spPr>
        <a:xfrm>
          <a:off x="3746500" y="129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25432</xdr:rowOff>
    </xdr:from>
    <xdr:ext cx="599010" cy="259045"/>
    <xdr:sp macro="" textlink="">
      <xdr:nvSpPr>
        <xdr:cNvPr id="196" name="テキスト ボックス 195"/>
        <xdr:cNvSpPr txBox="1"/>
      </xdr:nvSpPr>
      <xdr:spPr>
        <a:xfrm>
          <a:off x="3497795" y="130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13660</xdr:rowOff>
    </xdr:from>
    <xdr:to>
      <xdr:col>15</xdr:col>
      <xdr:colOff>101600</xdr:colOff>
      <xdr:row>76</xdr:row>
      <xdr:rowOff>115260</xdr:rowOff>
    </xdr:to>
    <xdr:sp macro="" textlink="">
      <xdr:nvSpPr>
        <xdr:cNvPr id="197" name="楕円 196"/>
        <xdr:cNvSpPr/>
      </xdr:nvSpPr>
      <xdr:spPr>
        <a:xfrm>
          <a:off x="2857500" y="130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131787</xdr:rowOff>
    </xdr:from>
    <xdr:ext cx="599010" cy="259045"/>
    <xdr:sp macro="" textlink="">
      <xdr:nvSpPr>
        <xdr:cNvPr id="198" name="テキスト ボックス 197"/>
        <xdr:cNvSpPr txBox="1"/>
      </xdr:nvSpPr>
      <xdr:spPr>
        <a:xfrm>
          <a:off x="2608795" y="128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166684</xdr:rowOff>
    </xdr:from>
    <xdr:to>
      <xdr:col>10</xdr:col>
      <xdr:colOff>165100</xdr:colOff>
      <xdr:row>77</xdr:row>
      <xdr:rowOff>96834</xdr:rowOff>
    </xdr:to>
    <xdr:sp macro="" textlink="">
      <xdr:nvSpPr>
        <xdr:cNvPr id="199" name="楕円 198"/>
        <xdr:cNvSpPr/>
      </xdr:nvSpPr>
      <xdr:spPr>
        <a:xfrm>
          <a:off x="1968500" y="131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87961</xdr:rowOff>
    </xdr:from>
    <xdr:ext cx="599010" cy="259045"/>
    <xdr:sp macro="" textlink="">
      <xdr:nvSpPr>
        <xdr:cNvPr id="200" name="テキスト ボックス 199"/>
        <xdr:cNvSpPr txBox="1"/>
      </xdr:nvSpPr>
      <xdr:spPr>
        <a:xfrm>
          <a:off x="1719795" y="1328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169100</xdr:rowOff>
    </xdr:from>
    <xdr:to>
      <xdr:col>6</xdr:col>
      <xdr:colOff>38100</xdr:colOff>
      <xdr:row>77</xdr:row>
      <xdr:rowOff>99250</xdr:rowOff>
    </xdr:to>
    <xdr:sp macro="" textlink="">
      <xdr:nvSpPr>
        <xdr:cNvPr id="201" name="楕円 200"/>
        <xdr:cNvSpPr/>
      </xdr:nvSpPr>
      <xdr:spPr>
        <a:xfrm>
          <a:off x="1079500" y="131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90377</xdr:rowOff>
    </xdr:from>
    <xdr:ext cx="599010" cy="259045"/>
    <xdr:sp macro="" textlink="">
      <xdr:nvSpPr>
        <xdr:cNvPr id="202" name="テキスト ボックス 201"/>
        <xdr:cNvSpPr txBox="1"/>
      </xdr:nvSpPr>
      <xdr:spPr>
        <a:xfrm>
          <a:off x="830795" y="1329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25095</xdr:rowOff>
    </xdr:from>
    <xdr:to>
      <xdr:col>24</xdr:col>
      <xdr:colOff>63500</xdr:colOff>
      <xdr:row>98</xdr:row>
      <xdr:rowOff>80842</xdr:rowOff>
    </xdr:to>
    <xdr:cxnSp macro="">
      <xdr:nvCxnSpPr>
        <xdr:cNvPr id="234" name="直線コネクタ 233"/>
        <xdr:cNvCxnSpPr/>
      </xdr:nvCxnSpPr>
      <xdr:spPr>
        <a:xfrm>
          <a:off x="3797300" y="16827195"/>
          <a:ext cx="8382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25095</xdr:rowOff>
    </xdr:from>
    <xdr:to>
      <xdr:col>19</xdr:col>
      <xdr:colOff>177800</xdr:colOff>
      <xdr:row>98</xdr:row>
      <xdr:rowOff>110319</xdr:rowOff>
    </xdr:to>
    <xdr:cxnSp macro="">
      <xdr:nvCxnSpPr>
        <xdr:cNvPr id="237" name="直線コネクタ 236"/>
        <xdr:cNvCxnSpPr/>
      </xdr:nvCxnSpPr>
      <xdr:spPr>
        <a:xfrm flipV="1">
          <a:off x="2908300" y="16827195"/>
          <a:ext cx="889000" cy="8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110319</xdr:rowOff>
    </xdr:from>
    <xdr:to>
      <xdr:col>15</xdr:col>
      <xdr:colOff>50800</xdr:colOff>
      <xdr:row>98</xdr:row>
      <xdr:rowOff>158511</xdr:rowOff>
    </xdr:to>
    <xdr:cxnSp macro="">
      <xdr:nvCxnSpPr>
        <xdr:cNvPr id="240" name="直線コネクタ 239"/>
        <xdr:cNvCxnSpPr/>
      </xdr:nvCxnSpPr>
      <xdr:spPr>
        <a:xfrm flipV="1">
          <a:off x="2019300" y="16912419"/>
          <a:ext cx="889000" cy="4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158511</xdr:rowOff>
    </xdr:from>
    <xdr:to>
      <xdr:col>10</xdr:col>
      <xdr:colOff>114300</xdr:colOff>
      <xdr:row>99</xdr:row>
      <xdr:rowOff>30483</xdr:rowOff>
    </xdr:to>
    <xdr:cxnSp macro="">
      <xdr:nvCxnSpPr>
        <xdr:cNvPr id="243" name="直線コネクタ 242"/>
        <xdr:cNvCxnSpPr/>
      </xdr:nvCxnSpPr>
      <xdr:spPr>
        <a:xfrm flipV="1">
          <a:off x="1130300" y="16960611"/>
          <a:ext cx="889000" cy="4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30042</xdr:rowOff>
    </xdr:from>
    <xdr:to>
      <xdr:col>24</xdr:col>
      <xdr:colOff>114300</xdr:colOff>
      <xdr:row>98</xdr:row>
      <xdr:rowOff>131642</xdr:rowOff>
    </xdr:to>
    <xdr:sp macro="" textlink="">
      <xdr:nvSpPr>
        <xdr:cNvPr id="253" name="楕円 252"/>
        <xdr:cNvSpPr/>
      </xdr:nvSpPr>
      <xdr:spPr>
        <a:xfrm>
          <a:off x="4584700" y="16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52919</xdr:rowOff>
    </xdr:from>
    <xdr:ext cx="534377" cy="259045"/>
    <xdr:sp macro="" textlink="">
      <xdr:nvSpPr>
        <xdr:cNvPr id="254" name="衛生費該当値テキスト"/>
        <xdr:cNvSpPr txBox="1"/>
      </xdr:nvSpPr>
      <xdr:spPr>
        <a:xfrm>
          <a:off x="4686300" y="166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145745</xdr:rowOff>
    </xdr:from>
    <xdr:to>
      <xdr:col>20</xdr:col>
      <xdr:colOff>38100</xdr:colOff>
      <xdr:row>98</xdr:row>
      <xdr:rowOff>75895</xdr:rowOff>
    </xdr:to>
    <xdr:sp macro="" textlink="">
      <xdr:nvSpPr>
        <xdr:cNvPr id="255" name="楕円 254"/>
        <xdr:cNvSpPr/>
      </xdr:nvSpPr>
      <xdr:spPr>
        <a:xfrm>
          <a:off x="3746500" y="167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92422</xdr:rowOff>
    </xdr:from>
    <xdr:ext cx="534377" cy="259045"/>
    <xdr:sp macro="" textlink="">
      <xdr:nvSpPr>
        <xdr:cNvPr id="256" name="テキスト ボックス 255"/>
        <xdr:cNvSpPr txBox="1"/>
      </xdr:nvSpPr>
      <xdr:spPr>
        <a:xfrm>
          <a:off x="3530111" y="165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59519</xdr:rowOff>
    </xdr:from>
    <xdr:to>
      <xdr:col>15</xdr:col>
      <xdr:colOff>101600</xdr:colOff>
      <xdr:row>98</xdr:row>
      <xdr:rowOff>161119</xdr:rowOff>
    </xdr:to>
    <xdr:sp macro="" textlink="">
      <xdr:nvSpPr>
        <xdr:cNvPr id="257" name="楕円 256"/>
        <xdr:cNvSpPr/>
      </xdr:nvSpPr>
      <xdr:spPr>
        <a:xfrm>
          <a:off x="2857500" y="168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6196</xdr:rowOff>
    </xdr:from>
    <xdr:ext cx="534377" cy="259045"/>
    <xdr:sp macro="" textlink="">
      <xdr:nvSpPr>
        <xdr:cNvPr id="258" name="テキスト ボックス 257"/>
        <xdr:cNvSpPr txBox="1"/>
      </xdr:nvSpPr>
      <xdr:spPr>
        <a:xfrm>
          <a:off x="2641111" y="166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107711</xdr:rowOff>
    </xdr:from>
    <xdr:to>
      <xdr:col>10</xdr:col>
      <xdr:colOff>165100</xdr:colOff>
      <xdr:row>99</xdr:row>
      <xdr:rowOff>37861</xdr:rowOff>
    </xdr:to>
    <xdr:sp macro="" textlink="">
      <xdr:nvSpPr>
        <xdr:cNvPr id="259" name="楕円 258"/>
        <xdr:cNvSpPr/>
      </xdr:nvSpPr>
      <xdr:spPr>
        <a:xfrm>
          <a:off x="1968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54388</xdr:rowOff>
    </xdr:from>
    <xdr:ext cx="534377" cy="259045"/>
    <xdr:sp macro="" textlink="">
      <xdr:nvSpPr>
        <xdr:cNvPr id="260" name="テキスト ボックス 259"/>
        <xdr:cNvSpPr txBox="1"/>
      </xdr:nvSpPr>
      <xdr:spPr>
        <a:xfrm>
          <a:off x="1752111" y="166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151133</xdr:rowOff>
    </xdr:from>
    <xdr:to>
      <xdr:col>6</xdr:col>
      <xdr:colOff>38100</xdr:colOff>
      <xdr:row>99</xdr:row>
      <xdr:rowOff>81283</xdr:rowOff>
    </xdr:to>
    <xdr:sp macro="" textlink="">
      <xdr:nvSpPr>
        <xdr:cNvPr id="261" name="楕円 260"/>
        <xdr:cNvSpPr/>
      </xdr:nvSpPr>
      <xdr:spPr>
        <a:xfrm>
          <a:off x="1079500" y="169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97810</xdr:rowOff>
    </xdr:from>
    <xdr:ext cx="534377" cy="259045"/>
    <xdr:sp macro="" textlink="">
      <xdr:nvSpPr>
        <xdr:cNvPr id="262" name="テキスト ボックス 261"/>
        <xdr:cNvSpPr txBox="1"/>
      </xdr:nvSpPr>
      <xdr:spPr>
        <a:xfrm>
          <a:off x="863111" y="1672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130556</xdr:rowOff>
    </xdr:from>
    <xdr:to>
      <xdr:col>55</xdr:col>
      <xdr:colOff>0</xdr:colOff>
      <xdr:row>38</xdr:row>
      <xdr:rowOff>131318</xdr:rowOff>
    </xdr:to>
    <xdr:cxnSp macro="">
      <xdr:nvCxnSpPr>
        <xdr:cNvPr id="291" name="直線コネクタ 290"/>
        <xdr:cNvCxnSpPr/>
      </xdr:nvCxnSpPr>
      <xdr:spPr>
        <a:xfrm>
          <a:off x="9639300" y="66456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130175</xdr:rowOff>
    </xdr:from>
    <xdr:to>
      <xdr:col>50</xdr:col>
      <xdr:colOff>114300</xdr:colOff>
      <xdr:row>38</xdr:row>
      <xdr:rowOff>130556</xdr:rowOff>
    </xdr:to>
    <xdr:cxnSp macro="">
      <xdr:nvCxnSpPr>
        <xdr:cNvPr id="294" name="直線コネクタ 293"/>
        <xdr:cNvCxnSpPr/>
      </xdr:nvCxnSpPr>
      <xdr:spPr>
        <a:xfrm>
          <a:off x="8750300" y="66452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117983</xdr:rowOff>
    </xdr:from>
    <xdr:to>
      <xdr:col>45</xdr:col>
      <xdr:colOff>177800</xdr:colOff>
      <xdr:row>38</xdr:row>
      <xdr:rowOff>130175</xdr:rowOff>
    </xdr:to>
    <xdr:cxnSp macro="">
      <xdr:nvCxnSpPr>
        <xdr:cNvPr id="297" name="直線コネクタ 296"/>
        <xdr:cNvCxnSpPr/>
      </xdr:nvCxnSpPr>
      <xdr:spPr>
        <a:xfrm>
          <a:off x="7861300" y="663308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117983</xdr:rowOff>
    </xdr:to>
    <xdr:cxnSp macro="">
      <xdr:nvCxnSpPr>
        <xdr:cNvPr id="300" name="直線コネクタ 299"/>
        <xdr:cNvCxnSpPr/>
      </xdr:nvCxnSpPr>
      <xdr:spPr>
        <a:xfrm>
          <a:off x="6972300" y="6622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79756</xdr:rowOff>
    </xdr:from>
    <xdr:to>
      <xdr:col>50</xdr:col>
      <xdr:colOff>165100</xdr:colOff>
      <xdr:row>39</xdr:row>
      <xdr:rowOff>9906</xdr:rowOff>
    </xdr:to>
    <xdr:sp macro="" textlink="">
      <xdr:nvSpPr>
        <xdr:cNvPr id="312" name="楕円 311"/>
        <xdr:cNvSpPr/>
      </xdr:nvSpPr>
      <xdr:spPr>
        <a:xfrm>
          <a:off x="958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1033</xdr:rowOff>
    </xdr:from>
    <xdr:ext cx="378565" cy="259045"/>
    <xdr:sp macro="" textlink="">
      <xdr:nvSpPr>
        <xdr:cNvPr id="313" name="テキスト ボックス 312"/>
        <xdr:cNvSpPr txBox="1"/>
      </xdr:nvSpPr>
      <xdr:spPr>
        <a:xfrm>
          <a:off x="9450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79375</xdr:rowOff>
    </xdr:from>
    <xdr:to>
      <xdr:col>46</xdr:col>
      <xdr:colOff>38100</xdr:colOff>
      <xdr:row>39</xdr:row>
      <xdr:rowOff>9525</xdr:rowOff>
    </xdr:to>
    <xdr:sp macro="" textlink="">
      <xdr:nvSpPr>
        <xdr:cNvPr id="314" name="楕円 313"/>
        <xdr:cNvSpPr/>
      </xdr:nvSpPr>
      <xdr:spPr>
        <a:xfrm>
          <a:off x="8699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652</xdr:rowOff>
    </xdr:from>
    <xdr:ext cx="378565" cy="259045"/>
    <xdr:sp macro="" textlink="">
      <xdr:nvSpPr>
        <xdr:cNvPr id="315" name="テキスト ボックス 314"/>
        <xdr:cNvSpPr txBox="1"/>
      </xdr:nvSpPr>
      <xdr:spPr>
        <a:xfrm>
          <a:off x="8561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67183</xdr:rowOff>
    </xdr:from>
    <xdr:to>
      <xdr:col>41</xdr:col>
      <xdr:colOff>101600</xdr:colOff>
      <xdr:row>38</xdr:row>
      <xdr:rowOff>168783</xdr:rowOff>
    </xdr:to>
    <xdr:sp macro="" textlink="">
      <xdr:nvSpPr>
        <xdr:cNvPr id="316" name="楕円 315"/>
        <xdr:cNvSpPr/>
      </xdr:nvSpPr>
      <xdr:spPr>
        <a:xfrm>
          <a:off x="7810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159910</xdr:rowOff>
    </xdr:from>
    <xdr:ext cx="378565" cy="259045"/>
    <xdr:sp macro="" textlink="">
      <xdr:nvSpPr>
        <xdr:cNvPr id="317" name="テキスト ボックス 316"/>
        <xdr:cNvSpPr txBox="1"/>
      </xdr:nvSpPr>
      <xdr:spPr>
        <a:xfrm>
          <a:off x="7672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18" name="楕円 317"/>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19" name="テキスト ボックス 318"/>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37840</xdr:rowOff>
    </xdr:from>
    <xdr:to>
      <xdr:col>55</xdr:col>
      <xdr:colOff>0</xdr:colOff>
      <xdr:row>59</xdr:row>
      <xdr:rowOff>38278</xdr:rowOff>
    </xdr:to>
    <xdr:cxnSp macro="">
      <xdr:nvCxnSpPr>
        <xdr:cNvPr id="348" name="直線コネクタ 347"/>
        <xdr:cNvCxnSpPr/>
      </xdr:nvCxnSpPr>
      <xdr:spPr>
        <a:xfrm>
          <a:off x="9639300" y="10153390"/>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37840</xdr:rowOff>
    </xdr:from>
    <xdr:to>
      <xdr:col>50</xdr:col>
      <xdr:colOff>114300</xdr:colOff>
      <xdr:row>59</xdr:row>
      <xdr:rowOff>38202</xdr:rowOff>
    </xdr:to>
    <xdr:cxnSp macro="">
      <xdr:nvCxnSpPr>
        <xdr:cNvPr id="351" name="直線コネクタ 350"/>
        <xdr:cNvCxnSpPr/>
      </xdr:nvCxnSpPr>
      <xdr:spPr>
        <a:xfrm flipV="1">
          <a:off x="8750300" y="1015339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37573</xdr:rowOff>
    </xdr:from>
    <xdr:to>
      <xdr:col>45</xdr:col>
      <xdr:colOff>177800</xdr:colOff>
      <xdr:row>59</xdr:row>
      <xdr:rowOff>38202</xdr:rowOff>
    </xdr:to>
    <xdr:cxnSp macro="">
      <xdr:nvCxnSpPr>
        <xdr:cNvPr id="354" name="直線コネクタ 353"/>
        <xdr:cNvCxnSpPr/>
      </xdr:nvCxnSpPr>
      <xdr:spPr>
        <a:xfrm>
          <a:off x="7861300" y="10153123"/>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37573</xdr:rowOff>
    </xdr:from>
    <xdr:to>
      <xdr:col>41</xdr:col>
      <xdr:colOff>50800</xdr:colOff>
      <xdr:row>59</xdr:row>
      <xdr:rowOff>38144</xdr:rowOff>
    </xdr:to>
    <xdr:cxnSp macro="">
      <xdr:nvCxnSpPr>
        <xdr:cNvPr id="357" name="直線コネクタ 356"/>
        <xdr:cNvCxnSpPr/>
      </xdr:nvCxnSpPr>
      <xdr:spPr>
        <a:xfrm flipV="1">
          <a:off x="6972300" y="1015312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158928</xdr:rowOff>
    </xdr:from>
    <xdr:to>
      <xdr:col>55</xdr:col>
      <xdr:colOff>50800</xdr:colOff>
      <xdr:row>59</xdr:row>
      <xdr:rowOff>89078</xdr:rowOff>
    </xdr:to>
    <xdr:sp macro="" textlink="">
      <xdr:nvSpPr>
        <xdr:cNvPr id="367" name="楕円 366"/>
        <xdr:cNvSpPr/>
      </xdr:nvSpPr>
      <xdr:spPr>
        <a:xfrm>
          <a:off x="10426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73855</xdr:rowOff>
    </xdr:from>
    <xdr:ext cx="378565" cy="259045"/>
    <xdr:sp macro="" textlink="">
      <xdr:nvSpPr>
        <xdr:cNvPr id="368" name="農林水産業費該当値テキスト"/>
        <xdr:cNvSpPr txBox="1"/>
      </xdr:nvSpPr>
      <xdr:spPr>
        <a:xfrm>
          <a:off x="10528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158490</xdr:rowOff>
    </xdr:from>
    <xdr:to>
      <xdr:col>50</xdr:col>
      <xdr:colOff>165100</xdr:colOff>
      <xdr:row>59</xdr:row>
      <xdr:rowOff>88640</xdr:rowOff>
    </xdr:to>
    <xdr:sp macro="" textlink="">
      <xdr:nvSpPr>
        <xdr:cNvPr id="369" name="楕円 368"/>
        <xdr:cNvSpPr/>
      </xdr:nvSpPr>
      <xdr:spPr>
        <a:xfrm>
          <a:off x="9588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79767</xdr:rowOff>
    </xdr:from>
    <xdr:ext cx="378565" cy="259045"/>
    <xdr:sp macro="" textlink="">
      <xdr:nvSpPr>
        <xdr:cNvPr id="370" name="テキスト ボックス 369"/>
        <xdr:cNvSpPr txBox="1"/>
      </xdr:nvSpPr>
      <xdr:spPr>
        <a:xfrm>
          <a:off x="9450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158852</xdr:rowOff>
    </xdr:from>
    <xdr:to>
      <xdr:col>46</xdr:col>
      <xdr:colOff>38100</xdr:colOff>
      <xdr:row>59</xdr:row>
      <xdr:rowOff>89002</xdr:rowOff>
    </xdr:to>
    <xdr:sp macro="" textlink="">
      <xdr:nvSpPr>
        <xdr:cNvPr id="371" name="楕円 370"/>
        <xdr:cNvSpPr/>
      </xdr:nvSpPr>
      <xdr:spPr>
        <a:xfrm>
          <a:off x="8699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80129</xdr:rowOff>
    </xdr:from>
    <xdr:ext cx="378565" cy="259045"/>
    <xdr:sp macro="" textlink="">
      <xdr:nvSpPr>
        <xdr:cNvPr id="372" name="テキスト ボックス 371"/>
        <xdr:cNvSpPr txBox="1"/>
      </xdr:nvSpPr>
      <xdr:spPr>
        <a:xfrm>
          <a:off x="8561017" y="1019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158223</xdr:rowOff>
    </xdr:from>
    <xdr:to>
      <xdr:col>41</xdr:col>
      <xdr:colOff>101600</xdr:colOff>
      <xdr:row>59</xdr:row>
      <xdr:rowOff>88373</xdr:rowOff>
    </xdr:to>
    <xdr:sp macro="" textlink="">
      <xdr:nvSpPr>
        <xdr:cNvPr id="373" name="楕円 372"/>
        <xdr:cNvSpPr/>
      </xdr:nvSpPr>
      <xdr:spPr>
        <a:xfrm>
          <a:off x="7810500" y="101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79500</xdr:rowOff>
    </xdr:from>
    <xdr:ext cx="378565" cy="259045"/>
    <xdr:sp macro="" textlink="">
      <xdr:nvSpPr>
        <xdr:cNvPr id="374" name="テキスト ボックス 373"/>
        <xdr:cNvSpPr txBox="1"/>
      </xdr:nvSpPr>
      <xdr:spPr>
        <a:xfrm>
          <a:off x="7672017" y="10195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158794</xdr:rowOff>
    </xdr:from>
    <xdr:to>
      <xdr:col>36</xdr:col>
      <xdr:colOff>165100</xdr:colOff>
      <xdr:row>59</xdr:row>
      <xdr:rowOff>88944</xdr:rowOff>
    </xdr:to>
    <xdr:sp macro="" textlink="">
      <xdr:nvSpPr>
        <xdr:cNvPr id="375" name="楕円 374"/>
        <xdr:cNvSpPr/>
      </xdr:nvSpPr>
      <xdr:spPr>
        <a:xfrm>
          <a:off x="69215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80071</xdr:rowOff>
    </xdr:from>
    <xdr:ext cx="378565" cy="259045"/>
    <xdr:sp macro="" textlink="">
      <xdr:nvSpPr>
        <xdr:cNvPr id="376" name="テキスト ボックス 375"/>
        <xdr:cNvSpPr txBox="1"/>
      </xdr:nvSpPr>
      <xdr:spPr>
        <a:xfrm>
          <a:off x="6783017" y="101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124879</xdr:rowOff>
    </xdr:from>
    <xdr:to>
      <xdr:col>55</xdr:col>
      <xdr:colOff>0</xdr:colOff>
      <xdr:row>78</xdr:row>
      <xdr:rowOff>136195</xdr:rowOff>
    </xdr:to>
    <xdr:cxnSp macro="">
      <xdr:nvCxnSpPr>
        <xdr:cNvPr id="405" name="直線コネクタ 404"/>
        <xdr:cNvCxnSpPr/>
      </xdr:nvCxnSpPr>
      <xdr:spPr>
        <a:xfrm>
          <a:off x="9639300" y="13497979"/>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41287</xdr:rowOff>
    </xdr:from>
    <xdr:to>
      <xdr:col>50</xdr:col>
      <xdr:colOff>114300</xdr:colOff>
      <xdr:row>78</xdr:row>
      <xdr:rowOff>124879</xdr:rowOff>
    </xdr:to>
    <xdr:cxnSp macro="">
      <xdr:nvCxnSpPr>
        <xdr:cNvPr id="408" name="直線コネクタ 407"/>
        <xdr:cNvCxnSpPr/>
      </xdr:nvCxnSpPr>
      <xdr:spPr>
        <a:xfrm>
          <a:off x="8750300" y="13414387"/>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41287</xdr:rowOff>
    </xdr:from>
    <xdr:to>
      <xdr:col>45</xdr:col>
      <xdr:colOff>177800</xdr:colOff>
      <xdr:row>78</xdr:row>
      <xdr:rowOff>99733</xdr:rowOff>
    </xdr:to>
    <xdr:cxnSp macro="">
      <xdr:nvCxnSpPr>
        <xdr:cNvPr id="411" name="直線コネクタ 410"/>
        <xdr:cNvCxnSpPr/>
      </xdr:nvCxnSpPr>
      <xdr:spPr>
        <a:xfrm flipV="1">
          <a:off x="7861300" y="13414387"/>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99733</xdr:rowOff>
    </xdr:from>
    <xdr:to>
      <xdr:col>41</xdr:col>
      <xdr:colOff>50800</xdr:colOff>
      <xdr:row>78</xdr:row>
      <xdr:rowOff>168503</xdr:rowOff>
    </xdr:to>
    <xdr:cxnSp macro="">
      <xdr:nvCxnSpPr>
        <xdr:cNvPr id="414" name="直線コネクタ 413"/>
        <xdr:cNvCxnSpPr/>
      </xdr:nvCxnSpPr>
      <xdr:spPr>
        <a:xfrm flipV="1">
          <a:off x="6972300" y="13472833"/>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85395</xdr:rowOff>
    </xdr:from>
    <xdr:to>
      <xdr:col>55</xdr:col>
      <xdr:colOff>50800</xdr:colOff>
      <xdr:row>79</xdr:row>
      <xdr:rowOff>15545</xdr:rowOff>
    </xdr:to>
    <xdr:sp macro="" textlink="">
      <xdr:nvSpPr>
        <xdr:cNvPr id="424" name="楕円 423"/>
        <xdr:cNvSpPr/>
      </xdr:nvSpPr>
      <xdr:spPr>
        <a:xfrm>
          <a:off x="104267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xdr:rowOff>
    </xdr:from>
    <xdr:ext cx="469744" cy="259045"/>
    <xdr:sp macro="" textlink="">
      <xdr:nvSpPr>
        <xdr:cNvPr id="425" name="商工費該当値テキスト"/>
        <xdr:cNvSpPr txBox="1"/>
      </xdr:nvSpPr>
      <xdr:spPr>
        <a:xfrm>
          <a:off x="10528300" y="133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74079</xdr:rowOff>
    </xdr:from>
    <xdr:to>
      <xdr:col>50</xdr:col>
      <xdr:colOff>165100</xdr:colOff>
      <xdr:row>79</xdr:row>
      <xdr:rowOff>4229</xdr:rowOff>
    </xdr:to>
    <xdr:sp macro="" textlink="">
      <xdr:nvSpPr>
        <xdr:cNvPr id="426" name="楕円 425"/>
        <xdr:cNvSpPr/>
      </xdr:nvSpPr>
      <xdr:spPr>
        <a:xfrm>
          <a:off x="9588500" y="134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166806</xdr:rowOff>
    </xdr:from>
    <xdr:ext cx="469744" cy="259045"/>
    <xdr:sp macro="" textlink="">
      <xdr:nvSpPr>
        <xdr:cNvPr id="427" name="テキスト ボックス 426"/>
        <xdr:cNvSpPr txBox="1"/>
      </xdr:nvSpPr>
      <xdr:spPr>
        <a:xfrm>
          <a:off x="9404428" y="1353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161937</xdr:rowOff>
    </xdr:from>
    <xdr:to>
      <xdr:col>46</xdr:col>
      <xdr:colOff>38100</xdr:colOff>
      <xdr:row>78</xdr:row>
      <xdr:rowOff>92087</xdr:rowOff>
    </xdr:to>
    <xdr:sp macro="" textlink="">
      <xdr:nvSpPr>
        <xdr:cNvPr id="428" name="楕円 427"/>
        <xdr:cNvSpPr/>
      </xdr:nvSpPr>
      <xdr:spPr>
        <a:xfrm>
          <a:off x="8699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83214</xdr:rowOff>
    </xdr:from>
    <xdr:ext cx="469744" cy="259045"/>
    <xdr:sp macro="" textlink="">
      <xdr:nvSpPr>
        <xdr:cNvPr id="429" name="テキスト ボックス 428"/>
        <xdr:cNvSpPr txBox="1"/>
      </xdr:nvSpPr>
      <xdr:spPr>
        <a:xfrm>
          <a:off x="8515428"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48933</xdr:rowOff>
    </xdr:from>
    <xdr:to>
      <xdr:col>41</xdr:col>
      <xdr:colOff>101600</xdr:colOff>
      <xdr:row>78</xdr:row>
      <xdr:rowOff>150533</xdr:rowOff>
    </xdr:to>
    <xdr:sp macro="" textlink="">
      <xdr:nvSpPr>
        <xdr:cNvPr id="430" name="楕円 429"/>
        <xdr:cNvSpPr/>
      </xdr:nvSpPr>
      <xdr:spPr>
        <a:xfrm>
          <a:off x="7810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141660</xdr:rowOff>
    </xdr:from>
    <xdr:ext cx="469744" cy="259045"/>
    <xdr:sp macro="" textlink="">
      <xdr:nvSpPr>
        <xdr:cNvPr id="431" name="テキスト ボックス 430"/>
        <xdr:cNvSpPr txBox="1"/>
      </xdr:nvSpPr>
      <xdr:spPr>
        <a:xfrm>
          <a:off x="7626428"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117703</xdr:rowOff>
    </xdr:from>
    <xdr:to>
      <xdr:col>36</xdr:col>
      <xdr:colOff>165100</xdr:colOff>
      <xdr:row>79</xdr:row>
      <xdr:rowOff>47853</xdr:rowOff>
    </xdr:to>
    <xdr:sp macro="" textlink="">
      <xdr:nvSpPr>
        <xdr:cNvPr id="432" name="楕円 431"/>
        <xdr:cNvSpPr/>
      </xdr:nvSpPr>
      <xdr:spPr>
        <a:xfrm>
          <a:off x="6921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38980</xdr:rowOff>
    </xdr:from>
    <xdr:ext cx="469744" cy="259045"/>
    <xdr:sp macro="" textlink="">
      <xdr:nvSpPr>
        <xdr:cNvPr id="433" name="テキスト ボックス 432"/>
        <xdr:cNvSpPr txBox="1"/>
      </xdr:nvSpPr>
      <xdr:spPr>
        <a:xfrm>
          <a:off x="6737428"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110080</xdr:rowOff>
    </xdr:from>
    <xdr:to>
      <xdr:col>55</xdr:col>
      <xdr:colOff>0</xdr:colOff>
      <xdr:row>96</xdr:row>
      <xdr:rowOff>106569</xdr:rowOff>
    </xdr:to>
    <xdr:cxnSp macro="">
      <xdr:nvCxnSpPr>
        <xdr:cNvPr id="465" name="直線コネクタ 464"/>
        <xdr:cNvCxnSpPr/>
      </xdr:nvCxnSpPr>
      <xdr:spPr>
        <a:xfrm>
          <a:off x="9639300" y="16397830"/>
          <a:ext cx="838200" cy="16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110080</xdr:rowOff>
    </xdr:from>
    <xdr:to>
      <xdr:col>50</xdr:col>
      <xdr:colOff>114300</xdr:colOff>
      <xdr:row>95</xdr:row>
      <xdr:rowOff>164731</xdr:rowOff>
    </xdr:to>
    <xdr:cxnSp macro="">
      <xdr:nvCxnSpPr>
        <xdr:cNvPr id="468" name="直線コネクタ 467"/>
        <xdr:cNvCxnSpPr/>
      </xdr:nvCxnSpPr>
      <xdr:spPr>
        <a:xfrm flipV="1">
          <a:off x="8750300" y="16397830"/>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147881</xdr:rowOff>
    </xdr:from>
    <xdr:to>
      <xdr:col>45</xdr:col>
      <xdr:colOff>177800</xdr:colOff>
      <xdr:row>95</xdr:row>
      <xdr:rowOff>164731</xdr:rowOff>
    </xdr:to>
    <xdr:cxnSp macro="">
      <xdr:nvCxnSpPr>
        <xdr:cNvPr id="471" name="直線コネクタ 470"/>
        <xdr:cNvCxnSpPr/>
      </xdr:nvCxnSpPr>
      <xdr:spPr>
        <a:xfrm>
          <a:off x="7861300" y="16435631"/>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156632</xdr:rowOff>
    </xdr:from>
    <xdr:to>
      <xdr:col>41</xdr:col>
      <xdr:colOff>50800</xdr:colOff>
      <xdr:row>95</xdr:row>
      <xdr:rowOff>147881</xdr:rowOff>
    </xdr:to>
    <xdr:cxnSp macro="">
      <xdr:nvCxnSpPr>
        <xdr:cNvPr id="474" name="直線コネクタ 473"/>
        <xdr:cNvCxnSpPr/>
      </xdr:nvCxnSpPr>
      <xdr:spPr>
        <a:xfrm>
          <a:off x="6972300" y="16101482"/>
          <a:ext cx="889000" cy="3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55769</xdr:rowOff>
    </xdr:from>
    <xdr:to>
      <xdr:col>55</xdr:col>
      <xdr:colOff>50800</xdr:colOff>
      <xdr:row>96</xdr:row>
      <xdr:rowOff>157369</xdr:rowOff>
    </xdr:to>
    <xdr:sp macro="" textlink="">
      <xdr:nvSpPr>
        <xdr:cNvPr id="484" name="楕円 483"/>
        <xdr:cNvSpPr/>
      </xdr:nvSpPr>
      <xdr:spPr>
        <a:xfrm>
          <a:off x="10426700" y="165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78646</xdr:rowOff>
    </xdr:from>
    <xdr:ext cx="534377" cy="259045"/>
    <xdr:sp macro="" textlink="">
      <xdr:nvSpPr>
        <xdr:cNvPr id="485" name="土木費該当値テキスト"/>
        <xdr:cNvSpPr txBox="1"/>
      </xdr:nvSpPr>
      <xdr:spPr>
        <a:xfrm>
          <a:off x="10528300" y="163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59280</xdr:rowOff>
    </xdr:from>
    <xdr:to>
      <xdr:col>50</xdr:col>
      <xdr:colOff>165100</xdr:colOff>
      <xdr:row>95</xdr:row>
      <xdr:rowOff>160880</xdr:rowOff>
    </xdr:to>
    <xdr:sp macro="" textlink="">
      <xdr:nvSpPr>
        <xdr:cNvPr id="486" name="楕円 485"/>
        <xdr:cNvSpPr/>
      </xdr:nvSpPr>
      <xdr:spPr>
        <a:xfrm>
          <a:off x="9588500" y="163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5957</xdr:rowOff>
    </xdr:from>
    <xdr:ext cx="534377" cy="259045"/>
    <xdr:sp macro="" textlink="">
      <xdr:nvSpPr>
        <xdr:cNvPr id="487" name="テキスト ボックス 486"/>
        <xdr:cNvSpPr txBox="1"/>
      </xdr:nvSpPr>
      <xdr:spPr>
        <a:xfrm>
          <a:off x="9372111" y="1612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113931</xdr:rowOff>
    </xdr:from>
    <xdr:to>
      <xdr:col>46</xdr:col>
      <xdr:colOff>38100</xdr:colOff>
      <xdr:row>96</xdr:row>
      <xdr:rowOff>44081</xdr:rowOff>
    </xdr:to>
    <xdr:sp macro="" textlink="">
      <xdr:nvSpPr>
        <xdr:cNvPr id="488" name="楕円 487"/>
        <xdr:cNvSpPr/>
      </xdr:nvSpPr>
      <xdr:spPr>
        <a:xfrm>
          <a:off x="8699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60608</xdr:rowOff>
    </xdr:from>
    <xdr:ext cx="534377" cy="259045"/>
    <xdr:sp macro="" textlink="">
      <xdr:nvSpPr>
        <xdr:cNvPr id="489" name="テキスト ボックス 488"/>
        <xdr:cNvSpPr txBox="1"/>
      </xdr:nvSpPr>
      <xdr:spPr>
        <a:xfrm>
          <a:off x="8483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97081</xdr:rowOff>
    </xdr:from>
    <xdr:to>
      <xdr:col>41</xdr:col>
      <xdr:colOff>101600</xdr:colOff>
      <xdr:row>96</xdr:row>
      <xdr:rowOff>27231</xdr:rowOff>
    </xdr:to>
    <xdr:sp macro="" textlink="">
      <xdr:nvSpPr>
        <xdr:cNvPr id="490" name="楕円 489"/>
        <xdr:cNvSpPr/>
      </xdr:nvSpPr>
      <xdr:spPr>
        <a:xfrm>
          <a:off x="7810500" y="163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43758</xdr:rowOff>
    </xdr:from>
    <xdr:ext cx="534377" cy="259045"/>
    <xdr:sp macro="" textlink="">
      <xdr:nvSpPr>
        <xdr:cNvPr id="491" name="テキスト ボックス 490"/>
        <xdr:cNvSpPr txBox="1"/>
      </xdr:nvSpPr>
      <xdr:spPr>
        <a:xfrm>
          <a:off x="7594111" y="161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105832</xdr:rowOff>
    </xdr:from>
    <xdr:to>
      <xdr:col>36</xdr:col>
      <xdr:colOff>165100</xdr:colOff>
      <xdr:row>94</xdr:row>
      <xdr:rowOff>35982</xdr:rowOff>
    </xdr:to>
    <xdr:sp macro="" textlink="">
      <xdr:nvSpPr>
        <xdr:cNvPr id="492" name="楕円 491"/>
        <xdr:cNvSpPr/>
      </xdr:nvSpPr>
      <xdr:spPr>
        <a:xfrm>
          <a:off x="6921500" y="160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52509</xdr:rowOff>
    </xdr:from>
    <xdr:ext cx="534377" cy="259045"/>
    <xdr:sp macro="" textlink="">
      <xdr:nvSpPr>
        <xdr:cNvPr id="493" name="テキスト ボックス 492"/>
        <xdr:cNvSpPr txBox="1"/>
      </xdr:nvSpPr>
      <xdr:spPr>
        <a:xfrm>
          <a:off x="6705111" y="158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58547</xdr:rowOff>
    </xdr:from>
    <xdr:to>
      <xdr:col>85</xdr:col>
      <xdr:colOff>127000</xdr:colOff>
      <xdr:row>37</xdr:row>
      <xdr:rowOff>94254</xdr:rowOff>
    </xdr:to>
    <xdr:cxnSp macro="">
      <xdr:nvCxnSpPr>
        <xdr:cNvPr id="521" name="直線コネクタ 520"/>
        <xdr:cNvCxnSpPr/>
      </xdr:nvCxnSpPr>
      <xdr:spPr>
        <a:xfrm>
          <a:off x="15481300" y="6402197"/>
          <a:ext cx="8382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58547</xdr:rowOff>
    </xdr:from>
    <xdr:to>
      <xdr:col>81</xdr:col>
      <xdr:colOff>50800</xdr:colOff>
      <xdr:row>37</xdr:row>
      <xdr:rowOff>121366</xdr:rowOff>
    </xdr:to>
    <xdr:cxnSp macro="">
      <xdr:nvCxnSpPr>
        <xdr:cNvPr id="524" name="直線コネクタ 523"/>
        <xdr:cNvCxnSpPr/>
      </xdr:nvCxnSpPr>
      <xdr:spPr>
        <a:xfrm flipV="1">
          <a:off x="14592300" y="6402197"/>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135448</xdr:rowOff>
    </xdr:from>
    <xdr:to>
      <xdr:col>76</xdr:col>
      <xdr:colOff>114300</xdr:colOff>
      <xdr:row>37</xdr:row>
      <xdr:rowOff>121366</xdr:rowOff>
    </xdr:to>
    <xdr:cxnSp macro="">
      <xdr:nvCxnSpPr>
        <xdr:cNvPr id="527" name="直線コネクタ 526"/>
        <xdr:cNvCxnSpPr/>
      </xdr:nvCxnSpPr>
      <xdr:spPr>
        <a:xfrm>
          <a:off x="13703300" y="6307648"/>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135448</xdr:rowOff>
    </xdr:from>
    <xdr:to>
      <xdr:col>71</xdr:col>
      <xdr:colOff>177800</xdr:colOff>
      <xdr:row>37</xdr:row>
      <xdr:rowOff>63988</xdr:rowOff>
    </xdr:to>
    <xdr:cxnSp macro="">
      <xdr:nvCxnSpPr>
        <xdr:cNvPr id="530" name="直線コネクタ 529"/>
        <xdr:cNvCxnSpPr/>
      </xdr:nvCxnSpPr>
      <xdr:spPr>
        <a:xfrm flipV="1">
          <a:off x="12814300" y="6307648"/>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43454</xdr:rowOff>
    </xdr:from>
    <xdr:to>
      <xdr:col>85</xdr:col>
      <xdr:colOff>177800</xdr:colOff>
      <xdr:row>37</xdr:row>
      <xdr:rowOff>145054</xdr:rowOff>
    </xdr:to>
    <xdr:sp macro="" textlink="">
      <xdr:nvSpPr>
        <xdr:cNvPr id="540" name="楕円 539"/>
        <xdr:cNvSpPr/>
      </xdr:nvSpPr>
      <xdr:spPr>
        <a:xfrm>
          <a:off x="16268700" y="63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21881</xdr:rowOff>
    </xdr:from>
    <xdr:ext cx="534377" cy="259045"/>
    <xdr:sp macro="" textlink="">
      <xdr:nvSpPr>
        <xdr:cNvPr id="541" name="消防費該当値テキスト"/>
        <xdr:cNvSpPr txBox="1"/>
      </xdr:nvSpPr>
      <xdr:spPr>
        <a:xfrm>
          <a:off x="16370300" y="63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7747</xdr:rowOff>
    </xdr:from>
    <xdr:to>
      <xdr:col>81</xdr:col>
      <xdr:colOff>101600</xdr:colOff>
      <xdr:row>37</xdr:row>
      <xdr:rowOff>109347</xdr:rowOff>
    </xdr:to>
    <xdr:sp macro="" textlink="">
      <xdr:nvSpPr>
        <xdr:cNvPr id="542" name="楕円 541"/>
        <xdr:cNvSpPr/>
      </xdr:nvSpPr>
      <xdr:spPr>
        <a:xfrm>
          <a:off x="15430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125874</xdr:rowOff>
    </xdr:from>
    <xdr:ext cx="534377" cy="259045"/>
    <xdr:sp macro="" textlink="">
      <xdr:nvSpPr>
        <xdr:cNvPr id="543" name="テキスト ボックス 542"/>
        <xdr:cNvSpPr txBox="1"/>
      </xdr:nvSpPr>
      <xdr:spPr>
        <a:xfrm>
          <a:off x="15214111" y="61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70566</xdr:rowOff>
    </xdr:from>
    <xdr:to>
      <xdr:col>76</xdr:col>
      <xdr:colOff>165100</xdr:colOff>
      <xdr:row>38</xdr:row>
      <xdr:rowOff>716</xdr:rowOff>
    </xdr:to>
    <xdr:sp macro="" textlink="">
      <xdr:nvSpPr>
        <xdr:cNvPr id="544" name="楕円 543"/>
        <xdr:cNvSpPr/>
      </xdr:nvSpPr>
      <xdr:spPr>
        <a:xfrm>
          <a:off x="14541500" y="64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163293</xdr:rowOff>
    </xdr:from>
    <xdr:ext cx="534377" cy="259045"/>
    <xdr:sp macro="" textlink="">
      <xdr:nvSpPr>
        <xdr:cNvPr id="545" name="テキスト ボックス 544"/>
        <xdr:cNvSpPr txBox="1"/>
      </xdr:nvSpPr>
      <xdr:spPr>
        <a:xfrm>
          <a:off x="14325111" y="65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84648</xdr:rowOff>
    </xdr:from>
    <xdr:to>
      <xdr:col>72</xdr:col>
      <xdr:colOff>38100</xdr:colOff>
      <xdr:row>37</xdr:row>
      <xdr:rowOff>14798</xdr:rowOff>
    </xdr:to>
    <xdr:sp macro="" textlink="">
      <xdr:nvSpPr>
        <xdr:cNvPr id="546" name="楕円 545"/>
        <xdr:cNvSpPr/>
      </xdr:nvSpPr>
      <xdr:spPr>
        <a:xfrm>
          <a:off x="13652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31325</xdr:rowOff>
    </xdr:from>
    <xdr:ext cx="534377" cy="259045"/>
    <xdr:sp macro="" textlink="">
      <xdr:nvSpPr>
        <xdr:cNvPr id="547" name="テキスト ボックス 546"/>
        <xdr:cNvSpPr txBox="1"/>
      </xdr:nvSpPr>
      <xdr:spPr>
        <a:xfrm>
          <a:off x="13436111" y="6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13188</xdr:rowOff>
    </xdr:from>
    <xdr:to>
      <xdr:col>67</xdr:col>
      <xdr:colOff>101600</xdr:colOff>
      <xdr:row>37</xdr:row>
      <xdr:rowOff>114788</xdr:rowOff>
    </xdr:to>
    <xdr:sp macro="" textlink="">
      <xdr:nvSpPr>
        <xdr:cNvPr id="548" name="楕円 547"/>
        <xdr:cNvSpPr/>
      </xdr:nvSpPr>
      <xdr:spPr>
        <a:xfrm>
          <a:off x="127635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131315</xdr:rowOff>
    </xdr:from>
    <xdr:ext cx="534377" cy="259045"/>
    <xdr:sp macro="" textlink="">
      <xdr:nvSpPr>
        <xdr:cNvPr id="549" name="テキスト ボックス 548"/>
        <xdr:cNvSpPr txBox="1"/>
      </xdr:nvSpPr>
      <xdr:spPr>
        <a:xfrm>
          <a:off x="12547111" y="6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164808</xdr:rowOff>
    </xdr:from>
    <xdr:to>
      <xdr:col>85</xdr:col>
      <xdr:colOff>127000</xdr:colOff>
      <xdr:row>55</xdr:row>
      <xdr:rowOff>104591</xdr:rowOff>
    </xdr:to>
    <xdr:cxnSp macro="">
      <xdr:nvCxnSpPr>
        <xdr:cNvPr id="579" name="直線コネクタ 578"/>
        <xdr:cNvCxnSpPr/>
      </xdr:nvCxnSpPr>
      <xdr:spPr>
        <a:xfrm flipV="1">
          <a:off x="15481300" y="9423108"/>
          <a:ext cx="838200" cy="1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149854</xdr:rowOff>
    </xdr:from>
    <xdr:to>
      <xdr:col>81</xdr:col>
      <xdr:colOff>50800</xdr:colOff>
      <xdr:row>55</xdr:row>
      <xdr:rowOff>104591</xdr:rowOff>
    </xdr:to>
    <xdr:cxnSp macro="">
      <xdr:nvCxnSpPr>
        <xdr:cNvPr id="582" name="直線コネクタ 581"/>
        <xdr:cNvCxnSpPr/>
      </xdr:nvCxnSpPr>
      <xdr:spPr>
        <a:xfrm>
          <a:off x="14592300" y="8722354"/>
          <a:ext cx="889000" cy="8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149854</xdr:rowOff>
    </xdr:from>
    <xdr:to>
      <xdr:col>76</xdr:col>
      <xdr:colOff>114300</xdr:colOff>
      <xdr:row>55</xdr:row>
      <xdr:rowOff>78835</xdr:rowOff>
    </xdr:to>
    <xdr:cxnSp macro="">
      <xdr:nvCxnSpPr>
        <xdr:cNvPr id="585" name="直線コネクタ 584"/>
        <xdr:cNvCxnSpPr/>
      </xdr:nvCxnSpPr>
      <xdr:spPr>
        <a:xfrm flipV="1">
          <a:off x="13703300" y="8722354"/>
          <a:ext cx="889000" cy="7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59537</xdr:rowOff>
    </xdr:from>
    <xdr:to>
      <xdr:col>71</xdr:col>
      <xdr:colOff>177800</xdr:colOff>
      <xdr:row>55</xdr:row>
      <xdr:rowOff>78835</xdr:rowOff>
    </xdr:to>
    <xdr:cxnSp macro="">
      <xdr:nvCxnSpPr>
        <xdr:cNvPr id="588" name="直線コネクタ 587"/>
        <xdr:cNvCxnSpPr/>
      </xdr:nvCxnSpPr>
      <xdr:spPr>
        <a:xfrm>
          <a:off x="12814300" y="9317837"/>
          <a:ext cx="889000" cy="1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114008</xdr:rowOff>
    </xdr:from>
    <xdr:to>
      <xdr:col>85</xdr:col>
      <xdr:colOff>177800</xdr:colOff>
      <xdr:row>55</xdr:row>
      <xdr:rowOff>44158</xdr:rowOff>
    </xdr:to>
    <xdr:sp macro="" textlink="">
      <xdr:nvSpPr>
        <xdr:cNvPr id="598" name="楕円 597"/>
        <xdr:cNvSpPr/>
      </xdr:nvSpPr>
      <xdr:spPr>
        <a:xfrm>
          <a:off x="16268700" y="93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136885</xdr:rowOff>
    </xdr:from>
    <xdr:ext cx="534377" cy="259045"/>
    <xdr:sp macro="" textlink="">
      <xdr:nvSpPr>
        <xdr:cNvPr id="599" name="教育費該当値テキスト"/>
        <xdr:cNvSpPr txBox="1"/>
      </xdr:nvSpPr>
      <xdr:spPr>
        <a:xfrm>
          <a:off x="16370300" y="92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53791</xdr:rowOff>
    </xdr:from>
    <xdr:to>
      <xdr:col>81</xdr:col>
      <xdr:colOff>101600</xdr:colOff>
      <xdr:row>55</xdr:row>
      <xdr:rowOff>155391</xdr:rowOff>
    </xdr:to>
    <xdr:sp macro="" textlink="">
      <xdr:nvSpPr>
        <xdr:cNvPr id="600" name="楕円 599"/>
        <xdr:cNvSpPr/>
      </xdr:nvSpPr>
      <xdr:spPr>
        <a:xfrm>
          <a:off x="15430500" y="94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468</xdr:rowOff>
    </xdr:from>
    <xdr:ext cx="534377" cy="259045"/>
    <xdr:sp macro="" textlink="">
      <xdr:nvSpPr>
        <xdr:cNvPr id="601" name="テキスト ボックス 600"/>
        <xdr:cNvSpPr txBox="1"/>
      </xdr:nvSpPr>
      <xdr:spPr>
        <a:xfrm>
          <a:off x="15214111" y="92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99054</xdr:rowOff>
    </xdr:from>
    <xdr:to>
      <xdr:col>76</xdr:col>
      <xdr:colOff>165100</xdr:colOff>
      <xdr:row>51</xdr:row>
      <xdr:rowOff>29204</xdr:rowOff>
    </xdr:to>
    <xdr:sp macro="" textlink="">
      <xdr:nvSpPr>
        <xdr:cNvPr id="602" name="楕円 601"/>
        <xdr:cNvSpPr/>
      </xdr:nvSpPr>
      <xdr:spPr>
        <a:xfrm>
          <a:off x="14541500" y="86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45731</xdr:rowOff>
    </xdr:from>
    <xdr:ext cx="534377" cy="259045"/>
    <xdr:sp macro="" textlink="">
      <xdr:nvSpPr>
        <xdr:cNvPr id="603" name="テキスト ボックス 602"/>
        <xdr:cNvSpPr txBox="1"/>
      </xdr:nvSpPr>
      <xdr:spPr>
        <a:xfrm>
          <a:off x="14325111" y="844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28035</xdr:rowOff>
    </xdr:from>
    <xdr:to>
      <xdr:col>72</xdr:col>
      <xdr:colOff>38100</xdr:colOff>
      <xdr:row>55</xdr:row>
      <xdr:rowOff>129635</xdr:rowOff>
    </xdr:to>
    <xdr:sp macro="" textlink="">
      <xdr:nvSpPr>
        <xdr:cNvPr id="604" name="楕円 603"/>
        <xdr:cNvSpPr/>
      </xdr:nvSpPr>
      <xdr:spPr>
        <a:xfrm>
          <a:off x="136525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146162</xdr:rowOff>
    </xdr:from>
    <xdr:ext cx="534377" cy="259045"/>
    <xdr:sp macro="" textlink="">
      <xdr:nvSpPr>
        <xdr:cNvPr id="605" name="テキスト ボックス 604"/>
        <xdr:cNvSpPr txBox="1"/>
      </xdr:nvSpPr>
      <xdr:spPr>
        <a:xfrm>
          <a:off x="13436111" y="9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8737</xdr:rowOff>
    </xdr:from>
    <xdr:to>
      <xdr:col>67</xdr:col>
      <xdr:colOff>101600</xdr:colOff>
      <xdr:row>54</xdr:row>
      <xdr:rowOff>110337</xdr:rowOff>
    </xdr:to>
    <xdr:sp macro="" textlink="">
      <xdr:nvSpPr>
        <xdr:cNvPr id="606" name="楕円 605"/>
        <xdr:cNvSpPr/>
      </xdr:nvSpPr>
      <xdr:spPr>
        <a:xfrm>
          <a:off x="12763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126864</xdr:rowOff>
    </xdr:from>
    <xdr:ext cx="534377" cy="259045"/>
    <xdr:sp macro="" textlink="">
      <xdr:nvSpPr>
        <xdr:cNvPr id="607" name="テキスト ボックス 606"/>
        <xdr:cNvSpPr txBox="1"/>
      </xdr:nvSpPr>
      <xdr:spPr>
        <a:xfrm>
          <a:off x="12547111"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136775</xdr:rowOff>
    </xdr:from>
    <xdr:to>
      <xdr:col>81</xdr:col>
      <xdr:colOff>50800</xdr:colOff>
      <xdr:row>78</xdr:row>
      <xdr:rowOff>139700</xdr:rowOff>
    </xdr:to>
    <xdr:cxnSp macro="">
      <xdr:nvCxnSpPr>
        <xdr:cNvPr id="637" name="直線コネクタ 636"/>
        <xdr:cNvCxnSpPr/>
      </xdr:nvCxnSpPr>
      <xdr:spPr>
        <a:xfrm>
          <a:off x="14592300" y="1350987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136775</xdr:rowOff>
    </xdr:from>
    <xdr:to>
      <xdr:col>76</xdr:col>
      <xdr:colOff>114300</xdr:colOff>
      <xdr:row>78</xdr:row>
      <xdr:rowOff>138192</xdr:rowOff>
    </xdr:to>
    <xdr:cxnSp macro="">
      <xdr:nvCxnSpPr>
        <xdr:cNvPr id="640" name="直線コネクタ 639"/>
        <xdr:cNvCxnSpPr/>
      </xdr:nvCxnSpPr>
      <xdr:spPr>
        <a:xfrm flipV="1">
          <a:off x="13703300" y="13509875"/>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133254</xdr:rowOff>
    </xdr:from>
    <xdr:to>
      <xdr:col>71</xdr:col>
      <xdr:colOff>177800</xdr:colOff>
      <xdr:row>78</xdr:row>
      <xdr:rowOff>138192</xdr:rowOff>
    </xdr:to>
    <xdr:cxnSp macro="">
      <xdr:nvCxnSpPr>
        <xdr:cNvPr id="643" name="直線コネクタ 642"/>
        <xdr:cNvCxnSpPr/>
      </xdr:nvCxnSpPr>
      <xdr:spPr>
        <a:xfrm>
          <a:off x="12814300" y="1350635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57" name="楕円 656"/>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7252</xdr:rowOff>
    </xdr:from>
    <xdr:ext cx="313932" cy="259045"/>
    <xdr:sp macro="" textlink="">
      <xdr:nvSpPr>
        <xdr:cNvPr id="658" name="テキスト ボックス 657"/>
        <xdr:cNvSpPr txBox="1"/>
      </xdr:nvSpPr>
      <xdr:spPr>
        <a:xfrm>
          <a:off x="14435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87392</xdr:rowOff>
    </xdr:from>
    <xdr:to>
      <xdr:col>72</xdr:col>
      <xdr:colOff>38100</xdr:colOff>
      <xdr:row>79</xdr:row>
      <xdr:rowOff>17542</xdr:rowOff>
    </xdr:to>
    <xdr:sp macro="" textlink="">
      <xdr:nvSpPr>
        <xdr:cNvPr id="659" name="楕円 658"/>
        <xdr:cNvSpPr/>
      </xdr:nvSpPr>
      <xdr:spPr>
        <a:xfrm>
          <a:off x="13652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8669</xdr:rowOff>
    </xdr:from>
    <xdr:ext cx="313932" cy="259045"/>
    <xdr:sp macro="" textlink="">
      <xdr:nvSpPr>
        <xdr:cNvPr id="660" name="テキスト ボックス 659"/>
        <xdr:cNvSpPr txBox="1"/>
      </xdr:nvSpPr>
      <xdr:spPr>
        <a:xfrm>
          <a:off x="13546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61" name="楕円 660"/>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62" name="テキスト ボックス 661"/>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128930</xdr:rowOff>
    </xdr:from>
    <xdr:to>
      <xdr:col>85</xdr:col>
      <xdr:colOff>127000</xdr:colOff>
      <xdr:row>96</xdr:row>
      <xdr:rowOff>32728</xdr:rowOff>
    </xdr:to>
    <xdr:cxnSp macro="">
      <xdr:nvCxnSpPr>
        <xdr:cNvPr id="691" name="直線コネクタ 690"/>
        <xdr:cNvCxnSpPr/>
      </xdr:nvCxnSpPr>
      <xdr:spPr>
        <a:xfrm flipV="1">
          <a:off x="15481300" y="16416680"/>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159359</xdr:rowOff>
    </xdr:from>
    <xdr:to>
      <xdr:col>81</xdr:col>
      <xdr:colOff>50800</xdr:colOff>
      <xdr:row>96</xdr:row>
      <xdr:rowOff>32728</xdr:rowOff>
    </xdr:to>
    <xdr:cxnSp macro="">
      <xdr:nvCxnSpPr>
        <xdr:cNvPr id="694" name="直線コネクタ 693"/>
        <xdr:cNvCxnSpPr/>
      </xdr:nvCxnSpPr>
      <xdr:spPr>
        <a:xfrm>
          <a:off x="14592300" y="16447109"/>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70078</xdr:rowOff>
    </xdr:from>
    <xdr:to>
      <xdr:col>76</xdr:col>
      <xdr:colOff>114300</xdr:colOff>
      <xdr:row>95</xdr:row>
      <xdr:rowOff>159359</xdr:rowOff>
    </xdr:to>
    <xdr:cxnSp macro="">
      <xdr:nvCxnSpPr>
        <xdr:cNvPr id="697" name="直線コネクタ 696"/>
        <xdr:cNvCxnSpPr/>
      </xdr:nvCxnSpPr>
      <xdr:spPr>
        <a:xfrm>
          <a:off x="13703300" y="1635782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9055</xdr:rowOff>
    </xdr:from>
    <xdr:to>
      <xdr:col>71</xdr:col>
      <xdr:colOff>177800</xdr:colOff>
      <xdr:row>95</xdr:row>
      <xdr:rowOff>70078</xdr:rowOff>
    </xdr:to>
    <xdr:cxnSp macro="">
      <xdr:nvCxnSpPr>
        <xdr:cNvPr id="700" name="直線コネクタ 699"/>
        <xdr:cNvCxnSpPr/>
      </xdr:nvCxnSpPr>
      <xdr:spPr>
        <a:xfrm>
          <a:off x="12814300" y="16296805"/>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78130</xdr:rowOff>
    </xdr:from>
    <xdr:to>
      <xdr:col>85</xdr:col>
      <xdr:colOff>177800</xdr:colOff>
      <xdr:row>96</xdr:row>
      <xdr:rowOff>8280</xdr:rowOff>
    </xdr:to>
    <xdr:sp macro="" textlink="">
      <xdr:nvSpPr>
        <xdr:cNvPr id="710" name="楕円 709"/>
        <xdr:cNvSpPr/>
      </xdr:nvSpPr>
      <xdr:spPr>
        <a:xfrm>
          <a:off x="16268700" y="163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101007</xdr:rowOff>
    </xdr:from>
    <xdr:ext cx="534377" cy="259045"/>
    <xdr:sp macro="" textlink="">
      <xdr:nvSpPr>
        <xdr:cNvPr id="711" name="公債費該当値テキスト"/>
        <xdr:cNvSpPr txBox="1"/>
      </xdr:nvSpPr>
      <xdr:spPr>
        <a:xfrm>
          <a:off x="16370300" y="162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153378</xdr:rowOff>
    </xdr:from>
    <xdr:to>
      <xdr:col>81</xdr:col>
      <xdr:colOff>101600</xdr:colOff>
      <xdr:row>96</xdr:row>
      <xdr:rowOff>83528</xdr:rowOff>
    </xdr:to>
    <xdr:sp macro="" textlink="">
      <xdr:nvSpPr>
        <xdr:cNvPr id="712" name="楕円 711"/>
        <xdr:cNvSpPr/>
      </xdr:nvSpPr>
      <xdr:spPr>
        <a:xfrm>
          <a:off x="15430500" y="164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100055</xdr:rowOff>
    </xdr:from>
    <xdr:ext cx="534377" cy="259045"/>
    <xdr:sp macro="" textlink="">
      <xdr:nvSpPr>
        <xdr:cNvPr id="713" name="テキスト ボックス 712"/>
        <xdr:cNvSpPr txBox="1"/>
      </xdr:nvSpPr>
      <xdr:spPr>
        <a:xfrm>
          <a:off x="15214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108559</xdr:rowOff>
    </xdr:from>
    <xdr:to>
      <xdr:col>76</xdr:col>
      <xdr:colOff>165100</xdr:colOff>
      <xdr:row>96</xdr:row>
      <xdr:rowOff>38709</xdr:rowOff>
    </xdr:to>
    <xdr:sp macro="" textlink="">
      <xdr:nvSpPr>
        <xdr:cNvPr id="714" name="楕円 713"/>
        <xdr:cNvSpPr/>
      </xdr:nvSpPr>
      <xdr:spPr>
        <a:xfrm>
          <a:off x="14541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55236</xdr:rowOff>
    </xdr:from>
    <xdr:ext cx="534377" cy="259045"/>
    <xdr:sp macro="" textlink="">
      <xdr:nvSpPr>
        <xdr:cNvPr id="715" name="テキスト ボックス 714"/>
        <xdr:cNvSpPr txBox="1"/>
      </xdr:nvSpPr>
      <xdr:spPr>
        <a:xfrm>
          <a:off x="14325111" y="161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19278</xdr:rowOff>
    </xdr:from>
    <xdr:to>
      <xdr:col>72</xdr:col>
      <xdr:colOff>38100</xdr:colOff>
      <xdr:row>95</xdr:row>
      <xdr:rowOff>120878</xdr:rowOff>
    </xdr:to>
    <xdr:sp macro="" textlink="">
      <xdr:nvSpPr>
        <xdr:cNvPr id="716" name="楕円 715"/>
        <xdr:cNvSpPr/>
      </xdr:nvSpPr>
      <xdr:spPr>
        <a:xfrm>
          <a:off x="13652500" y="163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137405</xdr:rowOff>
    </xdr:from>
    <xdr:ext cx="534377" cy="259045"/>
    <xdr:sp macro="" textlink="">
      <xdr:nvSpPr>
        <xdr:cNvPr id="717" name="テキスト ボックス 716"/>
        <xdr:cNvSpPr txBox="1"/>
      </xdr:nvSpPr>
      <xdr:spPr>
        <a:xfrm>
          <a:off x="13436111" y="160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129705</xdr:rowOff>
    </xdr:from>
    <xdr:to>
      <xdr:col>67</xdr:col>
      <xdr:colOff>101600</xdr:colOff>
      <xdr:row>95</xdr:row>
      <xdr:rowOff>59855</xdr:rowOff>
    </xdr:to>
    <xdr:sp macro="" textlink="">
      <xdr:nvSpPr>
        <xdr:cNvPr id="718" name="楕円 717"/>
        <xdr:cNvSpPr/>
      </xdr:nvSpPr>
      <xdr:spPr>
        <a:xfrm>
          <a:off x="12763500" y="16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76382</xdr:rowOff>
    </xdr:from>
    <xdr:ext cx="534377" cy="259045"/>
    <xdr:sp macro="" textlink="">
      <xdr:nvSpPr>
        <xdr:cNvPr id="719" name="テキスト ボックス 718"/>
        <xdr:cNvSpPr txBox="1"/>
      </xdr:nvSpPr>
      <xdr:spPr>
        <a:xfrm>
          <a:off x="12547111" y="160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総務費は、令和２年度において特別定額給付金事業の実施により大幅な増加となっている。また、令和４年度においては、決算剰余金の全額を基金に積み立てたことから、増加している。</a:t>
          </a:r>
        </a:p>
        <a:p>
          <a:r>
            <a:rPr kumimoji="1" lang="ja-JP" altLang="en-US" sz="1300">
              <a:latin typeface="ＭＳ Ｐゴシック" panose="020B0600070205080204" pitchFamily="50" charset="-128"/>
              <a:ea typeface="ＭＳ Ｐゴシック" panose="020B0600070205080204" pitchFamily="50" charset="-128"/>
            </a:rPr>
            <a:t>民生費は、全体的に増加傾向であり、さらに令和３年度、令和４年度においては、新型コロナウイルス感染症対策及び物価高騰対策等の各種給付金により増加している。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施設の老朽化対策のため施設改修・整備のため増加傾向にある。特に令和２年度においては、山手・精道中学校の建替工事が重なったことにより大幅に増加したが、令和３年度は以前の水準まで減少している。</a:t>
          </a:r>
        </a:p>
        <a:p>
          <a:r>
            <a:rPr kumimoji="1" lang="ja-JP" altLang="en-US" sz="1300">
              <a:latin typeface="ＭＳ Ｐゴシック" panose="020B0600070205080204" pitchFamily="50" charset="-128"/>
              <a:ea typeface="ＭＳ Ｐゴシック" panose="020B0600070205080204" pitchFamily="50" charset="-128"/>
            </a:rPr>
            <a:t>公債費は、市債償還元金の減少に伴い減少傾向となっている。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財政基金は、決算剰余金などを積み立てるとともに、最小限の取り崩しに努めている。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連結ベースにおいては、赤字は生じていない。</a:t>
          </a:r>
        </a:p>
        <a:p>
          <a:r>
            <a:rPr kumimoji="1" lang="ja-JP" altLang="en-US" sz="1400">
              <a:latin typeface="ＭＳ ゴシック" pitchFamily="49" charset="-128"/>
              <a:ea typeface="ＭＳ ゴシック" pitchFamily="49" charset="-128"/>
            </a:rPr>
            <a:t>今後も赤字とならないよう健全な財政運営に努める。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40" zoomScaleNormal="4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48302957</v>
      </c>
      <c r="BO4" s="415"/>
      <c r="BP4" s="415"/>
      <c r="BQ4" s="415"/>
      <c r="BR4" s="415"/>
      <c r="BS4" s="415"/>
      <c r="BT4" s="415"/>
      <c r="BU4" s="416"/>
      <c r="BV4" s="414">
        <v>48164431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9.6</v>
      </c>
      <c r="CU4" s="589"/>
      <c r="CV4" s="589"/>
      <c r="CW4" s="589"/>
      <c r="CX4" s="589"/>
      <c r="CY4" s="589"/>
      <c r="CZ4" s="589"/>
      <c r="DA4" s="590"/>
      <c r="DB4" s="588">
        <v>15.3</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45686492</v>
      </c>
      <c r="BO5" s="420"/>
      <c r="BP5" s="420"/>
      <c r="BQ5" s="420"/>
      <c r="BR5" s="420"/>
      <c r="BS5" s="420"/>
      <c r="BT5" s="420"/>
      <c r="BU5" s="421"/>
      <c r="BV5" s="419">
        <v>44187138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94.6</v>
      </c>
      <c r="CU5" s="390"/>
      <c r="CV5" s="390"/>
      <c r="CW5" s="390"/>
      <c r="CX5" s="390"/>
      <c r="CY5" s="390"/>
      <c r="CZ5" s="390"/>
      <c r="DA5" s="391"/>
      <c r="DB5" s="389">
        <v>92</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2616465</v>
      </c>
      <c r="BO6" s="420"/>
      <c r="BP6" s="420"/>
      <c r="BQ6" s="420"/>
      <c r="BR6" s="420"/>
      <c r="BS6" s="420"/>
      <c r="BT6" s="420"/>
      <c r="BU6" s="421"/>
      <c r="BV6" s="419">
        <v>3977293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94.6</v>
      </c>
      <c r="CU6" s="563"/>
      <c r="CV6" s="563"/>
      <c r="CW6" s="563"/>
      <c r="CX6" s="563"/>
      <c r="CY6" s="563"/>
      <c r="CZ6" s="563"/>
      <c r="DA6" s="564"/>
      <c r="DB6" s="562">
        <v>92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241746</v>
      </c>
      <c r="BO7" s="420"/>
      <c r="BP7" s="420"/>
      <c r="BQ7" s="420"/>
      <c r="BR7" s="420"/>
      <c r="BS7" s="420"/>
      <c r="BT7" s="420"/>
      <c r="BU7" s="421"/>
      <c r="BV7" s="419">
        <v>385914</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24848512</v>
      </c>
      <c r="CU7" s="420"/>
      <c r="CV7" s="420"/>
      <c r="CW7" s="420"/>
      <c r="CX7" s="420"/>
      <c r="CY7" s="420"/>
      <c r="CZ7" s="420"/>
      <c r="DA7" s="421"/>
      <c r="DB7" s="419">
        <v>23448078</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104</v>
      </c>
      <c r="AV8" s="467"/>
      <c r="AW8" s="467"/>
      <c r="AX8" s="467"/>
      <c r="AY8" s="399" t="s">
        <v>112</v>
      </c>
      <c r="AZ8" s="400"/>
      <c r="BA8" s="400"/>
      <c r="BB8" s="400"/>
      <c r="BC8" s="400"/>
      <c r="BD8" s="400"/>
      <c r="BE8" s="400"/>
      <c r="BF8" s="400"/>
      <c r="BG8" s="400"/>
      <c r="BH8" s="400"/>
      <c r="BI8" s="400"/>
      <c r="BJ8" s="400"/>
      <c r="BK8" s="400"/>
      <c r="BL8" s="400"/>
      <c r="BM8" s="401"/>
      <c r="BN8" s="419">
        <v>2374719</v>
      </c>
      <c r="BO8" s="420"/>
      <c r="BP8" s="420"/>
      <c r="BQ8" s="420"/>
      <c r="BR8" s="420"/>
      <c r="BS8" s="420"/>
      <c r="BT8" s="420"/>
      <c r="BU8" s="421"/>
      <c r="BV8" s="419">
        <v>3591379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1.04</v>
      </c>
      <c r="CU8" s="523"/>
      <c r="CV8" s="523"/>
      <c r="CW8" s="523"/>
      <c r="CX8" s="523"/>
      <c r="CY8" s="523"/>
      <c r="CZ8" s="523"/>
      <c r="DA8" s="524"/>
      <c r="DB8" s="522">
        <v>1.02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93922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-1216660</v>
      </c>
      <c r="BO9" s="420"/>
      <c r="BP9" s="420"/>
      <c r="BQ9" s="420"/>
      <c r="BR9" s="420"/>
      <c r="BS9" s="420"/>
      <c r="BT9" s="420"/>
      <c r="BU9" s="421"/>
      <c r="BV9" s="419">
        <v>1989885</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12.1</v>
      </c>
      <c r="CU9" s="390"/>
      <c r="CV9" s="390"/>
      <c r="CW9" s="390"/>
      <c r="CX9" s="390"/>
      <c r="CY9" s="390"/>
      <c r="CZ9" s="390"/>
      <c r="DA9" s="391"/>
      <c r="DB9" s="389">
        <v>11.4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95350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96</v>
      </c>
      <c r="AV10" s="467"/>
      <c r="AW10" s="467"/>
      <c r="AX10" s="467"/>
      <c r="AY10" s="399" t="s">
        <v>122</v>
      </c>
      <c r="AZ10" s="400"/>
      <c r="BA10" s="400"/>
      <c r="BB10" s="400"/>
      <c r="BC10" s="400"/>
      <c r="BD10" s="400"/>
      <c r="BE10" s="400"/>
      <c r="BF10" s="400"/>
      <c r="BG10" s="400"/>
      <c r="BH10" s="400"/>
      <c r="BI10" s="400"/>
      <c r="BJ10" s="400"/>
      <c r="BK10" s="400"/>
      <c r="BL10" s="400"/>
      <c r="BM10" s="401"/>
      <c r="BN10" s="419">
        <v>3192417</v>
      </c>
      <c r="BO10" s="420"/>
      <c r="BP10" s="420"/>
      <c r="BQ10" s="420"/>
      <c r="BR10" s="420"/>
      <c r="BS10" s="420"/>
      <c r="BT10" s="420"/>
      <c r="BU10" s="421"/>
      <c r="BV10" s="419">
        <v>1171760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96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95378</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135</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93552</v>
      </c>
      <c r="S13" s="513"/>
      <c r="T13" s="513"/>
      <c r="U13" s="513"/>
      <c r="V13" s="514"/>
      <c r="W13" s="500" t="s">
        <v>141</v>
      </c>
      <c r="X13" s="442"/>
      <c r="Y13" s="442"/>
      <c r="Z13" s="442"/>
      <c r="AA13" s="442"/>
      <c r="AB13" s="443"/>
      <c r="AC13" s="395">
        <v>91</v>
      </c>
      <c r="AD13" s="396"/>
      <c r="AE13" s="396"/>
      <c r="AF13" s="396"/>
      <c r="AG13" s="397"/>
      <c r="AH13" s="395">
        <v>82</v>
      </c>
      <c r="AI13" s="396"/>
      <c r="AJ13" s="396"/>
      <c r="AK13" s="396"/>
      <c r="AL13" s="398"/>
      <c r="AM13" s="478" t="s">
        <v>142</v>
      </c>
      <c r="AN13" s="393"/>
      <c r="AO13" s="393"/>
      <c r="AP13" s="393"/>
      <c r="AQ13" s="393"/>
      <c r="AR13" s="393"/>
      <c r="AS13" s="393"/>
      <c r="AT13" s="394"/>
      <c r="AU13" s="466" t="s">
        <v>104</v>
      </c>
      <c r="AV13" s="467"/>
      <c r="AW13" s="467"/>
      <c r="AX13" s="467"/>
      <c r="AY13" s="399" t="s">
        <v>143</v>
      </c>
      <c r="AZ13" s="400"/>
      <c r="BA13" s="400"/>
      <c r="BB13" s="400"/>
      <c r="BC13" s="400"/>
      <c r="BD13" s="400"/>
      <c r="BE13" s="400"/>
      <c r="BF13" s="400"/>
      <c r="BG13" s="400"/>
      <c r="BH13" s="400"/>
      <c r="BI13" s="400"/>
      <c r="BJ13" s="400"/>
      <c r="BK13" s="400"/>
      <c r="BL13" s="400"/>
      <c r="BM13" s="401"/>
      <c r="BN13" s="419">
        <v>1975757</v>
      </c>
      <c r="BO13" s="420"/>
      <c r="BP13" s="420"/>
      <c r="BQ13" s="420"/>
      <c r="BR13" s="420"/>
      <c r="BS13" s="420"/>
      <c r="BT13" s="420"/>
      <c r="BU13" s="421"/>
      <c r="BV13" s="419">
        <v>3161645</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6.9</v>
      </c>
      <c r="CU13" s="390"/>
      <c r="CV13" s="390"/>
      <c r="CW13" s="390"/>
      <c r="CX13" s="390"/>
      <c r="CY13" s="390"/>
      <c r="CZ13" s="390"/>
      <c r="DA13" s="391"/>
      <c r="DB13" s="389">
        <v>6.3</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145</v>
      </c>
      <c r="M14" s="546"/>
      <c r="N14" s="546"/>
      <c r="O14" s="546"/>
      <c r="P14" s="546"/>
      <c r="Q14" s="547"/>
      <c r="R14" s="512">
        <v>95430</v>
      </c>
      <c r="S14" s="513"/>
      <c r="T14" s="513"/>
      <c r="U14" s="513"/>
      <c r="V14" s="514"/>
      <c r="W14" s="515"/>
      <c r="X14" s="445"/>
      <c r="Y14" s="445"/>
      <c r="Z14" s="445"/>
      <c r="AA14" s="445"/>
      <c r="AB14" s="446"/>
      <c r="AC14" s="505">
        <v>0.3</v>
      </c>
      <c r="AD14" s="506"/>
      <c r="AE14" s="506"/>
      <c r="AF14" s="506"/>
      <c r="AG14" s="507"/>
      <c r="AH14" s="505">
        <v>0.2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67.8</v>
      </c>
      <c r="CU14" s="517"/>
      <c r="CV14" s="517"/>
      <c r="CW14" s="517"/>
      <c r="CX14" s="517"/>
      <c r="CY14" s="517"/>
      <c r="CZ14" s="517"/>
      <c r="DA14" s="518"/>
      <c r="DB14" s="516">
        <v>83.4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140</v>
      </c>
      <c r="N15" s="510"/>
      <c r="O15" s="510"/>
      <c r="P15" s="510"/>
      <c r="Q15" s="511"/>
      <c r="R15" s="512">
        <v>93804</v>
      </c>
      <c r="S15" s="513"/>
      <c r="T15" s="513"/>
      <c r="U15" s="513"/>
      <c r="V15" s="514"/>
      <c r="W15" s="500" t="s">
        <v>147</v>
      </c>
      <c r="X15" s="442"/>
      <c r="Y15" s="442"/>
      <c r="Z15" s="442"/>
      <c r="AA15" s="442"/>
      <c r="AB15" s="443"/>
      <c r="AC15" s="395">
        <v>5697</v>
      </c>
      <c r="AD15" s="396"/>
      <c r="AE15" s="396"/>
      <c r="AF15" s="396"/>
      <c r="AG15" s="397"/>
      <c r="AH15" s="395">
        <v>6498</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18478464</v>
      </c>
      <c r="BO15" s="415"/>
      <c r="BP15" s="415"/>
      <c r="BQ15" s="415"/>
      <c r="BR15" s="415"/>
      <c r="BS15" s="415"/>
      <c r="BT15" s="415"/>
      <c r="BU15" s="416"/>
      <c r="BV15" s="414">
        <v>17397505</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15.9</v>
      </c>
      <c r="AD16" s="506"/>
      <c r="AE16" s="506"/>
      <c r="AF16" s="506"/>
      <c r="AG16" s="507"/>
      <c r="AH16" s="505">
        <v>17.399999999999999</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17067917</v>
      </c>
      <c r="BO16" s="420"/>
      <c r="BP16" s="420"/>
      <c r="BQ16" s="420"/>
      <c r="BR16" s="420"/>
      <c r="BS16" s="420"/>
      <c r="BT16" s="420"/>
      <c r="BU16" s="421"/>
      <c r="BV16" s="419">
        <v>17396638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30069</v>
      </c>
      <c r="AD17" s="396"/>
      <c r="AE17" s="396"/>
      <c r="AF17" s="396"/>
      <c r="AG17" s="397"/>
      <c r="AH17" s="395">
        <v>30740</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24848512</v>
      </c>
      <c r="BO17" s="420"/>
      <c r="BP17" s="420"/>
      <c r="BQ17" s="420"/>
      <c r="BR17" s="420"/>
      <c r="BS17" s="420"/>
      <c r="BT17" s="420"/>
      <c r="BU17" s="421"/>
      <c r="BV17" s="419">
        <v>23448078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157</v>
      </c>
      <c r="C18" s="472"/>
      <c r="D18" s="472"/>
      <c r="E18" s="473"/>
      <c r="F18" s="473"/>
      <c r="G18" s="473"/>
      <c r="H18" s="473"/>
      <c r="I18" s="473"/>
      <c r="J18" s="473"/>
      <c r="K18" s="473"/>
      <c r="L18" s="474">
        <v>18.47</v>
      </c>
      <c r="M18" s="474"/>
      <c r="N18" s="474"/>
      <c r="O18" s="474"/>
      <c r="P18" s="474"/>
      <c r="Q18" s="474"/>
      <c r="R18" s="475"/>
      <c r="S18" s="475"/>
      <c r="T18" s="475"/>
      <c r="U18" s="475"/>
      <c r="V18" s="476"/>
      <c r="W18" s="490"/>
      <c r="X18" s="491"/>
      <c r="Y18" s="491"/>
      <c r="Z18" s="491"/>
      <c r="AA18" s="491"/>
      <c r="AB18" s="501"/>
      <c r="AC18" s="383">
        <v>83.9</v>
      </c>
      <c r="AD18" s="384"/>
      <c r="AE18" s="384"/>
      <c r="AF18" s="384"/>
      <c r="AG18" s="477"/>
      <c r="AH18" s="383">
        <v>82.4</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24150050</v>
      </c>
      <c r="BO18" s="420"/>
      <c r="BP18" s="420"/>
      <c r="BQ18" s="420"/>
      <c r="BR18" s="420"/>
      <c r="BS18" s="420"/>
      <c r="BT18" s="420"/>
      <c r="BU18" s="421"/>
      <c r="BV18" s="419">
        <v>23201547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159</v>
      </c>
      <c r="C19" s="472"/>
      <c r="D19" s="472"/>
      <c r="E19" s="473"/>
      <c r="F19" s="473"/>
      <c r="G19" s="473"/>
      <c r="H19" s="473"/>
      <c r="I19" s="473"/>
      <c r="J19" s="473"/>
      <c r="K19" s="473"/>
      <c r="L19" s="479">
        <v>5085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34415049</v>
      </c>
      <c r="BO19" s="420"/>
      <c r="BP19" s="420"/>
      <c r="BQ19" s="420"/>
      <c r="BR19" s="420"/>
      <c r="BS19" s="420"/>
      <c r="BT19" s="420"/>
      <c r="BU19" s="421"/>
      <c r="BV19" s="419">
        <v>31677158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161</v>
      </c>
      <c r="C20" s="472"/>
      <c r="D20" s="472"/>
      <c r="E20" s="473"/>
      <c r="F20" s="473"/>
      <c r="G20" s="473"/>
      <c r="H20" s="473"/>
      <c r="I20" s="473"/>
      <c r="J20" s="473"/>
      <c r="K20" s="473"/>
      <c r="L20" s="479">
        <v>42522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50264068</v>
      </c>
      <c r="BO22" s="415"/>
      <c r="BP22" s="415"/>
      <c r="BQ22" s="415"/>
      <c r="BR22" s="415"/>
      <c r="BS22" s="415"/>
      <c r="BT22" s="415"/>
      <c r="BU22" s="416"/>
      <c r="BV22" s="414">
        <v>52012926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26005884</v>
      </c>
      <c r="BO23" s="420"/>
      <c r="BP23" s="420"/>
      <c r="BQ23" s="420"/>
      <c r="BR23" s="420"/>
      <c r="BS23" s="420"/>
      <c r="BT23" s="420"/>
      <c r="BU23" s="421"/>
      <c r="BV23" s="419">
        <v>27621110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171</v>
      </c>
      <c r="F24" s="393"/>
      <c r="G24" s="393"/>
      <c r="H24" s="393"/>
      <c r="I24" s="393"/>
      <c r="J24" s="393"/>
      <c r="K24" s="394"/>
      <c r="L24" s="395">
        <v>1</v>
      </c>
      <c r="M24" s="396"/>
      <c r="N24" s="396"/>
      <c r="O24" s="396"/>
      <c r="P24" s="397"/>
      <c r="Q24" s="395">
        <v>10610</v>
      </c>
      <c r="R24" s="396"/>
      <c r="S24" s="396"/>
      <c r="T24" s="396"/>
      <c r="U24" s="396"/>
      <c r="V24" s="397"/>
      <c r="W24" s="454"/>
      <c r="X24" s="436"/>
      <c r="Y24" s="437"/>
      <c r="Z24" s="392" t="s">
        <v>172</v>
      </c>
      <c r="AA24" s="393"/>
      <c r="AB24" s="393"/>
      <c r="AC24" s="393"/>
      <c r="AD24" s="393"/>
      <c r="AE24" s="393"/>
      <c r="AF24" s="393"/>
      <c r="AG24" s="394"/>
      <c r="AH24" s="395">
        <v>697</v>
      </c>
      <c r="AI24" s="396"/>
      <c r="AJ24" s="396"/>
      <c r="AK24" s="396"/>
      <c r="AL24" s="397"/>
      <c r="AM24" s="395">
        <v>2037331</v>
      </c>
      <c r="AN24" s="396"/>
      <c r="AO24" s="396"/>
      <c r="AP24" s="396"/>
      <c r="AQ24" s="396"/>
      <c r="AR24" s="397"/>
      <c r="AS24" s="395">
        <v>2923</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42568800</v>
      </c>
      <c r="BO24" s="420"/>
      <c r="BP24" s="420"/>
      <c r="BQ24" s="420"/>
      <c r="BR24" s="420"/>
      <c r="BS24" s="420"/>
      <c r="BT24" s="420"/>
      <c r="BU24" s="421"/>
      <c r="BV24" s="419">
        <v>43462124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174</v>
      </c>
      <c r="F25" s="393"/>
      <c r="G25" s="393"/>
      <c r="H25" s="393"/>
      <c r="I25" s="393"/>
      <c r="J25" s="393"/>
      <c r="K25" s="394"/>
      <c r="L25" s="395">
        <v>1</v>
      </c>
      <c r="M25" s="396"/>
      <c r="N25" s="396"/>
      <c r="O25" s="396"/>
      <c r="P25" s="397"/>
      <c r="Q25" s="395">
        <v>8850</v>
      </c>
      <c r="R25" s="396"/>
      <c r="S25" s="396"/>
      <c r="T25" s="396"/>
      <c r="U25" s="396"/>
      <c r="V25" s="397"/>
      <c r="W25" s="454"/>
      <c r="X25" s="436"/>
      <c r="Y25" s="437"/>
      <c r="Z25" s="392" t="s">
        <v>175</v>
      </c>
      <c r="AA25" s="393"/>
      <c r="AB25" s="393"/>
      <c r="AC25" s="393"/>
      <c r="AD25" s="393"/>
      <c r="AE25" s="393"/>
      <c r="AF25" s="393"/>
      <c r="AG25" s="394"/>
      <c r="AH25" s="395">
        <v>115</v>
      </c>
      <c r="AI25" s="396"/>
      <c r="AJ25" s="396"/>
      <c r="AK25" s="396"/>
      <c r="AL25" s="397"/>
      <c r="AM25" s="395">
        <v>318205</v>
      </c>
      <c r="AN25" s="396"/>
      <c r="AO25" s="396"/>
      <c r="AP25" s="396"/>
      <c r="AQ25" s="396"/>
      <c r="AR25" s="397"/>
      <c r="AS25" s="395">
        <v>2767</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10623748</v>
      </c>
      <c r="BO25" s="415"/>
      <c r="BP25" s="415"/>
      <c r="BQ25" s="415"/>
      <c r="BR25" s="415"/>
      <c r="BS25" s="415"/>
      <c r="BT25" s="415"/>
      <c r="BU25" s="416"/>
      <c r="BV25" s="414">
        <v>13694870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177</v>
      </c>
      <c r="F26" s="393"/>
      <c r="G26" s="393"/>
      <c r="H26" s="393"/>
      <c r="I26" s="393"/>
      <c r="J26" s="393"/>
      <c r="K26" s="394"/>
      <c r="L26" s="395">
        <v>1</v>
      </c>
      <c r="M26" s="396"/>
      <c r="N26" s="396"/>
      <c r="O26" s="396"/>
      <c r="P26" s="397"/>
      <c r="Q26" s="395">
        <v>7320</v>
      </c>
      <c r="R26" s="396"/>
      <c r="S26" s="396"/>
      <c r="T26" s="396"/>
      <c r="U26" s="396"/>
      <c r="V26" s="397"/>
      <c r="W26" s="454"/>
      <c r="X26" s="436"/>
      <c r="Y26" s="437"/>
      <c r="Z26" s="392" t="s">
        <v>178</v>
      </c>
      <c r="AA26" s="430"/>
      <c r="AB26" s="430"/>
      <c r="AC26" s="430"/>
      <c r="AD26" s="430"/>
      <c r="AE26" s="430"/>
      <c r="AF26" s="430"/>
      <c r="AG26" s="431"/>
      <c r="AH26" s="395">
        <v>87</v>
      </c>
      <c r="AI26" s="396"/>
      <c r="AJ26" s="396"/>
      <c r="AK26" s="396"/>
      <c r="AL26" s="397"/>
      <c r="AM26" s="395">
        <v>261783</v>
      </c>
      <c r="AN26" s="396"/>
      <c r="AO26" s="396"/>
      <c r="AP26" s="396"/>
      <c r="AQ26" s="396"/>
      <c r="AR26" s="397"/>
      <c r="AS26" s="395">
        <v>3009</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180</v>
      </c>
      <c r="F27" s="393"/>
      <c r="G27" s="393"/>
      <c r="H27" s="393"/>
      <c r="I27" s="393"/>
      <c r="J27" s="393"/>
      <c r="K27" s="394"/>
      <c r="L27" s="395">
        <v>1</v>
      </c>
      <c r="M27" s="396"/>
      <c r="N27" s="396"/>
      <c r="O27" s="396"/>
      <c r="P27" s="397"/>
      <c r="Q27" s="395">
        <v>7370</v>
      </c>
      <c r="R27" s="396"/>
      <c r="S27" s="396"/>
      <c r="T27" s="396"/>
      <c r="U27" s="396"/>
      <c r="V27" s="397"/>
      <c r="W27" s="454"/>
      <c r="X27" s="436"/>
      <c r="Y27" s="437"/>
      <c r="Z27" s="392" t="s">
        <v>181</v>
      </c>
      <c r="AA27" s="393"/>
      <c r="AB27" s="393"/>
      <c r="AC27" s="393"/>
      <c r="AD27" s="393"/>
      <c r="AE27" s="393"/>
      <c r="AF27" s="393"/>
      <c r="AG27" s="394"/>
      <c r="AH27" s="395">
        <v>44</v>
      </c>
      <c r="AI27" s="396"/>
      <c r="AJ27" s="396"/>
      <c r="AK27" s="396"/>
      <c r="AL27" s="397"/>
      <c r="AM27" s="395">
        <v>171372</v>
      </c>
      <c r="AN27" s="396"/>
      <c r="AO27" s="396"/>
      <c r="AP27" s="396"/>
      <c r="AQ27" s="396"/>
      <c r="AR27" s="397"/>
      <c r="AS27" s="395">
        <v>3895</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v>330000</v>
      </c>
      <c r="BO27" s="423"/>
      <c r="BP27" s="423"/>
      <c r="BQ27" s="423"/>
      <c r="BR27" s="423"/>
      <c r="BS27" s="423"/>
      <c r="BT27" s="423"/>
      <c r="BU27" s="424"/>
      <c r="BV27" s="422">
        <v>330000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183</v>
      </c>
      <c r="F28" s="393"/>
      <c r="G28" s="393"/>
      <c r="H28" s="393"/>
      <c r="I28" s="393"/>
      <c r="J28" s="393"/>
      <c r="K28" s="394"/>
      <c r="L28" s="395">
        <v>1</v>
      </c>
      <c r="M28" s="396"/>
      <c r="N28" s="396"/>
      <c r="O28" s="396"/>
      <c r="P28" s="397"/>
      <c r="Q28" s="395">
        <v>6530</v>
      </c>
      <c r="R28" s="396"/>
      <c r="S28" s="396"/>
      <c r="T28" s="396"/>
      <c r="U28" s="396"/>
      <c r="V28" s="397"/>
      <c r="W28" s="454"/>
      <c r="X28" s="436"/>
      <c r="Y28" s="437"/>
      <c r="Z28" s="392" t="s">
        <v>184</v>
      </c>
      <c r="AA28" s="393"/>
      <c r="AB28" s="393"/>
      <c r="AC28" s="393"/>
      <c r="AD28" s="393"/>
      <c r="AE28" s="393"/>
      <c r="AF28" s="393"/>
      <c r="AG28" s="394"/>
      <c r="AH28" s="395" t="s">
        <v>139</v>
      </c>
      <c r="AI28" s="396"/>
      <c r="AJ28" s="396"/>
      <c r="AK28" s="396"/>
      <c r="AL28" s="397"/>
      <c r="AM28" s="395" t="s">
        <v>129</v>
      </c>
      <c r="AN28" s="396"/>
      <c r="AO28" s="396"/>
      <c r="AP28" s="396"/>
      <c r="AQ28" s="396"/>
      <c r="AR28" s="397"/>
      <c r="AS28" s="395" t="s">
        <v>138</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12135281</v>
      </c>
      <c r="BO28" s="415"/>
      <c r="BP28" s="415"/>
      <c r="BQ28" s="415"/>
      <c r="BR28" s="415"/>
      <c r="BS28" s="415"/>
      <c r="BT28" s="415"/>
      <c r="BU28" s="416"/>
      <c r="BV28" s="414">
        <v>8942864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186</v>
      </c>
      <c r="F29" s="393"/>
      <c r="G29" s="393"/>
      <c r="H29" s="393"/>
      <c r="I29" s="393"/>
      <c r="J29" s="393"/>
      <c r="K29" s="394"/>
      <c r="L29" s="395">
        <v>19</v>
      </c>
      <c r="M29" s="396"/>
      <c r="N29" s="396"/>
      <c r="O29" s="396"/>
      <c r="P29" s="397"/>
      <c r="Q29" s="395">
        <v>5910</v>
      </c>
      <c r="R29" s="396"/>
      <c r="S29" s="396"/>
      <c r="T29" s="396"/>
      <c r="U29" s="396"/>
      <c r="V29" s="397"/>
      <c r="W29" s="455"/>
      <c r="X29" s="456"/>
      <c r="Y29" s="457"/>
      <c r="Z29" s="392" t="s">
        <v>187</v>
      </c>
      <c r="AA29" s="393"/>
      <c r="AB29" s="393"/>
      <c r="AC29" s="393"/>
      <c r="AD29" s="393"/>
      <c r="AE29" s="393"/>
      <c r="AF29" s="393"/>
      <c r="AG29" s="394"/>
      <c r="AH29" s="395">
        <v>741</v>
      </c>
      <c r="AI29" s="396"/>
      <c r="AJ29" s="396"/>
      <c r="AK29" s="396"/>
      <c r="AL29" s="397"/>
      <c r="AM29" s="395">
        <v>2208703</v>
      </c>
      <c r="AN29" s="396"/>
      <c r="AO29" s="396"/>
      <c r="AP29" s="396"/>
      <c r="AQ29" s="396"/>
      <c r="AR29" s="397"/>
      <c r="AS29" s="395">
        <v>2981</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2438430</v>
      </c>
      <c r="BO29" s="420"/>
      <c r="BP29" s="420"/>
      <c r="BQ29" s="420"/>
      <c r="BR29" s="420"/>
      <c r="BS29" s="420"/>
      <c r="BT29" s="420"/>
      <c r="BU29" s="421"/>
      <c r="BV29" s="419">
        <v>2106439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101.1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4114032</v>
      </c>
      <c r="BO30" s="423"/>
      <c r="BP30" s="423"/>
      <c r="BQ30" s="423"/>
      <c r="BR30" s="423"/>
      <c r="BS30" s="423"/>
      <c r="BT30" s="423"/>
      <c r="BU30" s="424"/>
      <c r="BV30" s="422">
        <v>3993540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196</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都市再開発事業特別会計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阪神水道企業団</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阪神福祉事業団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公共用地取得費特別会計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丹波少年自然の家事務組合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兵庫県信用保証協会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駐車場事業特別会計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芦屋市都市管理（株）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YkS5jU8icD84biC2nfiOIE0QyeE4lQrVE1BGCELc4CQLR8tfQlRbV3MYOQl0/GCQhO2AfhhbTuK2nft0u6BMg==" saltValue="OuViJHPyPkvOfK5/eUZCi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563</v>
      </c>
      <c r="D34" s="1151"/>
      <c r="E34" s="1152"/>
      <c r="F34" s="32">
        <v>2.2000000000000002</v>
      </c>
      <c r="G34" s="33">
        <v>3.35</v>
      </c>
      <c r="H34" s="33">
        <v>6.31</v>
      </c>
      <c r="I34" s="33">
        <v>14.97</v>
      </c>
      <c r="J34" s="34">
        <v>8.92</v>
      </c>
      <c r="K34" s="22"/>
      <c r="L34" s="22"/>
      <c r="M34" s="22"/>
      <c r="N34" s="22"/>
      <c r="O34" s="22"/>
      <c r="P34" s="22"/>
    </row>
    <row r="35" spans="1:16" ht="39" customHeight="1" x14ac:dyDescent="0.2">
      <c r="A35" s="22"/>
      <c r="B35" s="35"/>
      <c r="C35" s="1145" t="s">
        <v>564</v>
      </c>
      <c r="D35" s="1146"/>
      <c r="E35" s="1147"/>
      <c r="F35" s="36">
        <v>6.03</v>
      </c>
      <c r="G35" s="37">
        <v>6.86</v>
      </c>
      <c r="H35" s="37">
        <v>5.56</v>
      </c>
      <c r="I35" s="37">
        <v>6.73</v>
      </c>
      <c r="J35" s="38">
        <v>6.88</v>
      </c>
      <c r="K35" s="22"/>
      <c r="L35" s="22"/>
      <c r="M35" s="22"/>
      <c r="N35" s="22"/>
      <c r="O35" s="22"/>
      <c r="P35" s="22"/>
    </row>
    <row r="36" spans="1:16" ht="39" customHeight="1" x14ac:dyDescent="0.2">
      <c r="A36" s="22"/>
      <c r="B36" s="35"/>
      <c r="C36" s="1145" t="s">
        <v>565</v>
      </c>
      <c r="D36" s="1146"/>
      <c r="E36" s="1147"/>
      <c r="F36" s="36">
        <v>1.44</v>
      </c>
      <c r="G36" s="37">
        <v>3.1</v>
      </c>
      <c r="H36" s="37">
        <v>3.93</v>
      </c>
      <c r="I36" s="37">
        <v>5.08</v>
      </c>
      <c r="J36" s="38">
        <v>5.51</v>
      </c>
      <c r="K36" s="22"/>
      <c r="L36" s="22"/>
      <c r="M36" s="22"/>
      <c r="N36" s="22"/>
      <c r="O36" s="22"/>
      <c r="P36" s="22"/>
    </row>
    <row r="37" spans="1:16" ht="39" customHeight="1" x14ac:dyDescent="0.2">
      <c r="A37" s="22"/>
      <c r="B37" s="35"/>
      <c r="C37" s="1145" t="s">
        <v>566</v>
      </c>
      <c r="D37" s="1146"/>
      <c r="E37" s="1147"/>
      <c r="F37" s="36">
        <v>0.84</v>
      </c>
      <c r="G37" s="37">
        <v>0.68</v>
      </c>
      <c r="H37" s="37">
        <v>0.65</v>
      </c>
      <c r="I37" s="37">
        <v>0.86</v>
      </c>
      <c r="J37" s="38">
        <v>1.01</v>
      </c>
      <c r="K37" s="22"/>
      <c r="L37" s="22"/>
      <c r="M37" s="22"/>
      <c r="N37" s="22"/>
      <c r="O37" s="22"/>
      <c r="P37" s="22"/>
    </row>
    <row r="38" spans="1:16" ht="39" customHeight="1" x14ac:dyDescent="0.2">
      <c r="A38" s="22"/>
      <c r="B38" s="35"/>
      <c r="C38" s="1145" t="s">
        <v>567</v>
      </c>
      <c r="D38" s="1146"/>
      <c r="E38" s="1147"/>
      <c r="F38" s="36">
        <v>0.56000000000000005</v>
      </c>
      <c r="G38" s="37">
        <v>0.41</v>
      </c>
      <c r="H38" s="37">
        <v>1.04</v>
      </c>
      <c r="I38" s="37">
        <v>1.18</v>
      </c>
      <c r="J38" s="38">
        <v>0.92</v>
      </c>
      <c r="K38" s="22"/>
      <c r="L38" s="22"/>
      <c r="M38" s="22"/>
      <c r="N38" s="22"/>
      <c r="O38" s="22"/>
      <c r="P38" s="22"/>
    </row>
    <row r="39" spans="1:16" ht="39" customHeight="1" x14ac:dyDescent="0.2">
      <c r="A39" s="22"/>
      <c r="B39" s="35"/>
      <c r="C39" s="1145" t="s">
        <v>568</v>
      </c>
      <c r="D39" s="1146"/>
      <c r="E39" s="1147"/>
      <c r="F39" s="36">
        <v>0.79</v>
      </c>
      <c r="G39" s="37">
        <v>0.25</v>
      </c>
      <c r="H39" s="37">
        <v>0.42</v>
      </c>
      <c r="I39" s="37">
        <v>1.03</v>
      </c>
      <c r="J39" s="38">
        <v>0.67</v>
      </c>
      <c r="K39" s="22"/>
      <c r="L39" s="22"/>
      <c r="M39" s="22"/>
      <c r="N39" s="22"/>
      <c r="O39" s="22"/>
      <c r="P39" s="22"/>
    </row>
    <row r="40" spans="1:16" ht="39" customHeight="1" x14ac:dyDescent="0.2">
      <c r="A40" s="22"/>
      <c r="B40" s="35"/>
      <c r="C40" s="1145" t="s">
        <v>569</v>
      </c>
      <c r="D40" s="1146"/>
      <c r="E40" s="1147"/>
      <c r="F40" s="36">
        <v>0.33</v>
      </c>
      <c r="G40" s="37">
        <v>0.34</v>
      </c>
      <c r="H40" s="37">
        <v>0.35</v>
      </c>
      <c r="I40" s="37">
        <v>0.34</v>
      </c>
      <c r="J40" s="38">
        <v>0.63</v>
      </c>
      <c r="K40" s="22"/>
      <c r="L40" s="22"/>
      <c r="M40" s="22"/>
      <c r="N40" s="22"/>
      <c r="O40" s="22"/>
      <c r="P40" s="22"/>
    </row>
    <row r="41" spans="1:16" ht="39" customHeight="1" x14ac:dyDescent="0.2">
      <c r="A41" s="22"/>
      <c r="B41" s="35"/>
      <c r="C41" s="1145" t="s">
        <v>570</v>
      </c>
      <c r="D41" s="1146"/>
      <c r="E41" s="1147"/>
      <c r="F41" s="36">
        <v>0.44</v>
      </c>
      <c r="G41" s="37">
        <v>0.41</v>
      </c>
      <c r="H41" s="37">
        <v>0.43</v>
      </c>
      <c r="I41" s="37">
        <v>0.47</v>
      </c>
      <c r="J41" s="38">
        <v>0.42</v>
      </c>
      <c r="K41" s="22"/>
      <c r="L41" s="22"/>
      <c r="M41" s="22"/>
      <c r="N41" s="22"/>
      <c r="O41" s="22"/>
      <c r="P41" s="22"/>
    </row>
    <row r="42" spans="1:16" ht="39" customHeight="1" x14ac:dyDescent="0.2">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572</v>
      </c>
      <c r="D43" s="1149"/>
      <c r="E43" s="1150"/>
      <c r="F43" s="41">
        <v>0.2</v>
      </c>
      <c r="G43" s="42">
        <v>0.22</v>
      </c>
      <c r="H43" s="42">
        <v>0.45</v>
      </c>
      <c r="I43" s="42">
        <v>0.3</v>
      </c>
      <c r="J43" s="43">
        <v>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X5JhhJJPjcUTsHXQDg00bZbr/8zu4LEffrSqaZ2w4jAYKNxc5LcFeJUOUS8/A4Mbvv6DFvKbEjEZGSjH2qiZA==" saltValue="ZN5IWPxa3/ajbG9hOwB5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E4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5453</v>
      </c>
      <c r="L45" s="60">
        <v>4794</v>
      </c>
      <c r="M45" s="60">
        <v>4298</v>
      </c>
      <c r="N45" s="60">
        <v>3953</v>
      </c>
      <c r="O45" s="61">
        <v>4232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15</v>
      </c>
      <c r="F48" s="1155"/>
      <c r="G48" s="1155"/>
      <c r="H48" s="1155"/>
      <c r="I48" s="1155"/>
      <c r="J48" s="1156"/>
      <c r="K48" s="63">
        <v>995</v>
      </c>
      <c r="L48" s="64">
        <v>1067</v>
      </c>
      <c r="M48" s="64">
        <v>1135</v>
      </c>
      <c r="N48" s="64">
        <v>931</v>
      </c>
      <c r="O48" s="65">
        <v>942</v>
      </c>
      <c r="P48" s="48"/>
      <c r="Q48" s="48"/>
      <c r="R48" s="48"/>
      <c r="S48" s="48"/>
      <c r="T48" s="48"/>
      <c r="U48" s="48"/>
    </row>
    <row r="49" spans="1:21" ht="30.75" customHeight="1" x14ac:dyDescent="0.2">
      <c r="A49" s="48"/>
      <c r="B49" s="1178"/>
      <c r="C49" s="1179"/>
      <c r="D49" s="62"/>
      <c r="E49" s="1155" t="s">
        <v>16</v>
      </c>
      <c r="F49" s="1155"/>
      <c r="G49" s="1155"/>
      <c r="H49" s="1155"/>
      <c r="I49" s="1155"/>
      <c r="J49" s="1156"/>
      <c r="K49" s="63">
        <v>35</v>
      </c>
      <c r="L49" s="64">
        <v>25</v>
      </c>
      <c r="M49" s="64">
        <v>22</v>
      </c>
      <c r="N49" s="64">
        <v>3</v>
      </c>
      <c r="O49" s="65">
        <v>3</v>
      </c>
      <c r="P49" s="48"/>
      <c r="Q49" s="48"/>
      <c r="R49" s="48"/>
      <c r="S49" s="48"/>
      <c r="T49" s="48"/>
      <c r="U49" s="48"/>
    </row>
    <row r="50" spans="1:21" ht="30.75" customHeight="1" x14ac:dyDescent="0.2">
      <c r="A50" s="48"/>
      <c r="B50" s="1178"/>
      <c r="C50" s="1179"/>
      <c r="D50" s="62"/>
      <c r="E50" s="1155" t="s">
        <v>17</v>
      </c>
      <c r="F50" s="1155"/>
      <c r="G50" s="1155"/>
      <c r="H50" s="1155"/>
      <c r="I50" s="1155"/>
      <c r="J50" s="1156"/>
      <c r="K50" s="63">
        <v>359</v>
      </c>
      <c r="L50" s="64">
        <v>369</v>
      </c>
      <c r="M50" s="64">
        <v>374</v>
      </c>
      <c r="N50" s="64">
        <v>472</v>
      </c>
      <c r="O50" s="65">
        <v>665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5000</v>
      </c>
      <c r="L52" s="64">
        <v>4805</v>
      </c>
      <c r="M52" s="64">
        <v>4586</v>
      </c>
      <c r="N52" s="64">
        <v>4054</v>
      </c>
      <c r="O52" s="65">
        <v>3845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1842</v>
      </c>
      <c r="L53" s="69">
        <v>1450</v>
      </c>
      <c r="M53" s="69">
        <v>1243</v>
      </c>
      <c r="N53" s="69">
        <v>1305</v>
      </c>
      <c r="O53" s="70">
        <v>1997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qnwzXtrNpNKzSSiYcIHCBipVs8CjgKvQDT9A2c95PF+Tm8R1WcG2e5hnzvvcrATfzcDZbvNYoDncBBiwcs/BQ==" saltValue="D7Jcu3UNJn4mrYFoZfFI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3"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52638</v>
      </c>
      <c r="J41" s="356">
        <v>50532</v>
      </c>
      <c r="K41" s="356">
        <v>53322</v>
      </c>
      <c r="L41" s="356">
        <v>52013</v>
      </c>
      <c r="M41" s="357">
        <v>50264</v>
      </c>
    </row>
    <row r="42" spans="2:13" ht="27.75" customHeight="1" x14ac:dyDescent="0.2">
      <c r="B42" s="1186"/>
      <c r="C42" s="1187"/>
      <c r="D42" s="106"/>
      <c r="E42" s="1190" t="s">
        <v>34</v>
      </c>
      <c r="F42" s="1190"/>
      <c r="G42" s="1190"/>
      <c r="H42" s="1191"/>
      <c r="I42" s="358">
        <v>5743</v>
      </c>
      <c r="J42" s="359">
        <v>5074</v>
      </c>
      <c r="K42" s="359">
        <v>4051</v>
      </c>
      <c r="L42" s="359">
        <v>3357</v>
      </c>
      <c r="M42" s="360">
        <v>2692</v>
      </c>
    </row>
    <row r="43" spans="2:13" ht="27.75" customHeight="1" x14ac:dyDescent="0.2">
      <c r="B43" s="1186"/>
      <c r="C43" s="1187"/>
      <c r="D43" s="106"/>
      <c r="E43" s="1190" t="s">
        <v>35</v>
      </c>
      <c r="F43" s="1190"/>
      <c r="G43" s="1190"/>
      <c r="H43" s="1191"/>
      <c r="I43" s="358">
        <v>9552</v>
      </c>
      <c r="J43" s="359">
        <v>10334</v>
      </c>
      <c r="K43" s="359">
        <v>10835</v>
      </c>
      <c r="L43" s="359">
        <v>10006</v>
      </c>
      <c r="M43" s="360">
        <v>9164</v>
      </c>
    </row>
    <row r="44" spans="2:13" ht="27.75" customHeight="1" x14ac:dyDescent="0.2">
      <c r="B44" s="1186"/>
      <c r="C44" s="1187"/>
      <c r="D44" s="106"/>
      <c r="E44" s="1190" t="s">
        <v>36</v>
      </c>
      <c r="F44" s="1190"/>
      <c r="G44" s="1190"/>
      <c r="H44" s="1191"/>
      <c r="I44" s="358">
        <v>73</v>
      </c>
      <c r="J44" s="359">
        <v>49</v>
      </c>
      <c r="K44" s="359">
        <v>27</v>
      </c>
      <c r="L44" s="359">
        <v>25</v>
      </c>
      <c r="M44" s="360">
        <v>22</v>
      </c>
    </row>
    <row r="45" spans="2:13" ht="27.75" customHeight="1" x14ac:dyDescent="0.2">
      <c r="B45" s="1186"/>
      <c r="C45" s="1187"/>
      <c r="D45" s="106"/>
      <c r="E45" s="1190" t="s">
        <v>37</v>
      </c>
      <c r="F45" s="1190"/>
      <c r="G45" s="1190"/>
      <c r="H45" s="1191"/>
      <c r="I45" s="358">
        <v>4500</v>
      </c>
      <c r="J45" s="359">
        <v>4723</v>
      </c>
      <c r="K45" s="359">
        <v>4611</v>
      </c>
      <c r="L45" s="359">
        <v>4462</v>
      </c>
      <c r="M45" s="360">
        <v>4086</v>
      </c>
    </row>
    <row r="46" spans="2:13" ht="27.75" customHeight="1" x14ac:dyDescent="0.2">
      <c r="B46" s="1186"/>
      <c r="C46" s="1187"/>
      <c r="D46" s="107"/>
      <c r="E46" s="1190" t="s">
        <v>38</v>
      </c>
      <c r="F46" s="1190"/>
      <c r="G46" s="1190"/>
      <c r="H46" s="1191"/>
      <c r="I46" s="358">
        <v>11</v>
      </c>
      <c r="J46" s="359">
        <v>60</v>
      </c>
      <c r="K46" s="359">
        <v>56</v>
      </c>
      <c r="L46" s="359">
        <v>52</v>
      </c>
      <c r="M46" s="360">
        <v>49</v>
      </c>
    </row>
    <row r="47" spans="2:13" ht="27.75" customHeight="1" x14ac:dyDescent="0.2">
      <c r="B47" s="1186"/>
      <c r="C47" s="1187"/>
      <c r="D47" s="108"/>
      <c r="E47" s="1200" t="s">
        <v>39</v>
      </c>
      <c r="F47" s="1201"/>
      <c r="G47" s="1201"/>
      <c r="H47" s="1202"/>
      <c r="I47" s="358" t="s">
        <v>517</v>
      </c>
      <c r="J47" s="359" t="s">
        <v>517</v>
      </c>
      <c r="K47" s="359" t="s">
        <v>517</v>
      </c>
      <c r="L47" s="359" t="s">
        <v>517</v>
      </c>
      <c r="M47" s="360" t="s">
        <v>517</v>
      </c>
    </row>
    <row r="48" spans="2:13" ht="27.75" customHeight="1" x14ac:dyDescent="0.2">
      <c r="B48" s="1186"/>
      <c r="C48" s="1187"/>
      <c r="D48" s="106"/>
      <c r="E48" s="1190" t="s">
        <v>40</v>
      </c>
      <c r="F48" s="1190"/>
      <c r="G48" s="1190"/>
      <c r="H48" s="1191"/>
      <c r="I48" s="358" t="s">
        <v>517</v>
      </c>
      <c r="J48" s="359" t="s">
        <v>517</v>
      </c>
      <c r="K48" s="359" t="s">
        <v>517</v>
      </c>
      <c r="L48" s="359" t="s">
        <v>517</v>
      </c>
      <c r="M48" s="360" t="s">
        <v>517</v>
      </c>
    </row>
    <row r="49" spans="2:13" ht="27.75" customHeight="1" x14ac:dyDescent="0.2">
      <c r="B49" s="1188"/>
      <c r="C49" s="1189"/>
      <c r="D49" s="106"/>
      <c r="E49" s="1190" t="s">
        <v>41</v>
      </c>
      <c r="F49" s="1190"/>
      <c r="G49" s="1190"/>
      <c r="H49" s="1191"/>
      <c r="I49" s="358" t="s">
        <v>517</v>
      </c>
      <c r="J49" s="359" t="s">
        <v>517</v>
      </c>
      <c r="K49" s="359" t="s">
        <v>517</v>
      </c>
      <c r="L49" s="359" t="s">
        <v>517</v>
      </c>
      <c r="M49" s="360" t="s">
        <v>517</v>
      </c>
    </row>
    <row r="50" spans="2:13" ht="27.75" customHeight="1" x14ac:dyDescent="0.2">
      <c r="B50" s="1184" t="s">
        <v>42</v>
      </c>
      <c r="C50" s="1185"/>
      <c r="D50" s="109"/>
      <c r="E50" s="1190" t="s">
        <v>43</v>
      </c>
      <c r="F50" s="1190"/>
      <c r="G50" s="1190"/>
      <c r="H50" s="1191"/>
      <c r="I50" s="358">
        <v>14166</v>
      </c>
      <c r="J50" s="359">
        <v>14506</v>
      </c>
      <c r="K50" s="359">
        <v>15028</v>
      </c>
      <c r="L50" s="359">
        <v>16530</v>
      </c>
      <c r="M50" s="360">
        <v>20395</v>
      </c>
    </row>
    <row r="51" spans="2:13" ht="27.75" customHeight="1" x14ac:dyDescent="0.2">
      <c r="B51" s="1186"/>
      <c r="C51" s="1187"/>
      <c r="D51" s="106"/>
      <c r="E51" s="1190" t="s">
        <v>44</v>
      </c>
      <c r="F51" s="1190"/>
      <c r="G51" s="1190"/>
      <c r="H51" s="1191"/>
      <c r="I51" s="358">
        <v>14919</v>
      </c>
      <c r="J51" s="359">
        <v>15613</v>
      </c>
      <c r="K51" s="359">
        <v>15092</v>
      </c>
      <c r="L51" s="359">
        <v>15500</v>
      </c>
      <c r="M51" s="360">
        <v>13698</v>
      </c>
    </row>
    <row r="52" spans="2:13" ht="27.75" customHeight="1" x14ac:dyDescent="0.2">
      <c r="B52" s="1188"/>
      <c r="C52" s="1189"/>
      <c r="D52" s="106"/>
      <c r="E52" s="1190" t="s">
        <v>45</v>
      </c>
      <c r="F52" s="1190"/>
      <c r="G52" s="1190"/>
      <c r="H52" s="1191"/>
      <c r="I52" s="358">
        <v>24288</v>
      </c>
      <c r="J52" s="359">
        <v>23090</v>
      </c>
      <c r="K52" s="359">
        <v>21905</v>
      </c>
      <c r="L52" s="359">
        <v>20272</v>
      </c>
      <c r="M52" s="360">
        <v>16785</v>
      </c>
    </row>
    <row r="53" spans="2:13" ht="27.75" customHeight="1" thickBot="1" x14ac:dyDescent="0.25">
      <c r="B53" s="1192" t="s">
        <v>46</v>
      </c>
      <c r="C53" s="1193"/>
      <c r="D53" s="110"/>
      <c r="E53" s="1194" t="s">
        <v>47</v>
      </c>
      <c r="F53" s="1194"/>
      <c r="G53" s="1194"/>
      <c r="H53" s="1195"/>
      <c r="I53" s="361">
        <v>19144</v>
      </c>
      <c r="J53" s="362">
        <v>17564</v>
      </c>
      <c r="K53" s="362">
        <v>20878</v>
      </c>
      <c r="L53" s="362">
        <v>17614</v>
      </c>
      <c r="M53" s="363">
        <v>15400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1PSNQOZPcpzskhnH0ohhwehgqvnK0Ymi55ESsBoWAwkAF0PNE+SzRpWON1+xv2atpphBDjYz68R6J0mSeSE5w==" saltValue="0Fm902q/BnchssFefaTq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F58" sqref="F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7771</v>
      </c>
      <c r="G55" s="122">
        <v>8943</v>
      </c>
      <c r="H55" s="123">
        <v>12135</v>
      </c>
    </row>
    <row r="56" spans="2:8" ht="52.5" customHeight="1" x14ac:dyDescent="0.2">
      <c r="B56" s="124"/>
      <c r="C56" s="1213" t="s">
        <v>51</v>
      </c>
      <c r="D56" s="1213"/>
      <c r="E56" s="1214"/>
      <c r="F56" s="125">
        <v>1706</v>
      </c>
      <c r="G56" s="125">
        <v>2106</v>
      </c>
      <c r="H56" s="126">
        <v>2438</v>
      </c>
    </row>
    <row r="57" spans="2:8" ht="53.25" customHeight="1" x14ac:dyDescent="0.2">
      <c r="B57" s="124"/>
      <c r="C57" s="1215" t="s">
        <v>52</v>
      </c>
      <c r="D57" s="1215"/>
      <c r="E57" s="1216"/>
      <c r="F57" s="127">
        <v>4071</v>
      </c>
      <c r="G57" s="127">
        <v>3994</v>
      </c>
      <c r="H57" s="128">
        <v>4114</v>
      </c>
    </row>
    <row r="58" spans="2:8" ht="45.75" customHeight="1" x14ac:dyDescent="0.2">
      <c r="B58" s="129"/>
      <c r="C58" s="1203" t="s">
        <v>587</v>
      </c>
      <c r="D58" s="1204"/>
      <c r="E58" s="1205"/>
      <c r="F58" s="130">
        <v>2484</v>
      </c>
      <c r="G58" s="130">
        <v>2339</v>
      </c>
      <c r="H58" s="131">
        <v>2399</v>
      </c>
    </row>
    <row r="59" spans="2:8" ht="45.75" customHeight="1" x14ac:dyDescent="0.2">
      <c r="B59" s="129"/>
      <c r="C59" s="1203" t="s">
        <v>588</v>
      </c>
      <c r="D59" s="1204"/>
      <c r="E59" s="1205"/>
      <c r="F59" s="130">
        <v>275</v>
      </c>
      <c r="G59" s="130">
        <v>276</v>
      </c>
      <c r="H59" s="131">
        <v>278</v>
      </c>
    </row>
    <row r="60" spans="2:8" ht="45.75" customHeight="1" x14ac:dyDescent="0.2">
      <c r="B60" s="129"/>
      <c r="C60" s="1203" t="s">
        <v>589</v>
      </c>
      <c r="D60" s="1204"/>
      <c r="E60" s="1205"/>
      <c r="F60" s="130">
        <v>238</v>
      </c>
      <c r="G60" s="130">
        <v>238</v>
      </c>
      <c r="H60" s="131">
        <v>238</v>
      </c>
    </row>
    <row r="61" spans="2:8" ht="45.75" customHeight="1" x14ac:dyDescent="0.2">
      <c r="B61" s="129"/>
      <c r="C61" s="1203" t="s">
        <v>590</v>
      </c>
      <c r="D61" s="1204"/>
      <c r="E61" s="1205"/>
      <c r="F61" s="130">
        <v>155</v>
      </c>
      <c r="G61" s="130">
        <v>186</v>
      </c>
      <c r="H61" s="131">
        <v>212</v>
      </c>
    </row>
    <row r="62" spans="2:8" ht="45.75" customHeight="1" thickBot="1" x14ac:dyDescent="0.25">
      <c r="B62" s="132"/>
      <c r="C62" s="1206" t="s">
        <v>591</v>
      </c>
      <c r="D62" s="1207"/>
      <c r="E62" s="1208"/>
      <c r="F62" s="133">
        <v>195</v>
      </c>
      <c r="G62" s="133">
        <v>195</v>
      </c>
      <c r="H62" s="134">
        <v>195</v>
      </c>
    </row>
    <row r="63" spans="2:8" ht="52.5" customHeight="1" thickBot="1" x14ac:dyDescent="0.25">
      <c r="B63" s="135"/>
      <c r="C63" s="1209" t="s">
        <v>53</v>
      </c>
      <c r="D63" s="1209"/>
      <c r="E63" s="1210"/>
      <c r="F63" s="136">
        <v>13548</v>
      </c>
      <c r="G63" s="136">
        <v>15043</v>
      </c>
      <c r="H63" s="137">
        <v>18688</v>
      </c>
    </row>
    <row r="64" spans="2:8" ht="13.2" x14ac:dyDescent="0.2"/>
  </sheetData>
  <sheetProtection algorithmName="SHA-512" hashValue="Nn5FgsRu+qvmnpeOTeFKCyjwncdGLjA8GvIV9phfoxjb33c4QSyjXNNBFW8APFK+6mDsyP/jJrTKGvXJmjqw3g==" saltValue="2jQFo1y1wnI6jKNOThIy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90296</v>
      </c>
      <c r="E3" s="156"/>
      <c r="F3" s="157">
        <v>41934</v>
      </c>
      <c r="G3" s="158"/>
      <c r="H3" s="159"/>
    </row>
    <row r="4" spans="1:8" x14ac:dyDescent="0.2">
      <c r="A4" s="160"/>
      <c r="B4" s="161"/>
      <c r="C4" s="162"/>
      <c r="D4" s="163">
        <v>66327</v>
      </c>
      <c r="E4" s="164"/>
      <c r="F4" s="165">
        <v>23352</v>
      </c>
      <c r="G4" s="166"/>
      <c r="H4" s="167"/>
    </row>
    <row r="5" spans="1:8" x14ac:dyDescent="0.2">
      <c r="A5" s="148" t="s">
        <v>550</v>
      </c>
      <c r="B5" s="153"/>
      <c r="C5" s="154"/>
      <c r="D5" s="155">
        <v>60639</v>
      </c>
      <c r="E5" s="156"/>
      <c r="F5" s="157">
        <v>45588</v>
      </c>
      <c r="G5" s="158"/>
      <c r="H5" s="159"/>
    </row>
    <row r="6" spans="1:8" x14ac:dyDescent="0.2">
      <c r="A6" s="160"/>
      <c r="B6" s="161"/>
      <c r="C6" s="162"/>
      <c r="D6" s="163">
        <v>31776</v>
      </c>
      <c r="E6" s="164"/>
      <c r="F6" s="165">
        <v>24150</v>
      </c>
      <c r="G6" s="166"/>
      <c r="H6" s="167"/>
    </row>
    <row r="7" spans="1:8" x14ac:dyDescent="0.2">
      <c r="A7" s="148" t="s">
        <v>551</v>
      </c>
      <c r="B7" s="153"/>
      <c r="C7" s="154"/>
      <c r="D7" s="155">
        <v>100635</v>
      </c>
      <c r="E7" s="156"/>
      <c r="F7" s="157">
        <v>45483</v>
      </c>
      <c r="G7" s="158"/>
      <c r="H7" s="159"/>
    </row>
    <row r="8" spans="1:8" x14ac:dyDescent="0.2">
      <c r="A8" s="160"/>
      <c r="B8" s="161"/>
      <c r="C8" s="162"/>
      <c r="D8" s="163">
        <v>60949</v>
      </c>
      <c r="E8" s="164"/>
      <c r="F8" s="165">
        <v>24241</v>
      </c>
      <c r="G8" s="166"/>
      <c r="H8" s="167"/>
    </row>
    <row r="9" spans="1:8" x14ac:dyDescent="0.2">
      <c r="A9" s="148" t="s">
        <v>552</v>
      </c>
      <c r="B9" s="153"/>
      <c r="C9" s="154"/>
      <c r="D9" s="155">
        <v>63082</v>
      </c>
      <c r="E9" s="156"/>
      <c r="F9" s="157">
        <v>45945</v>
      </c>
      <c r="G9" s="158"/>
      <c r="H9" s="159"/>
    </row>
    <row r="10" spans="1:8" x14ac:dyDescent="0.2">
      <c r="A10" s="160"/>
      <c r="B10" s="161"/>
      <c r="C10" s="162"/>
      <c r="D10" s="163">
        <v>29852</v>
      </c>
      <c r="E10" s="164"/>
      <c r="F10" s="165">
        <v>25180</v>
      </c>
      <c r="G10" s="166"/>
      <c r="H10" s="167"/>
    </row>
    <row r="11" spans="1:8" x14ac:dyDescent="0.2">
      <c r="A11" s="148" t="s">
        <v>553</v>
      </c>
      <c r="B11" s="153"/>
      <c r="C11" s="154"/>
      <c r="D11" s="155">
        <v>50042</v>
      </c>
      <c r="E11" s="156"/>
      <c r="F11" s="157">
        <v>44475</v>
      </c>
      <c r="G11" s="158"/>
      <c r="H11" s="159"/>
    </row>
    <row r="12" spans="1:8" x14ac:dyDescent="0.2">
      <c r="A12" s="160"/>
      <c r="B12" s="161"/>
      <c r="C12" s="168"/>
      <c r="D12" s="163">
        <v>34796</v>
      </c>
      <c r="E12" s="164"/>
      <c r="F12" s="165">
        <v>24780</v>
      </c>
      <c r="G12" s="166"/>
      <c r="H12" s="167"/>
    </row>
    <row r="13" spans="1:8" x14ac:dyDescent="0.2">
      <c r="A13" s="148"/>
      <c r="B13" s="153"/>
      <c r="C13" s="169"/>
      <c r="D13" s="170">
        <v>72939</v>
      </c>
      <c r="E13" s="171"/>
      <c r="F13" s="172">
        <v>44685</v>
      </c>
      <c r="G13" s="173"/>
      <c r="H13" s="159"/>
    </row>
    <row r="14" spans="1:8" x14ac:dyDescent="0.2">
      <c r="A14" s="160"/>
      <c r="B14" s="161"/>
      <c r="C14" s="162"/>
      <c r="D14" s="163">
        <v>44740</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2.54</v>
      </c>
      <c r="C19" s="174">
        <f>ROUND(VALUE(SUBSTITUTE(実質収支比率等に係る経年分析!G$48,"▲","-")),2)</f>
        <v>3.7</v>
      </c>
      <c r="D19" s="174">
        <f>ROUND(VALUE(SUBSTITUTE(実質収支比率等に係る経年分析!H$48,"▲","-")),2)</f>
        <v>6.67</v>
      </c>
      <c r="E19" s="174">
        <f>ROUND(VALUE(SUBSTITUTE(実質収支比率等に係る経年分析!I$48,"▲","-")),2)</f>
        <v>15.32</v>
      </c>
      <c r="F19" s="174">
        <f>ROUND(VALUE(SUBSTITUTE(実質収支比率等に係る経年分析!J$48,"▲","-")),2)</f>
        <v>9.56</v>
      </c>
    </row>
    <row r="20" spans="1:11" x14ac:dyDescent="0.2">
      <c r="A20" s="174" t="s">
        <v>57</v>
      </c>
      <c r="B20" s="174">
        <f>ROUND(VALUE(SUBSTITUTE(実質収支比率等に係る経年分析!F$47,"▲","-")),2)</f>
        <v>30.89</v>
      </c>
      <c r="C20" s="174">
        <f>ROUND(VALUE(SUBSTITUTE(実質収支比率等に係る経年分析!G$47,"▲","-")),2)</f>
        <v>31.45</v>
      </c>
      <c r="D20" s="174">
        <f>ROUND(VALUE(SUBSTITUTE(実質収支比率等に係る経年分析!H$47,"▲","-")),2)</f>
        <v>32.35</v>
      </c>
      <c r="E20" s="174">
        <f>ROUND(VALUE(SUBSTITUTE(実質収支比率等に係る経年分析!I$47,"▲","-")),2)</f>
        <v>38.14</v>
      </c>
      <c r="F20" s="174">
        <f>ROUND(VALUE(SUBSTITUTE(実質収支比率等に係る経年分析!J$47,"▲","-")),2)</f>
        <v>48.84</v>
      </c>
    </row>
    <row r="21" spans="1:11" x14ac:dyDescent="0.2">
      <c r="A21" s="174" t="s">
        <v>58</v>
      </c>
      <c r="B21" s="174">
        <f>IF(ISNUMBER(VALUE(SUBSTITUTE(実質収支比率等に係る経年分析!F$49,"▲","-"))),ROUND(VALUE(SUBSTITUTE(実質収支比率等に係る経年分析!F$49,"▲","-")),2),NA())</f>
        <v>1.66</v>
      </c>
      <c r="C21" s="174">
        <f>IF(ISNUMBER(VALUE(SUBSTITUTE(実質収支比率等に係る経年分析!G$49,"▲","-"))),ROUND(VALUE(SUBSTITUTE(実質収支比率等に係る経年分析!G$49,"▲","-")),2),NA())</f>
        <v>2.4900000000000002</v>
      </c>
      <c r="D21" s="174">
        <f>IF(ISNUMBER(VALUE(SUBSTITUTE(実質収支比率等に係る経年分析!H$49,"▲","-"))),ROUND(VALUE(SUBSTITUTE(実質収支比率等に係る経年分析!H$49,"▲","-")),2),NA())</f>
        <v>4.74</v>
      </c>
      <c r="E21" s="174">
        <f>IF(ISNUMBER(VALUE(SUBSTITUTE(実質収支比率等に係る経年分析!I$49,"▲","-"))),ROUND(VALUE(SUBSTITUTE(実質収支比率等に係る経年分析!I$49,"▲","-")),2),NA())</f>
        <v>13.48</v>
      </c>
      <c r="F21" s="174">
        <f>IF(ISNUMBER(VALUE(SUBSTITUTE(実質収支比率等に係る経年分析!J$49,"▲","-"))),ROUND(VALUE(SUBSTITUTE(実質収支比率等に係る経年分析!J$49,"▲","-")),2),NA())</f>
        <v>7.95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0.42</v>
      </c>
    </row>
    <row r="30" spans="1:11" x14ac:dyDescent="0.2">
      <c r="A30" s="175" t="str">
        <f>IF(連結実質赤字比率に係る赤字・黒字の構成分析!C$40="",NA(),連結実質赤字比率に係る赤字・黒字の構成分析!C$40)</f>
        <v>公共用地取得費特別会計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0.63</v>
      </c>
    </row>
    <row r="31" spans="1:11" x14ac:dyDescent="0.2">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0.67</v>
      </c>
    </row>
    <row r="32" spans="1:11" x14ac:dyDescent="0.2">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2.2000000000000002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5000</v>
      </c>
      <c r="E42" s="176"/>
      <c r="F42" s="176"/>
      <c r="G42" s="176">
        <f>'実質公債費比率（分子）の構造'!L$52</f>
        <v>4805</v>
      </c>
      <c r="H42" s="176"/>
      <c r="I42" s="176"/>
      <c r="J42" s="176">
        <f>'実質公債費比率（分子）の構造'!M$52</f>
        <v>4586</v>
      </c>
      <c r="K42" s="176"/>
      <c r="L42" s="176"/>
      <c r="M42" s="176">
        <f>'実質公債費比率（分子）の構造'!N$52</f>
        <v>4054</v>
      </c>
      <c r="N42" s="176"/>
      <c r="O42" s="176"/>
      <c r="P42" s="176">
        <f>'実質公債費比率（分子）の構造'!O$52</f>
        <v>3845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359</v>
      </c>
      <c r="C44" s="176"/>
      <c r="D44" s="176"/>
      <c r="E44" s="176">
        <f>'実質公債費比率（分子）の構造'!L$50</f>
        <v>369</v>
      </c>
      <c r="F44" s="176"/>
      <c r="G44" s="176"/>
      <c r="H44" s="176">
        <f>'実質公債費比率（分子）の構造'!M$50</f>
        <v>374</v>
      </c>
      <c r="I44" s="176"/>
      <c r="J44" s="176"/>
      <c r="K44" s="176">
        <f>'実質公債費比率（分子）の構造'!N$50</f>
        <v>472</v>
      </c>
      <c r="L44" s="176"/>
      <c r="M44" s="176"/>
      <c r="N44" s="176">
        <f>'実質公債費比率（分子）の構造'!O$50</f>
        <v>665</v>
      </c>
      <c r="O44" s="176"/>
      <c r="P44" s="176"/>
    </row>
    <row r="45" spans="1:16" x14ac:dyDescent="0.2">
      <c r="A45" s="176" t="s">
        <v>68</v>
      </c>
      <c r="B45" s="176">
        <f>'実質公債費比率（分子）の構造'!K$49</f>
        <v>35</v>
      </c>
      <c r="C45" s="176"/>
      <c r="D45" s="176"/>
      <c r="E45" s="176">
        <f>'実質公債費比率（分子）の構造'!L$49</f>
        <v>25</v>
      </c>
      <c r="F45" s="176"/>
      <c r="G45" s="176"/>
      <c r="H45" s="176">
        <f>'実質公債費比率（分子）の構造'!M$49</f>
        <v>22</v>
      </c>
      <c r="I45" s="176"/>
      <c r="J45" s="176"/>
      <c r="K45" s="176">
        <f>'実質公債費比率（分子）の構造'!N$49</f>
        <v>3</v>
      </c>
      <c r="L45" s="176"/>
      <c r="M45" s="176"/>
      <c r="N45" s="176">
        <f>'実質公債費比率（分子）の構造'!O$49</f>
        <v>3</v>
      </c>
      <c r="O45" s="176"/>
      <c r="P45" s="176"/>
    </row>
    <row r="46" spans="1:16" x14ac:dyDescent="0.2">
      <c r="A46" s="176" t="s">
        <v>69</v>
      </c>
      <c r="B46" s="176">
        <f>'実質公債費比率（分子）の構造'!K$48</f>
        <v>995</v>
      </c>
      <c r="C46" s="176"/>
      <c r="D46" s="176"/>
      <c r="E46" s="176">
        <f>'実質公債費比率（分子）の構造'!L$48</f>
        <v>1067</v>
      </c>
      <c r="F46" s="176"/>
      <c r="G46" s="176"/>
      <c r="H46" s="176">
        <f>'実質公債費比率（分子）の構造'!M$48</f>
        <v>1135</v>
      </c>
      <c r="I46" s="176"/>
      <c r="J46" s="176"/>
      <c r="K46" s="176">
        <f>'実質公債費比率（分子）の構造'!N$48</f>
        <v>931</v>
      </c>
      <c r="L46" s="176"/>
      <c r="M46" s="176"/>
      <c r="N46" s="176">
        <f>'実質公債費比率（分子）の構造'!O$48</f>
        <v>942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5453</v>
      </c>
      <c r="C49" s="176"/>
      <c r="D49" s="176"/>
      <c r="E49" s="176">
        <f>'実質公債費比率（分子）の構造'!L$45</f>
        <v>4794</v>
      </c>
      <c r="F49" s="176"/>
      <c r="G49" s="176"/>
      <c r="H49" s="176">
        <f>'実質公債費比率（分子）の構造'!M$45</f>
        <v>4298</v>
      </c>
      <c r="I49" s="176"/>
      <c r="J49" s="176"/>
      <c r="K49" s="176">
        <f>'実質公債費比率（分子）の構造'!N$45</f>
        <v>3953</v>
      </c>
      <c r="L49" s="176"/>
      <c r="M49" s="176"/>
      <c r="N49" s="176">
        <f>'実質公債費比率（分子）の構造'!O$45</f>
        <v>4232</v>
      </c>
      <c r="O49" s="176"/>
      <c r="P49" s="176"/>
    </row>
    <row r="50" spans="1:16" x14ac:dyDescent="0.2">
      <c r="A50" s="176" t="s">
        <v>73</v>
      </c>
      <c r="B50" s="176" t="e">
        <f>NA()</f>
        <v>#N/A</v>
      </c>
      <c r="C50" s="176">
        <f>IF(ISNUMBER('実質公債費比率（分子）の構造'!K$53),'実質公債費比率（分子）の構造'!K$53,NA())</f>
        <v>1842</v>
      </c>
      <c r="D50" s="176" t="e">
        <f>NA()</f>
        <v>#N/A</v>
      </c>
      <c r="E50" s="176" t="e">
        <f>NA()</f>
        <v>#N/A</v>
      </c>
      <c r="F50" s="176">
        <f>IF(ISNUMBER('実質公債費比率（分子）の構造'!L$53),'実質公債費比率（分子）の構造'!L$53,NA())</f>
        <v>1450</v>
      </c>
      <c r="G50" s="176" t="e">
        <f>NA()</f>
        <v>#N/A</v>
      </c>
      <c r="H50" s="176" t="e">
        <f>NA()</f>
        <v>#N/A</v>
      </c>
      <c r="I50" s="176">
        <f>IF(ISNUMBER('実質公債費比率（分子）の構造'!M$53),'実質公債費比率（分子）の構造'!M$53,NA())</f>
        <v>1243</v>
      </c>
      <c r="J50" s="176" t="e">
        <f>NA()</f>
        <v>#N/A</v>
      </c>
      <c r="K50" s="176" t="e">
        <f>NA()</f>
        <v>#N/A</v>
      </c>
      <c r="L50" s="176">
        <f>IF(ISNUMBER('実質公債費比率（分子）の構造'!N$53),'実質公債費比率（分子）の構造'!N$53,NA())</f>
        <v>1305</v>
      </c>
      <c r="M50" s="176" t="e">
        <f>NA()</f>
        <v>#N/A</v>
      </c>
      <c r="N50" s="176" t="e">
        <f>NA()</f>
        <v>#N/A</v>
      </c>
      <c r="O50" s="176">
        <f>IF(ISNUMBER('実質公債費比率（分子）の構造'!O$53),'実質公債費比率（分子）の構造'!O$53,NA())</f>
        <v>1997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24288</v>
      </c>
      <c r="E56" s="175"/>
      <c r="F56" s="175"/>
      <c r="G56" s="175">
        <f>'将来負担比率（分子）の構造'!J$52</f>
        <v>23090</v>
      </c>
      <c r="H56" s="175"/>
      <c r="I56" s="175"/>
      <c r="J56" s="175">
        <f>'将来負担比率（分子）の構造'!K$52</f>
        <v>21905</v>
      </c>
      <c r="K56" s="175"/>
      <c r="L56" s="175"/>
      <c r="M56" s="175">
        <f>'将来負担比率（分子）の構造'!L$52</f>
        <v>20272</v>
      </c>
      <c r="N56" s="175"/>
      <c r="O56" s="175"/>
      <c r="P56" s="175">
        <f>'将来負担比率（分子）の構造'!M$52</f>
        <v>16785</v>
      </c>
    </row>
    <row r="57" spans="1:16" x14ac:dyDescent="0.2">
      <c r="A57" s="175" t="s">
        <v>44</v>
      </c>
      <c r="B57" s="175"/>
      <c r="C57" s="175"/>
      <c r="D57" s="175">
        <f>'将来負担比率（分子）の構造'!I$51</f>
        <v>14919</v>
      </c>
      <c r="E57" s="175"/>
      <c r="F57" s="175"/>
      <c r="G57" s="175">
        <f>'将来負担比率（分子）の構造'!J$51</f>
        <v>15613</v>
      </c>
      <c r="H57" s="175"/>
      <c r="I57" s="175"/>
      <c r="J57" s="175">
        <f>'将来負担比率（分子）の構造'!K$51</f>
        <v>15092</v>
      </c>
      <c r="K57" s="175"/>
      <c r="L57" s="175"/>
      <c r="M57" s="175">
        <f>'将来負担比率（分子）の構造'!L$51</f>
        <v>15500</v>
      </c>
      <c r="N57" s="175"/>
      <c r="O57" s="175"/>
      <c r="P57" s="175">
        <f>'将来負担比率（分子）の構造'!M$51</f>
        <v>13698</v>
      </c>
    </row>
    <row r="58" spans="1:16" x14ac:dyDescent="0.2">
      <c r="A58" s="175" t="s">
        <v>43</v>
      </c>
      <c r="B58" s="175"/>
      <c r="C58" s="175"/>
      <c r="D58" s="175">
        <f>'将来負担比率（分子）の構造'!I$50</f>
        <v>14166</v>
      </c>
      <c r="E58" s="175"/>
      <c r="F58" s="175"/>
      <c r="G58" s="175">
        <f>'将来負担比率（分子）の構造'!J$50</f>
        <v>14506</v>
      </c>
      <c r="H58" s="175"/>
      <c r="I58" s="175"/>
      <c r="J58" s="175">
        <f>'将来負担比率（分子）の構造'!K$50</f>
        <v>15028</v>
      </c>
      <c r="K58" s="175"/>
      <c r="L58" s="175"/>
      <c r="M58" s="175">
        <f>'将来負担比率（分子）の構造'!L$50</f>
        <v>16530</v>
      </c>
      <c r="N58" s="175"/>
      <c r="O58" s="175"/>
      <c r="P58" s="175">
        <f>'将来負担比率（分子）の構造'!M$50</f>
        <v>20395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11</v>
      </c>
      <c r="C61" s="175"/>
      <c r="D61" s="175"/>
      <c r="E61" s="175">
        <f>'将来負担比率（分子）の構造'!J$46</f>
        <v>60</v>
      </c>
      <c r="F61" s="175"/>
      <c r="G61" s="175"/>
      <c r="H61" s="175">
        <f>'将来負担比率（分子）の構造'!K$46</f>
        <v>56</v>
      </c>
      <c r="I61" s="175"/>
      <c r="J61" s="175"/>
      <c r="K61" s="175">
        <f>'将来負担比率（分子）の構造'!L$46</f>
        <v>52</v>
      </c>
      <c r="L61" s="175"/>
      <c r="M61" s="175"/>
      <c r="N61" s="175">
        <f>'将来負担比率（分子）の構造'!M$46</f>
        <v>49</v>
      </c>
      <c r="O61" s="175"/>
      <c r="P61" s="175"/>
    </row>
    <row r="62" spans="1:16" x14ac:dyDescent="0.2">
      <c r="A62" s="175" t="s">
        <v>37</v>
      </c>
      <c r="B62" s="175">
        <f>'将来負担比率（分子）の構造'!I$45</f>
        <v>4500</v>
      </c>
      <c r="C62" s="175"/>
      <c r="D62" s="175"/>
      <c r="E62" s="175">
        <f>'将来負担比率（分子）の構造'!J$45</f>
        <v>4723</v>
      </c>
      <c r="F62" s="175"/>
      <c r="G62" s="175"/>
      <c r="H62" s="175">
        <f>'将来負担比率（分子）の構造'!K$45</f>
        <v>4611</v>
      </c>
      <c r="I62" s="175"/>
      <c r="J62" s="175"/>
      <c r="K62" s="175">
        <f>'将来負担比率（分子）の構造'!L$45</f>
        <v>4462</v>
      </c>
      <c r="L62" s="175"/>
      <c r="M62" s="175"/>
      <c r="N62" s="175">
        <f>'将来負担比率（分子）の構造'!M$45</f>
        <v>4086</v>
      </c>
      <c r="O62" s="175"/>
      <c r="P62" s="175"/>
    </row>
    <row r="63" spans="1:16" x14ac:dyDescent="0.2">
      <c r="A63" s="175" t="s">
        <v>36</v>
      </c>
      <c r="B63" s="175">
        <f>'将来負担比率（分子）の構造'!I$44</f>
        <v>73</v>
      </c>
      <c r="C63" s="175"/>
      <c r="D63" s="175"/>
      <c r="E63" s="175">
        <f>'将来負担比率（分子）の構造'!J$44</f>
        <v>49</v>
      </c>
      <c r="F63" s="175"/>
      <c r="G63" s="175"/>
      <c r="H63" s="175">
        <f>'将来負担比率（分子）の構造'!K$44</f>
        <v>27</v>
      </c>
      <c r="I63" s="175"/>
      <c r="J63" s="175"/>
      <c r="K63" s="175">
        <f>'将来負担比率（分子）の構造'!L$44</f>
        <v>25</v>
      </c>
      <c r="L63" s="175"/>
      <c r="M63" s="175"/>
      <c r="N63" s="175">
        <f>'将来負担比率（分子）の構造'!M$44</f>
        <v>22</v>
      </c>
      <c r="O63" s="175"/>
      <c r="P63" s="175"/>
    </row>
    <row r="64" spans="1:16" x14ac:dyDescent="0.2">
      <c r="A64" s="175" t="s">
        <v>35</v>
      </c>
      <c r="B64" s="175">
        <f>'将来負担比率（分子）の構造'!I$43</f>
        <v>9552</v>
      </c>
      <c r="C64" s="175"/>
      <c r="D64" s="175"/>
      <c r="E64" s="175">
        <f>'将来負担比率（分子）の構造'!J$43</f>
        <v>10334</v>
      </c>
      <c r="F64" s="175"/>
      <c r="G64" s="175"/>
      <c r="H64" s="175">
        <f>'将来負担比率（分子）の構造'!K$43</f>
        <v>10835</v>
      </c>
      <c r="I64" s="175"/>
      <c r="J64" s="175"/>
      <c r="K64" s="175">
        <f>'将来負担比率（分子）の構造'!L$43</f>
        <v>10006</v>
      </c>
      <c r="L64" s="175"/>
      <c r="M64" s="175"/>
      <c r="N64" s="175">
        <f>'将来負担比率（分子）の構造'!M$43</f>
        <v>9164</v>
      </c>
      <c r="O64" s="175"/>
      <c r="P64" s="175"/>
    </row>
    <row r="65" spans="1:16" x14ac:dyDescent="0.2">
      <c r="A65" s="175" t="s">
        <v>34</v>
      </c>
      <c r="B65" s="175">
        <f>'将来負担比率（分子）の構造'!I$42</f>
        <v>5743</v>
      </c>
      <c r="C65" s="175"/>
      <c r="D65" s="175"/>
      <c r="E65" s="175">
        <f>'将来負担比率（分子）の構造'!J$42</f>
        <v>5074</v>
      </c>
      <c r="F65" s="175"/>
      <c r="G65" s="175"/>
      <c r="H65" s="175">
        <f>'将来負担比率（分子）の構造'!K$42</f>
        <v>4051</v>
      </c>
      <c r="I65" s="175"/>
      <c r="J65" s="175"/>
      <c r="K65" s="175">
        <f>'将来負担比率（分子）の構造'!L$42</f>
        <v>3357</v>
      </c>
      <c r="L65" s="175"/>
      <c r="M65" s="175"/>
      <c r="N65" s="175">
        <f>'将来負担比率（分子）の構造'!M$42</f>
        <v>2692</v>
      </c>
      <c r="O65" s="175"/>
      <c r="P65" s="175"/>
    </row>
    <row r="66" spans="1:16" x14ac:dyDescent="0.2">
      <c r="A66" s="175" t="s">
        <v>33</v>
      </c>
      <c r="B66" s="175">
        <f>'将来負担比率（分子）の構造'!I$41</f>
        <v>52638</v>
      </c>
      <c r="C66" s="175"/>
      <c r="D66" s="175"/>
      <c r="E66" s="175">
        <f>'将来負担比率（分子）の構造'!J$41</f>
        <v>50532</v>
      </c>
      <c r="F66" s="175"/>
      <c r="G66" s="175"/>
      <c r="H66" s="175">
        <f>'将来負担比率（分子）の構造'!K$41</f>
        <v>53322</v>
      </c>
      <c r="I66" s="175"/>
      <c r="J66" s="175"/>
      <c r="K66" s="175">
        <f>'将来負担比率（分子）の構造'!L$41</f>
        <v>52013</v>
      </c>
      <c r="L66" s="175"/>
      <c r="M66" s="175"/>
      <c r="N66" s="175">
        <f>'将来負担比率（分子）の構造'!M$41</f>
        <v>50264</v>
      </c>
      <c r="O66" s="175"/>
      <c r="P66" s="175"/>
    </row>
    <row r="67" spans="1:16" x14ac:dyDescent="0.2">
      <c r="A67" s="175" t="s">
        <v>77</v>
      </c>
      <c r="B67" s="175" t="e">
        <f>NA()</f>
        <v>#N/A</v>
      </c>
      <c r="C67" s="175">
        <f>IF(ISNUMBER('将来負担比率（分子）の構造'!I$53), IF('将来負担比率（分子）の構造'!I$53 &lt; 0, 0, '将来負担比率（分子）の構造'!I$53), NA())</f>
        <v>19144</v>
      </c>
      <c r="D67" s="175" t="e">
        <f>NA()</f>
        <v>#N/A</v>
      </c>
      <c r="E67" s="175" t="e">
        <f>NA()</f>
        <v>#N/A</v>
      </c>
      <c r="F67" s="175">
        <f>IF(ISNUMBER('将来負担比率（分子）の構造'!J$53), IF('将来負担比率（分子）の構造'!J$53 &lt; 0, 0, '将来負担比率（分子）の構造'!J$53), NA())</f>
        <v>17564</v>
      </c>
      <c r="G67" s="175" t="e">
        <f>NA()</f>
        <v>#N/A</v>
      </c>
      <c r="H67" s="175" t="e">
        <f>NA()</f>
        <v>#N/A</v>
      </c>
      <c r="I67" s="175">
        <f>IF(ISNUMBER('将来負担比率（分子）の構造'!K$53), IF('将来負担比率（分子）の構造'!K$53 &lt; 0, 0, '将来負担比率（分子）の構造'!K$53), NA())</f>
        <v>20878</v>
      </c>
      <c r="J67" s="175" t="e">
        <f>NA()</f>
        <v>#N/A</v>
      </c>
      <c r="K67" s="175" t="e">
        <f>NA()</f>
        <v>#N/A</v>
      </c>
      <c r="L67" s="175">
        <f>IF(ISNUMBER('将来負担比率（分子）の構造'!L$53), IF('将来負担比率（分子）の構造'!L$53 &lt; 0, 0, '将来負担比率（分子）の構造'!L$53), NA())</f>
        <v>17614</v>
      </c>
      <c r="M67" s="175" t="e">
        <f>NA()</f>
        <v>#N/A</v>
      </c>
      <c r="N67" s="175" t="e">
        <f>NA()</f>
        <v>#N/A</v>
      </c>
      <c r="O67" s="175">
        <f>IF(ISNUMBER('将来負担比率（分子）の構造'!M$53), IF('将来負担比率（分子）の構造'!M$53 &lt; 0, 0, '将来負担比率（分子）の構造'!M$53), NA())</f>
        <v>15400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7771</v>
      </c>
      <c r="C72" s="179">
        <f>基金残高に係る経年分析!G55</f>
        <v>8943</v>
      </c>
      <c r="D72" s="179">
        <f>基金残高に係る経年分析!H55</f>
        <v>12135</v>
      </c>
    </row>
    <row r="73" spans="1:16" x14ac:dyDescent="0.2">
      <c r="A73" s="178" t="s">
        <v>80</v>
      </c>
      <c r="B73" s="179">
        <f>基金残高に係る経年分析!F56</f>
        <v>1706</v>
      </c>
      <c r="C73" s="179">
        <f>基金残高に係る経年分析!G56</f>
        <v>2106</v>
      </c>
      <c r="D73" s="179">
        <f>基金残高に係る経年分析!H56</f>
        <v>2438</v>
      </c>
    </row>
    <row r="74" spans="1:16" x14ac:dyDescent="0.2">
      <c r="A74" s="178" t="s">
        <v>81</v>
      </c>
      <c r="B74" s="179">
        <f>基金残高に係る経年分析!F57</f>
        <v>4071</v>
      </c>
      <c r="C74" s="179">
        <f>基金残高に係る経年分析!G57</f>
        <v>3994</v>
      </c>
      <c r="D74" s="179">
        <f>基金残高に係る経年分析!H57</f>
        <v>4114</v>
      </c>
    </row>
  </sheetData>
  <sheetProtection algorithmName="SHA-512" hashValue="+ihYR6QDh1qAYf3oSbqTI4+DYPS2ww23kdw3zLsXPb/vsWFm0XidoncuH7hw17eLWQ6uT0z1g37w283pXi1PGA==" saltValue="mfzfK7PVtRoIjU90brI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24149342</v>
      </c>
      <c r="S5" s="674"/>
      <c r="T5" s="674"/>
      <c r="U5" s="674"/>
      <c r="V5" s="674"/>
      <c r="W5" s="674"/>
      <c r="X5" s="674"/>
      <c r="Y5" s="702"/>
      <c r="Z5" s="715">
        <v>50</v>
      </c>
      <c r="AA5" s="715"/>
      <c r="AB5" s="715"/>
      <c r="AC5" s="715"/>
      <c r="AD5" s="716">
        <v>22205105</v>
      </c>
      <c r="AE5" s="716"/>
      <c r="AF5" s="716"/>
      <c r="AG5" s="716"/>
      <c r="AH5" s="716"/>
      <c r="AI5" s="716"/>
      <c r="AJ5" s="716"/>
      <c r="AK5" s="716"/>
      <c r="AL5" s="703">
        <v>87</v>
      </c>
      <c r="AM5" s="686"/>
      <c r="AN5" s="686"/>
      <c r="AO5" s="704"/>
      <c r="AP5" s="676" t="s">
        <v>228</v>
      </c>
      <c r="AQ5" s="677"/>
      <c r="AR5" s="677"/>
      <c r="AS5" s="677"/>
      <c r="AT5" s="677"/>
      <c r="AU5" s="677"/>
      <c r="AV5" s="677"/>
      <c r="AW5" s="677"/>
      <c r="AX5" s="677"/>
      <c r="AY5" s="677"/>
      <c r="AZ5" s="677"/>
      <c r="BA5" s="677"/>
      <c r="BB5" s="677"/>
      <c r="BC5" s="677"/>
      <c r="BD5" s="677"/>
      <c r="BE5" s="677"/>
      <c r="BF5" s="678"/>
      <c r="BG5" s="627">
        <v>22090609</v>
      </c>
      <c r="BH5" s="628"/>
      <c r="BI5" s="628"/>
      <c r="BJ5" s="628"/>
      <c r="BK5" s="628"/>
      <c r="BL5" s="628"/>
      <c r="BM5" s="628"/>
      <c r="BN5" s="629"/>
      <c r="BO5" s="663">
        <v>91.5</v>
      </c>
      <c r="BP5" s="663"/>
      <c r="BQ5" s="663"/>
      <c r="BR5" s="663"/>
      <c r="BS5" s="664">
        <v>149519</v>
      </c>
      <c r="BT5" s="664"/>
      <c r="BU5" s="664"/>
      <c r="BV5" s="664"/>
      <c r="BW5" s="664"/>
      <c r="BX5" s="664"/>
      <c r="BY5" s="664"/>
      <c r="BZ5" s="664"/>
      <c r="CA5" s="664"/>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24" t="s">
        <v>232</v>
      </c>
      <c r="C6" s="625"/>
      <c r="D6" s="625"/>
      <c r="E6" s="625"/>
      <c r="F6" s="625"/>
      <c r="G6" s="625"/>
      <c r="H6" s="625"/>
      <c r="I6" s="625"/>
      <c r="J6" s="625"/>
      <c r="K6" s="625"/>
      <c r="L6" s="625"/>
      <c r="M6" s="625"/>
      <c r="N6" s="625"/>
      <c r="O6" s="625"/>
      <c r="P6" s="625"/>
      <c r="Q6" s="626"/>
      <c r="R6" s="627">
        <v>178519</v>
      </c>
      <c r="S6" s="628"/>
      <c r="T6" s="628"/>
      <c r="U6" s="628"/>
      <c r="V6" s="628"/>
      <c r="W6" s="628"/>
      <c r="X6" s="628"/>
      <c r="Y6" s="629"/>
      <c r="Z6" s="663">
        <v>0.4</v>
      </c>
      <c r="AA6" s="663"/>
      <c r="AB6" s="663"/>
      <c r="AC6" s="663"/>
      <c r="AD6" s="664">
        <v>178519</v>
      </c>
      <c r="AE6" s="664"/>
      <c r="AF6" s="664"/>
      <c r="AG6" s="664"/>
      <c r="AH6" s="664"/>
      <c r="AI6" s="664"/>
      <c r="AJ6" s="664"/>
      <c r="AK6" s="664"/>
      <c r="AL6" s="630">
        <v>0.7</v>
      </c>
      <c r="AM6" s="631"/>
      <c r="AN6" s="631"/>
      <c r="AO6" s="665"/>
      <c r="AP6" s="624" t="s">
        <v>233</v>
      </c>
      <c r="AQ6" s="625"/>
      <c r="AR6" s="625"/>
      <c r="AS6" s="625"/>
      <c r="AT6" s="625"/>
      <c r="AU6" s="625"/>
      <c r="AV6" s="625"/>
      <c r="AW6" s="625"/>
      <c r="AX6" s="625"/>
      <c r="AY6" s="625"/>
      <c r="AZ6" s="625"/>
      <c r="BA6" s="625"/>
      <c r="BB6" s="625"/>
      <c r="BC6" s="625"/>
      <c r="BD6" s="625"/>
      <c r="BE6" s="625"/>
      <c r="BF6" s="626"/>
      <c r="BG6" s="627">
        <v>22090609</v>
      </c>
      <c r="BH6" s="628"/>
      <c r="BI6" s="628"/>
      <c r="BJ6" s="628"/>
      <c r="BK6" s="628"/>
      <c r="BL6" s="628"/>
      <c r="BM6" s="628"/>
      <c r="BN6" s="629"/>
      <c r="BO6" s="663">
        <v>91.5</v>
      </c>
      <c r="BP6" s="663"/>
      <c r="BQ6" s="663"/>
      <c r="BR6" s="663"/>
      <c r="BS6" s="664">
        <v>149519</v>
      </c>
      <c r="BT6" s="664"/>
      <c r="BU6" s="664"/>
      <c r="BV6" s="664"/>
      <c r="BW6" s="664"/>
      <c r="BX6" s="664"/>
      <c r="BY6" s="664"/>
      <c r="BZ6" s="664"/>
      <c r="CA6" s="664"/>
      <c r="CB6" s="695"/>
      <c r="CD6" s="676" t="s">
        <v>234</v>
      </c>
      <c r="CE6" s="677"/>
      <c r="CF6" s="677"/>
      <c r="CG6" s="677"/>
      <c r="CH6" s="677"/>
      <c r="CI6" s="677"/>
      <c r="CJ6" s="677"/>
      <c r="CK6" s="677"/>
      <c r="CL6" s="677"/>
      <c r="CM6" s="677"/>
      <c r="CN6" s="677"/>
      <c r="CO6" s="677"/>
      <c r="CP6" s="677"/>
      <c r="CQ6" s="678"/>
      <c r="CR6" s="627">
        <v>368828</v>
      </c>
      <c r="CS6" s="628"/>
      <c r="CT6" s="628"/>
      <c r="CU6" s="628"/>
      <c r="CV6" s="628"/>
      <c r="CW6" s="628"/>
      <c r="CX6" s="628"/>
      <c r="CY6" s="629"/>
      <c r="CZ6" s="703">
        <v>0.8</v>
      </c>
      <c r="DA6" s="686"/>
      <c r="DB6" s="686"/>
      <c r="DC6" s="705"/>
      <c r="DD6" s="633" t="s">
        <v>235</v>
      </c>
      <c r="DE6" s="628"/>
      <c r="DF6" s="628"/>
      <c r="DG6" s="628"/>
      <c r="DH6" s="628"/>
      <c r="DI6" s="628"/>
      <c r="DJ6" s="628"/>
      <c r="DK6" s="628"/>
      <c r="DL6" s="628"/>
      <c r="DM6" s="628"/>
      <c r="DN6" s="628"/>
      <c r="DO6" s="628"/>
      <c r="DP6" s="629"/>
      <c r="DQ6" s="633">
        <v>368828</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19883</v>
      </c>
      <c r="S7" s="628"/>
      <c r="T7" s="628"/>
      <c r="U7" s="628"/>
      <c r="V7" s="628"/>
      <c r="W7" s="628"/>
      <c r="X7" s="628"/>
      <c r="Y7" s="629"/>
      <c r="Z7" s="663">
        <v>0</v>
      </c>
      <c r="AA7" s="663"/>
      <c r="AB7" s="663"/>
      <c r="AC7" s="663"/>
      <c r="AD7" s="664">
        <v>19883</v>
      </c>
      <c r="AE7" s="664"/>
      <c r="AF7" s="664"/>
      <c r="AG7" s="664"/>
      <c r="AH7" s="664"/>
      <c r="AI7" s="664"/>
      <c r="AJ7" s="664"/>
      <c r="AK7" s="664"/>
      <c r="AL7" s="630">
        <v>0.1</v>
      </c>
      <c r="AM7" s="631"/>
      <c r="AN7" s="631"/>
      <c r="AO7" s="665"/>
      <c r="AP7" s="624" t="s">
        <v>237</v>
      </c>
      <c r="AQ7" s="625"/>
      <c r="AR7" s="625"/>
      <c r="AS7" s="625"/>
      <c r="AT7" s="625"/>
      <c r="AU7" s="625"/>
      <c r="AV7" s="625"/>
      <c r="AW7" s="625"/>
      <c r="AX7" s="625"/>
      <c r="AY7" s="625"/>
      <c r="AZ7" s="625"/>
      <c r="BA7" s="625"/>
      <c r="BB7" s="625"/>
      <c r="BC7" s="625"/>
      <c r="BD7" s="625"/>
      <c r="BE7" s="625"/>
      <c r="BF7" s="626"/>
      <c r="BG7" s="627">
        <v>13972623</v>
      </c>
      <c r="BH7" s="628"/>
      <c r="BI7" s="628"/>
      <c r="BJ7" s="628"/>
      <c r="BK7" s="628"/>
      <c r="BL7" s="628"/>
      <c r="BM7" s="628"/>
      <c r="BN7" s="629"/>
      <c r="BO7" s="663">
        <v>57.9</v>
      </c>
      <c r="BP7" s="663"/>
      <c r="BQ7" s="663"/>
      <c r="BR7" s="663"/>
      <c r="BS7" s="664">
        <v>149519</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7568066</v>
      </c>
      <c r="CS7" s="628"/>
      <c r="CT7" s="628"/>
      <c r="CU7" s="628"/>
      <c r="CV7" s="628"/>
      <c r="CW7" s="628"/>
      <c r="CX7" s="628"/>
      <c r="CY7" s="629"/>
      <c r="CZ7" s="663">
        <v>16.600000000000001</v>
      </c>
      <c r="DA7" s="663"/>
      <c r="DB7" s="663"/>
      <c r="DC7" s="663"/>
      <c r="DD7" s="633">
        <v>349262</v>
      </c>
      <c r="DE7" s="628"/>
      <c r="DF7" s="628"/>
      <c r="DG7" s="628"/>
      <c r="DH7" s="628"/>
      <c r="DI7" s="628"/>
      <c r="DJ7" s="628"/>
      <c r="DK7" s="628"/>
      <c r="DL7" s="628"/>
      <c r="DM7" s="628"/>
      <c r="DN7" s="628"/>
      <c r="DO7" s="628"/>
      <c r="DP7" s="629"/>
      <c r="DQ7" s="633">
        <v>6750915</v>
      </c>
      <c r="DR7" s="628"/>
      <c r="DS7" s="628"/>
      <c r="DT7" s="628"/>
      <c r="DU7" s="628"/>
      <c r="DV7" s="628"/>
      <c r="DW7" s="628"/>
      <c r="DX7" s="628"/>
      <c r="DY7" s="628"/>
      <c r="DZ7" s="628"/>
      <c r="EA7" s="628"/>
      <c r="EB7" s="628"/>
      <c r="EC7" s="662"/>
    </row>
    <row r="8" spans="2:143" ht="11.25" customHeight="1" x14ac:dyDescent="0.2">
      <c r="B8" s="624" t="s">
        <v>239</v>
      </c>
      <c r="C8" s="625"/>
      <c r="D8" s="625"/>
      <c r="E8" s="625"/>
      <c r="F8" s="625"/>
      <c r="G8" s="625"/>
      <c r="H8" s="625"/>
      <c r="I8" s="625"/>
      <c r="J8" s="625"/>
      <c r="K8" s="625"/>
      <c r="L8" s="625"/>
      <c r="M8" s="625"/>
      <c r="N8" s="625"/>
      <c r="O8" s="625"/>
      <c r="P8" s="625"/>
      <c r="Q8" s="626"/>
      <c r="R8" s="627">
        <v>294999</v>
      </c>
      <c r="S8" s="628"/>
      <c r="T8" s="628"/>
      <c r="U8" s="628"/>
      <c r="V8" s="628"/>
      <c r="W8" s="628"/>
      <c r="X8" s="628"/>
      <c r="Y8" s="629"/>
      <c r="Z8" s="663">
        <v>0.6</v>
      </c>
      <c r="AA8" s="663"/>
      <c r="AB8" s="663"/>
      <c r="AC8" s="663"/>
      <c r="AD8" s="664">
        <v>294999</v>
      </c>
      <c r="AE8" s="664"/>
      <c r="AF8" s="664"/>
      <c r="AG8" s="664"/>
      <c r="AH8" s="664"/>
      <c r="AI8" s="664"/>
      <c r="AJ8" s="664"/>
      <c r="AK8" s="664"/>
      <c r="AL8" s="630">
        <v>1.2</v>
      </c>
      <c r="AM8" s="631"/>
      <c r="AN8" s="631"/>
      <c r="AO8" s="665"/>
      <c r="AP8" s="624" t="s">
        <v>240</v>
      </c>
      <c r="AQ8" s="625"/>
      <c r="AR8" s="625"/>
      <c r="AS8" s="625"/>
      <c r="AT8" s="625"/>
      <c r="AU8" s="625"/>
      <c r="AV8" s="625"/>
      <c r="AW8" s="625"/>
      <c r="AX8" s="625"/>
      <c r="AY8" s="625"/>
      <c r="AZ8" s="625"/>
      <c r="BA8" s="625"/>
      <c r="BB8" s="625"/>
      <c r="BC8" s="625"/>
      <c r="BD8" s="625"/>
      <c r="BE8" s="625"/>
      <c r="BF8" s="626"/>
      <c r="BG8" s="627">
        <v>167528</v>
      </c>
      <c r="BH8" s="628"/>
      <c r="BI8" s="628"/>
      <c r="BJ8" s="628"/>
      <c r="BK8" s="628"/>
      <c r="BL8" s="628"/>
      <c r="BM8" s="628"/>
      <c r="BN8" s="629"/>
      <c r="BO8" s="663">
        <v>0.7</v>
      </c>
      <c r="BP8" s="663"/>
      <c r="BQ8" s="663"/>
      <c r="BR8" s="663"/>
      <c r="BS8" s="664" t="s">
        <v>129</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16590220</v>
      </c>
      <c r="CS8" s="628"/>
      <c r="CT8" s="628"/>
      <c r="CU8" s="628"/>
      <c r="CV8" s="628"/>
      <c r="CW8" s="628"/>
      <c r="CX8" s="628"/>
      <c r="CY8" s="629"/>
      <c r="CZ8" s="663">
        <v>36.299999999999997</v>
      </c>
      <c r="DA8" s="663"/>
      <c r="DB8" s="663"/>
      <c r="DC8" s="663"/>
      <c r="DD8" s="633">
        <v>59514</v>
      </c>
      <c r="DE8" s="628"/>
      <c r="DF8" s="628"/>
      <c r="DG8" s="628"/>
      <c r="DH8" s="628"/>
      <c r="DI8" s="628"/>
      <c r="DJ8" s="628"/>
      <c r="DK8" s="628"/>
      <c r="DL8" s="628"/>
      <c r="DM8" s="628"/>
      <c r="DN8" s="628"/>
      <c r="DO8" s="628"/>
      <c r="DP8" s="629"/>
      <c r="DQ8" s="633">
        <v>8820870</v>
      </c>
      <c r="DR8" s="628"/>
      <c r="DS8" s="628"/>
      <c r="DT8" s="628"/>
      <c r="DU8" s="628"/>
      <c r="DV8" s="628"/>
      <c r="DW8" s="628"/>
      <c r="DX8" s="628"/>
      <c r="DY8" s="628"/>
      <c r="DZ8" s="628"/>
      <c r="EA8" s="628"/>
      <c r="EB8" s="628"/>
      <c r="EC8" s="662"/>
    </row>
    <row r="9" spans="2:143" ht="11.25" customHeight="1" x14ac:dyDescent="0.2">
      <c r="B9" s="624" t="s">
        <v>242</v>
      </c>
      <c r="C9" s="625"/>
      <c r="D9" s="625"/>
      <c r="E9" s="625"/>
      <c r="F9" s="625"/>
      <c r="G9" s="625"/>
      <c r="H9" s="625"/>
      <c r="I9" s="625"/>
      <c r="J9" s="625"/>
      <c r="K9" s="625"/>
      <c r="L9" s="625"/>
      <c r="M9" s="625"/>
      <c r="N9" s="625"/>
      <c r="O9" s="625"/>
      <c r="P9" s="625"/>
      <c r="Q9" s="626"/>
      <c r="R9" s="627">
        <v>211286</v>
      </c>
      <c r="S9" s="628"/>
      <c r="T9" s="628"/>
      <c r="U9" s="628"/>
      <c r="V9" s="628"/>
      <c r="W9" s="628"/>
      <c r="X9" s="628"/>
      <c r="Y9" s="629"/>
      <c r="Z9" s="663">
        <v>0.4</v>
      </c>
      <c r="AA9" s="663"/>
      <c r="AB9" s="663"/>
      <c r="AC9" s="663"/>
      <c r="AD9" s="664">
        <v>211286</v>
      </c>
      <c r="AE9" s="664"/>
      <c r="AF9" s="664"/>
      <c r="AG9" s="664"/>
      <c r="AH9" s="664"/>
      <c r="AI9" s="664"/>
      <c r="AJ9" s="664"/>
      <c r="AK9" s="664"/>
      <c r="AL9" s="630">
        <v>0.8</v>
      </c>
      <c r="AM9" s="631"/>
      <c r="AN9" s="631"/>
      <c r="AO9" s="665"/>
      <c r="AP9" s="624" t="s">
        <v>243</v>
      </c>
      <c r="AQ9" s="625"/>
      <c r="AR9" s="625"/>
      <c r="AS9" s="625"/>
      <c r="AT9" s="625"/>
      <c r="AU9" s="625"/>
      <c r="AV9" s="625"/>
      <c r="AW9" s="625"/>
      <c r="AX9" s="625"/>
      <c r="AY9" s="625"/>
      <c r="AZ9" s="625"/>
      <c r="BA9" s="625"/>
      <c r="BB9" s="625"/>
      <c r="BC9" s="625"/>
      <c r="BD9" s="625"/>
      <c r="BE9" s="625"/>
      <c r="BF9" s="626"/>
      <c r="BG9" s="627">
        <v>12881444</v>
      </c>
      <c r="BH9" s="628"/>
      <c r="BI9" s="628"/>
      <c r="BJ9" s="628"/>
      <c r="BK9" s="628"/>
      <c r="BL9" s="628"/>
      <c r="BM9" s="628"/>
      <c r="BN9" s="629"/>
      <c r="BO9" s="663">
        <v>53.3</v>
      </c>
      <c r="BP9" s="663"/>
      <c r="BQ9" s="663"/>
      <c r="BR9" s="663"/>
      <c r="BS9" s="664" t="s">
        <v>129</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4521604</v>
      </c>
      <c r="CS9" s="628"/>
      <c r="CT9" s="628"/>
      <c r="CU9" s="628"/>
      <c r="CV9" s="628"/>
      <c r="CW9" s="628"/>
      <c r="CX9" s="628"/>
      <c r="CY9" s="629"/>
      <c r="CZ9" s="663">
        <v>9.9</v>
      </c>
      <c r="DA9" s="663"/>
      <c r="DB9" s="663"/>
      <c r="DC9" s="663"/>
      <c r="DD9" s="633">
        <v>32941</v>
      </c>
      <c r="DE9" s="628"/>
      <c r="DF9" s="628"/>
      <c r="DG9" s="628"/>
      <c r="DH9" s="628"/>
      <c r="DI9" s="628"/>
      <c r="DJ9" s="628"/>
      <c r="DK9" s="628"/>
      <c r="DL9" s="628"/>
      <c r="DM9" s="628"/>
      <c r="DN9" s="628"/>
      <c r="DO9" s="628"/>
      <c r="DP9" s="629"/>
      <c r="DQ9" s="633">
        <v>3484975</v>
      </c>
      <c r="DR9" s="628"/>
      <c r="DS9" s="628"/>
      <c r="DT9" s="628"/>
      <c r="DU9" s="628"/>
      <c r="DV9" s="628"/>
      <c r="DW9" s="628"/>
      <c r="DX9" s="628"/>
      <c r="DY9" s="628"/>
      <c r="DZ9" s="628"/>
      <c r="EA9" s="628"/>
      <c r="EB9" s="628"/>
      <c r="EC9" s="662"/>
    </row>
    <row r="10" spans="2:143" ht="11.25" customHeight="1" x14ac:dyDescent="0.2">
      <c r="B10" s="624" t="s">
        <v>245</v>
      </c>
      <c r="C10" s="625"/>
      <c r="D10" s="625"/>
      <c r="E10" s="625"/>
      <c r="F10" s="625"/>
      <c r="G10" s="625"/>
      <c r="H10" s="625"/>
      <c r="I10" s="625"/>
      <c r="J10" s="625"/>
      <c r="K10" s="625"/>
      <c r="L10" s="625"/>
      <c r="M10" s="625"/>
      <c r="N10" s="625"/>
      <c r="O10" s="625"/>
      <c r="P10" s="625"/>
      <c r="Q10" s="626"/>
      <c r="R10" s="627" t="s">
        <v>138</v>
      </c>
      <c r="S10" s="628"/>
      <c r="T10" s="628"/>
      <c r="U10" s="628"/>
      <c r="V10" s="628"/>
      <c r="W10" s="628"/>
      <c r="X10" s="628"/>
      <c r="Y10" s="629"/>
      <c r="Z10" s="663" t="s">
        <v>235</v>
      </c>
      <c r="AA10" s="663"/>
      <c r="AB10" s="663"/>
      <c r="AC10" s="663"/>
      <c r="AD10" s="664" t="s">
        <v>129</v>
      </c>
      <c r="AE10" s="664"/>
      <c r="AF10" s="664"/>
      <c r="AG10" s="664"/>
      <c r="AH10" s="664"/>
      <c r="AI10" s="664"/>
      <c r="AJ10" s="664"/>
      <c r="AK10" s="664"/>
      <c r="AL10" s="630" t="s">
        <v>129</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342479</v>
      </c>
      <c r="BH10" s="628"/>
      <c r="BI10" s="628"/>
      <c r="BJ10" s="628"/>
      <c r="BK10" s="628"/>
      <c r="BL10" s="628"/>
      <c r="BM10" s="628"/>
      <c r="BN10" s="629"/>
      <c r="BO10" s="663">
        <v>1.4</v>
      </c>
      <c r="BP10" s="663"/>
      <c r="BQ10" s="663"/>
      <c r="BR10" s="663"/>
      <c r="BS10" s="664">
        <v>56427</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v>21133</v>
      </c>
      <c r="CS10" s="628"/>
      <c r="CT10" s="628"/>
      <c r="CU10" s="628"/>
      <c r="CV10" s="628"/>
      <c r="CW10" s="628"/>
      <c r="CX10" s="628"/>
      <c r="CY10" s="629"/>
      <c r="CZ10" s="663">
        <v>0</v>
      </c>
      <c r="DA10" s="663"/>
      <c r="DB10" s="663"/>
      <c r="DC10" s="663"/>
      <c r="DD10" s="633" t="s">
        <v>235</v>
      </c>
      <c r="DE10" s="628"/>
      <c r="DF10" s="628"/>
      <c r="DG10" s="628"/>
      <c r="DH10" s="628"/>
      <c r="DI10" s="628"/>
      <c r="DJ10" s="628"/>
      <c r="DK10" s="628"/>
      <c r="DL10" s="628"/>
      <c r="DM10" s="628"/>
      <c r="DN10" s="628"/>
      <c r="DO10" s="628"/>
      <c r="DP10" s="629"/>
      <c r="DQ10" s="633">
        <v>21133</v>
      </c>
      <c r="DR10" s="628"/>
      <c r="DS10" s="628"/>
      <c r="DT10" s="628"/>
      <c r="DU10" s="628"/>
      <c r="DV10" s="628"/>
      <c r="DW10" s="628"/>
      <c r="DX10" s="628"/>
      <c r="DY10" s="628"/>
      <c r="DZ10" s="628"/>
      <c r="EA10" s="628"/>
      <c r="EB10" s="628"/>
      <c r="EC10" s="662"/>
    </row>
    <row r="11" spans="2:143" ht="11.25" customHeight="1" x14ac:dyDescent="0.2">
      <c r="B11" s="624" t="s">
        <v>248</v>
      </c>
      <c r="C11" s="625"/>
      <c r="D11" s="625"/>
      <c r="E11" s="625"/>
      <c r="F11" s="625"/>
      <c r="G11" s="625"/>
      <c r="H11" s="625"/>
      <c r="I11" s="625"/>
      <c r="J11" s="625"/>
      <c r="K11" s="625"/>
      <c r="L11" s="625"/>
      <c r="M11" s="625"/>
      <c r="N11" s="625"/>
      <c r="O11" s="625"/>
      <c r="P11" s="625"/>
      <c r="Q11" s="626"/>
      <c r="R11" s="627">
        <v>2041676</v>
      </c>
      <c r="S11" s="628"/>
      <c r="T11" s="628"/>
      <c r="U11" s="628"/>
      <c r="V11" s="628"/>
      <c r="W11" s="628"/>
      <c r="X11" s="628"/>
      <c r="Y11" s="629"/>
      <c r="Z11" s="630">
        <v>4.2</v>
      </c>
      <c r="AA11" s="631"/>
      <c r="AB11" s="631"/>
      <c r="AC11" s="632"/>
      <c r="AD11" s="633">
        <v>2041676</v>
      </c>
      <c r="AE11" s="628"/>
      <c r="AF11" s="628"/>
      <c r="AG11" s="628"/>
      <c r="AH11" s="628"/>
      <c r="AI11" s="628"/>
      <c r="AJ11" s="628"/>
      <c r="AK11" s="629"/>
      <c r="AL11" s="630">
        <v>8</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581172</v>
      </c>
      <c r="BH11" s="628"/>
      <c r="BI11" s="628"/>
      <c r="BJ11" s="628"/>
      <c r="BK11" s="628"/>
      <c r="BL11" s="628"/>
      <c r="BM11" s="628"/>
      <c r="BN11" s="629"/>
      <c r="BO11" s="663">
        <v>2.4</v>
      </c>
      <c r="BP11" s="663"/>
      <c r="BQ11" s="663"/>
      <c r="BR11" s="663"/>
      <c r="BS11" s="664">
        <v>93092</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30894</v>
      </c>
      <c r="CS11" s="628"/>
      <c r="CT11" s="628"/>
      <c r="CU11" s="628"/>
      <c r="CV11" s="628"/>
      <c r="CW11" s="628"/>
      <c r="CX11" s="628"/>
      <c r="CY11" s="629"/>
      <c r="CZ11" s="663">
        <v>0.1</v>
      </c>
      <c r="DA11" s="663"/>
      <c r="DB11" s="663"/>
      <c r="DC11" s="663"/>
      <c r="DD11" s="633" t="s">
        <v>129</v>
      </c>
      <c r="DE11" s="628"/>
      <c r="DF11" s="628"/>
      <c r="DG11" s="628"/>
      <c r="DH11" s="628"/>
      <c r="DI11" s="628"/>
      <c r="DJ11" s="628"/>
      <c r="DK11" s="628"/>
      <c r="DL11" s="628"/>
      <c r="DM11" s="628"/>
      <c r="DN11" s="628"/>
      <c r="DO11" s="628"/>
      <c r="DP11" s="629"/>
      <c r="DQ11" s="633">
        <v>22212</v>
      </c>
      <c r="DR11" s="628"/>
      <c r="DS11" s="628"/>
      <c r="DT11" s="628"/>
      <c r="DU11" s="628"/>
      <c r="DV11" s="628"/>
      <c r="DW11" s="628"/>
      <c r="DX11" s="628"/>
      <c r="DY11" s="628"/>
      <c r="DZ11" s="628"/>
      <c r="EA11" s="628"/>
      <c r="EB11" s="628"/>
      <c r="EC11" s="662"/>
    </row>
    <row r="12" spans="2:143" ht="11.25" customHeight="1" x14ac:dyDescent="0.2">
      <c r="B12" s="624" t="s">
        <v>251</v>
      </c>
      <c r="C12" s="625"/>
      <c r="D12" s="625"/>
      <c r="E12" s="625"/>
      <c r="F12" s="625"/>
      <c r="G12" s="625"/>
      <c r="H12" s="625"/>
      <c r="I12" s="625"/>
      <c r="J12" s="625"/>
      <c r="K12" s="625"/>
      <c r="L12" s="625"/>
      <c r="M12" s="625"/>
      <c r="N12" s="625"/>
      <c r="O12" s="625"/>
      <c r="P12" s="625"/>
      <c r="Q12" s="626"/>
      <c r="R12" s="627">
        <v>4056</v>
      </c>
      <c r="S12" s="628"/>
      <c r="T12" s="628"/>
      <c r="U12" s="628"/>
      <c r="V12" s="628"/>
      <c r="W12" s="628"/>
      <c r="X12" s="628"/>
      <c r="Y12" s="629"/>
      <c r="Z12" s="663">
        <v>0</v>
      </c>
      <c r="AA12" s="663"/>
      <c r="AB12" s="663"/>
      <c r="AC12" s="663"/>
      <c r="AD12" s="664">
        <v>4056</v>
      </c>
      <c r="AE12" s="664"/>
      <c r="AF12" s="664"/>
      <c r="AG12" s="664"/>
      <c r="AH12" s="664"/>
      <c r="AI12" s="664"/>
      <c r="AJ12" s="664"/>
      <c r="AK12" s="664"/>
      <c r="AL12" s="630">
        <v>0</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7794313</v>
      </c>
      <c r="BH12" s="628"/>
      <c r="BI12" s="628"/>
      <c r="BJ12" s="628"/>
      <c r="BK12" s="628"/>
      <c r="BL12" s="628"/>
      <c r="BM12" s="628"/>
      <c r="BN12" s="629"/>
      <c r="BO12" s="663">
        <v>32.299999999999997</v>
      </c>
      <c r="BP12" s="663"/>
      <c r="BQ12" s="663"/>
      <c r="BR12" s="663"/>
      <c r="BS12" s="664" t="s">
        <v>235</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199516</v>
      </c>
      <c r="CS12" s="628"/>
      <c r="CT12" s="628"/>
      <c r="CU12" s="628"/>
      <c r="CV12" s="628"/>
      <c r="CW12" s="628"/>
      <c r="CX12" s="628"/>
      <c r="CY12" s="629"/>
      <c r="CZ12" s="663">
        <v>0.4</v>
      </c>
      <c r="DA12" s="663"/>
      <c r="DB12" s="663"/>
      <c r="DC12" s="663"/>
      <c r="DD12" s="633" t="s">
        <v>129</v>
      </c>
      <c r="DE12" s="628"/>
      <c r="DF12" s="628"/>
      <c r="DG12" s="628"/>
      <c r="DH12" s="628"/>
      <c r="DI12" s="628"/>
      <c r="DJ12" s="628"/>
      <c r="DK12" s="628"/>
      <c r="DL12" s="628"/>
      <c r="DM12" s="628"/>
      <c r="DN12" s="628"/>
      <c r="DO12" s="628"/>
      <c r="DP12" s="629"/>
      <c r="DQ12" s="633">
        <v>192732</v>
      </c>
      <c r="DR12" s="628"/>
      <c r="DS12" s="628"/>
      <c r="DT12" s="628"/>
      <c r="DU12" s="628"/>
      <c r="DV12" s="628"/>
      <c r="DW12" s="628"/>
      <c r="DX12" s="628"/>
      <c r="DY12" s="628"/>
      <c r="DZ12" s="628"/>
      <c r="EA12" s="628"/>
      <c r="EB12" s="628"/>
      <c r="EC12" s="662"/>
    </row>
    <row r="13" spans="2:143" ht="11.25" customHeight="1" x14ac:dyDescent="0.2">
      <c r="B13" s="624" t="s">
        <v>254</v>
      </c>
      <c r="C13" s="625"/>
      <c r="D13" s="625"/>
      <c r="E13" s="625"/>
      <c r="F13" s="625"/>
      <c r="G13" s="625"/>
      <c r="H13" s="625"/>
      <c r="I13" s="625"/>
      <c r="J13" s="625"/>
      <c r="K13" s="625"/>
      <c r="L13" s="625"/>
      <c r="M13" s="625"/>
      <c r="N13" s="625"/>
      <c r="O13" s="625"/>
      <c r="P13" s="625"/>
      <c r="Q13" s="626"/>
      <c r="R13" s="627" t="s">
        <v>138</v>
      </c>
      <c r="S13" s="628"/>
      <c r="T13" s="628"/>
      <c r="U13" s="628"/>
      <c r="V13" s="628"/>
      <c r="W13" s="628"/>
      <c r="X13" s="628"/>
      <c r="Y13" s="629"/>
      <c r="Z13" s="663" t="s">
        <v>138</v>
      </c>
      <c r="AA13" s="663"/>
      <c r="AB13" s="663"/>
      <c r="AC13" s="663"/>
      <c r="AD13" s="664" t="s">
        <v>129</v>
      </c>
      <c r="AE13" s="664"/>
      <c r="AF13" s="664"/>
      <c r="AG13" s="664"/>
      <c r="AH13" s="664"/>
      <c r="AI13" s="664"/>
      <c r="AJ13" s="664"/>
      <c r="AK13" s="664"/>
      <c r="AL13" s="630" t="s">
        <v>129</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7698137</v>
      </c>
      <c r="BH13" s="628"/>
      <c r="BI13" s="628"/>
      <c r="BJ13" s="628"/>
      <c r="BK13" s="628"/>
      <c r="BL13" s="628"/>
      <c r="BM13" s="628"/>
      <c r="BN13" s="629"/>
      <c r="BO13" s="663">
        <v>31.9</v>
      </c>
      <c r="BP13" s="663"/>
      <c r="BQ13" s="663"/>
      <c r="BR13" s="663"/>
      <c r="BS13" s="664" t="s">
        <v>129</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4867029</v>
      </c>
      <c r="CS13" s="628"/>
      <c r="CT13" s="628"/>
      <c r="CU13" s="628"/>
      <c r="CV13" s="628"/>
      <c r="CW13" s="628"/>
      <c r="CX13" s="628"/>
      <c r="CY13" s="629"/>
      <c r="CZ13" s="663">
        <v>10.7</v>
      </c>
      <c r="DA13" s="663"/>
      <c r="DB13" s="663"/>
      <c r="DC13" s="663"/>
      <c r="DD13" s="633">
        <v>2110399</v>
      </c>
      <c r="DE13" s="628"/>
      <c r="DF13" s="628"/>
      <c r="DG13" s="628"/>
      <c r="DH13" s="628"/>
      <c r="DI13" s="628"/>
      <c r="DJ13" s="628"/>
      <c r="DK13" s="628"/>
      <c r="DL13" s="628"/>
      <c r="DM13" s="628"/>
      <c r="DN13" s="628"/>
      <c r="DO13" s="628"/>
      <c r="DP13" s="629"/>
      <c r="DQ13" s="633">
        <v>3643836</v>
      </c>
      <c r="DR13" s="628"/>
      <c r="DS13" s="628"/>
      <c r="DT13" s="628"/>
      <c r="DU13" s="628"/>
      <c r="DV13" s="628"/>
      <c r="DW13" s="628"/>
      <c r="DX13" s="628"/>
      <c r="DY13" s="628"/>
      <c r="DZ13" s="628"/>
      <c r="EA13" s="628"/>
      <c r="EB13" s="628"/>
      <c r="EC13" s="662"/>
    </row>
    <row r="14" spans="2:143" ht="11.25" customHeight="1" x14ac:dyDescent="0.2">
      <c r="B14" s="624" t="s">
        <v>257</v>
      </c>
      <c r="C14" s="625"/>
      <c r="D14" s="625"/>
      <c r="E14" s="625"/>
      <c r="F14" s="625"/>
      <c r="G14" s="625"/>
      <c r="H14" s="625"/>
      <c r="I14" s="625"/>
      <c r="J14" s="625"/>
      <c r="K14" s="625"/>
      <c r="L14" s="625"/>
      <c r="M14" s="625"/>
      <c r="N14" s="625"/>
      <c r="O14" s="625"/>
      <c r="P14" s="625"/>
      <c r="Q14" s="626"/>
      <c r="R14" s="627">
        <v>516</v>
      </c>
      <c r="S14" s="628"/>
      <c r="T14" s="628"/>
      <c r="U14" s="628"/>
      <c r="V14" s="628"/>
      <c r="W14" s="628"/>
      <c r="X14" s="628"/>
      <c r="Y14" s="629"/>
      <c r="Z14" s="663">
        <v>0</v>
      </c>
      <c r="AA14" s="663"/>
      <c r="AB14" s="663"/>
      <c r="AC14" s="663"/>
      <c r="AD14" s="664">
        <v>516</v>
      </c>
      <c r="AE14" s="664"/>
      <c r="AF14" s="664"/>
      <c r="AG14" s="664"/>
      <c r="AH14" s="664"/>
      <c r="AI14" s="664"/>
      <c r="AJ14" s="664"/>
      <c r="AK14" s="664"/>
      <c r="AL14" s="630">
        <v>0</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50409</v>
      </c>
      <c r="BH14" s="628"/>
      <c r="BI14" s="628"/>
      <c r="BJ14" s="628"/>
      <c r="BK14" s="628"/>
      <c r="BL14" s="628"/>
      <c r="BM14" s="628"/>
      <c r="BN14" s="629"/>
      <c r="BO14" s="663">
        <v>0.2</v>
      </c>
      <c r="BP14" s="663"/>
      <c r="BQ14" s="663"/>
      <c r="BR14" s="663"/>
      <c r="BS14" s="664" t="s">
        <v>129</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1406287</v>
      </c>
      <c r="CS14" s="628"/>
      <c r="CT14" s="628"/>
      <c r="CU14" s="628"/>
      <c r="CV14" s="628"/>
      <c r="CW14" s="628"/>
      <c r="CX14" s="628"/>
      <c r="CY14" s="629"/>
      <c r="CZ14" s="663">
        <v>3.1</v>
      </c>
      <c r="DA14" s="663"/>
      <c r="DB14" s="663"/>
      <c r="DC14" s="663"/>
      <c r="DD14" s="633">
        <v>116887</v>
      </c>
      <c r="DE14" s="628"/>
      <c r="DF14" s="628"/>
      <c r="DG14" s="628"/>
      <c r="DH14" s="628"/>
      <c r="DI14" s="628"/>
      <c r="DJ14" s="628"/>
      <c r="DK14" s="628"/>
      <c r="DL14" s="628"/>
      <c r="DM14" s="628"/>
      <c r="DN14" s="628"/>
      <c r="DO14" s="628"/>
      <c r="DP14" s="629"/>
      <c r="DQ14" s="633">
        <v>1296232</v>
      </c>
      <c r="DR14" s="628"/>
      <c r="DS14" s="628"/>
      <c r="DT14" s="628"/>
      <c r="DU14" s="628"/>
      <c r="DV14" s="628"/>
      <c r="DW14" s="628"/>
      <c r="DX14" s="628"/>
      <c r="DY14" s="628"/>
      <c r="DZ14" s="628"/>
      <c r="EA14" s="628"/>
      <c r="EB14" s="628"/>
      <c r="EC14" s="662"/>
    </row>
    <row r="15" spans="2:143" ht="11.25" customHeight="1" x14ac:dyDescent="0.2">
      <c r="B15" s="624" t="s">
        <v>260</v>
      </c>
      <c r="C15" s="625"/>
      <c r="D15" s="625"/>
      <c r="E15" s="625"/>
      <c r="F15" s="625"/>
      <c r="G15" s="625"/>
      <c r="H15" s="625"/>
      <c r="I15" s="625"/>
      <c r="J15" s="625"/>
      <c r="K15" s="625"/>
      <c r="L15" s="625"/>
      <c r="M15" s="625"/>
      <c r="N15" s="625"/>
      <c r="O15" s="625"/>
      <c r="P15" s="625"/>
      <c r="Q15" s="626"/>
      <c r="R15" s="627" t="s">
        <v>235</v>
      </c>
      <c r="S15" s="628"/>
      <c r="T15" s="628"/>
      <c r="U15" s="628"/>
      <c r="V15" s="628"/>
      <c r="W15" s="628"/>
      <c r="X15" s="628"/>
      <c r="Y15" s="629"/>
      <c r="Z15" s="663" t="s">
        <v>129</v>
      </c>
      <c r="AA15" s="663"/>
      <c r="AB15" s="663"/>
      <c r="AC15" s="663"/>
      <c r="AD15" s="664" t="s">
        <v>129</v>
      </c>
      <c r="AE15" s="664"/>
      <c r="AF15" s="664"/>
      <c r="AG15" s="664"/>
      <c r="AH15" s="664"/>
      <c r="AI15" s="664"/>
      <c r="AJ15" s="664"/>
      <c r="AK15" s="664"/>
      <c r="AL15" s="630" t="s">
        <v>235</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273264</v>
      </c>
      <c r="BH15" s="628"/>
      <c r="BI15" s="628"/>
      <c r="BJ15" s="628"/>
      <c r="BK15" s="628"/>
      <c r="BL15" s="628"/>
      <c r="BM15" s="628"/>
      <c r="BN15" s="629"/>
      <c r="BO15" s="663">
        <v>1.1000000000000001</v>
      </c>
      <c r="BP15" s="663"/>
      <c r="BQ15" s="663"/>
      <c r="BR15" s="663"/>
      <c r="BS15" s="664" t="s">
        <v>129</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5596983</v>
      </c>
      <c r="CS15" s="628"/>
      <c r="CT15" s="628"/>
      <c r="CU15" s="628"/>
      <c r="CV15" s="628"/>
      <c r="CW15" s="628"/>
      <c r="CX15" s="628"/>
      <c r="CY15" s="629"/>
      <c r="CZ15" s="663">
        <v>12.3</v>
      </c>
      <c r="DA15" s="663"/>
      <c r="DB15" s="663"/>
      <c r="DC15" s="663"/>
      <c r="DD15" s="633">
        <v>2103906</v>
      </c>
      <c r="DE15" s="628"/>
      <c r="DF15" s="628"/>
      <c r="DG15" s="628"/>
      <c r="DH15" s="628"/>
      <c r="DI15" s="628"/>
      <c r="DJ15" s="628"/>
      <c r="DK15" s="628"/>
      <c r="DL15" s="628"/>
      <c r="DM15" s="628"/>
      <c r="DN15" s="628"/>
      <c r="DO15" s="628"/>
      <c r="DP15" s="629"/>
      <c r="DQ15" s="633">
        <v>3029792</v>
      </c>
      <c r="DR15" s="628"/>
      <c r="DS15" s="628"/>
      <c r="DT15" s="628"/>
      <c r="DU15" s="628"/>
      <c r="DV15" s="628"/>
      <c r="DW15" s="628"/>
      <c r="DX15" s="628"/>
      <c r="DY15" s="628"/>
      <c r="DZ15" s="628"/>
      <c r="EA15" s="628"/>
      <c r="EB15" s="628"/>
      <c r="EC15" s="662"/>
    </row>
    <row r="16" spans="2:143" ht="11.25" customHeight="1" x14ac:dyDescent="0.2">
      <c r="B16" s="624" t="s">
        <v>263</v>
      </c>
      <c r="C16" s="625"/>
      <c r="D16" s="625"/>
      <c r="E16" s="625"/>
      <c r="F16" s="625"/>
      <c r="G16" s="625"/>
      <c r="H16" s="625"/>
      <c r="I16" s="625"/>
      <c r="J16" s="625"/>
      <c r="K16" s="625"/>
      <c r="L16" s="625"/>
      <c r="M16" s="625"/>
      <c r="N16" s="625"/>
      <c r="O16" s="625"/>
      <c r="P16" s="625"/>
      <c r="Q16" s="626"/>
      <c r="R16" s="627">
        <v>33106</v>
      </c>
      <c r="S16" s="628"/>
      <c r="T16" s="628"/>
      <c r="U16" s="628"/>
      <c r="V16" s="628"/>
      <c r="W16" s="628"/>
      <c r="X16" s="628"/>
      <c r="Y16" s="629"/>
      <c r="Z16" s="663">
        <v>0.1</v>
      </c>
      <c r="AA16" s="663"/>
      <c r="AB16" s="663"/>
      <c r="AC16" s="663"/>
      <c r="AD16" s="664">
        <v>33106</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265</v>
      </c>
      <c r="BH16" s="628"/>
      <c r="BI16" s="628"/>
      <c r="BJ16" s="628"/>
      <c r="BK16" s="628"/>
      <c r="BL16" s="628"/>
      <c r="BM16" s="628"/>
      <c r="BN16" s="629"/>
      <c r="BO16" s="663" t="s">
        <v>138</v>
      </c>
      <c r="BP16" s="663"/>
      <c r="BQ16" s="663"/>
      <c r="BR16" s="663"/>
      <c r="BS16" s="664" t="s">
        <v>235</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235</v>
      </c>
      <c r="CS16" s="628"/>
      <c r="CT16" s="628"/>
      <c r="CU16" s="628"/>
      <c r="CV16" s="628"/>
      <c r="CW16" s="628"/>
      <c r="CX16" s="628"/>
      <c r="CY16" s="629"/>
      <c r="CZ16" s="663" t="s">
        <v>235</v>
      </c>
      <c r="DA16" s="663"/>
      <c r="DB16" s="663"/>
      <c r="DC16" s="663"/>
      <c r="DD16" s="633" t="s">
        <v>235</v>
      </c>
      <c r="DE16" s="628"/>
      <c r="DF16" s="628"/>
      <c r="DG16" s="628"/>
      <c r="DH16" s="628"/>
      <c r="DI16" s="628"/>
      <c r="DJ16" s="628"/>
      <c r="DK16" s="628"/>
      <c r="DL16" s="628"/>
      <c r="DM16" s="628"/>
      <c r="DN16" s="628"/>
      <c r="DO16" s="628"/>
      <c r="DP16" s="629"/>
      <c r="DQ16" s="633" t="s">
        <v>235</v>
      </c>
      <c r="DR16" s="628"/>
      <c r="DS16" s="628"/>
      <c r="DT16" s="628"/>
      <c r="DU16" s="628"/>
      <c r="DV16" s="628"/>
      <c r="DW16" s="628"/>
      <c r="DX16" s="628"/>
      <c r="DY16" s="628"/>
      <c r="DZ16" s="628"/>
      <c r="EA16" s="628"/>
      <c r="EB16" s="628"/>
      <c r="EC16" s="662"/>
    </row>
    <row r="17" spans="2:133" ht="11.25" customHeight="1" x14ac:dyDescent="0.2">
      <c r="B17" s="624" t="s">
        <v>267</v>
      </c>
      <c r="C17" s="625"/>
      <c r="D17" s="625"/>
      <c r="E17" s="625"/>
      <c r="F17" s="625"/>
      <c r="G17" s="625"/>
      <c r="H17" s="625"/>
      <c r="I17" s="625"/>
      <c r="J17" s="625"/>
      <c r="K17" s="625"/>
      <c r="L17" s="625"/>
      <c r="M17" s="625"/>
      <c r="N17" s="625"/>
      <c r="O17" s="625"/>
      <c r="P17" s="625"/>
      <c r="Q17" s="626"/>
      <c r="R17" s="627">
        <v>126583</v>
      </c>
      <c r="S17" s="628"/>
      <c r="T17" s="628"/>
      <c r="U17" s="628"/>
      <c r="V17" s="628"/>
      <c r="W17" s="628"/>
      <c r="X17" s="628"/>
      <c r="Y17" s="629"/>
      <c r="Z17" s="663">
        <v>0.3</v>
      </c>
      <c r="AA17" s="663"/>
      <c r="AB17" s="663"/>
      <c r="AC17" s="663"/>
      <c r="AD17" s="664">
        <v>126583</v>
      </c>
      <c r="AE17" s="664"/>
      <c r="AF17" s="664"/>
      <c r="AG17" s="664"/>
      <c r="AH17" s="664"/>
      <c r="AI17" s="664"/>
      <c r="AJ17" s="664"/>
      <c r="AK17" s="664"/>
      <c r="AL17" s="630">
        <v>0.5</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129</v>
      </c>
      <c r="BH17" s="628"/>
      <c r="BI17" s="628"/>
      <c r="BJ17" s="628"/>
      <c r="BK17" s="628"/>
      <c r="BL17" s="628"/>
      <c r="BM17" s="628"/>
      <c r="BN17" s="629"/>
      <c r="BO17" s="663" t="s">
        <v>129</v>
      </c>
      <c r="BP17" s="663"/>
      <c r="BQ17" s="663"/>
      <c r="BR17" s="663"/>
      <c r="BS17" s="664" t="s">
        <v>265</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4515932</v>
      </c>
      <c r="CS17" s="628"/>
      <c r="CT17" s="628"/>
      <c r="CU17" s="628"/>
      <c r="CV17" s="628"/>
      <c r="CW17" s="628"/>
      <c r="CX17" s="628"/>
      <c r="CY17" s="629"/>
      <c r="CZ17" s="663">
        <v>9.9</v>
      </c>
      <c r="DA17" s="663"/>
      <c r="DB17" s="663"/>
      <c r="DC17" s="663"/>
      <c r="DD17" s="633" t="s">
        <v>235</v>
      </c>
      <c r="DE17" s="628"/>
      <c r="DF17" s="628"/>
      <c r="DG17" s="628"/>
      <c r="DH17" s="628"/>
      <c r="DI17" s="628"/>
      <c r="DJ17" s="628"/>
      <c r="DK17" s="628"/>
      <c r="DL17" s="628"/>
      <c r="DM17" s="628"/>
      <c r="DN17" s="628"/>
      <c r="DO17" s="628"/>
      <c r="DP17" s="629"/>
      <c r="DQ17" s="633">
        <v>4167151</v>
      </c>
      <c r="DR17" s="628"/>
      <c r="DS17" s="628"/>
      <c r="DT17" s="628"/>
      <c r="DU17" s="628"/>
      <c r="DV17" s="628"/>
      <c r="DW17" s="628"/>
      <c r="DX17" s="628"/>
      <c r="DY17" s="628"/>
      <c r="DZ17" s="628"/>
      <c r="EA17" s="628"/>
      <c r="EB17" s="628"/>
      <c r="EC17" s="662"/>
    </row>
    <row r="18" spans="2:133" ht="11.25" customHeight="1" x14ac:dyDescent="0.2">
      <c r="B18" s="624" t="s">
        <v>270</v>
      </c>
      <c r="C18" s="625"/>
      <c r="D18" s="625"/>
      <c r="E18" s="625"/>
      <c r="F18" s="625"/>
      <c r="G18" s="625"/>
      <c r="H18" s="625"/>
      <c r="I18" s="625"/>
      <c r="J18" s="625"/>
      <c r="K18" s="625"/>
      <c r="L18" s="625"/>
      <c r="M18" s="625"/>
      <c r="N18" s="625"/>
      <c r="O18" s="625"/>
      <c r="P18" s="625"/>
      <c r="Q18" s="626"/>
      <c r="R18" s="627">
        <v>59180</v>
      </c>
      <c r="S18" s="628"/>
      <c r="T18" s="628"/>
      <c r="U18" s="628"/>
      <c r="V18" s="628"/>
      <c r="W18" s="628"/>
      <c r="X18" s="628"/>
      <c r="Y18" s="629"/>
      <c r="Z18" s="663">
        <v>0.1</v>
      </c>
      <c r="AA18" s="663"/>
      <c r="AB18" s="663"/>
      <c r="AC18" s="663"/>
      <c r="AD18" s="664">
        <v>59180</v>
      </c>
      <c r="AE18" s="664"/>
      <c r="AF18" s="664"/>
      <c r="AG18" s="664"/>
      <c r="AH18" s="664"/>
      <c r="AI18" s="664"/>
      <c r="AJ18" s="664"/>
      <c r="AK18" s="664"/>
      <c r="AL18" s="630">
        <v>0.2</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235</v>
      </c>
      <c r="BP18" s="663"/>
      <c r="BQ18" s="663"/>
      <c r="BR18" s="663"/>
      <c r="BS18" s="664" t="s">
        <v>235</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235</v>
      </c>
      <c r="CS18" s="628"/>
      <c r="CT18" s="628"/>
      <c r="CU18" s="628"/>
      <c r="CV18" s="628"/>
      <c r="CW18" s="628"/>
      <c r="CX18" s="628"/>
      <c r="CY18" s="629"/>
      <c r="CZ18" s="663" t="s">
        <v>235</v>
      </c>
      <c r="DA18" s="663"/>
      <c r="DB18" s="663"/>
      <c r="DC18" s="663"/>
      <c r="DD18" s="633" t="s">
        <v>129</v>
      </c>
      <c r="DE18" s="628"/>
      <c r="DF18" s="628"/>
      <c r="DG18" s="628"/>
      <c r="DH18" s="628"/>
      <c r="DI18" s="628"/>
      <c r="DJ18" s="628"/>
      <c r="DK18" s="628"/>
      <c r="DL18" s="628"/>
      <c r="DM18" s="628"/>
      <c r="DN18" s="628"/>
      <c r="DO18" s="628"/>
      <c r="DP18" s="629"/>
      <c r="DQ18" s="633" t="s">
        <v>235</v>
      </c>
      <c r="DR18" s="628"/>
      <c r="DS18" s="628"/>
      <c r="DT18" s="628"/>
      <c r="DU18" s="628"/>
      <c r="DV18" s="628"/>
      <c r="DW18" s="628"/>
      <c r="DX18" s="628"/>
      <c r="DY18" s="628"/>
      <c r="DZ18" s="628"/>
      <c r="EA18" s="628"/>
      <c r="EB18" s="628"/>
      <c r="EC18" s="662"/>
    </row>
    <row r="19" spans="2:133" ht="11.25" customHeight="1" x14ac:dyDescent="0.2">
      <c r="B19" s="624" t="s">
        <v>273</v>
      </c>
      <c r="C19" s="625"/>
      <c r="D19" s="625"/>
      <c r="E19" s="625"/>
      <c r="F19" s="625"/>
      <c r="G19" s="625"/>
      <c r="H19" s="625"/>
      <c r="I19" s="625"/>
      <c r="J19" s="625"/>
      <c r="K19" s="625"/>
      <c r="L19" s="625"/>
      <c r="M19" s="625"/>
      <c r="N19" s="625"/>
      <c r="O19" s="625"/>
      <c r="P19" s="625"/>
      <c r="Q19" s="626"/>
      <c r="R19" s="627">
        <v>59180</v>
      </c>
      <c r="S19" s="628"/>
      <c r="T19" s="628"/>
      <c r="U19" s="628"/>
      <c r="V19" s="628"/>
      <c r="W19" s="628"/>
      <c r="X19" s="628"/>
      <c r="Y19" s="629"/>
      <c r="Z19" s="663">
        <v>0.1</v>
      </c>
      <c r="AA19" s="663"/>
      <c r="AB19" s="663"/>
      <c r="AC19" s="663"/>
      <c r="AD19" s="664">
        <v>59180</v>
      </c>
      <c r="AE19" s="664"/>
      <c r="AF19" s="664"/>
      <c r="AG19" s="664"/>
      <c r="AH19" s="664"/>
      <c r="AI19" s="664"/>
      <c r="AJ19" s="664"/>
      <c r="AK19" s="664"/>
      <c r="AL19" s="630">
        <v>0.2</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2058733</v>
      </c>
      <c r="BH19" s="628"/>
      <c r="BI19" s="628"/>
      <c r="BJ19" s="628"/>
      <c r="BK19" s="628"/>
      <c r="BL19" s="628"/>
      <c r="BM19" s="628"/>
      <c r="BN19" s="629"/>
      <c r="BO19" s="663">
        <v>8.5</v>
      </c>
      <c r="BP19" s="663"/>
      <c r="BQ19" s="663"/>
      <c r="BR19" s="663"/>
      <c r="BS19" s="664" t="s">
        <v>129</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235</v>
      </c>
      <c r="CS19" s="628"/>
      <c r="CT19" s="628"/>
      <c r="CU19" s="628"/>
      <c r="CV19" s="628"/>
      <c r="CW19" s="628"/>
      <c r="CX19" s="628"/>
      <c r="CY19" s="629"/>
      <c r="CZ19" s="663" t="s">
        <v>129</v>
      </c>
      <c r="DA19" s="663"/>
      <c r="DB19" s="663"/>
      <c r="DC19" s="663"/>
      <c r="DD19" s="633" t="s">
        <v>235</v>
      </c>
      <c r="DE19" s="628"/>
      <c r="DF19" s="628"/>
      <c r="DG19" s="628"/>
      <c r="DH19" s="628"/>
      <c r="DI19" s="628"/>
      <c r="DJ19" s="628"/>
      <c r="DK19" s="628"/>
      <c r="DL19" s="628"/>
      <c r="DM19" s="628"/>
      <c r="DN19" s="628"/>
      <c r="DO19" s="628"/>
      <c r="DP19" s="629"/>
      <c r="DQ19" s="633" t="s">
        <v>235</v>
      </c>
      <c r="DR19" s="628"/>
      <c r="DS19" s="628"/>
      <c r="DT19" s="628"/>
      <c r="DU19" s="628"/>
      <c r="DV19" s="628"/>
      <c r="DW19" s="628"/>
      <c r="DX19" s="628"/>
      <c r="DY19" s="628"/>
      <c r="DZ19" s="628"/>
      <c r="EA19" s="628"/>
      <c r="EB19" s="628"/>
      <c r="EC19" s="662"/>
    </row>
    <row r="20" spans="2:133" ht="11.25" customHeight="1" x14ac:dyDescent="0.2">
      <c r="B20" s="696" t="s">
        <v>276</v>
      </c>
      <c r="C20" s="697"/>
      <c r="D20" s="697"/>
      <c r="E20" s="697"/>
      <c r="F20" s="697"/>
      <c r="G20" s="697"/>
      <c r="H20" s="697"/>
      <c r="I20" s="697"/>
      <c r="J20" s="697"/>
      <c r="K20" s="697"/>
      <c r="L20" s="697"/>
      <c r="M20" s="697"/>
      <c r="N20" s="697"/>
      <c r="O20" s="697"/>
      <c r="P20" s="697"/>
      <c r="Q20" s="698"/>
      <c r="R20" s="627" t="s">
        <v>129</v>
      </c>
      <c r="S20" s="628"/>
      <c r="T20" s="628"/>
      <c r="U20" s="628"/>
      <c r="V20" s="628"/>
      <c r="W20" s="628"/>
      <c r="X20" s="628"/>
      <c r="Y20" s="629"/>
      <c r="Z20" s="663" t="s">
        <v>129</v>
      </c>
      <c r="AA20" s="663"/>
      <c r="AB20" s="663"/>
      <c r="AC20" s="663"/>
      <c r="AD20" s="664" t="s">
        <v>129</v>
      </c>
      <c r="AE20" s="664"/>
      <c r="AF20" s="664"/>
      <c r="AG20" s="664"/>
      <c r="AH20" s="664"/>
      <c r="AI20" s="664"/>
      <c r="AJ20" s="664"/>
      <c r="AK20" s="664"/>
      <c r="AL20" s="630" t="s">
        <v>138</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2058733</v>
      </c>
      <c r="BH20" s="628"/>
      <c r="BI20" s="628"/>
      <c r="BJ20" s="628"/>
      <c r="BK20" s="628"/>
      <c r="BL20" s="628"/>
      <c r="BM20" s="628"/>
      <c r="BN20" s="629"/>
      <c r="BO20" s="663">
        <v>8.5</v>
      </c>
      <c r="BP20" s="663"/>
      <c r="BQ20" s="663"/>
      <c r="BR20" s="663"/>
      <c r="BS20" s="664" t="s">
        <v>129</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45686492</v>
      </c>
      <c r="CS20" s="628"/>
      <c r="CT20" s="628"/>
      <c r="CU20" s="628"/>
      <c r="CV20" s="628"/>
      <c r="CW20" s="628"/>
      <c r="CX20" s="628"/>
      <c r="CY20" s="629"/>
      <c r="CZ20" s="663">
        <v>100</v>
      </c>
      <c r="DA20" s="663"/>
      <c r="DB20" s="663"/>
      <c r="DC20" s="663"/>
      <c r="DD20" s="633">
        <v>4772909</v>
      </c>
      <c r="DE20" s="628"/>
      <c r="DF20" s="628"/>
      <c r="DG20" s="628"/>
      <c r="DH20" s="628"/>
      <c r="DI20" s="628"/>
      <c r="DJ20" s="628"/>
      <c r="DK20" s="628"/>
      <c r="DL20" s="628"/>
      <c r="DM20" s="628"/>
      <c r="DN20" s="628"/>
      <c r="DO20" s="628"/>
      <c r="DP20" s="629"/>
      <c r="DQ20" s="633">
        <v>31798676</v>
      </c>
      <c r="DR20" s="628"/>
      <c r="DS20" s="628"/>
      <c r="DT20" s="628"/>
      <c r="DU20" s="628"/>
      <c r="DV20" s="628"/>
      <c r="DW20" s="628"/>
      <c r="DX20" s="628"/>
      <c r="DY20" s="628"/>
      <c r="DZ20" s="628"/>
      <c r="EA20" s="628"/>
      <c r="EB20" s="628"/>
      <c r="EC20" s="662"/>
    </row>
    <row r="21" spans="2:133" ht="11.25" customHeight="1" x14ac:dyDescent="0.2">
      <c r="B21" s="624" t="s">
        <v>279</v>
      </c>
      <c r="C21" s="625"/>
      <c r="D21" s="625"/>
      <c r="E21" s="625"/>
      <c r="F21" s="625"/>
      <c r="G21" s="625"/>
      <c r="H21" s="625"/>
      <c r="I21" s="625"/>
      <c r="J21" s="625"/>
      <c r="K21" s="625"/>
      <c r="L21" s="625"/>
      <c r="M21" s="625"/>
      <c r="N21" s="625"/>
      <c r="O21" s="625"/>
      <c r="P21" s="625"/>
      <c r="Q21" s="626"/>
      <c r="R21" s="627">
        <v>635726</v>
      </c>
      <c r="S21" s="628"/>
      <c r="T21" s="628"/>
      <c r="U21" s="628"/>
      <c r="V21" s="628"/>
      <c r="W21" s="628"/>
      <c r="X21" s="628"/>
      <c r="Y21" s="629"/>
      <c r="Z21" s="663">
        <v>1.3</v>
      </c>
      <c r="AA21" s="663"/>
      <c r="AB21" s="663"/>
      <c r="AC21" s="663"/>
      <c r="AD21" s="664" t="s">
        <v>235</v>
      </c>
      <c r="AE21" s="664"/>
      <c r="AF21" s="664"/>
      <c r="AG21" s="664"/>
      <c r="AH21" s="664"/>
      <c r="AI21" s="664"/>
      <c r="AJ21" s="664"/>
      <c r="AK21" s="664"/>
      <c r="AL21" s="630" t="s">
        <v>129</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v>29189</v>
      </c>
      <c r="BH21" s="628"/>
      <c r="BI21" s="628"/>
      <c r="BJ21" s="628"/>
      <c r="BK21" s="628"/>
      <c r="BL21" s="628"/>
      <c r="BM21" s="628"/>
      <c r="BN21" s="629"/>
      <c r="BO21" s="663">
        <v>0.1</v>
      </c>
      <c r="BP21" s="663"/>
      <c r="BQ21" s="663"/>
      <c r="BR21" s="663"/>
      <c r="BS21" s="664" t="s">
        <v>129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281</v>
      </c>
      <c r="C22" s="625"/>
      <c r="D22" s="625"/>
      <c r="E22" s="625"/>
      <c r="F22" s="625"/>
      <c r="G22" s="625"/>
      <c r="H22" s="625"/>
      <c r="I22" s="625"/>
      <c r="J22" s="625"/>
      <c r="K22" s="625"/>
      <c r="L22" s="625"/>
      <c r="M22" s="625"/>
      <c r="N22" s="625"/>
      <c r="O22" s="625"/>
      <c r="P22" s="625"/>
      <c r="Q22" s="626"/>
      <c r="R22" s="627" t="s">
        <v>235</v>
      </c>
      <c r="S22" s="628"/>
      <c r="T22" s="628"/>
      <c r="U22" s="628"/>
      <c r="V22" s="628"/>
      <c r="W22" s="628"/>
      <c r="X22" s="628"/>
      <c r="Y22" s="629"/>
      <c r="Z22" s="663" t="s">
        <v>129</v>
      </c>
      <c r="AA22" s="663"/>
      <c r="AB22" s="663"/>
      <c r="AC22" s="663"/>
      <c r="AD22" s="664" t="s">
        <v>129</v>
      </c>
      <c r="AE22" s="664"/>
      <c r="AF22" s="664"/>
      <c r="AG22" s="664"/>
      <c r="AH22" s="664"/>
      <c r="AI22" s="664"/>
      <c r="AJ22" s="664"/>
      <c r="AK22" s="664"/>
      <c r="AL22" s="630" t="s">
        <v>235</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v>85307</v>
      </c>
      <c r="BH22" s="628"/>
      <c r="BI22" s="628"/>
      <c r="BJ22" s="628"/>
      <c r="BK22" s="628"/>
      <c r="BL22" s="628"/>
      <c r="BM22" s="628"/>
      <c r="BN22" s="629"/>
      <c r="BO22" s="663">
        <v>0.4</v>
      </c>
      <c r="BP22" s="663"/>
      <c r="BQ22" s="663"/>
      <c r="BR22" s="663"/>
      <c r="BS22" s="664" t="s">
        <v>138</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284</v>
      </c>
      <c r="C23" s="625"/>
      <c r="D23" s="625"/>
      <c r="E23" s="625"/>
      <c r="F23" s="625"/>
      <c r="G23" s="625"/>
      <c r="H23" s="625"/>
      <c r="I23" s="625"/>
      <c r="J23" s="625"/>
      <c r="K23" s="625"/>
      <c r="L23" s="625"/>
      <c r="M23" s="625"/>
      <c r="N23" s="625"/>
      <c r="O23" s="625"/>
      <c r="P23" s="625"/>
      <c r="Q23" s="626"/>
      <c r="R23" s="627">
        <v>635726</v>
      </c>
      <c r="S23" s="628"/>
      <c r="T23" s="628"/>
      <c r="U23" s="628"/>
      <c r="V23" s="628"/>
      <c r="W23" s="628"/>
      <c r="X23" s="628"/>
      <c r="Y23" s="629"/>
      <c r="Z23" s="663">
        <v>1.3</v>
      </c>
      <c r="AA23" s="663"/>
      <c r="AB23" s="663"/>
      <c r="AC23" s="663"/>
      <c r="AD23" s="664" t="s">
        <v>129</v>
      </c>
      <c r="AE23" s="664"/>
      <c r="AF23" s="664"/>
      <c r="AG23" s="664"/>
      <c r="AH23" s="664"/>
      <c r="AI23" s="664"/>
      <c r="AJ23" s="664"/>
      <c r="AK23" s="664"/>
      <c r="AL23" s="630" t="s">
        <v>129</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1944237</v>
      </c>
      <c r="BH23" s="628"/>
      <c r="BI23" s="628"/>
      <c r="BJ23" s="628"/>
      <c r="BK23" s="628"/>
      <c r="BL23" s="628"/>
      <c r="BM23" s="628"/>
      <c r="BN23" s="629"/>
      <c r="BO23" s="663">
        <v>8.1</v>
      </c>
      <c r="BP23" s="663"/>
      <c r="BQ23" s="663"/>
      <c r="BR23" s="663"/>
      <c r="BS23" s="664" t="s">
        <v>129</v>
      </c>
      <c r="BT23" s="664"/>
      <c r="BU23" s="664"/>
      <c r="BV23" s="664"/>
      <c r="BW23" s="664"/>
      <c r="BX23" s="664"/>
      <c r="BY23" s="664"/>
      <c r="BZ23" s="664"/>
      <c r="CA23" s="664"/>
      <c r="CB23" s="695"/>
      <c r="CD23" s="679" t="s">
        <v>223</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24" t="s">
        <v>291</v>
      </c>
      <c r="C24" s="625"/>
      <c r="D24" s="625"/>
      <c r="E24" s="625"/>
      <c r="F24" s="625"/>
      <c r="G24" s="625"/>
      <c r="H24" s="625"/>
      <c r="I24" s="625"/>
      <c r="J24" s="625"/>
      <c r="K24" s="625"/>
      <c r="L24" s="625"/>
      <c r="M24" s="625"/>
      <c r="N24" s="625"/>
      <c r="O24" s="625"/>
      <c r="P24" s="625"/>
      <c r="Q24" s="626"/>
      <c r="R24" s="627" t="s">
        <v>138</v>
      </c>
      <c r="S24" s="628"/>
      <c r="T24" s="628"/>
      <c r="U24" s="628"/>
      <c r="V24" s="628"/>
      <c r="W24" s="628"/>
      <c r="X24" s="628"/>
      <c r="Y24" s="629"/>
      <c r="Z24" s="663" t="s">
        <v>129</v>
      </c>
      <c r="AA24" s="663"/>
      <c r="AB24" s="663"/>
      <c r="AC24" s="663"/>
      <c r="AD24" s="664" t="s">
        <v>129</v>
      </c>
      <c r="AE24" s="664"/>
      <c r="AF24" s="664"/>
      <c r="AG24" s="664"/>
      <c r="AH24" s="664"/>
      <c r="AI24" s="664"/>
      <c r="AJ24" s="664"/>
      <c r="AK24" s="664"/>
      <c r="AL24" s="630" t="s">
        <v>235</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235</v>
      </c>
      <c r="BH24" s="628"/>
      <c r="BI24" s="628"/>
      <c r="BJ24" s="628"/>
      <c r="BK24" s="628"/>
      <c r="BL24" s="628"/>
      <c r="BM24" s="628"/>
      <c r="BN24" s="629"/>
      <c r="BO24" s="663" t="s">
        <v>235</v>
      </c>
      <c r="BP24" s="663"/>
      <c r="BQ24" s="663"/>
      <c r="BR24" s="663"/>
      <c r="BS24" s="664" t="s">
        <v>129</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21854569</v>
      </c>
      <c r="CS24" s="674"/>
      <c r="CT24" s="674"/>
      <c r="CU24" s="674"/>
      <c r="CV24" s="674"/>
      <c r="CW24" s="674"/>
      <c r="CX24" s="674"/>
      <c r="CY24" s="702"/>
      <c r="CZ24" s="703">
        <v>47.8</v>
      </c>
      <c r="DA24" s="686"/>
      <c r="DB24" s="686"/>
      <c r="DC24" s="705"/>
      <c r="DD24" s="701">
        <v>14676261</v>
      </c>
      <c r="DE24" s="674"/>
      <c r="DF24" s="674"/>
      <c r="DG24" s="674"/>
      <c r="DH24" s="674"/>
      <c r="DI24" s="674"/>
      <c r="DJ24" s="674"/>
      <c r="DK24" s="702"/>
      <c r="DL24" s="701">
        <v>14269505</v>
      </c>
      <c r="DM24" s="674"/>
      <c r="DN24" s="674"/>
      <c r="DO24" s="674"/>
      <c r="DP24" s="674"/>
      <c r="DQ24" s="674"/>
      <c r="DR24" s="674"/>
      <c r="DS24" s="674"/>
      <c r="DT24" s="674"/>
      <c r="DU24" s="674"/>
      <c r="DV24" s="702"/>
      <c r="DW24" s="703">
        <v>55.9</v>
      </c>
      <c r="DX24" s="686"/>
      <c r="DY24" s="686"/>
      <c r="DZ24" s="686"/>
      <c r="EA24" s="686"/>
      <c r="EB24" s="686"/>
      <c r="EC24" s="704"/>
    </row>
    <row r="25" spans="2:133" ht="11.25" customHeight="1" x14ac:dyDescent="0.2">
      <c r="B25" s="624" t="s">
        <v>294</v>
      </c>
      <c r="C25" s="625"/>
      <c r="D25" s="625"/>
      <c r="E25" s="625"/>
      <c r="F25" s="625"/>
      <c r="G25" s="625"/>
      <c r="H25" s="625"/>
      <c r="I25" s="625"/>
      <c r="J25" s="625"/>
      <c r="K25" s="625"/>
      <c r="L25" s="625"/>
      <c r="M25" s="625"/>
      <c r="N25" s="625"/>
      <c r="O25" s="625"/>
      <c r="P25" s="625"/>
      <c r="Q25" s="626"/>
      <c r="R25" s="627">
        <v>27754872</v>
      </c>
      <c r="S25" s="628"/>
      <c r="T25" s="628"/>
      <c r="U25" s="628"/>
      <c r="V25" s="628"/>
      <c r="W25" s="628"/>
      <c r="X25" s="628"/>
      <c r="Y25" s="629"/>
      <c r="Z25" s="663">
        <v>57.5</v>
      </c>
      <c r="AA25" s="663"/>
      <c r="AB25" s="663"/>
      <c r="AC25" s="663"/>
      <c r="AD25" s="664">
        <v>25174909</v>
      </c>
      <c r="AE25" s="664"/>
      <c r="AF25" s="664"/>
      <c r="AG25" s="664"/>
      <c r="AH25" s="664"/>
      <c r="AI25" s="664"/>
      <c r="AJ25" s="664"/>
      <c r="AK25" s="664"/>
      <c r="AL25" s="630">
        <v>98.6</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129</v>
      </c>
      <c r="BH25" s="628"/>
      <c r="BI25" s="628"/>
      <c r="BJ25" s="628"/>
      <c r="BK25" s="628"/>
      <c r="BL25" s="628"/>
      <c r="BM25" s="628"/>
      <c r="BN25" s="629"/>
      <c r="BO25" s="663" t="s">
        <v>129</v>
      </c>
      <c r="BP25" s="663"/>
      <c r="BQ25" s="663"/>
      <c r="BR25" s="663"/>
      <c r="BS25" s="664" t="s">
        <v>235</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8367724</v>
      </c>
      <c r="CS25" s="636"/>
      <c r="CT25" s="636"/>
      <c r="CU25" s="636"/>
      <c r="CV25" s="636"/>
      <c r="CW25" s="636"/>
      <c r="CX25" s="636"/>
      <c r="CY25" s="637"/>
      <c r="CZ25" s="630">
        <v>18.3</v>
      </c>
      <c r="DA25" s="638"/>
      <c r="DB25" s="638"/>
      <c r="DC25" s="639"/>
      <c r="DD25" s="633">
        <v>7892575</v>
      </c>
      <c r="DE25" s="636"/>
      <c r="DF25" s="636"/>
      <c r="DG25" s="636"/>
      <c r="DH25" s="636"/>
      <c r="DI25" s="636"/>
      <c r="DJ25" s="636"/>
      <c r="DK25" s="637"/>
      <c r="DL25" s="633">
        <v>7804490</v>
      </c>
      <c r="DM25" s="636"/>
      <c r="DN25" s="636"/>
      <c r="DO25" s="636"/>
      <c r="DP25" s="636"/>
      <c r="DQ25" s="636"/>
      <c r="DR25" s="636"/>
      <c r="DS25" s="636"/>
      <c r="DT25" s="636"/>
      <c r="DU25" s="636"/>
      <c r="DV25" s="637"/>
      <c r="DW25" s="630">
        <v>30.6</v>
      </c>
      <c r="DX25" s="638"/>
      <c r="DY25" s="638"/>
      <c r="DZ25" s="638"/>
      <c r="EA25" s="638"/>
      <c r="EB25" s="638"/>
      <c r="EC25" s="652"/>
    </row>
    <row r="26" spans="2:133" ht="11.25" customHeight="1" x14ac:dyDescent="0.2">
      <c r="B26" s="624" t="s">
        <v>297</v>
      </c>
      <c r="C26" s="625"/>
      <c r="D26" s="625"/>
      <c r="E26" s="625"/>
      <c r="F26" s="625"/>
      <c r="G26" s="625"/>
      <c r="H26" s="625"/>
      <c r="I26" s="625"/>
      <c r="J26" s="625"/>
      <c r="K26" s="625"/>
      <c r="L26" s="625"/>
      <c r="M26" s="625"/>
      <c r="N26" s="625"/>
      <c r="O26" s="625"/>
      <c r="P26" s="625"/>
      <c r="Q26" s="626"/>
      <c r="R26" s="627">
        <v>12418</v>
      </c>
      <c r="S26" s="628"/>
      <c r="T26" s="628"/>
      <c r="U26" s="628"/>
      <c r="V26" s="628"/>
      <c r="W26" s="628"/>
      <c r="X26" s="628"/>
      <c r="Y26" s="629"/>
      <c r="Z26" s="663">
        <v>0</v>
      </c>
      <c r="AA26" s="663"/>
      <c r="AB26" s="663"/>
      <c r="AC26" s="663"/>
      <c r="AD26" s="664">
        <v>12418</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235</v>
      </c>
      <c r="BH26" s="628"/>
      <c r="BI26" s="628"/>
      <c r="BJ26" s="628"/>
      <c r="BK26" s="628"/>
      <c r="BL26" s="628"/>
      <c r="BM26" s="628"/>
      <c r="BN26" s="629"/>
      <c r="BO26" s="663" t="s">
        <v>235</v>
      </c>
      <c r="BP26" s="663"/>
      <c r="BQ26" s="663"/>
      <c r="BR26" s="663"/>
      <c r="BS26" s="664" t="s">
        <v>129</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4741166</v>
      </c>
      <c r="CS26" s="628"/>
      <c r="CT26" s="628"/>
      <c r="CU26" s="628"/>
      <c r="CV26" s="628"/>
      <c r="CW26" s="628"/>
      <c r="CX26" s="628"/>
      <c r="CY26" s="629"/>
      <c r="CZ26" s="630">
        <v>10.4</v>
      </c>
      <c r="DA26" s="638"/>
      <c r="DB26" s="638"/>
      <c r="DC26" s="639"/>
      <c r="DD26" s="633">
        <v>4515555</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2">
      <c r="B27" s="624" t="s">
        <v>300</v>
      </c>
      <c r="C27" s="625"/>
      <c r="D27" s="625"/>
      <c r="E27" s="625"/>
      <c r="F27" s="625"/>
      <c r="G27" s="625"/>
      <c r="H27" s="625"/>
      <c r="I27" s="625"/>
      <c r="J27" s="625"/>
      <c r="K27" s="625"/>
      <c r="L27" s="625"/>
      <c r="M27" s="625"/>
      <c r="N27" s="625"/>
      <c r="O27" s="625"/>
      <c r="P27" s="625"/>
      <c r="Q27" s="626"/>
      <c r="R27" s="627">
        <v>199026</v>
      </c>
      <c r="S27" s="628"/>
      <c r="T27" s="628"/>
      <c r="U27" s="628"/>
      <c r="V27" s="628"/>
      <c r="W27" s="628"/>
      <c r="X27" s="628"/>
      <c r="Y27" s="629"/>
      <c r="Z27" s="663">
        <v>0.4</v>
      </c>
      <c r="AA27" s="663"/>
      <c r="AB27" s="663"/>
      <c r="AC27" s="663"/>
      <c r="AD27" s="664" t="s">
        <v>129</v>
      </c>
      <c r="AE27" s="664"/>
      <c r="AF27" s="664"/>
      <c r="AG27" s="664"/>
      <c r="AH27" s="664"/>
      <c r="AI27" s="664"/>
      <c r="AJ27" s="664"/>
      <c r="AK27" s="664"/>
      <c r="AL27" s="630" t="s">
        <v>129</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24149342</v>
      </c>
      <c r="BH27" s="628"/>
      <c r="BI27" s="628"/>
      <c r="BJ27" s="628"/>
      <c r="BK27" s="628"/>
      <c r="BL27" s="628"/>
      <c r="BM27" s="628"/>
      <c r="BN27" s="629"/>
      <c r="BO27" s="663">
        <v>100</v>
      </c>
      <c r="BP27" s="663"/>
      <c r="BQ27" s="663"/>
      <c r="BR27" s="663"/>
      <c r="BS27" s="664">
        <v>149519</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8970914</v>
      </c>
      <c r="CS27" s="636"/>
      <c r="CT27" s="636"/>
      <c r="CU27" s="636"/>
      <c r="CV27" s="636"/>
      <c r="CW27" s="636"/>
      <c r="CX27" s="636"/>
      <c r="CY27" s="637"/>
      <c r="CZ27" s="630">
        <v>19.600000000000001</v>
      </c>
      <c r="DA27" s="638"/>
      <c r="DB27" s="638"/>
      <c r="DC27" s="639"/>
      <c r="DD27" s="633">
        <v>2616536</v>
      </c>
      <c r="DE27" s="636"/>
      <c r="DF27" s="636"/>
      <c r="DG27" s="636"/>
      <c r="DH27" s="636"/>
      <c r="DI27" s="636"/>
      <c r="DJ27" s="636"/>
      <c r="DK27" s="637"/>
      <c r="DL27" s="633">
        <v>2581965</v>
      </c>
      <c r="DM27" s="636"/>
      <c r="DN27" s="636"/>
      <c r="DO27" s="636"/>
      <c r="DP27" s="636"/>
      <c r="DQ27" s="636"/>
      <c r="DR27" s="636"/>
      <c r="DS27" s="636"/>
      <c r="DT27" s="636"/>
      <c r="DU27" s="636"/>
      <c r="DV27" s="637"/>
      <c r="DW27" s="630">
        <v>10.1</v>
      </c>
      <c r="DX27" s="638"/>
      <c r="DY27" s="638"/>
      <c r="DZ27" s="638"/>
      <c r="EA27" s="638"/>
      <c r="EB27" s="638"/>
      <c r="EC27" s="652"/>
    </row>
    <row r="28" spans="2:133" ht="11.25" customHeight="1" x14ac:dyDescent="0.2">
      <c r="B28" s="624" t="s">
        <v>303</v>
      </c>
      <c r="C28" s="625"/>
      <c r="D28" s="625"/>
      <c r="E28" s="625"/>
      <c r="F28" s="625"/>
      <c r="G28" s="625"/>
      <c r="H28" s="625"/>
      <c r="I28" s="625"/>
      <c r="J28" s="625"/>
      <c r="K28" s="625"/>
      <c r="L28" s="625"/>
      <c r="M28" s="625"/>
      <c r="N28" s="625"/>
      <c r="O28" s="625"/>
      <c r="P28" s="625"/>
      <c r="Q28" s="626"/>
      <c r="R28" s="627">
        <v>1309607</v>
      </c>
      <c r="S28" s="628"/>
      <c r="T28" s="628"/>
      <c r="U28" s="628"/>
      <c r="V28" s="628"/>
      <c r="W28" s="628"/>
      <c r="X28" s="628"/>
      <c r="Y28" s="629"/>
      <c r="Z28" s="663">
        <v>2.7</v>
      </c>
      <c r="AA28" s="663"/>
      <c r="AB28" s="663"/>
      <c r="AC28" s="663"/>
      <c r="AD28" s="664">
        <v>209330</v>
      </c>
      <c r="AE28" s="664"/>
      <c r="AF28" s="664"/>
      <c r="AG28" s="664"/>
      <c r="AH28" s="664"/>
      <c r="AI28" s="664"/>
      <c r="AJ28" s="664"/>
      <c r="AK28" s="664"/>
      <c r="AL28" s="630">
        <v>0.8</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4515931</v>
      </c>
      <c r="CS28" s="628"/>
      <c r="CT28" s="628"/>
      <c r="CU28" s="628"/>
      <c r="CV28" s="628"/>
      <c r="CW28" s="628"/>
      <c r="CX28" s="628"/>
      <c r="CY28" s="629"/>
      <c r="CZ28" s="630">
        <v>9.9</v>
      </c>
      <c r="DA28" s="638"/>
      <c r="DB28" s="638"/>
      <c r="DC28" s="639"/>
      <c r="DD28" s="633">
        <v>4167150</v>
      </c>
      <c r="DE28" s="628"/>
      <c r="DF28" s="628"/>
      <c r="DG28" s="628"/>
      <c r="DH28" s="628"/>
      <c r="DI28" s="628"/>
      <c r="DJ28" s="628"/>
      <c r="DK28" s="629"/>
      <c r="DL28" s="633">
        <v>3883050</v>
      </c>
      <c r="DM28" s="628"/>
      <c r="DN28" s="628"/>
      <c r="DO28" s="628"/>
      <c r="DP28" s="628"/>
      <c r="DQ28" s="628"/>
      <c r="DR28" s="628"/>
      <c r="DS28" s="628"/>
      <c r="DT28" s="628"/>
      <c r="DU28" s="628"/>
      <c r="DV28" s="629"/>
      <c r="DW28" s="630">
        <v>15.2</v>
      </c>
      <c r="DX28" s="638"/>
      <c r="DY28" s="638"/>
      <c r="DZ28" s="638"/>
      <c r="EA28" s="638"/>
      <c r="EB28" s="638"/>
      <c r="EC28" s="652"/>
    </row>
    <row r="29" spans="2:133" ht="11.25" customHeight="1" x14ac:dyDescent="0.2">
      <c r="B29" s="624" t="s">
        <v>305</v>
      </c>
      <c r="C29" s="625"/>
      <c r="D29" s="625"/>
      <c r="E29" s="625"/>
      <c r="F29" s="625"/>
      <c r="G29" s="625"/>
      <c r="H29" s="625"/>
      <c r="I29" s="625"/>
      <c r="J29" s="625"/>
      <c r="K29" s="625"/>
      <c r="L29" s="625"/>
      <c r="M29" s="625"/>
      <c r="N29" s="625"/>
      <c r="O29" s="625"/>
      <c r="P29" s="625"/>
      <c r="Q29" s="626"/>
      <c r="R29" s="627">
        <v>182846</v>
      </c>
      <c r="S29" s="628"/>
      <c r="T29" s="628"/>
      <c r="U29" s="628"/>
      <c r="V29" s="628"/>
      <c r="W29" s="628"/>
      <c r="X29" s="628"/>
      <c r="Y29" s="629"/>
      <c r="Z29" s="663">
        <v>0.4</v>
      </c>
      <c r="AA29" s="663"/>
      <c r="AB29" s="663"/>
      <c r="AC29" s="663"/>
      <c r="AD29" s="664" t="s">
        <v>235</v>
      </c>
      <c r="AE29" s="664"/>
      <c r="AF29" s="664"/>
      <c r="AG29" s="664"/>
      <c r="AH29" s="664"/>
      <c r="AI29" s="664"/>
      <c r="AJ29" s="664"/>
      <c r="AK29" s="664"/>
      <c r="AL29" s="630" t="s">
        <v>138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72</v>
      </c>
      <c r="CG29" s="625"/>
      <c r="CH29" s="625"/>
      <c r="CI29" s="625"/>
      <c r="CJ29" s="625"/>
      <c r="CK29" s="625"/>
      <c r="CL29" s="625"/>
      <c r="CM29" s="625"/>
      <c r="CN29" s="625"/>
      <c r="CO29" s="625"/>
      <c r="CP29" s="625"/>
      <c r="CQ29" s="626"/>
      <c r="CR29" s="627">
        <v>4515931</v>
      </c>
      <c r="CS29" s="636"/>
      <c r="CT29" s="636"/>
      <c r="CU29" s="636"/>
      <c r="CV29" s="636"/>
      <c r="CW29" s="636"/>
      <c r="CX29" s="636"/>
      <c r="CY29" s="637"/>
      <c r="CZ29" s="630">
        <v>9.9</v>
      </c>
      <c r="DA29" s="638"/>
      <c r="DB29" s="638"/>
      <c r="DC29" s="639"/>
      <c r="DD29" s="633">
        <v>4167150</v>
      </c>
      <c r="DE29" s="636"/>
      <c r="DF29" s="636"/>
      <c r="DG29" s="636"/>
      <c r="DH29" s="636"/>
      <c r="DI29" s="636"/>
      <c r="DJ29" s="636"/>
      <c r="DK29" s="637"/>
      <c r="DL29" s="633">
        <v>3883050</v>
      </c>
      <c r="DM29" s="636"/>
      <c r="DN29" s="636"/>
      <c r="DO29" s="636"/>
      <c r="DP29" s="636"/>
      <c r="DQ29" s="636"/>
      <c r="DR29" s="636"/>
      <c r="DS29" s="636"/>
      <c r="DT29" s="636"/>
      <c r="DU29" s="636"/>
      <c r="DV29" s="637"/>
      <c r="DW29" s="630">
        <v>15.2</v>
      </c>
      <c r="DX29" s="638"/>
      <c r="DY29" s="638"/>
      <c r="DZ29" s="638"/>
      <c r="EA29" s="638"/>
      <c r="EB29" s="638"/>
      <c r="EC29" s="652"/>
    </row>
    <row r="30" spans="2:133" ht="11.25" customHeight="1" x14ac:dyDescent="0.2">
      <c r="B30" s="624" t="s">
        <v>307</v>
      </c>
      <c r="C30" s="625"/>
      <c r="D30" s="625"/>
      <c r="E30" s="625"/>
      <c r="F30" s="625"/>
      <c r="G30" s="625"/>
      <c r="H30" s="625"/>
      <c r="I30" s="625"/>
      <c r="J30" s="625"/>
      <c r="K30" s="625"/>
      <c r="L30" s="625"/>
      <c r="M30" s="625"/>
      <c r="N30" s="625"/>
      <c r="O30" s="625"/>
      <c r="P30" s="625"/>
      <c r="Q30" s="626"/>
      <c r="R30" s="627">
        <v>7990495</v>
      </c>
      <c r="S30" s="628"/>
      <c r="T30" s="628"/>
      <c r="U30" s="628"/>
      <c r="V30" s="628"/>
      <c r="W30" s="628"/>
      <c r="X30" s="628"/>
      <c r="Y30" s="629"/>
      <c r="Z30" s="663">
        <v>16.5</v>
      </c>
      <c r="AA30" s="663"/>
      <c r="AB30" s="663"/>
      <c r="AC30" s="663"/>
      <c r="AD30" s="664" t="s">
        <v>235</v>
      </c>
      <c r="AE30" s="664"/>
      <c r="AF30" s="664"/>
      <c r="AG30" s="664"/>
      <c r="AH30" s="664"/>
      <c r="AI30" s="664"/>
      <c r="AJ30" s="664"/>
      <c r="AK30" s="664"/>
      <c r="AL30" s="630" t="s">
        <v>129</v>
      </c>
      <c r="AM30" s="631"/>
      <c r="AN30" s="631"/>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4208331</v>
      </c>
      <c r="CS30" s="628"/>
      <c r="CT30" s="628"/>
      <c r="CU30" s="628"/>
      <c r="CV30" s="628"/>
      <c r="CW30" s="628"/>
      <c r="CX30" s="628"/>
      <c r="CY30" s="629"/>
      <c r="CZ30" s="630">
        <v>9.1999999999999993</v>
      </c>
      <c r="DA30" s="638"/>
      <c r="DB30" s="638"/>
      <c r="DC30" s="639"/>
      <c r="DD30" s="633">
        <v>3893763</v>
      </c>
      <c r="DE30" s="628"/>
      <c r="DF30" s="628"/>
      <c r="DG30" s="628"/>
      <c r="DH30" s="628"/>
      <c r="DI30" s="628"/>
      <c r="DJ30" s="628"/>
      <c r="DK30" s="629"/>
      <c r="DL30" s="633">
        <v>3609663</v>
      </c>
      <c r="DM30" s="628"/>
      <c r="DN30" s="628"/>
      <c r="DO30" s="628"/>
      <c r="DP30" s="628"/>
      <c r="DQ30" s="628"/>
      <c r="DR30" s="628"/>
      <c r="DS30" s="628"/>
      <c r="DT30" s="628"/>
      <c r="DU30" s="628"/>
      <c r="DV30" s="629"/>
      <c r="DW30" s="630">
        <v>14.1</v>
      </c>
      <c r="DX30" s="638"/>
      <c r="DY30" s="638"/>
      <c r="DZ30" s="638"/>
      <c r="EA30" s="638"/>
      <c r="EB30" s="638"/>
      <c r="EC30" s="652"/>
    </row>
    <row r="31" spans="2:133" ht="11.25" customHeight="1" x14ac:dyDescent="0.2">
      <c r="B31" s="696" t="s">
        <v>311</v>
      </c>
      <c r="C31" s="697"/>
      <c r="D31" s="697"/>
      <c r="E31" s="697"/>
      <c r="F31" s="697"/>
      <c r="G31" s="697"/>
      <c r="H31" s="697"/>
      <c r="I31" s="697"/>
      <c r="J31" s="697"/>
      <c r="K31" s="697"/>
      <c r="L31" s="697"/>
      <c r="M31" s="697"/>
      <c r="N31" s="697"/>
      <c r="O31" s="697"/>
      <c r="P31" s="697"/>
      <c r="Q31" s="698"/>
      <c r="R31" s="627" t="s">
        <v>129</v>
      </c>
      <c r="S31" s="628"/>
      <c r="T31" s="628"/>
      <c r="U31" s="628"/>
      <c r="V31" s="628"/>
      <c r="W31" s="628"/>
      <c r="X31" s="628"/>
      <c r="Y31" s="629"/>
      <c r="Z31" s="663" t="s">
        <v>138</v>
      </c>
      <c r="AA31" s="663"/>
      <c r="AB31" s="663"/>
      <c r="AC31" s="663"/>
      <c r="AD31" s="664" t="s">
        <v>138</v>
      </c>
      <c r="AE31" s="664"/>
      <c r="AF31" s="664"/>
      <c r="AG31" s="664"/>
      <c r="AH31" s="664"/>
      <c r="AI31" s="664"/>
      <c r="AJ31" s="664"/>
      <c r="AK31" s="664"/>
      <c r="AL31" s="630" t="s">
        <v>129</v>
      </c>
      <c r="AM31" s="631"/>
      <c r="AN31" s="631"/>
      <c r="AO31" s="665"/>
      <c r="AP31" s="688" t="s">
        <v>312</v>
      </c>
      <c r="AQ31" s="689"/>
      <c r="AR31" s="689"/>
      <c r="AS31" s="689"/>
      <c r="AT31" s="690" t="s">
        <v>313</v>
      </c>
      <c r="AU31" s="218"/>
      <c r="AV31" s="218"/>
      <c r="AW31" s="218"/>
      <c r="AX31" s="676" t="s">
        <v>187</v>
      </c>
      <c r="AY31" s="677"/>
      <c r="AZ31" s="677"/>
      <c r="BA31" s="677"/>
      <c r="BB31" s="677"/>
      <c r="BC31" s="677"/>
      <c r="BD31" s="677"/>
      <c r="BE31" s="677"/>
      <c r="BF31" s="678"/>
      <c r="BG31" s="684">
        <v>99.6</v>
      </c>
      <c r="BH31" s="685"/>
      <c r="BI31" s="685"/>
      <c r="BJ31" s="685"/>
      <c r="BK31" s="685"/>
      <c r="BL31" s="685"/>
      <c r="BM31" s="686">
        <v>96.9</v>
      </c>
      <c r="BN31" s="685"/>
      <c r="BO31" s="685"/>
      <c r="BP31" s="685"/>
      <c r="BQ31" s="687"/>
      <c r="BR31" s="684">
        <v>99.5</v>
      </c>
      <c r="BS31" s="685"/>
      <c r="BT31" s="685"/>
      <c r="BU31" s="685"/>
      <c r="BV31" s="685"/>
      <c r="BW31" s="685"/>
      <c r="BX31" s="686">
        <v>96.7</v>
      </c>
      <c r="BY31" s="685"/>
      <c r="BZ31" s="685"/>
      <c r="CA31" s="685"/>
      <c r="CB31" s="687"/>
      <c r="CD31" s="642"/>
      <c r="CE31" s="643"/>
      <c r="CF31" s="624" t="s">
        <v>314</v>
      </c>
      <c r="CG31" s="625"/>
      <c r="CH31" s="625"/>
      <c r="CI31" s="625"/>
      <c r="CJ31" s="625"/>
      <c r="CK31" s="625"/>
      <c r="CL31" s="625"/>
      <c r="CM31" s="625"/>
      <c r="CN31" s="625"/>
      <c r="CO31" s="625"/>
      <c r="CP31" s="625"/>
      <c r="CQ31" s="626"/>
      <c r="CR31" s="627">
        <v>307600</v>
      </c>
      <c r="CS31" s="636"/>
      <c r="CT31" s="636"/>
      <c r="CU31" s="636"/>
      <c r="CV31" s="636"/>
      <c r="CW31" s="636"/>
      <c r="CX31" s="636"/>
      <c r="CY31" s="637"/>
      <c r="CZ31" s="630">
        <v>0.7</v>
      </c>
      <c r="DA31" s="638"/>
      <c r="DB31" s="638"/>
      <c r="DC31" s="639"/>
      <c r="DD31" s="633">
        <v>273387</v>
      </c>
      <c r="DE31" s="636"/>
      <c r="DF31" s="636"/>
      <c r="DG31" s="636"/>
      <c r="DH31" s="636"/>
      <c r="DI31" s="636"/>
      <c r="DJ31" s="636"/>
      <c r="DK31" s="637"/>
      <c r="DL31" s="633">
        <v>273387</v>
      </c>
      <c r="DM31" s="636"/>
      <c r="DN31" s="636"/>
      <c r="DO31" s="636"/>
      <c r="DP31" s="636"/>
      <c r="DQ31" s="636"/>
      <c r="DR31" s="636"/>
      <c r="DS31" s="636"/>
      <c r="DT31" s="636"/>
      <c r="DU31" s="636"/>
      <c r="DV31" s="637"/>
      <c r="DW31" s="630">
        <v>1.1000000000000001</v>
      </c>
      <c r="DX31" s="638"/>
      <c r="DY31" s="638"/>
      <c r="DZ31" s="638"/>
      <c r="EA31" s="638"/>
      <c r="EB31" s="638"/>
      <c r="EC31" s="652"/>
    </row>
    <row r="32" spans="2:133" ht="11.25" customHeight="1" x14ac:dyDescent="0.2">
      <c r="B32" s="624" t="s">
        <v>315</v>
      </c>
      <c r="C32" s="625"/>
      <c r="D32" s="625"/>
      <c r="E32" s="625"/>
      <c r="F32" s="625"/>
      <c r="G32" s="625"/>
      <c r="H32" s="625"/>
      <c r="I32" s="625"/>
      <c r="J32" s="625"/>
      <c r="K32" s="625"/>
      <c r="L32" s="625"/>
      <c r="M32" s="625"/>
      <c r="N32" s="625"/>
      <c r="O32" s="625"/>
      <c r="P32" s="625"/>
      <c r="Q32" s="626"/>
      <c r="R32" s="627">
        <v>2451108</v>
      </c>
      <c r="S32" s="628"/>
      <c r="T32" s="628"/>
      <c r="U32" s="628"/>
      <c r="V32" s="628"/>
      <c r="W32" s="628"/>
      <c r="X32" s="628"/>
      <c r="Y32" s="629"/>
      <c r="Z32" s="663">
        <v>5.0999999999999996</v>
      </c>
      <c r="AA32" s="663"/>
      <c r="AB32" s="663"/>
      <c r="AC32" s="663"/>
      <c r="AD32" s="664" t="s">
        <v>235</v>
      </c>
      <c r="AE32" s="664"/>
      <c r="AF32" s="664"/>
      <c r="AG32" s="664"/>
      <c r="AH32" s="664"/>
      <c r="AI32" s="664"/>
      <c r="AJ32" s="664"/>
      <c r="AK32" s="664"/>
      <c r="AL32" s="630" t="s">
        <v>235</v>
      </c>
      <c r="AM32" s="631"/>
      <c r="AN32" s="631"/>
      <c r="AO32" s="665"/>
      <c r="AP32" s="666"/>
      <c r="AQ32" s="667"/>
      <c r="AR32" s="667"/>
      <c r="AS32" s="667"/>
      <c r="AT32" s="691"/>
      <c r="AU32" s="214" t="s">
        <v>316</v>
      </c>
      <c r="AX32" s="624" t="s">
        <v>317</v>
      </c>
      <c r="AY32" s="625"/>
      <c r="AZ32" s="625"/>
      <c r="BA32" s="625"/>
      <c r="BB32" s="625"/>
      <c r="BC32" s="625"/>
      <c r="BD32" s="625"/>
      <c r="BE32" s="625"/>
      <c r="BF32" s="626"/>
      <c r="BG32" s="683">
        <v>99.6</v>
      </c>
      <c r="BH32" s="636"/>
      <c r="BI32" s="636"/>
      <c r="BJ32" s="636"/>
      <c r="BK32" s="636"/>
      <c r="BL32" s="636"/>
      <c r="BM32" s="631">
        <v>95.5</v>
      </c>
      <c r="BN32" s="636"/>
      <c r="BO32" s="636"/>
      <c r="BP32" s="636"/>
      <c r="BQ32" s="661"/>
      <c r="BR32" s="683">
        <v>99.5</v>
      </c>
      <c r="BS32" s="636"/>
      <c r="BT32" s="636"/>
      <c r="BU32" s="636"/>
      <c r="BV32" s="636"/>
      <c r="BW32" s="636"/>
      <c r="BX32" s="631">
        <v>95.3</v>
      </c>
      <c r="BY32" s="636"/>
      <c r="BZ32" s="636"/>
      <c r="CA32" s="636"/>
      <c r="CB32" s="661"/>
      <c r="CD32" s="644"/>
      <c r="CE32" s="645"/>
      <c r="CF32" s="624" t="s">
        <v>318</v>
      </c>
      <c r="CG32" s="625"/>
      <c r="CH32" s="625"/>
      <c r="CI32" s="625"/>
      <c r="CJ32" s="625"/>
      <c r="CK32" s="625"/>
      <c r="CL32" s="625"/>
      <c r="CM32" s="625"/>
      <c r="CN32" s="625"/>
      <c r="CO32" s="625"/>
      <c r="CP32" s="625"/>
      <c r="CQ32" s="626"/>
      <c r="CR32" s="627" t="s">
        <v>129</v>
      </c>
      <c r="CS32" s="628"/>
      <c r="CT32" s="628"/>
      <c r="CU32" s="628"/>
      <c r="CV32" s="628"/>
      <c r="CW32" s="628"/>
      <c r="CX32" s="628"/>
      <c r="CY32" s="629"/>
      <c r="CZ32" s="630" t="s">
        <v>235</v>
      </c>
      <c r="DA32" s="638"/>
      <c r="DB32" s="638"/>
      <c r="DC32" s="639"/>
      <c r="DD32" s="633" t="s">
        <v>129</v>
      </c>
      <c r="DE32" s="628"/>
      <c r="DF32" s="628"/>
      <c r="DG32" s="628"/>
      <c r="DH32" s="628"/>
      <c r="DI32" s="628"/>
      <c r="DJ32" s="628"/>
      <c r="DK32" s="629"/>
      <c r="DL32" s="633" t="s">
        <v>129</v>
      </c>
      <c r="DM32" s="628"/>
      <c r="DN32" s="628"/>
      <c r="DO32" s="628"/>
      <c r="DP32" s="628"/>
      <c r="DQ32" s="628"/>
      <c r="DR32" s="628"/>
      <c r="DS32" s="628"/>
      <c r="DT32" s="628"/>
      <c r="DU32" s="628"/>
      <c r="DV32" s="629"/>
      <c r="DW32" s="630" t="s">
        <v>129</v>
      </c>
      <c r="DX32" s="638"/>
      <c r="DY32" s="638"/>
      <c r="DZ32" s="638"/>
      <c r="EA32" s="638"/>
      <c r="EB32" s="638"/>
      <c r="EC32" s="652"/>
    </row>
    <row r="33" spans="2:133" ht="11.25" customHeight="1" x14ac:dyDescent="0.2">
      <c r="B33" s="624" t="s">
        <v>319</v>
      </c>
      <c r="C33" s="625"/>
      <c r="D33" s="625"/>
      <c r="E33" s="625"/>
      <c r="F33" s="625"/>
      <c r="G33" s="625"/>
      <c r="H33" s="625"/>
      <c r="I33" s="625"/>
      <c r="J33" s="625"/>
      <c r="K33" s="625"/>
      <c r="L33" s="625"/>
      <c r="M33" s="625"/>
      <c r="N33" s="625"/>
      <c r="O33" s="625"/>
      <c r="P33" s="625"/>
      <c r="Q33" s="626"/>
      <c r="R33" s="627">
        <v>358557</v>
      </c>
      <c r="S33" s="628"/>
      <c r="T33" s="628"/>
      <c r="U33" s="628"/>
      <c r="V33" s="628"/>
      <c r="W33" s="628"/>
      <c r="X33" s="628"/>
      <c r="Y33" s="629"/>
      <c r="Z33" s="663">
        <v>0.7</v>
      </c>
      <c r="AA33" s="663"/>
      <c r="AB33" s="663"/>
      <c r="AC33" s="663"/>
      <c r="AD33" s="664">
        <v>130268</v>
      </c>
      <c r="AE33" s="664"/>
      <c r="AF33" s="664"/>
      <c r="AG33" s="664"/>
      <c r="AH33" s="664"/>
      <c r="AI33" s="664"/>
      <c r="AJ33" s="664"/>
      <c r="AK33" s="664"/>
      <c r="AL33" s="630">
        <v>0.5</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99.5</v>
      </c>
      <c r="BH33" s="612"/>
      <c r="BI33" s="612"/>
      <c r="BJ33" s="612"/>
      <c r="BK33" s="612"/>
      <c r="BL33" s="612"/>
      <c r="BM33" s="656">
        <v>98.8</v>
      </c>
      <c r="BN33" s="612"/>
      <c r="BO33" s="612"/>
      <c r="BP33" s="612"/>
      <c r="BQ33" s="650"/>
      <c r="BR33" s="682">
        <v>99.5</v>
      </c>
      <c r="BS33" s="612"/>
      <c r="BT33" s="612"/>
      <c r="BU33" s="612"/>
      <c r="BV33" s="612"/>
      <c r="BW33" s="612"/>
      <c r="BX33" s="656">
        <v>98.8</v>
      </c>
      <c r="BY33" s="612"/>
      <c r="BZ33" s="612"/>
      <c r="CA33" s="612"/>
      <c r="CB33" s="650"/>
      <c r="CD33" s="624" t="s">
        <v>321</v>
      </c>
      <c r="CE33" s="625"/>
      <c r="CF33" s="625"/>
      <c r="CG33" s="625"/>
      <c r="CH33" s="625"/>
      <c r="CI33" s="625"/>
      <c r="CJ33" s="625"/>
      <c r="CK33" s="625"/>
      <c r="CL33" s="625"/>
      <c r="CM33" s="625"/>
      <c r="CN33" s="625"/>
      <c r="CO33" s="625"/>
      <c r="CP33" s="625"/>
      <c r="CQ33" s="626"/>
      <c r="CR33" s="627">
        <v>19059014</v>
      </c>
      <c r="CS33" s="636"/>
      <c r="CT33" s="636"/>
      <c r="CU33" s="636"/>
      <c r="CV33" s="636"/>
      <c r="CW33" s="636"/>
      <c r="CX33" s="636"/>
      <c r="CY33" s="637"/>
      <c r="CZ33" s="630">
        <v>41.7</v>
      </c>
      <c r="DA33" s="638"/>
      <c r="DB33" s="638"/>
      <c r="DC33" s="639"/>
      <c r="DD33" s="633">
        <v>15774906</v>
      </c>
      <c r="DE33" s="636"/>
      <c r="DF33" s="636"/>
      <c r="DG33" s="636"/>
      <c r="DH33" s="636"/>
      <c r="DI33" s="636"/>
      <c r="DJ33" s="636"/>
      <c r="DK33" s="637"/>
      <c r="DL33" s="633">
        <v>9880545</v>
      </c>
      <c r="DM33" s="636"/>
      <c r="DN33" s="636"/>
      <c r="DO33" s="636"/>
      <c r="DP33" s="636"/>
      <c r="DQ33" s="636"/>
      <c r="DR33" s="636"/>
      <c r="DS33" s="636"/>
      <c r="DT33" s="636"/>
      <c r="DU33" s="636"/>
      <c r="DV33" s="637"/>
      <c r="DW33" s="630">
        <v>38.700000000000003</v>
      </c>
      <c r="DX33" s="638"/>
      <c r="DY33" s="638"/>
      <c r="DZ33" s="638"/>
      <c r="EA33" s="638"/>
      <c r="EB33" s="638"/>
      <c r="EC33" s="652"/>
    </row>
    <row r="34" spans="2:133" ht="11.25" customHeight="1" x14ac:dyDescent="0.2">
      <c r="B34" s="624" t="s">
        <v>322</v>
      </c>
      <c r="C34" s="625"/>
      <c r="D34" s="625"/>
      <c r="E34" s="625"/>
      <c r="F34" s="625"/>
      <c r="G34" s="625"/>
      <c r="H34" s="625"/>
      <c r="I34" s="625"/>
      <c r="J34" s="625"/>
      <c r="K34" s="625"/>
      <c r="L34" s="625"/>
      <c r="M34" s="625"/>
      <c r="N34" s="625"/>
      <c r="O34" s="625"/>
      <c r="P34" s="625"/>
      <c r="Q34" s="626"/>
      <c r="R34" s="627">
        <v>121280</v>
      </c>
      <c r="S34" s="628"/>
      <c r="T34" s="628"/>
      <c r="U34" s="628"/>
      <c r="V34" s="628"/>
      <c r="W34" s="628"/>
      <c r="X34" s="628"/>
      <c r="Y34" s="629"/>
      <c r="Z34" s="663">
        <v>0.3</v>
      </c>
      <c r="AA34" s="663"/>
      <c r="AB34" s="663"/>
      <c r="AC34" s="663"/>
      <c r="AD34" s="664" t="s">
        <v>265</v>
      </c>
      <c r="AE34" s="664"/>
      <c r="AF34" s="664"/>
      <c r="AG34" s="664"/>
      <c r="AH34" s="664"/>
      <c r="AI34" s="664"/>
      <c r="AJ34" s="664"/>
      <c r="AK34" s="664"/>
      <c r="AL34" s="630" t="s">
        <v>235</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7471410</v>
      </c>
      <c r="CS34" s="628"/>
      <c r="CT34" s="628"/>
      <c r="CU34" s="628"/>
      <c r="CV34" s="628"/>
      <c r="CW34" s="628"/>
      <c r="CX34" s="628"/>
      <c r="CY34" s="629"/>
      <c r="CZ34" s="630">
        <v>16.399999999999999</v>
      </c>
      <c r="DA34" s="638"/>
      <c r="DB34" s="638"/>
      <c r="DC34" s="639"/>
      <c r="DD34" s="633">
        <v>5278238</v>
      </c>
      <c r="DE34" s="628"/>
      <c r="DF34" s="628"/>
      <c r="DG34" s="628"/>
      <c r="DH34" s="628"/>
      <c r="DI34" s="628"/>
      <c r="DJ34" s="628"/>
      <c r="DK34" s="629"/>
      <c r="DL34" s="633">
        <v>4613823</v>
      </c>
      <c r="DM34" s="628"/>
      <c r="DN34" s="628"/>
      <c r="DO34" s="628"/>
      <c r="DP34" s="628"/>
      <c r="DQ34" s="628"/>
      <c r="DR34" s="628"/>
      <c r="DS34" s="628"/>
      <c r="DT34" s="628"/>
      <c r="DU34" s="628"/>
      <c r="DV34" s="629"/>
      <c r="DW34" s="630">
        <v>18.100000000000001</v>
      </c>
      <c r="DX34" s="638"/>
      <c r="DY34" s="638"/>
      <c r="DZ34" s="638"/>
      <c r="EA34" s="638"/>
      <c r="EB34" s="638"/>
      <c r="EC34" s="652"/>
    </row>
    <row r="35" spans="2:133" ht="11.25" customHeight="1" x14ac:dyDescent="0.2">
      <c r="B35" s="624" t="s">
        <v>324</v>
      </c>
      <c r="C35" s="625"/>
      <c r="D35" s="625"/>
      <c r="E35" s="625"/>
      <c r="F35" s="625"/>
      <c r="G35" s="625"/>
      <c r="H35" s="625"/>
      <c r="I35" s="625"/>
      <c r="J35" s="625"/>
      <c r="K35" s="625"/>
      <c r="L35" s="625"/>
      <c r="M35" s="625"/>
      <c r="N35" s="625"/>
      <c r="O35" s="625"/>
      <c r="P35" s="625"/>
      <c r="Q35" s="626"/>
      <c r="R35" s="627">
        <v>55746</v>
      </c>
      <c r="S35" s="628"/>
      <c r="T35" s="628"/>
      <c r="U35" s="628"/>
      <c r="V35" s="628"/>
      <c r="W35" s="628"/>
      <c r="X35" s="628"/>
      <c r="Y35" s="629"/>
      <c r="Z35" s="663">
        <v>0.1</v>
      </c>
      <c r="AA35" s="663"/>
      <c r="AB35" s="663"/>
      <c r="AC35" s="663"/>
      <c r="AD35" s="664" t="s">
        <v>138</v>
      </c>
      <c r="AE35" s="664"/>
      <c r="AF35" s="664"/>
      <c r="AG35" s="664"/>
      <c r="AH35" s="664"/>
      <c r="AI35" s="664"/>
      <c r="AJ35" s="664"/>
      <c r="AK35" s="664"/>
      <c r="AL35" s="630" t="s">
        <v>138</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392786</v>
      </c>
      <c r="CS35" s="636"/>
      <c r="CT35" s="636"/>
      <c r="CU35" s="636"/>
      <c r="CV35" s="636"/>
      <c r="CW35" s="636"/>
      <c r="CX35" s="636"/>
      <c r="CY35" s="637"/>
      <c r="CZ35" s="630">
        <v>0.9</v>
      </c>
      <c r="DA35" s="638"/>
      <c r="DB35" s="638"/>
      <c r="DC35" s="639"/>
      <c r="DD35" s="633">
        <v>385170</v>
      </c>
      <c r="DE35" s="636"/>
      <c r="DF35" s="636"/>
      <c r="DG35" s="636"/>
      <c r="DH35" s="636"/>
      <c r="DI35" s="636"/>
      <c r="DJ35" s="636"/>
      <c r="DK35" s="637"/>
      <c r="DL35" s="633">
        <v>385170</v>
      </c>
      <c r="DM35" s="636"/>
      <c r="DN35" s="636"/>
      <c r="DO35" s="636"/>
      <c r="DP35" s="636"/>
      <c r="DQ35" s="636"/>
      <c r="DR35" s="636"/>
      <c r="DS35" s="636"/>
      <c r="DT35" s="636"/>
      <c r="DU35" s="636"/>
      <c r="DV35" s="637"/>
      <c r="DW35" s="630">
        <v>1.5</v>
      </c>
      <c r="DX35" s="638"/>
      <c r="DY35" s="638"/>
      <c r="DZ35" s="638"/>
      <c r="EA35" s="638"/>
      <c r="EB35" s="638"/>
      <c r="EC35" s="652"/>
    </row>
    <row r="36" spans="2:133" ht="11.25" customHeight="1" x14ac:dyDescent="0.2">
      <c r="B36" s="624" t="s">
        <v>328</v>
      </c>
      <c r="C36" s="625"/>
      <c r="D36" s="625"/>
      <c r="E36" s="625"/>
      <c r="F36" s="625"/>
      <c r="G36" s="625"/>
      <c r="H36" s="625"/>
      <c r="I36" s="625"/>
      <c r="J36" s="625"/>
      <c r="K36" s="625"/>
      <c r="L36" s="625"/>
      <c r="M36" s="625"/>
      <c r="N36" s="625"/>
      <c r="O36" s="625"/>
      <c r="P36" s="625"/>
      <c r="Q36" s="626"/>
      <c r="R36" s="627">
        <v>3977293</v>
      </c>
      <c r="S36" s="628"/>
      <c r="T36" s="628"/>
      <c r="U36" s="628"/>
      <c r="V36" s="628"/>
      <c r="W36" s="628"/>
      <c r="X36" s="628"/>
      <c r="Y36" s="629"/>
      <c r="Z36" s="663">
        <v>8.1999999999999993</v>
      </c>
      <c r="AA36" s="663"/>
      <c r="AB36" s="663"/>
      <c r="AC36" s="663"/>
      <c r="AD36" s="664" t="s">
        <v>129</v>
      </c>
      <c r="AE36" s="664"/>
      <c r="AF36" s="664"/>
      <c r="AG36" s="664"/>
      <c r="AH36" s="664"/>
      <c r="AI36" s="664"/>
      <c r="AJ36" s="664"/>
      <c r="AK36" s="664"/>
      <c r="AL36" s="630" t="s">
        <v>235</v>
      </c>
      <c r="AM36" s="631"/>
      <c r="AN36" s="631"/>
      <c r="AO36" s="665"/>
      <c r="AP36" s="222"/>
      <c r="AQ36" s="670" t="s">
        <v>329</v>
      </c>
      <c r="AR36" s="671"/>
      <c r="AS36" s="671"/>
      <c r="AT36" s="671"/>
      <c r="AU36" s="671"/>
      <c r="AV36" s="671"/>
      <c r="AW36" s="671"/>
      <c r="AX36" s="671"/>
      <c r="AY36" s="672"/>
      <c r="AZ36" s="673">
        <v>5875445</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252867</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3520248</v>
      </c>
      <c r="CS36" s="628"/>
      <c r="CT36" s="628"/>
      <c r="CU36" s="628"/>
      <c r="CV36" s="628"/>
      <c r="CW36" s="628"/>
      <c r="CX36" s="628"/>
      <c r="CY36" s="629"/>
      <c r="CZ36" s="630">
        <v>7.7</v>
      </c>
      <c r="DA36" s="638"/>
      <c r="DB36" s="638"/>
      <c r="DC36" s="639"/>
      <c r="DD36" s="633">
        <v>3256512</v>
      </c>
      <c r="DE36" s="628"/>
      <c r="DF36" s="628"/>
      <c r="DG36" s="628"/>
      <c r="DH36" s="628"/>
      <c r="DI36" s="628"/>
      <c r="DJ36" s="628"/>
      <c r="DK36" s="629"/>
      <c r="DL36" s="633">
        <v>1987534</v>
      </c>
      <c r="DM36" s="628"/>
      <c r="DN36" s="628"/>
      <c r="DO36" s="628"/>
      <c r="DP36" s="628"/>
      <c r="DQ36" s="628"/>
      <c r="DR36" s="628"/>
      <c r="DS36" s="628"/>
      <c r="DT36" s="628"/>
      <c r="DU36" s="628"/>
      <c r="DV36" s="629"/>
      <c r="DW36" s="630">
        <v>7.8</v>
      </c>
      <c r="DX36" s="638"/>
      <c r="DY36" s="638"/>
      <c r="DZ36" s="638"/>
      <c r="EA36" s="638"/>
      <c r="EB36" s="638"/>
      <c r="EC36" s="652"/>
    </row>
    <row r="37" spans="2:133" ht="11.25" customHeight="1" x14ac:dyDescent="0.2">
      <c r="B37" s="624" t="s">
        <v>332</v>
      </c>
      <c r="C37" s="625"/>
      <c r="D37" s="625"/>
      <c r="E37" s="625"/>
      <c r="F37" s="625"/>
      <c r="G37" s="625"/>
      <c r="H37" s="625"/>
      <c r="I37" s="625"/>
      <c r="J37" s="625"/>
      <c r="K37" s="625"/>
      <c r="L37" s="625"/>
      <c r="M37" s="625"/>
      <c r="N37" s="625"/>
      <c r="O37" s="625"/>
      <c r="P37" s="625"/>
      <c r="Q37" s="626"/>
      <c r="R37" s="627">
        <v>1117409</v>
      </c>
      <c r="S37" s="628"/>
      <c r="T37" s="628"/>
      <c r="U37" s="628"/>
      <c r="V37" s="628"/>
      <c r="W37" s="628"/>
      <c r="X37" s="628"/>
      <c r="Y37" s="629"/>
      <c r="Z37" s="663">
        <v>2.2999999999999998</v>
      </c>
      <c r="AA37" s="663"/>
      <c r="AB37" s="663"/>
      <c r="AC37" s="663"/>
      <c r="AD37" s="664">
        <v>3674</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1128157</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126343</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11861</v>
      </c>
      <c r="CS37" s="636"/>
      <c r="CT37" s="636"/>
      <c r="CU37" s="636"/>
      <c r="CV37" s="636"/>
      <c r="CW37" s="636"/>
      <c r="CX37" s="636"/>
      <c r="CY37" s="637"/>
      <c r="CZ37" s="630">
        <v>0</v>
      </c>
      <c r="DA37" s="638"/>
      <c r="DB37" s="638"/>
      <c r="DC37" s="639"/>
      <c r="DD37" s="633">
        <v>11861</v>
      </c>
      <c r="DE37" s="636"/>
      <c r="DF37" s="636"/>
      <c r="DG37" s="636"/>
      <c r="DH37" s="636"/>
      <c r="DI37" s="636"/>
      <c r="DJ37" s="636"/>
      <c r="DK37" s="637"/>
      <c r="DL37" s="633">
        <v>10922</v>
      </c>
      <c r="DM37" s="636"/>
      <c r="DN37" s="636"/>
      <c r="DO37" s="636"/>
      <c r="DP37" s="636"/>
      <c r="DQ37" s="636"/>
      <c r="DR37" s="636"/>
      <c r="DS37" s="636"/>
      <c r="DT37" s="636"/>
      <c r="DU37" s="636"/>
      <c r="DV37" s="637"/>
      <c r="DW37" s="630">
        <v>0</v>
      </c>
      <c r="DX37" s="638"/>
      <c r="DY37" s="638"/>
      <c r="DZ37" s="638"/>
      <c r="EA37" s="638"/>
      <c r="EB37" s="638"/>
      <c r="EC37" s="652"/>
    </row>
    <row r="38" spans="2:133" ht="11.25" customHeight="1" x14ac:dyDescent="0.2">
      <c r="B38" s="624" t="s">
        <v>336</v>
      </c>
      <c r="C38" s="625"/>
      <c r="D38" s="625"/>
      <c r="E38" s="625"/>
      <c r="F38" s="625"/>
      <c r="G38" s="625"/>
      <c r="H38" s="625"/>
      <c r="I38" s="625"/>
      <c r="J38" s="625"/>
      <c r="K38" s="625"/>
      <c r="L38" s="625"/>
      <c r="M38" s="625"/>
      <c r="N38" s="625"/>
      <c r="O38" s="625"/>
      <c r="P38" s="625"/>
      <c r="Q38" s="626"/>
      <c r="R38" s="627">
        <v>2772300</v>
      </c>
      <c r="S38" s="628"/>
      <c r="T38" s="628"/>
      <c r="U38" s="628"/>
      <c r="V38" s="628"/>
      <c r="W38" s="628"/>
      <c r="X38" s="628"/>
      <c r="Y38" s="629"/>
      <c r="Z38" s="663">
        <v>5.7</v>
      </c>
      <c r="AA38" s="663"/>
      <c r="AB38" s="663"/>
      <c r="AC38" s="663"/>
      <c r="AD38" s="664" t="s">
        <v>235</v>
      </c>
      <c r="AE38" s="664"/>
      <c r="AF38" s="664"/>
      <c r="AG38" s="664"/>
      <c r="AH38" s="664"/>
      <c r="AI38" s="664"/>
      <c r="AJ38" s="664"/>
      <c r="AK38" s="664"/>
      <c r="AL38" s="630" t="s">
        <v>129</v>
      </c>
      <c r="AM38" s="631"/>
      <c r="AN38" s="631"/>
      <c r="AO38" s="665"/>
      <c r="AQ38" s="658" t="s">
        <v>337</v>
      </c>
      <c r="AR38" s="659"/>
      <c r="AS38" s="659"/>
      <c r="AT38" s="659"/>
      <c r="AU38" s="659"/>
      <c r="AV38" s="659"/>
      <c r="AW38" s="659"/>
      <c r="AX38" s="659"/>
      <c r="AY38" s="660"/>
      <c r="AZ38" s="627">
        <v>865681</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11695</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3786905</v>
      </c>
      <c r="CS38" s="628"/>
      <c r="CT38" s="628"/>
      <c r="CU38" s="628"/>
      <c r="CV38" s="628"/>
      <c r="CW38" s="628"/>
      <c r="CX38" s="628"/>
      <c r="CY38" s="629"/>
      <c r="CZ38" s="630">
        <v>8.3000000000000007</v>
      </c>
      <c r="DA38" s="638"/>
      <c r="DB38" s="638"/>
      <c r="DC38" s="639"/>
      <c r="DD38" s="633">
        <v>3060028</v>
      </c>
      <c r="DE38" s="628"/>
      <c r="DF38" s="628"/>
      <c r="DG38" s="628"/>
      <c r="DH38" s="628"/>
      <c r="DI38" s="628"/>
      <c r="DJ38" s="628"/>
      <c r="DK38" s="629"/>
      <c r="DL38" s="633">
        <v>2894018</v>
      </c>
      <c r="DM38" s="628"/>
      <c r="DN38" s="628"/>
      <c r="DO38" s="628"/>
      <c r="DP38" s="628"/>
      <c r="DQ38" s="628"/>
      <c r="DR38" s="628"/>
      <c r="DS38" s="628"/>
      <c r="DT38" s="628"/>
      <c r="DU38" s="628"/>
      <c r="DV38" s="629"/>
      <c r="DW38" s="630">
        <v>11.3</v>
      </c>
      <c r="DX38" s="638"/>
      <c r="DY38" s="638"/>
      <c r="DZ38" s="638"/>
      <c r="EA38" s="638"/>
      <c r="EB38" s="638"/>
      <c r="EC38" s="652"/>
    </row>
    <row r="39" spans="2:133" ht="11.25" customHeight="1" x14ac:dyDescent="0.2">
      <c r="B39" s="624" t="s">
        <v>340</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129</v>
      </c>
      <c r="AE39" s="664"/>
      <c r="AF39" s="664"/>
      <c r="AG39" s="664"/>
      <c r="AH39" s="664"/>
      <c r="AI39" s="664"/>
      <c r="AJ39" s="664"/>
      <c r="AK39" s="664"/>
      <c r="AL39" s="630" t="s">
        <v>235</v>
      </c>
      <c r="AM39" s="631"/>
      <c r="AN39" s="631"/>
      <c r="AO39" s="665"/>
      <c r="AQ39" s="658" t="s">
        <v>341</v>
      </c>
      <c r="AR39" s="659"/>
      <c r="AS39" s="659"/>
      <c r="AT39" s="659"/>
      <c r="AU39" s="659"/>
      <c r="AV39" s="659"/>
      <c r="AW39" s="659"/>
      <c r="AX39" s="659"/>
      <c r="AY39" s="660"/>
      <c r="AZ39" s="627">
        <v>94702</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17172</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3663735</v>
      </c>
      <c r="CS39" s="636"/>
      <c r="CT39" s="636"/>
      <c r="CU39" s="636"/>
      <c r="CV39" s="636"/>
      <c r="CW39" s="636"/>
      <c r="CX39" s="636"/>
      <c r="CY39" s="637"/>
      <c r="CZ39" s="630">
        <v>8</v>
      </c>
      <c r="DA39" s="638"/>
      <c r="DB39" s="638"/>
      <c r="DC39" s="639"/>
      <c r="DD39" s="633">
        <v>3575078</v>
      </c>
      <c r="DE39" s="636"/>
      <c r="DF39" s="636"/>
      <c r="DG39" s="636"/>
      <c r="DH39" s="636"/>
      <c r="DI39" s="636"/>
      <c r="DJ39" s="636"/>
      <c r="DK39" s="637"/>
      <c r="DL39" s="633" t="s">
        <v>129</v>
      </c>
      <c r="DM39" s="636"/>
      <c r="DN39" s="636"/>
      <c r="DO39" s="636"/>
      <c r="DP39" s="636"/>
      <c r="DQ39" s="636"/>
      <c r="DR39" s="636"/>
      <c r="DS39" s="636"/>
      <c r="DT39" s="636"/>
      <c r="DU39" s="636"/>
      <c r="DV39" s="637"/>
      <c r="DW39" s="630" t="s">
        <v>138</v>
      </c>
      <c r="DX39" s="638"/>
      <c r="DY39" s="638"/>
      <c r="DZ39" s="638"/>
      <c r="EA39" s="638"/>
      <c r="EB39" s="638"/>
      <c r="EC39" s="652"/>
    </row>
    <row r="40" spans="2:133" ht="11.25" customHeight="1" x14ac:dyDescent="0.2">
      <c r="B40" s="624" t="s">
        <v>344</v>
      </c>
      <c r="C40" s="625"/>
      <c r="D40" s="625"/>
      <c r="E40" s="625"/>
      <c r="F40" s="625"/>
      <c r="G40" s="625"/>
      <c r="H40" s="625"/>
      <c r="I40" s="625"/>
      <c r="J40" s="625"/>
      <c r="K40" s="625"/>
      <c r="L40" s="625"/>
      <c r="M40" s="625"/>
      <c r="N40" s="625"/>
      <c r="O40" s="625"/>
      <c r="P40" s="625"/>
      <c r="Q40" s="626"/>
      <c r="R40" s="627" t="s">
        <v>235</v>
      </c>
      <c r="S40" s="628"/>
      <c r="T40" s="628"/>
      <c r="U40" s="628"/>
      <c r="V40" s="628"/>
      <c r="W40" s="628"/>
      <c r="X40" s="628"/>
      <c r="Y40" s="629"/>
      <c r="Z40" s="663" t="s">
        <v>129</v>
      </c>
      <c r="AA40" s="663"/>
      <c r="AB40" s="663"/>
      <c r="AC40" s="663"/>
      <c r="AD40" s="664" t="s">
        <v>129</v>
      </c>
      <c r="AE40" s="664"/>
      <c r="AF40" s="664"/>
      <c r="AG40" s="664"/>
      <c r="AH40" s="664"/>
      <c r="AI40" s="664"/>
      <c r="AJ40" s="664"/>
      <c r="AK40" s="664"/>
      <c r="AL40" s="630" t="s">
        <v>129</v>
      </c>
      <c r="AM40" s="631"/>
      <c r="AN40" s="631"/>
      <c r="AO40" s="665"/>
      <c r="AQ40" s="658" t="s">
        <v>345</v>
      </c>
      <c r="AR40" s="659"/>
      <c r="AS40" s="659"/>
      <c r="AT40" s="659"/>
      <c r="AU40" s="659"/>
      <c r="AV40" s="659"/>
      <c r="AW40" s="659"/>
      <c r="AX40" s="659"/>
      <c r="AY40" s="660"/>
      <c r="AZ40" s="627">
        <v>30835</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135</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223930</v>
      </c>
      <c r="CS40" s="628"/>
      <c r="CT40" s="628"/>
      <c r="CU40" s="628"/>
      <c r="CV40" s="628"/>
      <c r="CW40" s="628"/>
      <c r="CX40" s="628"/>
      <c r="CY40" s="629"/>
      <c r="CZ40" s="630">
        <v>0.5</v>
      </c>
      <c r="DA40" s="638"/>
      <c r="DB40" s="638"/>
      <c r="DC40" s="639"/>
      <c r="DD40" s="633">
        <v>219880</v>
      </c>
      <c r="DE40" s="628"/>
      <c r="DF40" s="628"/>
      <c r="DG40" s="628"/>
      <c r="DH40" s="628"/>
      <c r="DI40" s="628"/>
      <c r="DJ40" s="628"/>
      <c r="DK40" s="629"/>
      <c r="DL40" s="633" t="s">
        <v>235</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2">
      <c r="B41" s="608" t="s">
        <v>349</v>
      </c>
      <c r="C41" s="609"/>
      <c r="D41" s="609"/>
      <c r="E41" s="609"/>
      <c r="F41" s="609"/>
      <c r="G41" s="609"/>
      <c r="H41" s="609"/>
      <c r="I41" s="609"/>
      <c r="J41" s="609"/>
      <c r="K41" s="609"/>
      <c r="L41" s="609"/>
      <c r="M41" s="609"/>
      <c r="N41" s="609"/>
      <c r="O41" s="609"/>
      <c r="P41" s="609"/>
      <c r="Q41" s="610"/>
      <c r="R41" s="611">
        <v>48302957</v>
      </c>
      <c r="S41" s="649"/>
      <c r="T41" s="649"/>
      <c r="U41" s="649"/>
      <c r="V41" s="649"/>
      <c r="W41" s="649"/>
      <c r="X41" s="649"/>
      <c r="Y41" s="653"/>
      <c r="Z41" s="654">
        <v>100</v>
      </c>
      <c r="AA41" s="654"/>
      <c r="AB41" s="654"/>
      <c r="AC41" s="654"/>
      <c r="AD41" s="655">
        <v>25530599</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943985</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129</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129</v>
      </c>
      <c r="DA41" s="638"/>
      <c r="DB41" s="638"/>
      <c r="DC41" s="639"/>
      <c r="DD41" s="633" t="s">
        <v>235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353</v>
      </c>
      <c r="AR42" s="647"/>
      <c r="AS42" s="647"/>
      <c r="AT42" s="647"/>
      <c r="AU42" s="647"/>
      <c r="AV42" s="647"/>
      <c r="AW42" s="647"/>
      <c r="AX42" s="647"/>
      <c r="AY42" s="648"/>
      <c r="AZ42" s="611">
        <v>2812085</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367</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4772909</v>
      </c>
      <c r="CS42" s="636"/>
      <c r="CT42" s="636"/>
      <c r="CU42" s="636"/>
      <c r="CV42" s="636"/>
      <c r="CW42" s="636"/>
      <c r="CX42" s="636"/>
      <c r="CY42" s="637"/>
      <c r="CZ42" s="630">
        <v>10.4</v>
      </c>
      <c r="DA42" s="638"/>
      <c r="DB42" s="638"/>
      <c r="DC42" s="639"/>
      <c r="DD42" s="633">
        <v>1347509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356</v>
      </c>
      <c r="CD43" s="624" t="s">
        <v>357</v>
      </c>
      <c r="CE43" s="625"/>
      <c r="CF43" s="625"/>
      <c r="CG43" s="625"/>
      <c r="CH43" s="625"/>
      <c r="CI43" s="625"/>
      <c r="CJ43" s="625"/>
      <c r="CK43" s="625"/>
      <c r="CL43" s="625"/>
      <c r="CM43" s="625"/>
      <c r="CN43" s="625"/>
      <c r="CO43" s="625"/>
      <c r="CP43" s="625"/>
      <c r="CQ43" s="626"/>
      <c r="CR43" s="627">
        <v>9600</v>
      </c>
      <c r="CS43" s="636"/>
      <c r="CT43" s="636"/>
      <c r="CU43" s="636"/>
      <c r="CV43" s="636"/>
      <c r="CW43" s="636"/>
      <c r="CX43" s="636"/>
      <c r="CY43" s="637"/>
      <c r="CZ43" s="630">
        <v>0</v>
      </c>
      <c r="DA43" s="638"/>
      <c r="DB43" s="638"/>
      <c r="DC43" s="639"/>
      <c r="DD43" s="633">
        <v>9600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4772909</v>
      </c>
      <c r="CS44" s="628"/>
      <c r="CT44" s="628"/>
      <c r="CU44" s="628"/>
      <c r="CV44" s="628"/>
      <c r="CW44" s="628"/>
      <c r="CX44" s="628"/>
      <c r="CY44" s="629"/>
      <c r="CZ44" s="630">
        <v>10.4</v>
      </c>
      <c r="DA44" s="631"/>
      <c r="DB44" s="631"/>
      <c r="DC44" s="632"/>
      <c r="DD44" s="633">
        <v>1347509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1443739</v>
      </c>
      <c r="CS45" s="636"/>
      <c r="CT45" s="636"/>
      <c r="CU45" s="636"/>
      <c r="CV45" s="636"/>
      <c r="CW45" s="636"/>
      <c r="CX45" s="636"/>
      <c r="CY45" s="637"/>
      <c r="CZ45" s="630">
        <v>3.2</v>
      </c>
      <c r="DA45" s="638"/>
      <c r="DB45" s="638"/>
      <c r="DC45" s="639"/>
      <c r="DD45" s="633">
        <v>166608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362</v>
      </c>
      <c r="CG46" s="625"/>
      <c r="CH46" s="625"/>
      <c r="CI46" s="625"/>
      <c r="CJ46" s="625"/>
      <c r="CK46" s="625"/>
      <c r="CL46" s="625"/>
      <c r="CM46" s="625"/>
      <c r="CN46" s="625"/>
      <c r="CO46" s="625"/>
      <c r="CP46" s="625"/>
      <c r="CQ46" s="626"/>
      <c r="CR46" s="627">
        <v>3318770</v>
      </c>
      <c r="CS46" s="628"/>
      <c r="CT46" s="628"/>
      <c r="CU46" s="628"/>
      <c r="CV46" s="628"/>
      <c r="CW46" s="628"/>
      <c r="CX46" s="628"/>
      <c r="CY46" s="629"/>
      <c r="CZ46" s="630">
        <v>7.3</v>
      </c>
      <c r="DA46" s="631"/>
      <c r="DB46" s="631"/>
      <c r="DC46" s="632"/>
      <c r="DD46" s="633">
        <v>1180901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363</v>
      </c>
      <c r="CG47" s="625"/>
      <c r="CH47" s="625"/>
      <c r="CI47" s="625"/>
      <c r="CJ47" s="625"/>
      <c r="CK47" s="625"/>
      <c r="CL47" s="625"/>
      <c r="CM47" s="625"/>
      <c r="CN47" s="625"/>
      <c r="CO47" s="625"/>
      <c r="CP47" s="625"/>
      <c r="CQ47" s="626"/>
      <c r="CR47" s="627" t="s">
        <v>129</v>
      </c>
      <c r="CS47" s="636"/>
      <c r="CT47" s="636"/>
      <c r="CU47" s="636"/>
      <c r="CV47" s="636"/>
      <c r="CW47" s="636"/>
      <c r="CX47" s="636"/>
      <c r="CY47" s="637"/>
      <c r="CZ47" s="630" t="s">
        <v>235</v>
      </c>
      <c r="DA47" s="638"/>
      <c r="DB47" s="638"/>
      <c r="DC47" s="639"/>
      <c r="DD47" s="633" t="s">
        <v>235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364</v>
      </c>
      <c r="CG48" s="625"/>
      <c r="CH48" s="625"/>
      <c r="CI48" s="625"/>
      <c r="CJ48" s="625"/>
      <c r="CK48" s="625"/>
      <c r="CL48" s="625"/>
      <c r="CM48" s="625"/>
      <c r="CN48" s="625"/>
      <c r="CO48" s="625"/>
      <c r="CP48" s="625"/>
      <c r="CQ48" s="626"/>
      <c r="CR48" s="627" t="s">
        <v>129</v>
      </c>
      <c r="CS48" s="628"/>
      <c r="CT48" s="628"/>
      <c r="CU48" s="628"/>
      <c r="CV48" s="628"/>
      <c r="CW48" s="628"/>
      <c r="CX48" s="628"/>
      <c r="CY48" s="629"/>
      <c r="CZ48" s="630" t="s">
        <v>129</v>
      </c>
      <c r="DA48" s="631"/>
      <c r="DB48" s="631"/>
      <c r="DC48" s="632"/>
      <c r="DD48" s="633" t="s">
        <v>129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365</v>
      </c>
      <c r="CE49" s="609"/>
      <c r="CF49" s="609"/>
      <c r="CG49" s="609"/>
      <c r="CH49" s="609"/>
      <c r="CI49" s="609"/>
      <c r="CJ49" s="609"/>
      <c r="CK49" s="609"/>
      <c r="CL49" s="609"/>
      <c r="CM49" s="609"/>
      <c r="CN49" s="609"/>
      <c r="CO49" s="609"/>
      <c r="CP49" s="609"/>
      <c r="CQ49" s="610"/>
      <c r="CR49" s="611">
        <v>45686492</v>
      </c>
      <c r="CS49" s="612"/>
      <c r="CT49" s="612"/>
      <c r="CU49" s="612"/>
      <c r="CV49" s="612"/>
      <c r="CW49" s="612"/>
      <c r="CX49" s="612"/>
      <c r="CY49" s="613"/>
      <c r="CZ49" s="614">
        <v>100</v>
      </c>
      <c r="DA49" s="615"/>
      <c r="DB49" s="615"/>
      <c r="DC49" s="616"/>
      <c r="DD49" s="617">
        <v>31798676</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rzGdrL7j2ARU9JdB6jbsZ2UHd8YNCIzkYj6Aols6cSNfb3CCcUuz0yjFM2XPsDN3IF6eb2AyIhvSJ4V+wtSxvQ==" saltValue="wdg0Cw7Dvi5jCvY6MpsP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K117" zoomScale="85" zoomScaleNormal="85" zoomScaleSheetLayoutView="70" workbookViewId="0">
      <selection activeCell="CR102" sqref="CR102:DU10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087">
        <v>48051</v>
      </c>
      <c r="R7" s="1088"/>
      <c r="S7" s="1088"/>
      <c r="T7" s="1088"/>
      <c r="U7" s="1088"/>
      <c r="V7" s="1088">
        <v>45591</v>
      </c>
      <c r="W7" s="1088"/>
      <c r="X7" s="1088"/>
      <c r="Y7" s="1088"/>
      <c r="Z7" s="1088"/>
      <c r="AA7" s="1088">
        <v>2460</v>
      </c>
      <c r="AB7" s="1088"/>
      <c r="AC7" s="1088"/>
      <c r="AD7" s="1088"/>
      <c r="AE7" s="1089"/>
      <c r="AF7" s="1090">
        <v>2218</v>
      </c>
      <c r="AG7" s="1091"/>
      <c r="AH7" s="1091"/>
      <c r="AI7" s="1091"/>
      <c r="AJ7" s="1092"/>
      <c r="AK7" s="1093">
        <v>521</v>
      </c>
      <c r="AL7" s="1094"/>
      <c r="AM7" s="1094"/>
      <c r="AN7" s="1094"/>
      <c r="AO7" s="1094"/>
      <c r="AP7" s="1094">
        <v>48286</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583</v>
      </c>
      <c r="BT7" s="1098"/>
      <c r="BU7" s="1098"/>
      <c r="BV7" s="1098"/>
      <c r="BW7" s="1098"/>
      <c r="BX7" s="1098"/>
      <c r="BY7" s="1098"/>
      <c r="BZ7" s="1098"/>
      <c r="CA7" s="1098"/>
      <c r="CB7" s="1098"/>
      <c r="CC7" s="1098"/>
      <c r="CD7" s="1098"/>
      <c r="CE7" s="1098"/>
      <c r="CF7" s="1098"/>
      <c r="CG7" s="1099"/>
      <c r="CH7" s="1084" t="s">
        <v>586</v>
      </c>
      <c r="CI7" s="1085"/>
      <c r="CJ7" s="1085"/>
      <c r="CK7" s="1085"/>
      <c r="CL7" s="1086"/>
      <c r="CM7" s="1084">
        <v>11544</v>
      </c>
      <c r="CN7" s="1085"/>
      <c r="CO7" s="1085"/>
      <c r="CP7" s="1085"/>
      <c r="CQ7" s="1086"/>
      <c r="CR7" s="1084" t="s">
        <v>517</v>
      </c>
      <c r="CS7" s="1085"/>
      <c r="CT7" s="1085"/>
      <c r="CU7" s="1085"/>
      <c r="CV7" s="1086"/>
      <c r="CW7" s="1084" t="s">
        <v>517</v>
      </c>
      <c r="CX7" s="1085"/>
      <c r="CY7" s="1085"/>
      <c r="CZ7" s="1085"/>
      <c r="DA7" s="1086"/>
      <c r="DB7" s="1084" t="s">
        <v>517</v>
      </c>
      <c r="DC7" s="1085"/>
      <c r="DD7" s="1085"/>
      <c r="DE7" s="1085"/>
      <c r="DF7" s="1086"/>
      <c r="DG7" s="1084" t="s">
        <v>517</v>
      </c>
      <c r="DH7" s="1085"/>
      <c r="DI7" s="1085"/>
      <c r="DJ7" s="1085"/>
      <c r="DK7" s="1086"/>
      <c r="DL7" s="1084">
        <v>55</v>
      </c>
      <c r="DM7" s="1085"/>
      <c r="DN7" s="1085"/>
      <c r="DO7" s="1085"/>
      <c r="DP7" s="1086"/>
      <c r="DQ7" s="1084">
        <v>49</v>
      </c>
      <c r="DR7" s="1085"/>
      <c r="DS7" s="1085"/>
      <c r="DT7" s="1085"/>
      <c r="DU7" s="1086"/>
      <c r="DV7" s="1097"/>
      <c r="DW7" s="1098"/>
      <c r="DX7" s="1098"/>
      <c r="DY7" s="1098"/>
      <c r="DZ7" s="1112"/>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781</v>
      </c>
      <c r="R8" s="1039"/>
      <c r="S8" s="1039"/>
      <c r="T8" s="1039"/>
      <c r="U8" s="1039"/>
      <c r="V8" s="1039">
        <v>624</v>
      </c>
      <c r="W8" s="1039"/>
      <c r="X8" s="1039"/>
      <c r="Y8" s="1039"/>
      <c r="Z8" s="1039"/>
      <c r="AA8" s="1039">
        <v>1577</v>
      </c>
      <c r="AB8" s="1039"/>
      <c r="AC8" s="1039"/>
      <c r="AD8" s="1039"/>
      <c r="AE8" s="1040"/>
      <c r="AF8" s="1035">
        <v>157</v>
      </c>
      <c r="AG8" s="1036"/>
      <c r="AH8" s="1036"/>
      <c r="AI8" s="1036"/>
      <c r="AJ8" s="1037"/>
      <c r="AK8" s="1080">
        <v>4</v>
      </c>
      <c r="AL8" s="1081"/>
      <c r="AM8" s="1081"/>
      <c r="AN8" s="1081"/>
      <c r="AO8" s="1081"/>
      <c r="AP8" s="1081">
        <v>1978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9161</v>
      </c>
      <c r="CI8" s="990"/>
      <c r="CJ8" s="990"/>
      <c r="CK8" s="990"/>
      <c r="CL8" s="991"/>
      <c r="CM8" s="989">
        <v>144802</v>
      </c>
      <c r="CN8" s="990"/>
      <c r="CO8" s="990"/>
      <c r="CP8" s="990"/>
      <c r="CQ8" s="991"/>
      <c r="CR8" s="989">
        <v>78</v>
      </c>
      <c r="CS8" s="990"/>
      <c r="CT8" s="990"/>
      <c r="CU8" s="990"/>
      <c r="CV8" s="991"/>
      <c r="CW8" s="989" t="s">
        <v>517</v>
      </c>
      <c r="CX8" s="990"/>
      <c r="CY8" s="990"/>
      <c r="CZ8" s="990"/>
      <c r="DA8" s="991"/>
      <c r="DB8" s="989" t="s">
        <v>517</v>
      </c>
      <c r="DC8" s="990"/>
      <c r="DD8" s="990"/>
      <c r="DE8" s="990"/>
      <c r="DF8" s="991"/>
      <c r="DG8" s="989" t="s">
        <v>517</v>
      </c>
      <c r="DH8" s="990"/>
      <c r="DI8" s="990"/>
      <c r="DJ8" s="990"/>
      <c r="DK8" s="991"/>
      <c r="DL8" s="989">
        <v>16</v>
      </c>
      <c r="DM8" s="990"/>
      <c r="DN8" s="990"/>
      <c r="DO8" s="990"/>
      <c r="DP8" s="991"/>
      <c r="DQ8" s="989" t="s">
        <v>517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585</v>
      </c>
      <c r="BT9" s="993"/>
      <c r="BU9" s="993"/>
      <c r="BV9" s="993"/>
      <c r="BW9" s="993"/>
      <c r="BX9" s="993"/>
      <c r="BY9" s="993"/>
      <c r="BZ9" s="993"/>
      <c r="CA9" s="993"/>
      <c r="CB9" s="993"/>
      <c r="CC9" s="993"/>
      <c r="CD9" s="993"/>
      <c r="CE9" s="993"/>
      <c r="CF9" s="993"/>
      <c r="CG9" s="1014"/>
      <c r="CH9" s="989">
        <v>8</v>
      </c>
      <c r="CI9" s="990"/>
      <c r="CJ9" s="990"/>
      <c r="CK9" s="990"/>
      <c r="CL9" s="991"/>
      <c r="CM9" s="989">
        <v>338</v>
      </c>
      <c r="CN9" s="990"/>
      <c r="CO9" s="990"/>
      <c r="CP9" s="990"/>
      <c r="CQ9" s="991"/>
      <c r="CR9" s="989">
        <v>29</v>
      </c>
      <c r="CS9" s="990"/>
      <c r="CT9" s="990"/>
      <c r="CU9" s="990"/>
      <c r="CV9" s="991"/>
      <c r="CW9" s="989" t="s">
        <v>517</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48315</v>
      </c>
      <c r="R23" s="1061"/>
      <c r="S23" s="1061"/>
      <c r="T23" s="1061"/>
      <c r="U23" s="1061"/>
      <c r="V23" s="1061">
        <v>45699</v>
      </c>
      <c r="W23" s="1061"/>
      <c r="X23" s="1061"/>
      <c r="Y23" s="1061"/>
      <c r="Z23" s="1061"/>
      <c r="AA23" s="1061">
        <v>2616</v>
      </c>
      <c r="AB23" s="1061"/>
      <c r="AC23" s="1061"/>
      <c r="AD23" s="1061"/>
      <c r="AE23" s="1068"/>
      <c r="AF23" s="1069">
        <v>2375</v>
      </c>
      <c r="AG23" s="1061"/>
      <c r="AH23" s="1061"/>
      <c r="AI23" s="1061"/>
      <c r="AJ23" s="1070"/>
      <c r="AK23" s="1071"/>
      <c r="AL23" s="1072"/>
      <c r="AM23" s="1072"/>
      <c r="AN23" s="1072"/>
      <c r="AO23" s="1072"/>
      <c r="AP23" s="1061">
        <v>50264</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10119</v>
      </c>
      <c r="R28" s="1051"/>
      <c r="S28" s="1051"/>
      <c r="T28" s="1051"/>
      <c r="U28" s="1051"/>
      <c r="V28" s="1051">
        <v>9867</v>
      </c>
      <c r="W28" s="1051"/>
      <c r="X28" s="1051"/>
      <c r="Y28" s="1051"/>
      <c r="Z28" s="1051"/>
      <c r="AA28" s="1051">
        <v>253</v>
      </c>
      <c r="AB28" s="1051"/>
      <c r="AC28" s="1051"/>
      <c r="AD28" s="1051"/>
      <c r="AE28" s="1052"/>
      <c r="AF28" s="1053">
        <v>253</v>
      </c>
      <c r="AG28" s="1051"/>
      <c r="AH28" s="1051"/>
      <c r="AI28" s="1051"/>
      <c r="AJ28" s="1054"/>
      <c r="AK28" s="1042">
        <v>944</v>
      </c>
      <c r="AL28" s="1043"/>
      <c r="AM28" s="1043"/>
      <c r="AN28" s="1043"/>
      <c r="AO28" s="1043"/>
      <c r="AP28" s="1043" t="s">
        <v>517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9460</v>
      </c>
      <c r="R29" s="1039"/>
      <c r="S29" s="1039"/>
      <c r="T29" s="1039"/>
      <c r="U29" s="1039"/>
      <c r="V29" s="1039">
        <v>9291</v>
      </c>
      <c r="W29" s="1039"/>
      <c r="X29" s="1039"/>
      <c r="Y29" s="1039"/>
      <c r="Z29" s="1039"/>
      <c r="AA29" s="1039">
        <v>169</v>
      </c>
      <c r="AB29" s="1039"/>
      <c r="AC29" s="1039"/>
      <c r="AD29" s="1039"/>
      <c r="AE29" s="1040"/>
      <c r="AF29" s="1035">
        <v>169</v>
      </c>
      <c r="AG29" s="1036"/>
      <c r="AH29" s="1036"/>
      <c r="AI29" s="1036"/>
      <c r="AJ29" s="1037"/>
      <c r="AK29" s="980">
        <v>1429</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80</v>
      </c>
      <c r="R30" s="1039"/>
      <c r="S30" s="1039"/>
      <c r="T30" s="1039"/>
      <c r="U30" s="1039"/>
      <c r="V30" s="1039">
        <v>45</v>
      </c>
      <c r="W30" s="1039"/>
      <c r="X30" s="1039"/>
      <c r="Y30" s="1039"/>
      <c r="Z30" s="1039"/>
      <c r="AA30" s="1039">
        <v>34</v>
      </c>
      <c r="AB30" s="1039"/>
      <c r="AC30" s="1039"/>
      <c r="AD30" s="1039"/>
      <c r="AE30" s="1040"/>
      <c r="AF30" s="1035">
        <v>34</v>
      </c>
      <c r="AG30" s="1036"/>
      <c r="AH30" s="1036"/>
      <c r="AI30" s="1036"/>
      <c r="AJ30" s="1037"/>
      <c r="AK30" s="980" t="s">
        <v>517</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2439</v>
      </c>
      <c r="R31" s="1039"/>
      <c r="S31" s="1039"/>
      <c r="T31" s="1039"/>
      <c r="U31" s="1039"/>
      <c r="V31" s="1039">
        <v>2333</v>
      </c>
      <c r="W31" s="1039"/>
      <c r="X31" s="1039"/>
      <c r="Y31" s="1039"/>
      <c r="Z31" s="1039"/>
      <c r="AA31" s="1039">
        <v>106</v>
      </c>
      <c r="AB31" s="1039"/>
      <c r="AC31" s="1039"/>
      <c r="AD31" s="1039"/>
      <c r="AE31" s="1040"/>
      <c r="AF31" s="1035">
        <v>106</v>
      </c>
      <c r="AG31" s="1036"/>
      <c r="AH31" s="1036"/>
      <c r="AI31" s="1036"/>
      <c r="AJ31" s="1037"/>
      <c r="AK31" s="980">
        <v>291</v>
      </c>
      <c r="AL31" s="971"/>
      <c r="AM31" s="971"/>
      <c r="AN31" s="971"/>
      <c r="AO31" s="971"/>
      <c r="AP31" s="971" t="s">
        <v>517</v>
      </c>
      <c r="AQ31" s="971"/>
      <c r="AR31" s="971"/>
      <c r="AS31" s="971"/>
      <c r="AT31" s="971"/>
      <c r="AU31" s="971" t="s">
        <v>517</v>
      </c>
      <c r="AV31" s="971"/>
      <c r="AW31" s="971"/>
      <c r="AX31" s="971"/>
      <c r="AY31" s="971"/>
      <c r="AZ31" s="1041" t="s">
        <v>517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5986</v>
      </c>
      <c r="R32" s="1039"/>
      <c r="S32" s="1039"/>
      <c r="T32" s="1039"/>
      <c r="U32" s="1039"/>
      <c r="V32" s="1039">
        <v>5844</v>
      </c>
      <c r="W32" s="1039"/>
      <c r="X32" s="1039"/>
      <c r="Y32" s="1039"/>
      <c r="Z32" s="1039"/>
      <c r="AA32" s="1039">
        <v>142</v>
      </c>
      <c r="AB32" s="1039"/>
      <c r="AC32" s="1039"/>
      <c r="AD32" s="1039"/>
      <c r="AE32" s="1040"/>
      <c r="AF32" s="1035">
        <v>229</v>
      </c>
      <c r="AG32" s="1036"/>
      <c r="AH32" s="1036"/>
      <c r="AI32" s="1036"/>
      <c r="AJ32" s="1037"/>
      <c r="AK32" s="980">
        <v>646</v>
      </c>
      <c r="AL32" s="971"/>
      <c r="AM32" s="971"/>
      <c r="AN32" s="971"/>
      <c r="AO32" s="971"/>
      <c r="AP32" s="971">
        <v>5442</v>
      </c>
      <c r="AQ32" s="971"/>
      <c r="AR32" s="971"/>
      <c r="AS32" s="971"/>
      <c r="AT32" s="971"/>
      <c r="AU32" s="971">
        <v>3059</v>
      </c>
      <c r="AV32" s="971"/>
      <c r="AW32" s="971"/>
      <c r="AX32" s="971"/>
      <c r="AY32" s="971"/>
      <c r="AZ32" s="1041" t="s">
        <v>517</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2063</v>
      </c>
      <c r="R33" s="1039"/>
      <c r="S33" s="1039"/>
      <c r="T33" s="1039"/>
      <c r="U33" s="1039"/>
      <c r="V33" s="1039">
        <v>1800</v>
      </c>
      <c r="W33" s="1039"/>
      <c r="X33" s="1039"/>
      <c r="Y33" s="1039"/>
      <c r="Z33" s="1039"/>
      <c r="AA33" s="1039">
        <v>263</v>
      </c>
      <c r="AB33" s="1039"/>
      <c r="AC33" s="1039"/>
      <c r="AD33" s="1039"/>
      <c r="AE33" s="1040"/>
      <c r="AF33" s="1035">
        <v>1710</v>
      </c>
      <c r="AG33" s="1036"/>
      <c r="AH33" s="1036"/>
      <c r="AI33" s="1036"/>
      <c r="AJ33" s="1037"/>
      <c r="AK33" s="980">
        <v>22</v>
      </c>
      <c r="AL33" s="971"/>
      <c r="AM33" s="971"/>
      <c r="AN33" s="971"/>
      <c r="AO33" s="971"/>
      <c r="AP33" s="971">
        <v>5222</v>
      </c>
      <c r="AQ33" s="971"/>
      <c r="AR33" s="971"/>
      <c r="AS33" s="971"/>
      <c r="AT33" s="971"/>
      <c r="AU33" s="971">
        <v>42</v>
      </c>
      <c r="AV33" s="971"/>
      <c r="AW33" s="971"/>
      <c r="AX33" s="971"/>
      <c r="AY33" s="971"/>
      <c r="AZ33" s="1041" t="s">
        <v>517</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2826</v>
      </c>
      <c r="R34" s="1039"/>
      <c r="S34" s="1039"/>
      <c r="T34" s="1039"/>
      <c r="U34" s="1039"/>
      <c r="V34" s="1039">
        <v>2358</v>
      </c>
      <c r="W34" s="1039"/>
      <c r="X34" s="1039"/>
      <c r="Y34" s="1039"/>
      <c r="Z34" s="1039"/>
      <c r="AA34" s="1039">
        <v>468</v>
      </c>
      <c r="AB34" s="1039"/>
      <c r="AC34" s="1039"/>
      <c r="AD34" s="1039"/>
      <c r="AE34" s="1040"/>
      <c r="AF34" s="1035">
        <v>1371</v>
      </c>
      <c r="AG34" s="1036"/>
      <c r="AH34" s="1036"/>
      <c r="AI34" s="1036"/>
      <c r="AJ34" s="1037"/>
      <c r="AK34" s="980">
        <v>1088</v>
      </c>
      <c r="AL34" s="971"/>
      <c r="AM34" s="971"/>
      <c r="AN34" s="971"/>
      <c r="AO34" s="971"/>
      <c r="AP34" s="971">
        <v>7947</v>
      </c>
      <c r="AQ34" s="971"/>
      <c r="AR34" s="971"/>
      <c r="AS34" s="971"/>
      <c r="AT34" s="971"/>
      <c r="AU34" s="971">
        <v>6064</v>
      </c>
      <c r="AV34" s="971"/>
      <c r="AW34" s="971"/>
      <c r="AX34" s="971"/>
      <c r="AY34" s="971"/>
      <c r="AZ34" s="1041" t="s">
        <v>517</v>
      </c>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413</v>
      </c>
      <c r="C35" s="1031"/>
      <c r="D35" s="1031"/>
      <c r="E35" s="1031"/>
      <c r="F35" s="1031"/>
      <c r="G35" s="1031"/>
      <c r="H35" s="1031"/>
      <c r="I35" s="1031"/>
      <c r="J35" s="1031"/>
      <c r="K35" s="1031"/>
      <c r="L35" s="1031"/>
      <c r="M35" s="1031"/>
      <c r="N35" s="1031"/>
      <c r="O35" s="1031"/>
      <c r="P35" s="1032"/>
      <c r="Q35" s="1038">
        <v>460</v>
      </c>
      <c r="R35" s="1039"/>
      <c r="S35" s="1039"/>
      <c r="T35" s="1039"/>
      <c r="U35" s="1039"/>
      <c r="V35" s="1039">
        <v>418</v>
      </c>
      <c r="W35" s="1039"/>
      <c r="X35" s="1039"/>
      <c r="Y35" s="1039"/>
      <c r="Z35" s="1039"/>
      <c r="AA35" s="1039">
        <v>42</v>
      </c>
      <c r="AB35" s="1039"/>
      <c r="AC35" s="1039"/>
      <c r="AD35" s="1039"/>
      <c r="AE35" s="1040"/>
      <c r="AF35" s="1035">
        <v>42</v>
      </c>
      <c r="AG35" s="1036"/>
      <c r="AH35" s="1036"/>
      <c r="AI35" s="1036"/>
      <c r="AJ35" s="1037"/>
      <c r="AK35" s="980">
        <v>31</v>
      </c>
      <c r="AL35" s="971"/>
      <c r="AM35" s="971"/>
      <c r="AN35" s="971"/>
      <c r="AO35" s="971"/>
      <c r="AP35" s="971" t="s">
        <v>517</v>
      </c>
      <c r="AQ35" s="971"/>
      <c r="AR35" s="971"/>
      <c r="AS35" s="971"/>
      <c r="AT35" s="971"/>
      <c r="AU35" s="971" t="s">
        <v>517</v>
      </c>
      <c r="AV35" s="971"/>
      <c r="AW35" s="971"/>
      <c r="AX35" s="971"/>
      <c r="AY35" s="971"/>
      <c r="AZ35" s="1041" t="s">
        <v>517</v>
      </c>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3914</v>
      </c>
      <c r="AG63" s="959"/>
      <c r="AH63" s="959"/>
      <c r="AI63" s="959"/>
      <c r="AJ63" s="1022"/>
      <c r="AK63" s="1023"/>
      <c r="AL63" s="963"/>
      <c r="AM63" s="963"/>
      <c r="AN63" s="963"/>
      <c r="AO63" s="963"/>
      <c r="AP63" s="959">
        <v>18611</v>
      </c>
      <c r="AQ63" s="959"/>
      <c r="AR63" s="959"/>
      <c r="AS63" s="959"/>
      <c r="AT63" s="959"/>
      <c r="AU63" s="959">
        <v>9165</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396</v>
      </c>
      <c r="R66" s="1002"/>
      <c r="S66" s="1002"/>
      <c r="T66" s="1002"/>
      <c r="U66" s="1003"/>
      <c r="V66" s="1001" t="s">
        <v>397</v>
      </c>
      <c r="W66" s="1002"/>
      <c r="X66" s="1002"/>
      <c r="Y66" s="1002"/>
      <c r="Z66" s="1003"/>
      <c r="AA66" s="1001" t="s">
        <v>398</v>
      </c>
      <c r="AB66" s="1002"/>
      <c r="AC66" s="1002"/>
      <c r="AD66" s="1002"/>
      <c r="AE66" s="1003"/>
      <c r="AF66" s="1007" t="s">
        <v>399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18494</v>
      </c>
      <c r="R68" s="982"/>
      <c r="S68" s="982"/>
      <c r="T68" s="982"/>
      <c r="U68" s="982"/>
      <c r="V68" s="982">
        <v>16335</v>
      </c>
      <c r="W68" s="982"/>
      <c r="X68" s="982"/>
      <c r="Y68" s="982"/>
      <c r="Z68" s="982"/>
      <c r="AA68" s="982">
        <v>2159</v>
      </c>
      <c r="AB68" s="982"/>
      <c r="AC68" s="982"/>
      <c r="AD68" s="982"/>
      <c r="AE68" s="982"/>
      <c r="AF68" s="982">
        <v>2159</v>
      </c>
      <c r="AG68" s="982"/>
      <c r="AH68" s="982"/>
      <c r="AI68" s="982"/>
      <c r="AJ68" s="982"/>
      <c r="AK68" s="982">
        <v>15</v>
      </c>
      <c r="AL68" s="982"/>
      <c r="AM68" s="982"/>
      <c r="AN68" s="982"/>
      <c r="AO68" s="982"/>
      <c r="AP68" s="982">
        <v>31004</v>
      </c>
      <c r="AQ68" s="982"/>
      <c r="AR68" s="982"/>
      <c r="AS68" s="982"/>
      <c r="AT68" s="982"/>
      <c r="AU68" s="982">
        <v>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273</v>
      </c>
      <c r="R69" s="971"/>
      <c r="S69" s="971"/>
      <c r="T69" s="971"/>
      <c r="U69" s="971"/>
      <c r="V69" s="971">
        <v>162</v>
      </c>
      <c r="W69" s="971"/>
      <c r="X69" s="971"/>
      <c r="Y69" s="971"/>
      <c r="Z69" s="971"/>
      <c r="AA69" s="971">
        <v>111</v>
      </c>
      <c r="AB69" s="971"/>
      <c r="AC69" s="971"/>
      <c r="AD69" s="971"/>
      <c r="AE69" s="971"/>
      <c r="AF69" s="971">
        <v>111</v>
      </c>
      <c r="AG69" s="971"/>
      <c r="AH69" s="971"/>
      <c r="AI69" s="971"/>
      <c r="AJ69" s="971"/>
      <c r="AK69" s="971">
        <v>102</v>
      </c>
      <c r="AL69" s="971"/>
      <c r="AM69" s="971"/>
      <c r="AN69" s="971"/>
      <c r="AO69" s="971"/>
      <c r="AP69" s="971">
        <v>21</v>
      </c>
      <c r="AQ69" s="971"/>
      <c r="AR69" s="971"/>
      <c r="AS69" s="971"/>
      <c r="AT69" s="971"/>
      <c r="AU69" s="971">
        <v>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561</v>
      </c>
      <c r="R70" s="971"/>
      <c r="S70" s="971"/>
      <c r="T70" s="971"/>
      <c r="U70" s="971"/>
      <c r="V70" s="971">
        <v>328</v>
      </c>
      <c r="W70" s="971"/>
      <c r="X70" s="971"/>
      <c r="Y70" s="971"/>
      <c r="Z70" s="971"/>
      <c r="AA70" s="971">
        <v>233</v>
      </c>
      <c r="AB70" s="971"/>
      <c r="AC70" s="971"/>
      <c r="AD70" s="971"/>
      <c r="AE70" s="971"/>
      <c r="AF70" s="971">
        <v>233</v>
      </c>
      <c r="AG70" s="971"/>
      <c r="AH70" s="971"/>
      <c r="AI70" s="971"/>
      <c r="AJ70" s="971"/>
      <c r="AK70" s="971" t="s">
        <v>517</v>
      </c>
      <c r="AL70" s="971"/>
      <c r="AM70" s="971"/>
      <c r="AN70" s="971"/>
      <c r="AO70" s="971"/>
      <c r="AP70" s="971" t="s">
        <v>517</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98864</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20631</v>
      </c>
      <c r="AG88" s="959"/>
      <c r="AH88" s="959"/>
      <c r="AI88" s="959"/>
      <c r="AJ88" s="959"/>
      <c r="AK88" s="963"/>
      <c r="AL88" s="963"/>
      <c r="AM88" s="963"/>
      <c r="AN88" s="963"/>
      <c r="AO88" s="963"/>
      <c r="AP88" s="959">
        <v>31025</v>
      </c>
      <c r="AQ88" s="959"/>
      <c r="AR88" s="959"/>
      <c r="AS88" s="959"/>
      <c r="AT88" s="959"/>
      <c r="AU88" s="959">
        <v>23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107</v>
      </c>
      <c r="CS102" s="953"/>
      <c r="CT102" s="953"/>
      <c r="CU102" s="953"/>
      <c r="CV102" s="954"/>
      <c r="CW102" s="952" t="s">
        <v>517</v>
      </c>
      <c r="CX102" s="953"/>
      <c r="CY102" s="953"/>
      <c r="CZ102" s="953"/>
      <c r="DA102" s="954"/>
      <c r="DB102" s="952" t="s">
        <v>517</v>
      </c>
      <c r="DC102" s="953"/>
      <c r="DD102" s="953"/>
      <c r="DE102" s="953"/>
      <c r="DF102" s="954"/>
      <c r="DG102" s="952" t="s">
        <v>517</v>
      </c>
      <c r="DH102" s="953"/>
      <c r="DI102" s="953"/>
      <c r="DJ102" s="953"/>
      <c r="DK102" s="954"/>
      <c r="DL102" s="952">
        <v>71</v>
      </c>
      <c r="DM102" s="953"/>
      <c r="DN102" s="953"/>
      <c r="DO102" s="953"/>
      <c r="DP102" s="954"/>
      <c r="DQ102" s="952">
        <v>49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2">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4298075</v>
      </c>
      <c r="AB110" s="889"/>
      <c r="AC110" s="889"/>
      <c r="AD110" s="889"/>
      <c r="AE110" s="890"/>
      <c r="AF110" s="891">
        <v>3952972</v>
      </c>
      <c r="AG110" s="889"/>
      <c r="AH110" s="889"/>
      <c r="AI110" s="889"/>
      <c r="AJ110" s="890"/>
      <c r="AK110" s="891">
        <v>4231831</v>
      </c>
      <c r="AL110" s="889"/>
      <c r="AM110" s="889"/>
      <c r="AN110" s="889"/>
      <c r="AO110" s="890"/>
      <c r="AP110" s="892">
        <v>18.7</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53322184</v>
      </c>
      <c r="BR110" s="842"/>
      <c r="BS110" s="842"/>
      <c r="BT110" s="842"/>
      <c r="BU110" s="842"/>
      <c r="BV110" s="842">
        <v>52012926</v>
      </c>
      <c r="BW110" s="842"/>
      <c r="BX110" s="842"/>
      <c r="BY110" s="842"/>
      <c r="BZ110" s="842"/>
      <c r="CA110" s="842">
        <v>50264068</v>
      </c>
      <c r="CB110" s="842"/>
      <c r="CC110" s="842"/>
      <c r="CD110" s="842"/>
      <c r="CE110" s="842"/>
      <c r="CF110" s="866">
        <v>221.6</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417</v>
      </c>
      <c r="DM110" s="842"/>
      <c r="DN110" s="842"/>
      <c r="DO110" s="842"/>
      <c r="DP110" s="842"/>
      <c r="DQ110" s="842" t="s">
        <v>440</v>
      </c>
      <c r="DR110" s="842"/>
      <c r="DS110" s="842"/>
      <c r="DT110" s="842"/>
      <c r="DU110" s="842"/>
      <c r="DV110" s="843" t="s">
        <v>441</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7" t="s">
        <v>443</v>
      </c>
      <c r="BA111" s="752"/>
      <c r="BB111" s="752"/>
      <c r="BC111" s="752"/>
      <c r="BD111" s="752"/>
      <c r="BE111" s="752"/>
      <c r="BF111" s="752"/>
      <c r="BG111" s="752"/>
      <c r="BH111" s="752"/>
      <c r="BI111" s="752"/>
      <c r="BJ111" s="752"/>
      <c r="BK111" s="752"/>
      <c r="BL111" s="752"/>
      <c r="BM111" s="752"/>
      <c r="BN111" s="752"/>
      <c r="BO111" s="752"/>
      <c r="BP111" s="753"/>
      <c r="BQ111" s="789">
        <v>4050844</v>
      </c>
      <c r="BR111" s="790"/>
      <c r="BS111" s="790"/>
      <c r="BT111" s="790"/>
      <c r="BU111" s="790"/>
      <c r="BV111" s="790">
        <v>3357192</v>
      </c>
      <c r="BW111" s="790"/>
      <c r="BX111" s="790"/>
      <c r="BY111" s="790"/>
      <c r="BZ111" s="790"/>
      <c r="CA111" s="790">
        <v>2692312</v>
      </c>
      <c r="CB111" s="790"/>
      <c r="CC111" s="790"/>
      <c r="CD111" s="790"/>
      <c r="CE111" s="790"/>
      <c r="CF111" s="875">
        <v>11.9</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441</v>
      </c>
      <c r="DH111" s="790"/>
      <c r="DI111" s="790"/>
      <c r="DJ111" s="790"/>
      <c r="DK111" s="790"/>
      <c r="DL111" s="790" t="s">
        <v>441</v>
      </c>
      <c r="DM111" s="790"/>
      <c r="DN111" s="790"/>
      <c r="DO111" s="790"/>
      <c r="DP111" s="790"/>
      <c r="DQ111" s="790" t="s">
        <v>441</v>
      </c>
      <c r="DR111" s="790"/>
      <c r="DS111" s="790"/>
      <c r="DT111" s="790"/>
      <c r="DU111" s="790"/>
      <c r="DV111" s="796" t="s">
        <v>441</v>
      </c>
      <c r="DW111" s="796"/>
      <c r="DX111" s="796"/>
      <c r="DY111" s="796"/>
      <c r="DZ111" s="797"/>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393</v>
      </c>
      <c r="AL112" s="780"/>
      <c r="AM112" s="780"/>
      <c r="AN112" s="780"/>
      <c r="AO112" s="781"/>
      <c r="AP112" s="824" t="s">
        <v>441</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10835450</v>
      </c>
      <c r="BR112" s="790"/>
      <c r="BS112" s="790"/>
      <c r="BT112" s="790"/>
      <c r="BU112" s="790"/>
      <c r="BV112" s="790">
        <v>10006256</v>
      </c>
      <c r="BW112" s="790"/>
      <c r="BX112" s="790"/>
      <c r="BY112" s="790"/>
      <c r="BZ112" s="790"/>
      <c r="CA112" s="790">
        <v>9163916</v>
      </c>
      <c r="CB112" s="790"/>
      <c r="CC112" s="790"/>
      <c r="CD112" s="790"/>
      <c r="CE112" s="790"/>
      <c r="CF112" s="875">
        <v>40.4</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441</v>
      </c>
      <c r="DH112" s="790"/>
      <c r="DI112" s="790"/>
      <c r="DJ112" s="790"/>
      <c r="DK112" s="790"/>
      <c r="DL112" s="790" t="s">
        <v>441</v>
      </c>
      <c r="DM112" s="790"/>
      <c r="DN112" s="790"/>
      <c r="DO112" s="790"/>
      <c r="DP112" s="790"/>
      <c r="DQ112" s="790" t="s">
        <v>441</v>
      </c>
      <c r="DR112" s="790"/>
      <c r="DS112" s="790"/>
      <c r="DT112" s="790"/>
      <c r="DU112" s="790"/>
      <c r="DV112" s="796" t="s">
        <v>441</v>
      </c>
      <c r="DW112" s="796"/>
      <c r="DX112" s="796"/>
      <c r="DY112" s="796"/>
      <c r="DZ112" s="797"/>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1134693</v>
      </c>
      <c r="AB113" s="919"/>
      <c r="AC113" s="919"/>
      <c r="AD113" s="919"/>
      <c r="AE113" s="920"/>
      <c r="AF113" s="921">
        <v>930953</v>
      </c>
      <c r="AG113" s="919"/>
      <c r="AH113" s="919"/>
      <c r="AI113" s="919"/>
      <c r="AJ113" s="920"/>
      <c r="AK113" s="921">
        <v>942177</v>
      </c>
      <c r="AL113" s="919"/>
      <c r="AM113" s="919"/>
      <c r="AN113" s="919"/>
      <c r="AO113" s="920"/>
      <c r="AP113" s="922">
        <v>4.2</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27290</v>
      </c>
      <c r="BR113" s="790"/>
      <c r="BS113" s="790"/>
      <c r="BT113" s="790"/>
      <c r="BU113" s="790"/>
      <c r="BV113" s="790">
        <v>24513</v>
      </c>
      <c r="BW113" s="790"/>
      <c r="BX113" s="790"/>
      <c r="BY113" s="790"/>
      <c r="BZ113" s="790"/>
      <c r="CA113" s="790">
        <v>22331</v>
      </c>
      <c r="CB113" s="790"/>
      <c r="CC113" s="790"/>
      <c r="CD113" s="790"/>
      <c r="CE113" s="790"/>
      <c r="CF113" s="875">
        <v>0.1</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995131</v>
      </c>
      <c r="DH113" s="780"/>
      <c r="DI113" s="780"/>
      <c r="DJ113" s="780"/>
      <c r="DK113" s="781"/>
      <c r="DL113" s="782">
        <v>527073</v>
      </c>
      <c r="DM113" s="780"/>
      <c r="DN113" s="780"/>
      <c r="DO113" s="780"/>
      <c r="DP113" s="781"/>
      <c r="DQ113" s="782">
        <v>67986</v>
      </c>
      <c r="DR113" s="780"/>
      <c r="DS113" s="780"/>
      <c r="DT113" s="780"/>
      <c r="DU113" s="781"/>
      <c r="DV113" s="824">
        <v>0.3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22252</v>
      </c>
      <c r="AB114" s="780"/>
      <c r="AC114" s="780"/>
      <c r="AD114" s="780"/>
      <c r="AE114" s="781"/>
      <c r="AF114" s="782">
        <v>3262</v>
      </c>
      <c r="AG114" s="780"/>
      <c r="AH114" s="780"/>
      <c r="AI114" s="780"/>
      <c r="AJ114" s="781"/>
      <c r="AK114" s="782">
        <v>2619</v>
      </c>
      <c r="AL114" s="780"/>
      <c r="AM114" s="780"/>
      <c r="AN114" s="780"/>
      <c r="AO114" s="781"/>
      <c r="AP114" s="824">
        <v>0</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4610814</v>
      </c>
      <c r="BR114" s="790"/>
      <c r="BS114" s="790"/>
      <c r="BT114" s="790"/>
      <c r="BU114" s="790"/>
      <c r="BV114" s="790">
        <v>4461892</v>
      </c>
      <c r="BW114" s="790"/>
      <c r="BX114" s="790"/>
      <c r="BY114" s="790"/>
      <c r="BZ114" s="790"/>
      <c r="CA114" s="790">
        <v>4085654</v>
      </c>
      <c r="CB114" s="790"/>
      <c r="CC114" s="790"/>
      <c r="CD114" s="790"/>
      <c r="CE114" s="790"/>
      <c r="CF114" s="875">
        <v>18</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440</v>
      </c>
      <c r="DM114" s="780"/>
      <c r="DN114" s="780"/>
      <c r="DO114" s="780"/>
      <c r="DP114" s="781"/>
      <c r="DQ114" s="782" t="s">
        <v>440</v>
      </c>
      <c r="DR114" s="780"/>
      <c r="DS114" s="780"/>
      <c r="DT114" s="780"/>
      <c r="DU114" s="781"/>
      <c r="DV114" s="824" t="s">
        <v>441</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374298</v>
      </c>
      <c r="AB115" s="919"/>
      <c r="AC115" s="919"/>
      <c r="AD115" s="919"/>
      <c r="AE115" s="920"/>
      <c r="AF115" s="921">
        <v>471914</v>
      </c>
      <c r="AG115" s="919"/>
      <c r="AH115" s="919"/>
      <c r="AI115" s="919"/>
      <c r="AJ115" s="920"/>
      <c r="AK115" s="921">
        <v>664878</v>
      </c>
      <c r="AL115" s="919"/>
      <c r="AM115" s="919"/>
      <c r="AN115" s="919"/>
      <c r="AO115" s="920"/>
      <c r="AP115" s="922">
        <v>2.9</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v>56118</v>
      </c>
      <c r="BR115" s="790"/>
      <c r="BS115" s="790"/>
      <c r="BT115" s="790"/>
      <c r="BU115" s="790"/>
      <c r="BV115" s="790">
        <v>52414</v>
      </c>
      <c r="BW115" s="790"/>
      <c r="BX115" s="790"/>
      <c r="BY115" s="790"/>
      <c r="BZ115" s="790"/>
      <c r="CA115" s="790">
        <v>49330</v>
      </c>
      <c r="CB115" s="790"/>
      <c r="CC115" s="790"/>
      <c r="CD115" s="790"/>
      <c r="CE115" s="790"/>
      <c r="CF115" s="875">
        <v>0.2</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441</v>
      </c>
      <c r="DM115" s="780"/>
      <c r="DN115" s="780"/>
      <c r="DO115" s="780"/>
      <c r="DP115" s="781"/>
      <c r="DQ115" s="782" t="s">
        <v>441</v>
      </c>
      <c r="DR115" s="780"/>
      <c r="DS115" s="780"/>
      <c r="DT115" s="780"/>
      <c r="DU115" s="781"/>
      <c r="DV115" s="824" t="s">
        <v>441</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441</v>
      </c>
      <c r="AG116" s="780"/>
      <c r="AH116" s="780"/>
      <c r="AI116" s="780"/>
      <c r="AJ116" s="781"/>
      <c r="AK116" s="782" t="s">
        <v>441</v>
      </c>
      <c r="AL116" s="780"/>
      <c r="AM116" s="780"/>
      <c r="AN116" s="780"/>
      <c r="AO116" s="781"/>
      <c r="AP116" s="824" t="s">
        <v>440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440</v>
      </c>
      <c r="BR116" s="790"/>
      <c r="BS116" s="790"/>
      <c r="BT116" s="790"/>
      <c r="BU116" s="790"/>
      <c r="BV116" s="790" t="s">
        <v>441</v>
      </c>
      <c r="BW116" s="790"/>
      <c r="BX116" s="790"/>
      <c r="BY116" s="790"/>
      <c r="BZ116" s="790"/>
      <c r="CA116" s="790" t="s">
        <v>440</v>
      </c>
      <c r="CB116" s="790"/>
      <c r="CC116" s="790"/>
      <c r="CD116" s="790"/>
      <c r="CE116" s="790"/>
      <c r="CF116" s="875" t="s">
        <v>441</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440</v>
      </c>
      <c r="DM116" s="780"/>
      <c r="DN116" s="780"/>
      <c r="DO116" s="780"/>
      <c r="DP116" s="781"/>
      <c r="DQ116" s="782" t="s">
        <v>440</v>
      </c>
      <c r="DR116" s="780"/>
      <c r="DS116" s="780"/>
      <c r="DT116" s="780"/>
      <c r="DU116" s="781"/>
      <c r="DV116" s="824" t="s">
        <v>393</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5829318</v>
      </c>
      <c r="AB117" s="903"/>
      <c r="AC117" s="903"/>
      <c r="AD117" s="903"/>
      <c r="AE117" s="904"/>
      <c r="AF117" s="905">
        <v>5359101</v>
      </c>
      <c r="AG117" s="903"/>
      <c r="AH117" s="903"/>
      <c r="AI117" s="903"/>
      <c r="AJ117" s="904"/>
      <c r="AK117" s="905">
        <v>5841505</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129</v>
      </c>
      <c r="BR117" s="790"/>
      <c r="BS117" s="790"/>
      <c r="BT117" s="790"/>
      <c r="BU117" s="790"/>
      <c r="BV117" s="790" t="s">
        <v>129</v>
      </c>
      <c r="BW117" s="790"/>
      <c r="BX117" s="790"/>
      <c r="BY117" s="790"/>
      <c r="BZ117" s="790"/>
      <c r="CA117" s="790" t="s">
        <v>129</v>
      </c>
      <c r="CB117" s="790"/>
      <c r="CC117" s="790"/>
      <c r="CD117" s="790"/>
      <c r="CE117" s="790"/>
      <c r="CF117" s="875" t="s">
        <v>129</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465</v>
      </c>
      <c r="CB118" s="845"/>
      <c r="CC118" s="845"/>
      <c r="CD118" s="845"/>
      <c r="CE118" s="845"/>
      <c r="CF118" s="875" t="s">
        <v>129</v>
      </c>
      <c r="CG118" s="876"/>
      <c r="CH118" s="876"/>
      <c r="CI118" s="876"/>
      <c r="CJ118" s="876"/>
      <c r="CK118" s="927"/>
      <c r="CL118" s="821"/>
      <c r="CM118" s="817"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467</v>
      </c>
      <c r="BP119" s="878"/>
      <c r="BQ119" s="879">
        <v>72902700</v>
      </c>
      <c r="BR119" s="845"/>
      <c r="BS119" s="845"/>
      <c r="BT119" s="845"/>
      <c r="BU119" s="845"/>
      <c r="BV119" s="845">
        <v>69915193</v>
      </c>
      <c r="BW119" s="845"/>
      <c r="BX119" s="845"/>
      <c r="BY119" s="845"/>
      <c r="BZ119" s="845"/>
      <c r="CA119" s="845">
        <v>66277611</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3055713</v>
      </c>
      <c r="DH119" s="764"/>
      <c r="DI119" s="764"/>
      <c r="DJ119" s="764"/>
      <c r="DK119" s="765"/>
      <c r="DL119" s="766">
        <v>2830119</v>
      </c>
      <c r="DM119" s="764"/>
      <c r="DN119" s="764"/>
      <c r="DO119" s="764"/>
      <c r="DP119" s="765"/>
      <c r="DQ119" s="766">
        <v>2624326</v>
      </c>
      <c r="DR119" s="764"/>
      <c r="DS119" s="764"/>
      <c r="DT119" s="764"/>
      <c r="DU119" s="765"/>
      <c r="DV119" s="848">
        <v>11.6</v>
      </c>
      <c r="DW119" s="849"/>
      <c r="DX119" s="849"/>
      <c r="DY119" s="849"/>
      <c r="DZ119" s="850"/>
    </row>
    <row r="120" spans="1:130" s="230" customFormat="1" ht="26.25" customHeight="1" x14ac:dyDescent="0.2">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393</v>
      </c>
      <c r="AQ120" s="825"/>
      <c r="AR120" s="825"/>
      <c r="AS120" s="825"/>
      <c r="AT120" s="826"/>
      <c r="AU120" s="880" t="s">
        <v>469</v>
      </c>
      <c r="AV120" s="881"/>
      <c r="AW120" s="881"/>
      <c r="AX120" s="881"/>
      <c r="AY120" s="882"/>
      <c r="AZ120" s="860" t="s">
        <v>470</v>
      </c>
      <c r="BA120" s="810"/>
      <c r="BB120" s="810"/>
      <c r="BC120" s="810"/>
      <c r="BD120" s="810"/>
      <c r="BE120" s="810"/>
      <c r="BF120" s="810"/>
      <c r="BG120" s="810"/>
      <c r="BH120" s="810"/>
      <c r="BI120" s="810"/>
      <c r="BJ120" s="810"/>
      <c r="BK120" s="810"/>
      <c r="BL120" s="810"/>
      <c r="BM120" s="810"/>
      <c r="BN120" s="810"/>
      <c r="BO120" s="810"/>
      <c r="BP120" s="811"/>
      <c r="BQ120" s="861">
        <v>15028091</v>
      </c>
      <c r="BR120" s="842"/>
      <c r="BS120" s="842"/>
      <c r="BT120" s="842"/>
      <c r="BU120" s="842"/>
      <c r="BV120" s="842">
        <v>16530049</v>
      </c>
      <c r="BW120" s="842"/>
      <c r="BX120" s="842"/>
      <c r="BY120" s="842"/>
      <c r="BZ120" s="842"/>
      <c r="CA120" s="842">
        <v>20394842</v>
      </c>
      <c r="CB120" s="842"/>
      <c r="CC120" s="842"/>
      <c r="CD120" s="842"/>
      <c r="CE120" s="842"/>
      <c r="CF120" s="866">
        <v>89.9</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7547610</v>
      </c>
      <c r="DH120" s="842"/>
      <c r="DI120" s="842"/>
      <c r="DJ120" s="842"/>
      <c r="DK120" s="842"/>
      <c r="DL120" s="842">
        <v>6952440</v>
      </c>
      <c r="DM120" s="842"/>
      <c r="DN120" s="842"/>
      <c r="DO120" s="842"/>
      <c r="DP120" s="842"/>
      <c r="DQ120" s="842">
        <v>6063551</v>
      </c>
      <c r="DR120" s="842"/>
      <c r="DS120" s="842"/>
      <c r="DT120" s="842"/>
      <c r="DU120" s="842"/>
      <c r="DV120" s="843">
        <v>26.7</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177029</v>
      </c>
      <c r="AB121" s="780"/>
      <c r="AC121" s="780"/>
      <c r="AD121" s="780"/>
      <c r="AE121" s="781"/>
      <c r="AF121" s="782">
        <v>266183</v>
      </c>
      <c r="AG121" s="780"/>
      <c r="AH121" s="780"/>
      <c r="AI121" s="780"/>
      <c r="AJ121" s="781"/>
      <c r="AK121" s="782">
        <v>459086</v>
      </c>
      <c r="AL121" s="780"/>
      <c r="AM121" s="780"/>
      <c r="AN121" s="780"/>
      <c r="AO121" s="781"/>
      <c r="AP121" s="824">
        <v>2</v>
      </c>
      <c r="AQ121" s="825"/>
      <c r="AR121" s="825"/>
      <c r="AS121" s="825"/>
      <c r="AT121" s="826"/>
      <c r="AU121" s="883"/>
      <c r="AV121" s="884"/>
      <c r="AW121" s="884"/>
      <c r="AX121" s="884"/>
      <c r="AY121" s="885"/>
      <c r="AZ121" s="817" t="s">
        <v>474</v>
      </c>
      <c r="BA121" s="752"/>
      <c r="BB121" s="752"/>
      <c r="BC121" s="752"/>
      <c r="BD121" s="752"/>
      <c r="BE121" s="752"/>
      <c r="BF121" s="752"/>
      <c r="BG121" s="752"/>
      <c r="BH121" s="752"/>
      <c r="BI121" s="752"/>
      <c r="BJ121" s="752"/>
      <c r="BK121" s="752"/>
      <c r="BL121" s="752"/>
      <c r="BM121" s="752"/>
      <c r="BN121" s="752"/>
      <c r="BO121" s="752"/>
      <c r="BP121" s="753"/>
      <c r="BQ121" s="789">
        <v>15091747</v>
      </c>
      <c r="BR121" s="790"/>
      <c r="BS121" s="790"/>
      <c r="BT121" s="790"/>
      <c r="BU121" s="790"/>
      <c r="BV121" s="790">
        <v>15499776</v>
      </c>
      <c r="BW121" s="790"/>
      <c r="BX121" s="790"/>
      <c r="BY121" s="790"/>
      <c r="BZ121" s="790"/>
      <c r="CA121" s="790">
        <v>13698307</v>
      </c>
      <c r="CB121" s="790"/>
      <c r="CC121" s="790"/>
      <c r="CD121" s="790"/>
      <c r="CE121" s="790"/>
      <c r="CF121" s="875">
        <v>60.4</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789">
        <v>3247616</v>
      </c>
      <c r="DH121" s="790"/>
      <c r="DI121" s="790"/>
      <c r="DJ121" s="790"/>
      <c r="DK121" s="790"/>
      <c r="DL121" s="790">
        <v>3014230</v>
      </c>
      <c r="DM121" s="790"/>
      <c r="DN121" s="790"/>
      <c r="DO121" s="790"/>
      <c r="DP121" s="790"/>
      <c r="DQ121" s="790">
        <v>3058588</v>
      </c>
      <c r="DR121" s="790"/>
      <c r="DS121" s="790"/>
      <c r="DT121" s="790"/>
      <c r="DU121" s="790"/>
      <c r="DV121" s="796">
        <v>13.5</v>
      </c>
      <c r="DW121" s="796"/>
      <c r="DX121" s="796"/>
      <c r="DY121" s="796"/>
      <c r="DZ121" s="797"/>
    </row>
    <row r="122" spans="1:130" s="230" customFormat="1" ht="26.25" customHeight="1" x14ac:dyDescent="0.2">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21904757</v>
      </c>
      <c r="BR122" s="845"/>
      <c r="BS122" s="845"/>
      <c r="BT122" s="845"/>
      <c r="BU122" s="845"/>
      <c r="BV122" s="845">
        <v>20271629</v>
      </c>
      <c r="BW122" s="845"/>
      <c r="BX122" s="845"/>
      <c r="BY122" s="845"/>
      <c r="BZ122" s="845"/>
      <c r="CA122" s="845">
        <v>16784568</v>
      </c>
      <c r="CB122" s="845"/>
      <c r="CC122" s="845"/>
      <c r="CD122" s="845"/>
      <c r="CE122" s="845"/>
      <c r="CF122" s="846">
        <v>74</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789">
        <v>40224</v>
      </c>
      <c r="DH122" s="790"/>
      <c r="DI122" s="790"/>
      <c r="DJ122" s="790"/>
      <c r="DK122" s="790"/>
      <c r="DL122" s="790">
        <v>39586</v>
      </c>
      <c r="DM122" s="790"/>
      <c r="DN122" s="790"/>
      <c r="DO122" s="790"/>
      <c r="DP122" s="790"/>
      <c r="DQ122" s="790">
        <v>41777</v>
      </c>
      <c r="DR122" s="790"/>
      <c r="DS122" s="790"/>
      <c r="DT122" s="790"/>
      <c r="DU122" s="790"/>
      <c r="DV122" s="796">
        <v>0.2</v>
      </c>
      <c r="DW122" s="796"/>
      <c r="DX122" s="796"/>
      <c r="DY122" s="796"/>
      <c r="DZ122" s="797"/>
    </row>
    <row r="123" spans="1:130" s="230" customFormat="1" ht="26.25" customHeight="1" x14ac:dyDescent="0.2">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393</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478</v>
      </c>
      <c r="BP123" s="878"/>
      <c r="BQ123" s="832">
        <v>52024595</v>
      </c>
      <c r="BR123" s="833"/>
      <c r="BS123" s="833"/>
      <c r="BT123" s="833"/>
      <c r="BU123" s="833"/>
      <c r="BV123" s="833">
        <v>52301454</v>
      </c>
      <c r="BW123" s="833"/>
      <c r="BX123" s="833"/>
      <c r="BY123" s="833"/>
      <c r="BZ123" s="833"/>
      <c r="CA123" s="833">
        <v>50877717</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129</v>
      </c>
      <c r="AG124" s="780"/>
      <c r="AH124" s="780"/>
      <c r="AI124" s="780"/>
      <c r="AJ124" s="781"/>
      <c r="AK124" s="782" t="s">
        <v>393</v>
      </c>
      <c r="AL124" s="780"/>
      <c r="AM124" s="780"/>
      <c r="AN124" s="780"/>
      <c r="AO124" s="781"/>
      <c r="AP124" s="824" t="s">
        <v>393</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97.7</v>
      </c>
      <c r="BR124" s="831"/>
      <c r="BS124" s="831"/>
      <c r="BT124" s="831"/>
      <c r="BU124" s="831"/>
      <c r="BV124" s="831">
        <v>83.4</v>
      </c>
      <c r="BW124" s="831"/>
      <c r="BX124" s="831"/>
      <c r="BY124" s="831"/>
      <c r="BZ124" s="831"/>
      <c r="CA124" s="831">
        <v>67.8</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7"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10"/>
      <c r="CR125" s="810"/>
      <c r="CS125" s="810"/>
      <c r="CT125" s="810"/>
      <c r="CU125" s="810"/>
      <c r="CV125" s="810"/>
      <c r="CW125" s="810"/>
      <c r="CX125" s="810"/>
      <c r="CY125" s="810"/>
      <c r="CZ125" s="810"/>
      <c r="DA125" s="810"/>
      <c r="DB125" s="810"/>
      <c r="DC125" s="810"/>
      <c r="DD125" s="810"/>
      <c r="DE125" s="810"/>
      <c r="DF125" s="811"/>
      <c r="DG125" s="861" t="s">
        <v>129</v>
      </c>
      <c r="DH125" s="842"/>
      <c r="DI125" s="842"/>
      <c r="DJ125" s="842"/>
      <c r="DK125" s="842"/>
      <c r="DL125" s="842" t="s">
        <v>129</v>
      </c>
      <c r="DM125" s="842"/>
      <c r="DN125" s="842"/>
      <c r="DO125" s="842"/>
      <c r="DP125" s="842"/>
      <c r="DQ125" s="842" t="s">
        <v>393</v>
      </c>
      <c r="DR125" s="842"/>
      <c r="DS125" s="842"/>
      <c r="DT125" s="842"/>
      <c r="DU125" s="842"/>
      <c r="DV125" s="843" t="s">
        <v>129</v>
      </c>
      <c r="DW125" s="843"/>
      <c r="DX125" s="843"/>
      <c r="DY125" s="843"/>
      <c r="DZ125" s="844"/>
    </row>
    <row r="126" spans="1:130" s="230" customFormat="1" ht="26.25" customHeight="1" thickBot="1" x14ac:dyDescent="0.25">
      <c r="A126" s="820"/>
      <c r="B126" s="821"/>
      <c r="C126" s="817"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197269</v>
      </c>
      <c r="AB126" s="780"/>
      <c r="AC126" s="780"/>
      <c r="AD126" s="780"/>
      <c r="AE126" s="781"/>
      <c r="AF126" s="782">
        <v>205731</v>
      </c>
      <c r="AG126" s="780"/>
      <c r="AH126" s="780"/>
      <c r="AI126" s="780"/>
      <c r="AJ126" s="781"/>
      <c r="AK126" s="782">
        <v>205792</v>
      </c>
      <c r="AL126" s="780"/>
      <c r="AM126" s="780"/>
      <c r="AN126" s="780"/>
      <c r="AO126" s="781"/>
      <c r="AP126" s="824">
        <v>0.9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484</v>
      </c>
      <c r="CQ126" s="752"/>
      <c r="CR126" s="752"/>
      <c r="CS126" s="752"/>
      <c r="CT126" s="752"/>
      <c r="CU126" s="752"/>
      <c r="CV126" s="752"/>
      <c r="CW126" s="752"/>
      <c r="CX126" s="752"/>
      <c r="CY126" s="752"/>
      <c r="CZ126" s="752"/>
      <c r="DA126" s="752"/>
      <c r="DB126" s="752"/>
      <c r="DC126" s="752"/>
      <c r="DD126" s="752"/>
      <c r="DE126" s="752"/>
      <c r="DF126" s="753"/>
      <c r="DG126" s="789" t="s">
        <v>393</v>
      </c>
      <c r="DH126" s="790"/>
      <c r="DI126" s="790"/>
      <c r="DJ126" s="790"/>
      <c r="DK126" s="790"/>
      <c r="DL126" s="790" t="s">
        <v>129</v>
      </c>
      <c r="DM126" s="790"/>
      <c r="DN126" s="790"/>
      <c r="DO126" s="790"/>
      <c r="DP126" s="790"/>
      <c r="DQ126" s="790" t="s">
        <v>393</v>
      </c>
      <c r="DR126" s="790"/>
      <c r="DS126" s="790"/>
      <c r="DT126" s="790"/>
      <c r="DU126" s="790"/>
      <c r="DV126" s="796" t="s">
        <v>129</v>
      </c>
      <c r="DW126" s="796"/>
      <c r="DX126" s="796"/>
      <c r="DY126" s="796"/>
      <c r="DZ126" s="797"/>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393</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486</v>
      </c>
      <c r="AY127" s="814"/>
      <c r="AZ127" s="814"/>
      <c r="BA127" s="814"/>
      <c r="BB127" s="814"/>
      <c r="BC127" s="814"/>
      <c r="BD127" s="814"/>
      <c r="BE127" s="815"/>
      <c r="BF127" s="813" t="s">
        <v>487</v>
      </c>
      <c r="BG127" s="814"/>
      <c r="BH127" s="814"/>
      <c r="BI127" s="814"/>
      <c r="BJ127" s="814"/>
      <c r="BK127" s="814"/>
      <c r="BL127" s="815"/>
      <c r="BM127" s="813" t="s">
        <v>488</v>
      </c>
      <c r="BN127" s="814"/>
      <c r="BO127" s="814"/>
      <c r="BP127" s="814"/>
      <c r="BQ127" s="814"/>
      <c r="BR127" s="814"/>
      <c r="BS127" s="815"/>
      <c r="BT127" s="813" t="s">
        <v>489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490</v>
      </c>
      <c r="CQ127" s="752"/>
      <c r="CR127" s="752"/>
      <c r="CS127" s="752"/>
      <c r="CT127" s="752"/>
      <c r="CU127" s="752"/>
      <c r="CV127" s="752"/>
      <c r="CW127" s="752"/>
      <c r="CX127" s="752"/>
      <c r="CY127" s="752"/>
      <c r="CZ127" s="752"/>
      <c r="DA127" s="752"/>
      <c r="DB127" s="752"/>
      <c r="DC127" s="752"/>
      <c r="DD127" s="752"/>
      <c r="DE127" s="752"/>
      <c r="DF127" s="753"/>
      <c r="DG127" s="789" t="s">
        <v>393</v>
      </c>
      <c r="DH127" s="790"/>
      <c r="DI127" s="790"/>
      <c r="DJ127" s="790"/>
      <c r="DK127" s="790"/>
      <c r="DL127" s="790" t="s">
        <v>129</v>
      </c>
      <c r="DM127" s="790"/>
      <c r="DN127" s="790"/>
      <c r="DO127" s="790"/>
      <c r="DP127" s="790"/>
      <c r="DQ127" s="790" t="s">
        <v>129</v>
      </c>
      <c r="DR127" s="790"/>
      <c r="DS127" s="790"/>
      <c r="DT127" s="790"/>
      <c r="DU127" s="790"/>
      <c r="DV127" s="796" t="s">
        <v>129</v>
      </c>
      <c r="DW127" s="796"/>
      <c r="DX127" s="796"/>
      <c r="DY127" s="796"/>
      <c r="DZ127" s="797"/>
    </row>
    <row r="128" spans="1:130" s="230" customFormat="1" ht="26.25" customHeight="1" thickBot="1" x14ac:dyDescent="0.25">
      <c r="A128" s="798" t="s">
        <v>491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492</v>
      </c>
      <c r="X128" s="800"/>
      <c r="Y128" s="800"/>
      <c r="Z128" s="801"/>
      <c r="AA128" s="802">
        <v>1917755</v>
      </c>
      <c r="AB128" s="803"/>
      <c r="AC128" s="803"/>
      <c r="AD128" s="803"/>
      <c r="AE128" s="804"/>
      <c r="AF128" s="805">
        <v>1705375</v>
      </c>
      <c r="AG128" s="803"/>
      <c r="AH128" s="803"/>
      <c r="AI128" s="803"/>
      <c r="AJ128" s="804"/>
      <c r="AK128" s="805">
        <v>1678367</v>
      </c>
      <c r="AL128" s="803"/>
      <c r="AM128" s="803"/>
      <c r="AN128" s="803"/>
      <c r="AO128" s="804"/>
      <c r="AP128" s="806"/>
      <c r="AQ128" s="807"/>
      <c r="AR128" s="807"/>
      <c r="AS128" s="807"/>
      <c r="AT128" s="808"/>
      <c r="AU128" s="232"/>
      <c r="AV128" s="232"/>
      <c r="AW128" s="232"/>
      <c r="AX128" s="809" t="s">
        <v>493</v>
      </c>
      <c r="AY128" s="810"/>
      <c r="AZ128" s="810"/>
      <c r="BA128" s="810"/>
      <c r="BB128" s="810"/>
      <c r="BC128" s="810"/>
      <c r="BD128" s="810"/>
      <c r="BE128" s="811"/>
      <c r="BF128" s="786" t="s">
        <v>129</v>
      </c>
      <c r="BG128" s="787"/>
      <c r="BH128" s="787"/>
      <c r="BI128" s="787"/>
      <c r="BJ128" s="787"/>
      <c r="BK128" s="787"/>
      <c r="BL128" s="812"/>
      <c r="BM128" s="786">
        <v>12.09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494</v>
      </c>
      <c r="CQ128" s="730"/>
      <c r="CR128" s="730"/>
      <c r="CS128" s="730"/>
      <c r="CT128" s="730"/>
      <c r="CU128" s="730"/>
      <c r="CV128" s="730"/>
      <c r="CW128" s="730"/>
      <c r="CX128" s="730"/>
      <c r="CY128" s="730"/>
      <c r="CZ128" s="730"/>
      <c r="DA128" s="730"/>
      <c r="DB128" s="730"/>
      <c r="DC128" s="730"/>
      <c r="DD128" s="730"/>
      <c r="DE128" s="730"/>
      <c r="DF128" s="731"/>
      <c r="DG128" s="792">
        <v>56118</v>
      </c>
      <c r="DH128" s="793"/>
      <c r="DI128" s="793"/>
      <c r="DJ128" s="793"/>
      <c r="DK128" s="793"/>
      <c r="DL128" s="793">
        <v>52414</v>
      </c>
      <c r="DM128" s="793"/>
      <c r="DN128" s="793"/>
      <c r="DO128" s="793"/>
      <c r="DP128" s="793"/>
      <c r="DQ128" s="793">
        <v>49330</v>
      </c>
      <c r="DR128" s="793"/>
      <c r="DS128" s="793"/>
      <c r="DT128" s="793"/>
      <c r="DU128" s="793"/>
      <c r="DV128" s="794">
        <v>0.2</v>
      </c>
      <c r="DW128" s="794"/>
      <c r="DX128" s="794"/>
      <c r="DY128" s="794"/>
      <c r="DZ128" s="795"/>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24021604</v>
      </c>
      <c r="AB129" s="780"/>
      <c r="AC129" s="780"/>
      <c r="AD129" s="780"/>
      <c r="AE129" s="781"/>
      <c r="AF129" s="782">
        <v>23448078</v>
      </c>
      <c r="AG129" s="780"/>
      <c r="AH129" s="780"/>
      <c r="AI129" s="780"/>
      <c r="AJ129" s="781"/>
      <c r="AK129" s="782">
        <v>24848512</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129</v>
      </c>
      <c r="BG129" s="771"/>
      <c r="BH129" s="771"/>
      <c r="BI129" s="771"/>
      <c r="BJ129" s="771"/>
      <c r="BK129" s="771"/>
      <c r="BL129" s="772"/>
      <c r="BM129" s="770">
        <v>17.09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2666744</v>
      </c>
      <c r="AB130" s="780"/>
      <c r="AC130" s="780"/>
      <c r="AD130" s="780"/>
      <c r="AE130" s="781"/>
      <c r="AF130" s="782">
        <v>2349664</v>
      </c>
      <c r="AG130" s="780"/>
      <c r="AH130" s="780"/>
      <c r="AI130" s="780"/>
      <c r="AJ130" s="781"/>
      <c r="AK130" s="782">
        <v>2168188</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21354860</v>
      </c>
      <c r="AB131" s="764"/>
      <c r="AC131" s="764"/>
      <c r="AD131" s="764"/>
      <c r="AE131" s="765"/>
      <c r="AF131" s="766">
        <v>21098414</v>
      </c>
      <c r="AG131" s="764"/>
      <c r="AH131" s="764"/>
      <c r="AI131" s="764"/>
      <c r="AJ131" s="765"/>
      <c r="AK131" s="766">
        <v>22680324</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v>67.8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5.8292070279999999</v>
      </c>
      <c r="AB132" s="745"/>
      <c r="AC132" s="745"/>
      <c r="AD132" s="745"/>
      <c r="AE132" s="746"/>
      <c r="AF132" s="747">
        <v>6.180853215</v>
      </c>
      <c r="AG132" s="745"/>
      <c r="AH132" s="745"/>
      <c r="AI132" s="745"/>
      <c r="AJ132" s="746"/>
      <c r="AK132" s="747">
        <v>8.7959501810000003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7.4</v>
      </c>
      <c r="AB133" s="724"/>
      <c r="AC133" s="724"/>
      <c r="AD133" s="724"/>
      <c r="AE133" s="725"/>
      <c r="AF133" s="723">
        <v>6.3</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8EzbPlz8JCL4zkMf5O3qBP4nIWii7kyKQVleoK3u1N9K+ePpM+wgkNNj8DZ7R/e5jdWGqduvx4mVH0ER3FdeA==" saltValue="6ZEmWDFLX4u1YXhJ/40V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55" zoomScaleNormal="85" zoomScaleSheetLayoutView="5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xeUkyzdHLkSKACweu1yTL91bZWrBrYubmN6+xqgWohJnKZ75EnK/czAU6+5TQCtI+yWovJTPq9l+ILscb/gNQ==" saltValue="nHWmWFGcrkBkUu4JmE35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19"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wSWdshKBimqBh9B0HAdTliNIeRwG3hRz83U/R5q7b8/0UNbd/eoZ7u8EbXIvA/5ABpQMQ4j1GhFmLd7sgENeA==" saltValue="ACH2IxzI158/xPK6s+gd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2"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8367724</v>
      </c>
      <c r="AP9" s="281">
        <v>87732</v>
      </c>
      <c r="AQ9" s="282">
        <v>65316</v>
      </c>
      <c r="AR9" s="283">
        <v>34.299999999999997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3862</v>
      </c>
      <c r="AP10" s="284">
        <v>40</v>
      </c>
      <c r="AQ10" s="285">
        <v>6075</v>
      </c>
      <c r="AR10" s="286">
        <v>-99.3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507038</v>
      </c>
      <c r="AP11" s="284">
        <v>5316</v>
      </c>
      <c r="AQ11" s="285">
        <v>1232</v>
      </c>
      <c r="AR11" s="286">
        <v>331.5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18</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357916</v>
      </c>
      <c r="AP13" s="284">
        <v>3753</v>
      </c>
      <c r="AQ13" s="285">
        <v>2791</v>
      </c>
      <c r="AR13" s="286">
        <v>34.5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9600</v>
      </c>
      <c r="AP14" s="284">
        <v>101</v>
      </c>
      <c r="AQ14" s="285">
        <v>1364</v>
      </c>
      <c r="AR14" s="286">
        <v>-92.6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-520575</v>
      </c>
      <c r="AP15" s="284">
        <v>-5458</v>
      </c>
      <c r="AQ15" s="285">
        <v>-4006</v>
      </c>
      <c r="AR15" s="286">
        <v>36.200000000000003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8725565</v>
      </c>
      <c r="AP16" s="284">
        <v>91484</v>
      </c>
      <c r="AQ16" s="285">
        <v>72790</v>
      </c>
      <c r="AR16" s="286">
        <v>25.7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7.77</v>
      </c>
      <c r="AP21" s="298">
        <v>6.54</v>
      </c>
      <c r="AQ21" s="299">
        <v>1.23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101.1</v>
      </c>
      <c r="AP22" s="303">
        <v>98.3</v>
      </c>
      <c r="AQ22" s="304">
        <v>2.8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4231831</v>
      </c>
      <c r="AP32" s="312">
        <v>44369</v>
      </c>
      <c r="AQ32" s="313">
        <v>35011</v>
      </c>
      <c r="AR32" s="314">
        <v>26.7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4</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942177</v>
      </c>
      <c r="AP35" s="312">
        <v>9878</v>
      </c>
      <c r="AQ35" s="313">
        <v>8351</v>
      </c>
      <c r="AR35" s="314">
        <v>18.3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2619</v>
      </c>
      <c r="AP36" s="312">
        <v>27</v>
      </c>
      <c r="AQ36" s="313">
        <v>1645</v>
      </c>
      <c r="AR36" s="314">
        <v>-98.4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664878</v>
      </c>
      <c r="AP37" s="312">
        <v>6971</v>
      </c>
      <c r="AQ37" s="313">
        <v>1050</v>
      </c>
      <c r="AR37" s="314">
        <v>563.9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1</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-1678367</v>
      </c>
      <c r="AP39" s="312">
        <v>-17597</v>
      </c>
      <c r="AQ39" s="313">
        <v>-5851</v>
      </c>
      <c r="AR39" s="314">
        <v>200.8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-2168188</v>
      </c>
      <c r="AP40" s="312">
        <v>-22733</v>
      </c>
      <c r="AQ40" s="313">
        <v>-27858</v>
      </c>
      <c r="AR40" s="314">
        <v>-18.399999999999999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1994950</v>
      </c>
      <c r="AP41" s="312">
        <v>20916</v>
      </c>
      <c r="AQ41" s="313">
        <v>12351</v>
      </c>
      <c r="AR41" s="314">
        <v>69.3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8670178</v>
      </c>
      <c r="AN51" s="334">
        <v>90296</v>
      </c>
      <c r="AO51" s="335">
        <v>-3.5</v>
      </c>
      <c r="AP51" s="336">
        <v>41934</v>
      </c>
      <c r="AQ51" s="337">
        <v>-12.3</v>
      </c>
      <c r="AR51" s="338">
        <v>8.8000000000000007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6368682</v>
      </c>
      <c r="AN52" s="342">
        <v>66327</v>
      </c>
      <c r="AO52" s="343">
        <v>21.4</v>
      </c>
      <c r="AP52" s="344">
        <v>23352</v>
      </c>
      <c r="AQ52" s="345">
        <v>-9.6999999999999993</v>
      </c>
      <c r="AR52" s="346">
        <v>31.1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5807695</v>
      </c>
      <c r="AN53" s="334">
        <v>60639</v>
      </c>
      <c r="AO53" s="335">
        <v>-32.799999999999997</v>
      </c>
      <c r="AP53" s="336">
        <v>45588</v>
      </c>
      <c r="AQ53" s="337">
        <v>8.6999999999999993</v>
      </c>
      <c r="AR53" s="338">
        <v>-41.5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3043367</v>
      </c>
      <c r="AN54" s="342">
        <v>31776</v>
      </c>
      <c r="AO54" s="343">
        <v>-52.1</v>
      </c>
      <c r="AP54" s="344">
        <v>24150</v>
      </c>
      <c r="AQ54" s="345">
        <v>3.4</v>
      </c>
      <c r="AR54" s="346">
        <v>-55.5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9622328</v>
      </c>
      <c r="AN55" s="334">
        <v>100635</v>
      </c>
      <c r="AO55" s="335">
        <v>66</v>
      </c>
      <c r="AP55" s="336">
        <v>45483</v>
      </c>
      <c r="AQ55" s="337">
        <v>-0.2</v>
      </c>
      <c r="AR55" s="338">
        <v>66.2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5827711</v>
      </c>
      <c r="AN56" s="342">
        <v>60949</v>
      </c>
      <c r="AO56" s="343">
        <v>91.8</v>
      </c>
      <c r="AP56" s="344">
        <v>24241</v>
      </c>
      <c r="AQ56" s="345">
        <v>0.4</v>
      </c>
      <c r="AR56" s="346">
        <v>91.4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6019939</v>
      </c>
      <c r="AN57" s="334">
        <v>63082</v>
      </c>
      <c r="AO57" s="335">
        <v>-37.299999999999997</v>
      </c>
      <c r="AP57" s="336">
        <v>45945</v>
      </c>
      <c r="AQ57" s="337">
        <v>1</v>
      </c>
      <c r="AR57" s="338">
        <v>-38.299999999999997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2848769</v>
      </c>
      <c r="AN58" s="342">
        <v>29852</v>
      </c>
      <c r="AO58" s="343">
        <v>-51</v>
      </c>
      <c r="AP58" s="344">
        <v>25180</v>
      </c>
      <c r="AQ58" s="345">
        <v>3.9</v>
      </c>
      <c r="AR58" s="346">
        <v>-54.9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4772909</v>
      </c>
      <c r="AN59" s="334">
        <v>50042</v>
      </c>
      <c r="AO59" s="335">
        <v>-20.7</v>
      </c>
      <c r="AP59" s="336">
        <v>44475</v>
      </c>
      <c r="AQ59" s="337">
        <v>-3.2</v>
      </c>
      <c r="AR59" s="338">
        <v>-17.5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3318770</v>
      </c>
      <c r="AN60" s="342">
        <v>34796</v>
      </c>
      <c r="AO60" s="343">
        <v>16.600000000000001</v>
      </c>
      <c r="AP60" s="344">
        <v>24780</v>
      </c>
      <c r="AQ60" s="345">
        <v>-1.6</v>
      </c>
      <c r="AR60" s="346">
        <v>18.2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6978610</v>
      </c>
      <c r="AN61" s="349">
        <v>72939</v>
      </c>
      <c r="AO61" s="350">
        <v>-5.7</v>
      </c>
      <c r="AP61" s="351">
        <v>44685</v>
      </c>
      <c r="AQ61" s="352">
        <v>-1.2</v>
      </c>
      <c r="AR61" s="338">
        <v>-4.5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4281460</v>
      </c>
      <c r="AN62" s="342">
        <v>44740</v>
      </c>
      <c r="AO62" s="343">
        <v>5.3</v>
      </c>
      <c r="AP62" s="344">
        <v>24341</v>
      </c>
      <c r="AQ62" s="345">
        <v>-0.7</v>
      </c>
      <c r="AR62" s="346">
        <v>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3FwmrMfyCl4RIbhFrlGRiTY6pwqh46TfbXyU4YrGpOABCXuOi9hENtnkqNKgVWgpde6kOEbMDPTvqB9EL/N4A==" saltValue="nL10ORSobCJAT1ZO+ngS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S82"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0" spans="125:125" ht="13.5" hidden="1" customHeight="1" x14ac:dyDescent="0.2"/>
    <row r="121" spans="125:125" ht="13.5" hidden="1" customHeight="1" x14ac:dyDescent="0.2">
      <c r="DU121" s="259"/>
    </row>
  </sheetData>
  <sheetProtection algorithmName="SHA-512" hashValue="/zYE3sEQRnNOqolQ8++pKKkWPFFjpmYpeO5tnY0713gws0eoufBUwbaFjnQvEdY9AgYXZXkpGjdxd0tnywetiA==" saltValue="9HmXglYHWAxjx6sjT/YQ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4plijTLFUkum34G1cbkXxZ6R5kVOLDm5IQ31CznQ9v00sWmulQJkWXtUd1DT/Kufgkk2AHAOtWrGnZoEBwCu3Q==" saltValue="t/vMn8INlFYx1FOMG2Xr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25" zoomScaleNormal="2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30.89</v>
      </c>
      <c r="G47" s="12">
        <v>31.45</v>
      </c>
      <c r="H47" s="12">
        <v>32.35</v>
      </c>
      <c r="I47" s="12">
        <v>38.14</v>
      </c>
      <c r="J47" s="13">
        <v>48.84</v>
      </c>
    </row>
    <row r="48" spans="2:10" ht="57.75" customHeight="1" x14ac:dyDescent="0.2">
      <c r="B48" s="14"/>
      <c r="C48" s="1141" t="s">
        <v>4</v>
      </c>
      <c r="D48" s="1141"/>
      <c r="E48" s="1142"/>
      <c r="F48" s="15">
        <v>2.54</v>
      </c>
      <c r="G48" s="16">
        <v>3.7</v>
      </c>
      <c r="H48" s="16">
        <v>6.67</v>
      </c>
      <c r="I48" s="16">
        <v>15.32</v>
      </c>
      <c r="J48" s="17">
        <v>9.56</v>
      </c>
    </row>
    <row r="49" spans="2:10" ht="57.75" customHeight="1" thickBot="1" x14ac:dyDescent="0.25">
      <c r="B49" s="18"/>
      <c r="C49" s="1143" t="s">
        <v>5</v>
      </c>
      <c r="D49" s="1143"/>
      <c r="E49" s="1144"/>
      <c r="F49" s="19">
        <v>1.66</v>
      </c>
      <c r="G49" s="20">
        <v>2.4900000000000002</v>
      </c>
      <c r="H49" s="20">
        <v>4.74</v>
      </c>
      <c r="I49" s="20">
        <v>13.48</v>
      </c>
      <c r="J49" s="21">
        <v>7.95</v>
      </c>
    </row>
    <row r="50" spans="2:10" ht="13.2" x14ac:dyDescent="0.2"/>
  </sheetData>
  <sheetProtection algorithmName="SHA-512" hashValue="MSiegnV2tqdZFDFAqWPz6RjpqDiRxzRpbpzC/K+roBGrql/afDr8j8QLwzE/Jl/vRQL2wanTKxDZkBxFPq5XOQ==" saltValue="MkI0HTldkIktOxZeJzTZ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2024-03-14T03:21:15Z</dcterms:created>
  <dcterms:modified xsi:type="dcterms:W3CDTF">2024-03-19T08:42:28Z</dcterms:modified>
  <cp:category/>
</cp:coreProperties>
</file>