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viwnas02\養父市役所\経営企画部\経営総務課\財政課\00　財政課\01 財政係\07　財政公表\財政状況資料集(H22～)\令和４年度財政状況資料集\02_回答１回目（R6.3）\0315様式修正\"/>
    </mc:Choice>
  </mc:AlternateContent>
  <xr:revisionPtr revIDLastSave="0" documentId="13_ncr:1_{C6CCA656-06E0-4B5E-AD8D-431AA6C8B4E9}" xr6:coauthVersionLast="45" xr6:coauthVersionMax="45" xr10:uidLastSave="{00000000-0000-0000-0000-000000000000}"/>
  <bookViews>
    <workbookView xWindow="-28920" yWindow="-48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<sst xmlns="http://schemas.openxmlformats.org/spreadsheetml/2006/main" count="1103" uniqueCount="595">
  <si>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</si>
  <si>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</si>
  <si>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</si>
  <si>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</si>
  <si>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</si>
  <si>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</si>
  <si>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</si>
  <si>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</si>
  <si>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</si>
  <si>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</si>
  <si>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</si>
  <si>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</si>
  <si>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</si>
  <si>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</si>
  <si>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</si>
  <si>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</si>
  <si>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</si>
  <si>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</si>
  <si>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</si>
  <si>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</si>
  <si>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</si>
  <si>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</si>
  <si>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</si>
  <si>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</si>
  <si>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</si>
  <si>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</si>
  <si>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</si>
  <si>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</si>
  <si>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</si>
  <si>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</si>
  <si>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</si>
  <si>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</si>
  <si>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</si>
  <si>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</si>
  <si>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</si>
  <si>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</si>
  <si>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</si>
  <si>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</si>
  <si>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</si>
  <si>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</si>
  <si>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</si>
  <si>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</si>
  <si>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</si>
  <si>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</si>
  <si>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</si>
  <si>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</si>
  <si>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</si>
  <si>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</si>
  <si>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</si>
  <si>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</si>
  <si>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</si>
  <si>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</si>
  <si>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</si>
  <si>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</si>
  <si>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</si>
  <si>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</si>
  <si>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</si>
  <si>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</si>
  <si>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</si>
  <si>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</si>
  <si>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</si>
  <si>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</si>
  <si>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</si>
  <si>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</si>
  <si>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</si>
  <si>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</si>
  <si>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</si>
  <si>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</si>
  <si>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</si>
  <si>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</si>
  <si>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</si>
  <si>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</si>
  <si>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</si>
  <si>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</si>
  <si>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</si>
  <si>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</si>
  <si>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</si>
  <si>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</si>
  <si>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</si>
  <si>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</si>
  <si>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</si>
  <si>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</si>
  <si>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</si>
  <si>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</si>
  <si>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</si>
  <si>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</si>
  <si>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</si>
  <si>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</si>
  <si>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</si>
  <si>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</si>
  <si>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</si>
  <si>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</si>
  <si>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</si>
  <si>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</si>
  <si>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</si>
  <si>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</si>
  <si>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</si>
  <si>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</si>
  <si>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</si>
  <si>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</si>
  <si>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</si>
  <si>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</si>
  <si>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</si>
  <si>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</si>
  <si>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</si>
  <si>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</si>
  <si>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</si>
  <si>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</si>
  <si>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</si>
  <si>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</si>
  <si>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</si>
  <si>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</si>
  <si>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</si>
  <si>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</si>
  <si>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</si>
  <si>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</si>
  <si>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</si>
  <si>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</si>
  <si>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</si>
  <si>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</si>
  <si>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</si>
  <si>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</si>
  <si>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</si>
  <si>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</si>
  <si>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</si>
  <si>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</si>
  <si>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</si>
  <si>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</si>
  <si>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</si>
  <si>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</si>
  <si>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</si>
  <si>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</si>
  <si>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</si>
  <si>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</si>
  <si>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</si>
  <si>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</si>
  <si>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</si>
  <si>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</si>
  <si>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</si>
  <si>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</si>
  <si>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</si>
  <si>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</si>
  <si>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</si>
  <si>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</si>
  <si>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</si>
  <si>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</si>
  <si>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</si>
  <si>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</si>
  <si>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</si>
  <si>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</si>
  <si>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</si>
  <si>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</si>
  <si>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</si>
  <si>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</si>
  <si>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</si>
  <si>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</si>
  <si>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</si>
  <si>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</si>
  <si>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</si>
  <si>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</si>
  <si>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</si>
  <si>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</si>
  <si>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</si>
  <si>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</si>
  <si>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</si>
  <si>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</si>
  <si>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</si>
  <si>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</si>
  <si>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</si>
  <si>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</si>
  <si>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</si>
  <si>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</si>
  <si>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</si>
  <si>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</si>
  <si>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</si>
  <si>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</si>
  <si>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</si>
  <si>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</si>
  <si>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</si>
  <si>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</si>
  <si>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</si>
  <si>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</si>
  <si>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</si>
  <si>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</si>
  <si>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</si>
  <si>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</si>
  <si>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</si>
  <si>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</si>
  <si>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</si>
  <si>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</si>
  <si>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</si>
  <si>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</si>
  <si>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</si>
  <si>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</si>
  <si>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</si>
  <si>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</si>
  <si>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</si>
  <si>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</si>
  <si>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</si>
  <si>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</si>
  <si>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</si>
  <si>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</si>
  <si>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</si>
  <si>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</si>
  <si>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</si>
  <si>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</si>
  <si>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</si>
  <si>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</si>
  <si>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</si>
  <si>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</si>
  <si>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</si>
  <si>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</si>
  <si>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</si>
  <si>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</si>
  <si>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</si>
  <si>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</si>
  <si>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</si>
  <si>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</si>
  <si>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</si>
  <si>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</si>
  <si>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</si>
  <si>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</si>
  <si>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兵庫県養父市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</si>
  <si>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</si>
  <si>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</si>
  <si>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</si>
  <si>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</si>
  <si>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</si>
  <si>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</si>
  <si>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</si>
  <si>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</si>
  <si>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</si>
  <si>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</si>
  <si>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</si>
  <si>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</si>
  <si>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</si>
  <si>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</si>
  <si>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</si>
  <si>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</si>
  <si>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</si>
  <si>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</si>
  <si>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</si>
  <si>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</si>
  <si>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</si>
  <si>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</si>
  <si>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</si>
  <si>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</si>
  <si>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</si>
  <si>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</si>
  <si>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</si>
  <si>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</si>
  <si>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</si>
  <si>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</si>
  <si>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</si>
  <si>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</si>
  <si>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</si>
  <si>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</si>
  <si>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</si>
  <si>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</si>
  <si>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</si>
  <si>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</si>
  <si>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</si>
  <si>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</si>
  <si>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</si>
  <si>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</si>
  <si>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</si>
  <si>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</si>
  <si>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</si>
  <si>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</si>
  <si>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</si>
  <si>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</si>
  <si>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</si>
  <si>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</si>
  <si>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</si>
  <si>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</si>
  <si>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</si>
  <si>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</si>
  <si>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</si>
  <si>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</si>
  <si>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</si>
  <si>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</si>
  <si>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</si>
  <si>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</si>
  <si>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</si>
  <si>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</si>
  <si>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</si>
  <si>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</si>
  <si>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</si>
  <si>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</si>
  <si>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</si>
  <si>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</si>
  <si>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</si>
  <si>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</si>
  <si>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</si>
  <si>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</si>
  <si>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</si>
  <si>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</si>
  <si>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</si>
  <si>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</si>
  <si>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</si>
  <si>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</si>
  <si>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</si>
  <si>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</si>
  <si>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</si>
  <si>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</si>
  <si>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</si>
  <si>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</si>
  <si>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</si>
  <si>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</si>
  <si>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</si>
  <si>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</si>
  <si>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</si>
  <si>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</si>
  <si>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</si>
  <si>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</si>
  <si>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</si>
  <si>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</si>
  <si>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</si>
  <si>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</si>
  <si>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</si>
  <si>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</si>
  <si>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</si>
  <si>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</si>
  <si>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</si>
  <si>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</si>
  <si>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</si>
  <si>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</si>
  <si>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</si>
  <si>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</si>
  <si>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</si>
  <si>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</si>
  <si>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</si>
  <si>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</si>
  <si>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</si>
  <si>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</si>
  <si>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</si>
  <si>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</si>
  <si>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</si>
  <si>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</si>
  <si>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</si>
  <si>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</si>
  <si>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</si>
  <si>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</si>
  <si>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</si>
  <si>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</si>
  <si>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</si>
  <si>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</si>
  <si>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</si>
  <si>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</si>
  <si>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</si>
  <si>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</si>
  <si>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</si>
  <si>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</si>
  <si>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</si>
  <si>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</si>
  <si>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</si>
  <si>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</si>
  <si>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</si>
  <si>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</si>
  <si>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</si>
  <si>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</si>
  <si>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</si>
  <si>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</si>
  <si>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</si>
  <si>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</si>
  <si>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</si>
  <si>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</si>
  <si>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</si>
  <si>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</si>
  <si>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</si>
  <si>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</si>
  <si>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</si>
  <si>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</si>
  <si>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</si>
  <si>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兵庫県養父市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</si>
  <si>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</si>
  <si>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</si>
  <si>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</si>
  <si>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</si>
  <si>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</si>
  <si>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</si>
  <si>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</si>
  <si>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</si>
  <si>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</si>
  <si>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</si>
  <si>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</si>
  <si>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</si>
  <si>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</si>
  <si>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</si>
  <si>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</si>
  <si>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</si>
  <si>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</si>
  <si>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</si>
  <si>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</si>
  <si>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</si>
  <si>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</si>
  <si>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</si>
  <si>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</si>
  <si>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</si>
  <si>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</si>
  <si>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</si>
  <si>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</si>
  <si>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</si>
  <si>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</si>
  <si>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</si>
  <si>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</si>
  <si>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</si>
  <si>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</si>
  <si>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</si>
  <si>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</si>
  <si>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</si>
  <si>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</si>
  <si>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</si>
  <si>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</si>
  <si>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</si>
  <si>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</si>
  <si>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</si>
  <si>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</si>
  <si>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</si>
  <si>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</si>
  <si>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</si>
  <si>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</si>
  <si>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</si>
  <si>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</si>
  <si>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</si>
  <si>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</si>
  <si>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</si>
  <si>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</si>
  <si>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</si>
  <si>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</si>
  <si>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</si>
  <si>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</si>
  <si>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</si>
  <si>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</si>
  <si>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</si>
  <si>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</si>
  <si>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</si>
  <si>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</si>
  <si>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</si>
  <si>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</si>
  <si>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</si>
  <si>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</si>
  <si>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</si>
  <si>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</si>
  <si>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</si>
  <si>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</si>
  <si>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</si>
  <si>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</si>
  <si>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</si>
  <si>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</si>
  <si>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</si>
  <si>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</si>
  <si>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</si>
  <si>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</si>
  <si>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</si>
  <si>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</si>
  <si>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</si>
  <si>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</si>
  <si>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</si>
  <si>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</si>
  <si>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</si>
  <si>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</si>
  <si>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</si>
  <si>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</si>
  <si>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</si>
  <si>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</si>
  <si>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</si>
  <si>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</si>
  <si>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</si>
  <si>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</si>
  <si>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</si>
  <si>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</si>
  <si>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</si>
  <si>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</si>
  <si>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</si>
  <si>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</si>
  <si>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</si>
  <si>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</si>
  <si>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</si>
  <si>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</si>
  <si>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</si>
  <si>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</si>
  <si>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</si>
  <si>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</si>
  <si>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</si>
  <si>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</si>
  <si>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</si>
  <si>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</si>
  <si>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</si>
  <si>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</si>
  <si>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</si>
  <si>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</si>
  <si>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</si>
  <si>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</si>
  <si>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</si>
  <si>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</si>
  <si>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</si>
  <si>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</si>
  <si>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</si>
  <si>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</si>
  <si>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</si>
  <si>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</si>
  <si>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</si>
  <si>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</si>
  <si>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</si>
  <si>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</si>
  <si>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</si>
  <si>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</si>
  <si>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</si>
  <si>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</si>
  <si>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</si>
  <si>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</si>
  <si>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</si>
  <si>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</si>
  <si>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</si>
  <si>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</si>
  <si>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</si>
  <si>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</si>
  <si>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</si>
  <si>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</si>
  <si>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</si>
  <si>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</si>
  <si>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</si>
  <si>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</si>
  <si>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</si>
  <si>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</si>
  <si>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</si>
  <si>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</si>
  <si>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</si>
  <si>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</si>
  <si>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</si>
  <si>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</si>
  <si>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</si>
  <si>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</si>
  <si>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</si>
  <si>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</si>
  <si>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</si>
  <si>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</si>
  <si>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</si>
  <si>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</si>
  <si>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</si>
  <si>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</si>
  <si>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</si>
  <si>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</si>
  <si>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</si>
  <si>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</si>
  <si>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</si>
  <si>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</si>
  <si>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</si>
  <si>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</si>
  <si>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</si>
  <si>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</si>
  <si>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</si>
  <si>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</si>
  <si>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</si>
  <si>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</si>
  <si>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</si>
  <si>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</si>
  <si>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</si>
  <si>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</si>
  <si>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</si>
  <si>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</si>
  <si>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0.02</t>
  </si>
  <si>
    <t>水道事業会計</t>
  </si>
  <si>
    <t>一般会計</t>
  </si>
  <si>
    <t>下水道事業会計</t>
  </si>
  <si>
    <t>介護保険特別会計</t>
  </si>
  <si>
    <t>国民健康保険特別会計</t>
  </si>
  <si>
    <t>後期高齢者医療特別会計</t>
  </si>
  <si>
    <t>養父歯科診療所特別会計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</si>
  <si>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</si>
  <si>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</si>
  <si>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</si>
  <si>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</si>
  <si>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</si>
  <si>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</si>
  <si>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</si>
  <si>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</si>
  <si>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</si>
  <si>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</si>
  <si>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</si>
  <si>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</si>
  <si>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</si>
  <si>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但馬広域行政事務組合</t>
    <rPh sb="0" eb="2">
      <t>タジマ</t>
    </rPh>
    <rPh sb="2" eb="4">
      <t>コウイキ</t>
    </rPh>
    <rPh sb="4" eb="6">
      <t>ギョウセイ</t>
    </rPh>
    <rPh sb="6" eb="8">
      <t>ジム</t>
    </rPh>
    <rPh sb="8" eb="10">
      <t>クミアイ</t>
    </rPh>
    <phoneticPr fontId="2"/>
  </si>
  <si>
    <t>南但広域行政事務組合</t>
    <rPh sb="0" eb="1">
      <t>ミナミ</t>
    </rPh>
    <rPh sb="2" eb="4">
      <t>コウイキ</t>
    </rPh>
    <rPh sb="4" eb="6">
      <t>ギョウセイ</t>
    </rPh>
    <rPh sb="6" eb="8">
      <t>ジム</t>
    </rPh>
    <rPh sb="8" eb="10">
      <t>クミアイ</t>
    </rPh>
    <phoneticPr fontId="2"/>
  </si>
  <si>
    <t>公立八鹿病院組合</t>
    <rPh sb="0" eb="2">
      <t>コウリツ</t>
    </rPh>
    <rPh sb="2" eb="4">
      <t>ヨウカ</t>
    </rPh>
    <rPh sb="4" eb="6">
      <t>ビョウイン</t>
    </rPh>
    <rPh sb="6" eb="8">
      <t>クミアイ</t>
    </rPh>
    <phoneticPr fontId="2"/>
  </si>
  <si>
    <t>養父町開発</t>
    <phoneticPr fontId="2"/>
  </si>
  <si>
    <t>おおや振興公社</t>
    <phoneticPr fontId="2"/>
  </si>
  <si>
    <t>やぶパートナーズ</t>
    <phoneticPr fontId="2"/>
  </si>
  <si>
    <t>公共施設等整備基金</t>
    <phoneticPr fontId="5"/>
  </si>
  <si>
    <t>地域振興基金</t>
    <phoneticPr fontId="5"/>
  </si>
  <si>
    <t>元気な養父づくり応援基金</t>
    <phoneticPr fontId="5"/>
  </si>
  <si>
    <t>地域福祉基金</t>
    <phoneticPr fontId="5"/>
  </si>
  <si>
    <t>過疎対策基金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</si>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</sst>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71279</c:v>
                </c:pt>
                <c:pt idx="4">
                  <c:v>74994</c:v>
                </c:pt>
              </c:numCache>
            </c:numRef>
          </c:val>
          <c:smooth val="0"/>
          <c:extLst>
            <c:ext xmlns:c16="http://schemas.microsoft.com/office/drawing/2014/chart" uri="{C3380CC4-5D6E-409C-BE32-E72D297353CC}">
              <c16:uniqueId val="{00000000-1F5D-49CF-9305-727DCE4E97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61821</c:v>
                </c:pt>
                <c:pt idx="1">
                  <c:v>69535</c:v>
                </c:pt>
                <c:pt idx="2">
                  <c:v>165536</c:v>
                </c:pt>
                <c:pt idx="3">
                  <c:v>122225</c:v>
                </c:pt>
                <c:pt idx="4">
                  <c:v>62392</c:v>
                </c:pt>
              </c:numCache>
            </c:numRef>
          </c:val>
          <c:smooth val="0"/>
          <c:extLst>
            <c:ext xmlns:c16="http://schemas.microsoft.com/office/drawing/2014/chart" uri="{C3380CC4-5D6E-409C-BE32-E72D297353CC}">
              <c16:uniqueId val="{00000001-1F5D-49CF-9305-727DCE4E97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c:v>
                </c:pt>
                <c:pt idx="1">
                  <c:v>6.35</c:v>
                </c:pt>
                <c:pt idx="2">
                  <c:v>6.5</c:v>
                </c:pt>
                <c:pt idx="3">
                  <c:v>9.4</c:v>
                </c:pt>
                <c:pt idx="4">
                  <c:v>8.5299999999999994</c:v>
                </c:pt>
              </c:numCache>
            </c:numRef>
          </c:val>
          <c:extLst>
            <c:ext xmlns:c16="http://schemas.microsoft.com/office/drawing/2014/chart" uri="{C3380CC4-5D6E-409C-BE32-E72D297353CC}">
              <c16:uniqueId val="{00000000-89C1-4C27-A127-6BD34B86AD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22.08</c:v>
                </c:pt>
                <c:pt idx="1">
                  <c:v>22.31</c:v>
                </c:pt>
                <c:pt idx="2">
                  <c:v>23.49</c:v>
                </c:pt>
                <c:pt idx="3">
                  <c:v>23.53</c:v>
                </c:pt>
                <c:pt idx="4">
                  <c:v>24.86</c:v>
                </c:pt>
              </c:numCache>
            </c:numRef>
          </c:val>
          <c:extLst>
            <c:ext xmlns:c16="http://schemas.microsoft.com/office/drawing/2014/chart" uri="{C3380CC4-5D6E-409C-BE32-E72D297353CC}">
              <c16:uniqueId val="{00000001-89C1-4C27-A127-6BD34B86AD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c:v>
                </c:pt>
                <c:pt idx="1">
                  <c:v>0.32</c:v>
                </c:pt>
                <c:pt idx="2">
                  <c:v>-0.02</c:v>
                </c:pt>
                <c:pt idx="3">
                  <c:v>4.74</c:v>
                </c:pt>
                <c:pt idx="4">
                  <c:v>0.53</c:v>
                </c:pt>
              </c:numCache>
            </c:numRef>
          </c:val>
          <c:smooth val="0"/>
          <c:extLst>
            <c:ext xmlns:c16="http://schemas.microsoft.com/office/drawing/2014/chart" uri="{C3380CC4-5D6E-409C-BE32-E72D297353CC}">
              <c16:uniqueId val="{00000002-89C1-4C27-A127-6BD34B86AD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29-4DA8-9690-A62BCB0AC8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29-4DA8-9690-A62BCB0AC8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29-4DA8-9690-A62BCB0AC84C}"/>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29-4DA8-9690-A62BCB0AC84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0.06</c:v>
                </c:pt>
                <c:pt idx="4">
                  <c:v>#N/A</c:v>
                </c:pt>
                <c:pt idx="5">
                  <c:v>0.06</c:v>
                </c:pt>
                <c:pt idx="6">
                  <c:v>#N/A</c:v>
                </c:pt>
                <c:pt idx="7">
                  <c:v>0.06</c:v>
                </c:pt>
                <c:pt idx="8">
                  <c:v>#N/A</c:v>
                </c:pt>
                <c:pt idx="9">
                  <c:v>0.08</c:v>
                </c:pt>
              </c:numCache>
            </c:numRef>
          </c:val>
          <c:extLst>
            <c:ext xmlns:c16="http://schemas.microsoft.com/office/drawing/2014/chart" uri="{C3380CC4-5D6E-409C-BE32-E72D297353CC}">
              <c16:uniqueId val="{00000004-B229-4DA8-9690-A62BCB0AC84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0.61</c:v>
                </c:pt>
                <c:pt idx="4">
                  <c:v>#N/A</c:v>
                </c:pt>
                <c:pt idx="5">
                  <c:v>0.48</c:v>
                </c:pt>
                <c:pt idx="6">
                  <c:v>#N/A</c:v>
                </c:pt>
                <c:pt idx="7">
                  <c:v>0.41</c:v>
                </c:pt>
                <c:pt idx="8">
                  <c:v>#N/A</c:v>
                </c:pt>
                <c:pt idx="9">
                  <c:v>0.31</c:v>
                </c:pt>
              </c:numCache>
            </c:numRef>
          </c:val>
          <c:extLst>
            <c:ext xmlns:c16="http://schemas.microsoft.com/office/drawing/2014/chart" uri="{C3380CC4-5D6E-409C-BE32-E72D297353CC}">
              <c16:uniqueId val="{00000005-B229-4DA8-9690-A62BCB0AC8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0.64</c:v>
                </c:pt>
                <c:pt idx="4">
                  <c:v>#N/A</c:v>
                </c:pt>
                <c:pt idx="5">
                  <c:v>0.8</c:v>
                </c:pt>
                <c:pt idx="6">
                  <c:v>#N/A</c:v>
                </c:pt>
                <c:pt idx="7">
                  <c:v>1.43</c:v>
                </c:pt>
                <c:pt idx="8">
                  <c:v>#N/A</c:v>
                </c:pt>
                <c:pt idx="9">
                  <c:v>1.67</c:v>
                </c:pt>
              </c:numCache>
            </c:numRef>
          </c:val>
          <c:extLst>
            <c:ext xmlns:c16="http://schemas.microsoft.com/office/drawing/2014/chart" uri="{C3380CC4-5D6E-409C-BE32-E72D297353CC}">
              <c16:uniqueId val="{00000006-B229-4DA8-9690-A62BCB0AC84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c:v>
                </c:pt>
                <c:pt idx="2">
                  <c:v>#N/A</c:v>
                </c:pt>
                <c:pt idx="3">
                  <c:v>0.56999999999999995</c:v>
                </c:pt>
                <c:pt idx="4">
                  <c:v>#N/A</c:v>
                </c:pt>
                <c:pt idx="5">
                  <c:v>1.3</c:v>
                </c:pt>
                <c:pt idx="6">
                  <c:v>#N/A</c:v>
                </c:pt>
                <c:pt idx="7">
                  <c:v>2.2599999999999998</c:v>
                </c:pt>
                <c:pt idx="8">
                  <c:v>#N/A</c:v>
                </c:pt>
                <c:pt idx="9">
                  <c:v>3.13</c:v>
                </c:pt>
              </c:numCache>
            </c:numRef>
          </c:val>
          <c:extLst>
            <c:ext xmlns:c16="http://schemas.microsoft.com/office/drawing/2014/chart" uri="{C3380CC4-5D6E-409C-BE32-E72D297353CC}">
              <c16:uniqueId val="{00000007-B229-4DA8-9690-A62BCB0AC8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c:v>
                </c:pt>
                <c:pt idx="2">
                  <c:v>#N/A</c:v>
                </c:pt>
                <c:pt idx="3">
                  <c:v>6.35</c:v>
                </c:pt>
                <c:pt idx="4">
                  <c:v>#N/A</c:v>
                </c:pt>
                <c:pt idx="5">
                  <c:v>6.49</c:v>
                </c:pt>
                <c:pt idx="6">
                  <c:v>#N/A</c:v>
                </c:pt>
                <c:pt idx="7">
                  <c:v>9.4</c:v>
                </c:pt>
                <c:pt idx="8">
                  <c:v>#N/A</c:v>
                </c:pt>
                <c:pt idx="9">
                  <c:v>8.52</c:v>
                </c:pt>
              </c:numCache>
            </c:numRef>
          </c:val>
          <c:extLst>
            <c:ext xmlns:c16="http://schemas.microsoft.com/office/drawing/2014/chart" uri="{C3380CC4-5D6E-409C-BE32-E72D297353CC}">
              <c16:uniqueId val="{00000008-B229-4DA8-9690-A62BCB0AC8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8.14</c:v>
                </c:pt>
                <c:pt idx="2">
                  <c:v>#N/A</c:v>
                </c:pt>
                <c:pt idx="3">
                  <c:v>8.77</c:v>
                </c:pt>
                <c:pt idx="4">
                  <c:v>#N/A</c:v>
                </c:pt>
                <c:pt idx="5">
                  <c:v>11.44</c:v>
                </c:pt>
                <c:pt idx="6">
                  <c:v>#N/A</c:v>
                </c:pt>
                <c:pt idx="7">
                  <c:v>13.74</c:v>
                </c:pt>
                <c:pt idx="8">
                  <c:v>#N/A</c:v>
                </c:pt>
                <c:pt idx="9">
                  <c:v>15.04</c:v>
                </c:pt>
              </c:numCache>
            </c:numRef>
          </c:val>
          <c:extLst>
            <c:ext xmlns:c16="http://schemas.microsoft.com/office/drawing/2014/chart" uri="{C3380CC4-5D6E-409C-BE32-E72D297353CC}">
              <c16:uniqueId val="{00000009-B229-4DA8-9690-A62BCB0AC8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3277</c:v>
                </c:pt>
                <c:pt idx="5">
                  <c:v>3073</c:v>
                </c:pt>
                <c:pt idx="8">
                  <c:v>2834</c:v>
                </c:pt>
                <c:pt idx="11">
                  <c:v>2661</c:v>
                </c:pt>
                <c:pt idx="14">
                  <c:v>2508</c:v>
                </c:pt>
              </c:numCache>
            </c:numRef>
          </c:val>
          <c:extLst>
            <c:ext xmlns:c16="http://schemas.microsoft.com/office/drawing/2014/chart" uri="{C3380CC4-5D6E-409C-BE32-E72D297353CC}">
              <c16:uniqueId val="{00000000-FCB3-4573-8E28-8A240668C1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B3-4573-8E28-8A240668C1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7</c:v>
                </c:pt>
                <c:pt idx="6">
                  <c:v>7</c:v>
                </c:pt>
                <c:pt idx="9">
                  <c:v>5</c:v>
                </c:pt>
                <c:pt idx="12">
                  <c:v>0</c:v>
                </c:pt>
              </c:numCache>
            </c:numRef>
          </c:val>
          <c:extLst>
            <c:ext xmlns:c16="http://schemas.microsoft.com/office/drawing/2014/chart" uri="{C3380CC4-5D6E-409C-BE32-E72D297353CC}">
              <c16:uniqueId val="{00000002-FCB3-4573-8E28-8A240668C1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608</c:v>
                </c:pt>
                <c:pt idx="3">
                  <c:v>625</c:v>
                </c:pt>
                <c:pt idx="6">
                  <c:v>726</c:v>
                </c:pt>
                <c:pt idx="9">
                  <c:v>792</c:v>
                </c:pt>
                <c:pt idx="12">
                  <c:v>679</c:v>
                </c:pt>
              </c:numCache>
            </c:numRef>
          </c:val>
          <c:extLst>
            <c:ext xmlns:c16="http://schemas.microsoft.com/office/drawing/2014/chart" uri="{C3380CC4-5D6E-409C-BE32-E72D297353CC}">
              <c16:uniqueId val="{00000003-FCB3-4573-8E28-8A240668C1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1056</c:v>
                </c:pt>
                <c:pt idx="3">
                  <c:v>1191</c:v>
                </c:pt>
                <c:pt idx="6">
                  <c:v>1022</c:v>
                </c:pt>
                <c:pt idx="9">
                  <c:v>881</c:v>
                </c:pt>
                <c:pt idx="12">
                  <c:v>625</c:v>
                </c:pt>
              </c:numCache>
            </c:numRef>
          </c:val>
          <c:extLst>
            <c:ext xmlns:c16="http://schemas.microsoft.com/office/drawing/2014/chart" uri="{C3380CC4-5D6E-409C-BE32-E72D297353CC}">
              <c16:uniqueId val="{00000004-FCB3-4573-8E28-8A240668C1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B3-4573-8E28-8A240668C1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B3-4573-8E28-8A240668C1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1986</c:v>
                </c:pt>
                <c:pt idx="3">
                  <c:v>1750</c:v>
                </c:pt>
                <c:pt idx="6">
                  <c:v>1739</c:v>
                </c:pt>
                <c:pt idx="9">
                  <c:v>1801</c:v>
                </c:pt>
                <c:pt idx="12">
                  <c:v>1861</c:v>
                </c:pt>
              </c:numCache>
            </c:numRef>
          </c:val>
          <c:extLst>
            <c:ext xmlns:c16="http://schemas.microsoft.com/office/drawing/2014/chart" uri="{C3380CC4-5D6E-409C-BE32-E72D297353CC}">
              <c16:uniqueId val="{00000007-FCB3-4573-8E28-8A240668C1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380</c:v>
                </c:pt>
                <c:pt idx="2">
                  <c:v>#N/A</c:v>
                </c:pt>
                <c:pt idx="3">
                  <c:v>#N/A</c:v>
                </c:pt>
                <c:pt idx="4">
                  <c:v>500</c:v>
                </c:pt>
                <c:pt idx="5">
                  <c:v>#N/A</c:v>
                </c:pt>
                <c:pt idx="6">
                  <c:v>#N/A</c:v>
                </c:pt>
                <c:pt idx="7">
                  <c:v>660</c:v>
                </c:pt>
                <c:pt idx="8">
                  <c:v>#N/A</c:v>
                </c:pt>
                <c:pt idx="9">
                  <c:v>#N/A</c:v>
                </c:pt>
                <c:pt idx="10">
                  <c:v>818</c:v>
                </c:pt>
                <c:pt idx="11">
                  <c:v>#N/A</c:v>
                </c:pt>
                <c:pt idx="12">
                  <c:v>#N/A</c:v>
                </c:pt>
                <c:pt idx="13">
                  <c:v>657</c:v>
                </c:pt>
                <c:pt idx="14">
                  <c:v>#N/A</c:v>
                </c:pt>
              </c:numCache>
            </c:numRef>
          </c:val>
          <c:smooth val="0"/>
          <c:extLst>
            <c:ext xmlns:c16="http://schemas.microsoft.com/office/drawing/2014/chart" uri="{C3380CC4-5D6E-409C-BE32-E72D297353CC}">
              <c16:uniqueId val="{00000008-FCB3-4573-8E28-8A240668C1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25366</c:v>
                </c:pt>
                <c:pt idx="5">
                  <c:v>23539</c:v>
                </c:pt>
                <c:pt idx="8">
                  <c:v>23086</c:v>
                </c:pt>
                <c:pt idx="11">
                  <c:v>21978</c:v>
                </c:pt>
                <c:pt idx="14">
                  <c:v>20216</c:v>
                </c:pt>
              </c:numCache>
            </c:numRef>
          </c:val>
          <c:extLst>
            <c:ext xmlns:c16="http://schemas.microsoft.com/office/drawing/2014/chart" uri="{C3380CC4-5D6E-409C-BE32-E72D297353CC}">
              <c16:uniqueId val="{00000000-2B06-40F3-A61B-D9235F044F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183</c:v>
                </c:pt>
                <c:pt idx="5">
                  <c:v>162</c:v>
                </c:pt>
                <c:pt idx="8">
                  <c:v>135</c:v>
                </c:pt>
                <c:pt idx="11">
                  <c:v>105</c:v>
                </c:pt>
                <c:pt idx="14">
                  <c:v>65</c:v>
                </c:pt>
              </c:numCache>
            </c:numRef>
          </c:val>
          <c:extLst>
            <c:ext xmlns:c16="http://schemas.microsoft.com/office/drawing/2014/chart" uri="{C3380CC4-5D6E-409C-BE32-E72D297353CC}">
              <c16:uniqueId val="{00000001-2B06-40F3-A61B-D9235F044F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12117</c:v>
                </c:pt>
                <c:pt idx="5">
                  <c:v>13289</c:v>
                </c:pt>
                <c:pt idx="8">
                  <c:v>12671</c:v>
                </c:pt>
                <c:pt idx="11">
                  <c:v>12711</c:v>
                </c:pt>
                <c:pt idx="14">
                  <c:v>13319</c:v>
                </c:pt>
              </c:numCache>
            </c:numRef>
          </c:val>
          <c:extLst>
            <c:ext xmlns:c16="http://schemas.microsoft.com/office/drawing/2014/chart" uri="{C3380CC4-5D6E-409C-BE32-E72D297353CC}">
              <c16:uniqueId val="{00000002-2B06-40F3-A61B-D9235F044F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06-40F3-A61B-D9235F044F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06-40F3-A61B-D9235F044F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06-40F3-A61B-D9235F044F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2758</c:v>
                </c:pt>
                <c:pt idx="3">
                  <c:v>2661</c:v>
                </c:pt>
                <c:pt idx="6">
                  <c:v>2537</c:v>
                </c:pt>
                <c:pt idx="9">
                  <c:v>2530</c:v>
                </c:pt>
                <c:pt idx="12">
                  <c:v>2439</c:v>
                </c:pt>
              </c:numCache>
            </c:numRef>
          </c:val>
          <c:extLst>
            <c:ext xmlns:c16="http://schemas.microsoft.com/office/drawing/2014/chart" uri="{C3380CC4-5D6E-409C-BE32-E72D297353CC}">
              <c16:uniqueId val="{00000006-2B06-40F3-A61B-D9235F044F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4686</c:v>
                </c:pt>
                <c:pt idx="3">
                  <c:v>4254</c:v>
                </c:pt>
                <c:pt idx="6">
                  <c:v>4562</c:v>
                </c:pt>
                <c:pt idx="9">
                  <c:v>4438</c:v>
                </c:pt>
                <c:pt idx="12">
                  <c:v>4174</c:v>
                </c:pt>
              </c:numCache>
            </c:numRef>
          </c:val>
          <c:extLst>
            <c:ext xmlns:c16="http://schemas.microsoft.com/office/drawing/2014/chart" uri="{C3380CC4-5D6E-409C-BE32-E72D297353CC}">
              <c16:uniqueId val="{00000007-2B06-40F3-A61B-D9235F044F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9317</c:v>
                </c:pt>
                <c:pt idx="3">
                  <c:v>8760</c:v>
                </c:pt>
                <c:pt idx="6">
                  <c:v>9246</c:v>
                </c:pt>
                <c:pt idx="9">
                  <c:v>9622</c:v>
                </c:pt>
                <c:pt idx="12">
                  <c:v>8608</c:v>
                </c:pt>
              </c:numCache>
            </c:numRef>
          </c:val>
          <c:extLst>
            <c:ext xmlns:c16="http://schemas.microsoft.com/office/drawing/2014/chart" uri="{C3380CC4-5D6E-409C-BE32-E72D297353CC}">
              <c16:uniqueId val="{00000008-2B06-40F3-A61B-D9235F044F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59</c:v>
                </c:pt>
                <c:pt idx="3">
                  <c:v>45</c:v>
                </c:pt>
                <c:pt idx="6">
                  <c:v>31</c:v>
                </c:pt>
                <c:pt idx="9">
                  <c:v>0</c:v>
                </c:pt>
                <c:pt idx="12">
                  <c:v>0</c:v>
                </c:pt>
              </c:numCache>
            </c:numRef>
          </c:val>
          <c:extLst>
            <c:ext xmlns:c16="http://schemas.microsoft.com/office/drawing/2014/chart" uri="{C3380CC4-5D6E-409C-BE32-E72D297353CC}">
              <c16:uniqueId val="{00000009-2B06-40F3-A61B-D9235F044F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16250</c:v>
                </c:pt>
                <c:pt idx="3">
                  <c:v>15685</c:v>
                </c:pt>
                <c:pt idx="6">
                  <c:v>16126</c:v>
                </c:pt>
                <c:pt idx="9">
                  <c:v>15694</c:v>
                </c:pt>
                <c:pt idx="12">
                  <c:v>14265</c:v>
                </c:pt>
              </c:numCache>
            </c:numRef>
          </c:val>
          <c:extLst>
            <c:ext xmlns:c16="http://schemas.microsoft.com/office/drawing/2014/chart" uri="{C3380CC4-5D6E-409C-BE32-E72D297353CC}">
              <c16:uniqueId val="{0000000A-2B06-40F3-A61B-D9235F044F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06-40F3-A61B-D9235F044F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2742</c:v>
                </c:pt>
                <c:pt idx="1">
                  <c:v>2745</c:v>
                </c:pt>
                <c:pt idx="2">
                  <c:v>2747</c:v>
                </c:pt>
              </c:numCache>
            </c:numRef>
          </c:val>
          <c:extLst>
            <c:ext xmlns:c16="http://schemas.microsoft.com/office/drawing/2014/chart" uri="{C3380CC4-5D6E-409C-BE32-E72D297353CC}">
              <c16:uniqueId val="{00000000-2DFE-417D-8292-1C19A51727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2164</c:v>
                </c:pt>
                <c:pt idx="1">
                  <c:v>2561</c:v>
                </c:pt>
                <c:pt idx="2">
                  <c:v>2903</c:v>
                </c:pt>
              </c:numCache>
            </c:numRef>
          </c:val>
          <c:extLst>
            <c:ext xmlns:c16="http://schemas.microsoft.com/office/drawing/2014/chart" uri="{C3380CC4-5D6E-409C-BE32-E72D297353CC}">
              <c16:uniqueId val="{00000001-2DFE-417D-8292-1C19A51727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9770</c:v>
                </c:pt>
                <c:pt idx="1">
                  <c:v>9480</c:v>
                </c:pt>
                <c:pt idx="2">
                  <c:v>9670</c:v>
                </c:pt>
              </c:numCache>
            </c:numRef>
          </c:val>
          <c:extLst>
            <c:ext xmlns:c16="http://schemas.microsoft.com/office/drawing/2014/chart" uri="{C3380CC4-5D6E-409C-BE32-E72D297353CC}">
              <c16:uniqueId val="{00000002-2DFE-417D-8292-1C19A51727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文化会館等建設事業に係る地方債の償還開始に伴い一般会計の元利償還金が増加傾向にある。組合等が起こした地方債の元利償還金に対する負担金等や公営企業債の元利償還金に対する繰入金は減少傾向にある。</a:t>
          </a:r>
        </a:p>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）の減に伴い、比率は昨年度よりも減少した。</a:t>
          </a:r>
        </a:p>
        <a:p>
          <a:r>
            <a:rPr kumimoji="1" lang="ja-JP" altLang="en-US" sz="1400">
              <a:latin typeface="ＭＳ ゴシック" pitchFamily="49" charset="-128"/>
              <a:ea typeface="ＭＳ ゴシック" pitchFamily="49" charset="-128"/>
            </a:rPr>
            <a:t>　今後、元利償還金の増などにより比率が増加していく見込みであるが、計画的な繰上償還の実施や新規地方債の発行抑制を行い、公債費の削減に努めていく。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一般会計等の新規発行額は元金償還額を下回っており地方債残高は減少傾向である。</a:t>
          </a:r>
        </a:p>
        <a:p>
          <a:r>
            <a:rPr kumimoji="1" lang="ja-JP" altLang="en-US" sz="1400">
              <a:latin typeface="ＭＳ ゴシック" pitchFamily="49" charset="-128"/>
              <a:ea typeface="ＭＳ ゴシック" pitchFamily="49" charset="-128"/>
            </a:rPr>
            <a:t>　充当可能基金の額が大きいため、平成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年度以降は将来負担比率は生じていない。</a:t>
          </a:r>
        </a:p>
        <a:p>
          <a:r>
            <a:rPr kumimoji="1" lang="ja-JP" altLang="en-US" sz="1400">
              <a:latin typeface="ＭＳ ゴシック" pitchFamily="49" charset="-128"/>
              <a:ea typeface="ＭＳ ゴシック" pitchFamily="49" charset="-128"/>
            </a:rPr>
            <a:t>　今後も、計画的な繰上償還の実施や新規地方債の発行抑制を行い、地方債残高の削減に努めていく。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繰上償還の財源として減債基金を活用している。今後も公共施設等の整備・改修、除却の財源として公共施設等整備基金を積極的に活用するため、基金全体の残高は減少傾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・公共施設等整備基金：市民が利用する公共施設を安全で安心な施設に整備すること。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・地域振興基金：市民の連携強化及び市全域の均衡ある地域振興等を図ること。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・元気な養父づくり応援基金：養父市への共感と想いを持つ人々から広く寄附金を募り、この貴重な財源をもとに元気な養父づくりに資す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・地域福祉基金：高齢者等の地域福祉の増進に資すること。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・過疎対策基金：市民が将来にわたり安全に安心して暮らすことのできる地域社会の実現を図ること。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公共施設等整備基金について、将来的な公共施設等の更新や除却費用の財源として取崩額を上回る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元気な養父づくり応援基金について、ふるさと納税が令和元年度をピークに減額傾向であり取崩額を下回ったため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公共施設等整備基金について、公共施設等の整備・改修、除却に有効に活用していくため基金残高は減少する見込みである。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過疎対策基金と、合併特例債を活用して積み立てた地域振興基金について具体的な活用方法を検討していく。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億円を最低確保額としているが、財政状況等により見直すこととしている。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財政計画では、災害等特殊な要因を除き、今後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年間は財政調整基金を取り崩さず収支の均衡が図れる見込みである。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令和４年度より繰上償還の財源として減債基金を活用している。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5CCAA2E-999B-40D3-9CDB-C2A7EEE4064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2B5D13D-5A81-483A-9BF7-E23E21370FB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57955F2-8E64-41E5-B3C3-0C12CFE7706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981931A-136C-4E65-A5CE-FC481D41C05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5D41F77-7238-49F8-B77D-81D14E5482A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7FED90E-BD3A-4FDE-904D-919AF64D204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55CFF1C-0BD5-44C8-88EC-7C3464413E1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9E7392C-AC2E-4081-BA09-B91BE31A764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746D863-51B0-49C2-98F2-00F1EC7D803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EB6E5FF-93EE-4C40-A8A7-F954E71271A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21,969
21,840
422.91
19,222,883
18,242,707
942,689
11,053,352
14,264,589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98434E9-1410-4F16-96E0-37578CDD5B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A7F9CA0-14B8-40E5-AFCD-ED8F593757F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D510050-B32F-48DC-9ED6-C15F3840EFE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2B513B5-B7F9-4BA9-8831-85DF4E1CA33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255A3BC-AE95-4E10-9F0D-B3A9297D0F2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84E4C18-E6A8-4D93-AFC4-23912EAB0B6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D95261A-E96C-4958-BE31-2C22B10776C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8208442-68E4-4949-969E-2C5DAED970F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516C526-AEC1-41E3-9162-5C3AF5542F7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FA63048-227E-4B89-AD6B-71CC9C1F752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7117476-1B08-4408-9388-A2557440754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7F0AE0F-86F0-4F13-8FFE-8B44BA3CC63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A5982E8-B69F-4717-A395-9DE432F90CD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AB92275-ADBE-4C85-9A8E-A2DBE25EC7E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C293F31-EE6F-4D48-8C34-4674D6E20F8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90D946B-4794-4721-91E7-6D458FD61E0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0D33A55-A115-4777-879A-C6915AF17BA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F3049FB-648F-4750-8388-6B1B67CD667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0E585F7-2ACD-41E6-9135-F609452BFCF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72C2231-29CF-4826-B58E-063EE0DF3EF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6A80D5E-450F-4FCC-B092-3282B2D1C2A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84B8708-2BEC-4216-8A08-E7F87FA7BEC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6010C3D-555D-4CD4-BDB7-74A7E637D9D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CFE979B-D584-4D79-B308-366123BDFDC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14EBDDD-5C88-4354-AA6F-BBBAF260CEE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0FA3C06-A95C-499A-AF1A-093AE3A4952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6A8D220-4B8F-4B40-896A-DA1D231A05D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FF3E13E-B490-4CFD-8806-46E18934C03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A71AF01-C131-428A-ADF8-1F7FE8450D1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459D212-0AF3-415F-85A9-7430866E33F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766FC9C-B3AB-4577-922D-3801DB7C287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DFCE6A1-1CCE-4FE1-9A7E-8662F9B591B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7D7ECCB-314A-4113-87BC-A4655932098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8C9F505-3FF8-4E08-87AC-77D4659881B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89B22EA-BFCE-4D60-8514-F20CD42949E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2EE0590-983A-4424-A3ED-A62ECA0CBA8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06A585F-EF33-4E97-BEB0-15A14FD2B16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過疎化や少子化による人口の減少や全国平均を大きく上回る高齢化率（令和２年国勢調査</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）に加え、市内に基幹産業がないため財政基盤が弱く、類似団体の中で最低水準である。</a:t>
          </a:r>
        </a:p>
        <a:p>
          <a:r>
            <a:rPr kumimoji="1" lang="ja-JP" altLang="en-US" sz="1300">
              <a:latin typeface="ＭＳ Ｐゴシック" panose="020B0600070205080204" pitchFamily="50" charset="-128"/>
              <a:ea typeface="ＭＳ Ｐゴシック" panose="020B0600070205080204" pitchFamily="50" charset="-128"/>
            </a:rPr>
            <a:t>　令和４年度に策定した第５次行政改革大綱に基づき、事業の統廃合等の更なる歳出の抑制を図っていく。また、平成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月に指定を受けた国家戦略特区を推進し、地場産業の振興等を促進することにより市税等の維持を図りつつ、地域の魅力を向上することによりふるさと納税等自主財源の確保を図っていく。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9FF985D-B229-4C5F-A09B-40DE14B726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BAA0F3AB-69DB-4BB8-87C4-A092B189CE2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E451F990-24DB-4DB3-9079-12CFD52AE59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66EA90D-36C5-4626-9DA2-0C1E139A5A5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6BE5CC58-F000-4348-B587-D5C68C02B1FF}"/>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ABB8C7B3-3150-4451-9678-F6DC290F61C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4FFA27E-2B1A-4B88-A7EB-90A924F2EBF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244EDE0-9867-4085-8D24-AFF2F5836FC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3C3E608-F346-4144-900A-66F159F27638}"/>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84A290C-170B-40D0-A7DE-4048FE49E78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8786FCD-317C-4E9D-9EDA-A9A8FE049B1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104C593-BDAE-4510-A125-9BB3F4ED18C9}"/>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E2C2A118-2F1E-474E-A4D4-D157288F911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1422150-B6FC-401A-A84C-B933A80FE1A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F33229D-B600-4B69-BC42-5E6B697DFC5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D40582FC-59EE-49C8-A7BF-06614662682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C06DF256-2455-4B5E-8FC7-CA17B7899D25}"/>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16A335E7-23D5-4601-B34F-946B5AE7DD0E}"/>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B3F3C443-30BF-456B-B3F2-782CEECE929D}"/>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C62ADDB1-C3B6-42A3-9C36-F926A1C9039C}"/>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37008519-1160-4456-957F-828E34F1E04A}"/>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6D6EBB0-D33B-4B66-9488-5CD2CBE4DE31}"/>
            </a:ext>
          </a:extLst>
        </xdr:cNvPr>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9F6CAF30-EA9B-46B3-9DE1-2704B348B7EC}"/>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169B1120-FB9C-4B54-B4B7-7D706A9ED21D}"/>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4C3F7032-AFF1-4A7C-8F24-12A25BA5AF33}"/>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9110273B-121B-44AF-B7DA-BDCD1CFB7395}"/>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515779AF-8B5E-4725-98A6-49DE47A254F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a:extLst>
            <a:ext uri="{FF2B5EF4-FFF2-40B4-BE49-F238E27FC236}">
              <a16:creationId xmlns:a16="http://schemas.microsoft.com/office/drawing/2014/main" id="{3957139A-DC43-4DA1-8421-52A06AEB9C02}"/>
            </a:ext>
          </a:extLst>
        </xdr:cNvPr>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D41F899E-8495-44C4-B219-FDAF6495D277}"/>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78" name="テキスト ボックス 77">
          <a:extLst>
            <a:ext uri="{FF2B5EF4-FFF2-40B4-BE49-F238E27FC236}">
              <a16:creationId xmlns:a16="http://schemas.microsoft.com/office/drawing/2014/main" id="{56762227-0829-45CB-9C6D-27635B22E54B}"/>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79" name="直線コネクタ 78">
          <a:extLst>
            <a:ext uri="{FF2B5EF4-FFF2-40B4-BE49-F238E27FC236}">
              <a16:creationId xmlns:a16="http://schemas.microsoft.com/office/drawing/2014/main" id="{A9670A1E-EACF-4871-8282-E90E5AD8637E}"/>
            </a:ext>
          </a:extLst>
        </xdr:cNvPr>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127000</xdr:rowOff>
    </xdr:from>
    <xdr:to>
      <xdr:col>11</xdr:col>
      <xdr:colOff>82550</xdr:colOff>
      <xdr:row>40</xdr:row>
      <xdr:rowOff>57150</xdr:rowOff>
    </xdr:to>
    <xdr:sp macro="" textlink="">
      <xdr:nvSpPr>
        <xdr:cNvPr id="80" name="フローチャート: 判断 79">
          <a:extLst>
            <a:ext uri="{FF2B5EF4-FFF2-40B4-BE49-F238E27FC236}">
              <a16:creationId xmlns:a16="http://schemas.microsoft.com/office/drawing/2014/main" id="{84356243-F870-45BA-B4A3-098E57F17F29}"/>
            </a:ext>
          </a:extLst>
        </xdr:cNvPr>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81" name="テキスト ボックス 80">
          <a:extLst>
            <a:ext uri="{FF2B5EF4-FFF2-40B4-BE49-F238E27FC236}">
              <a16:creationId xmlns:a16="http://schemas.microsoft.com/office/drawing/2014/main" id="{8B87A29C-AD70-4B0C-8439-6B2CE529B557}"/>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BE6F11D4-C9EC-49E1-876C-215776AC047C}"/>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83" name="テキスト ボックス 82">
          <a:extLst>
            <a:ext uri="{FF2B5EF4-FFF2-40B4-BE49-F238E27FC236}">
              <a16:creationId xmlns:a16="http://schemas.microsoft.com/office/drawing/2014/main" id="{7E1669E7-72E2-4F16-9E2D-EF0D55F0C3F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9C29C74-8CB0-435B-B3C9-030D3415E73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2ADD88F-F412-4C90-BE23-7C6C48CEF96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83D7562-00C8-422E-948F-A02A470105B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0C3C84C-C8AB-4AEB-8C5B-4B8E04ED04B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18C6C45-257D-4FC5-AE1C-29F3A583A3B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64711F0D-1547-4E06-B9D1-711F0E29BD19}"/>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BE9988D-D4FD-4341-B1CB-4AFDEE3D5404}"/>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5E88E1BE-D073-4027-A3E2-81B5E6D1B31B}"/>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5EA7B643-9A34-4AB9-B30D-CF0040B97883}"/>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C7643978-381A-4005-B72D-4E39C71F7FD9}"/>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B2C5DBD8-1323-4BDA-B174-519D62B5A791}"/>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a:extLst>
            <a:ext uri="{FF2B5EF4-FFF2-40B4-BE49-F238E27FC236}">
              <a16:creationId xmlns:a16="http://schemas.microsoft.com/office/drawing/2014/main" id="{454C8AA0-BBDD-4714-AEC8-D053F7EC1588}"/>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a:extLst>
            <a:ext uri="{FF2B5EF4-FFF2-40B4-BE49-F238E27FC236}">
              <a16:creationId xmlns:a16="http://schemas.microsoft.com/office/drawing/2014/main" id="{174880FE-1E77-4A1B-A714-CDD14ED58448}"/>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a:extLst>
            <a:ext uri="{FF2B5EF4-FFF2-40B4-BE49-F238E27FC236}">
              <a16:creationId xmlns:a16="http://schemas.microsoft.com/office/drawing/2014/main" id="{73FCEB26-7C50-45E9-AEEF-75C5DA203458}"/>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8" name="テキスト ボックス 97">
          <a:extLst>
            <a:ext uri="{FF2B5EF4-FFF2-40B4-BE49-F238E27FC236}">
              <a16:creationId xmlns:a16="http://schemas.microsoft.com/office/drawing/2014/main" id="{F67525BF-16F8-4F44-9959-BC3BAEB040B8}"/>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9DE4F78A-0409-49E4-81ED-5FF693FF479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DBF7138-393F-4DED-ABE9-B7D0F3E9957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5E3268A-82B7-4C59-96F0-420C2D3A0AC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D926E38-93B9-4F9F-82A6-3ECBB9082DA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21954606-4EAC-4BEB-B6F1-951EC6D4880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FBA2E78-42BE-4C83-9751-E5CB03BC3AC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F4A0826-67FA-4885-80E0-3FB53524CC1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36481646-1909-4ADA-85C9-13232CEF1EA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E0448A2-A6C4-489B-8836-4B772C85605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EAE418E-7F60-480B-9ED9-7B837297100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9A3C326-D4D0-47FB-A371-19CAA4D96E5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9D22D12-30A9-4699-80BB-69814CB9411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B7ACA17-7B35-4BEF-BBD1-64AC3122994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普通交付税の減などにより経常一般財源が</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百万円の減額となったが、経常経費へ充当した一般財源は物価高騰の影響や公債費の増などにより</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百万円の減額に留まったことなどから前年度と比べ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行政改革大綱に基づき、事業の統廃合・効率化等により経常経費の削減を図り、また財源確保に取り組み、更なる財政基盤の安定強化に努める。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2D288EE5-D064-42EE-8CF2-1E215DD231F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D0B5A923-4736-4942-8800-638B34F3762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EDC38A6-04EC-4D9B-8C23-A41E93DF5EF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E072B779-4649-428F-9F70-58BEE1FD92BD}"/>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D2D53AD1-4FEE-4512-947B-BAD38BFF28C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37A9C13F-A173-441A-9146-5F972402CE0B}"/>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A7D51A38-6529-4B31-AE6B-B3E9F0371A3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A752CC96-0350-421A-9726-A1CF354CCC37}"/>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9B80CA5C-B326-4DE6-836A-800363FEE25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F0CED23F-0FA5-47F9-899E-09588BD4B63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DDE28135-DBF4-4699-B5B5-7B3CA10FC06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B54D0A74-59BE-43E9-BD19-A4004B27388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7C4E6BF4-BCDD-4D4A-8138-DFB4BAD7CBD3}"/>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5E259DF4-91CD-4ABA-B94C-47F81653513C}"/>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64CEBB78-53B7-4DB9-902E-D1282BEDF4F3}"/>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C7784B46-A0FB-42FD-847D-D3297780343B}"/>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2611F5F4-C1BA-4130-B525-58AF76E25076}"/>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64</xdr:row>
      <xdr:rowOff>75565</xdr:rowOff>
    </xdr:to>
    <xdr:cxnSp macro="">
      <xdr:nvCxnSpPr>
        <xdr:cNvPr id="129" name="直線コネクタ 128">
          <a:extLst>
            <a:ext uri="{FF2B5EF4-FFF2-40B4-BE49-F238E27FC236}">
              <a16:creationId xmlns:a16="http://schemas.microsoft.com/office/drawing/2014/main" id="{21C2B1BA-B508-43C6-BCFD-7E8B76CCF835}"/>
            </a:ext>
          </a:extLst>
        </xdr:cNvPr>
        <xdr:cNvCxnSpPr/>
      </xdr:nvCxnSpPr>
      <xdr:spPr>
        <a:xfrm>
          <a:off x="4114800" y="10885488"/>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C52730B9-9E9A-43C1-A604-2E4A7C42C6A4}"/>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85EC6BC8-5CF6-49FD-9852-89BABCF4210D}"/>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84138</xdr:rowOff>
    </xdr:to>
    <xdr:cxnSp macro="">
      <xdr:nvCxnSpPr>
        <xdr:cNvPr id="132" name="直線コネクタ 131">
          <a:extLst>
            <a:ext uri="{FF2B5EF4-FFF2-40B4-BE49-F238E27FC236}">
              <a16:creationId xmlns:a16="http://schemas.microsoft.com/office/drawing/2014/main" id="{BD0E5937-F9FC-4F76-A8E5-921BE6DC610D}"/>
            </a:ext>
          </a:extLst>
        </xdr:cNvPr>
        <xdr:cNvCxnSpPr/>
      </xdr:nvCxnSpPr>
      <xdr:spPr>
        <a:xfrm>
          <a:off x="3225800" y="1080706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28E3D03B-E2FD-4CA7-9605-B38649EBB6B6}"/>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47466380-6B66-4E0A-BD7C-F0BFEDECC16F}"/>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5715</xdr:rowOff>
    </xdr:to>
    <xdr:cxnSp macro="">
      <xdr:nvCxnSpPr>
        <xdr:cNvPr id="135" name="直線コネクタ 134">
          <a:extLst>
            <a:ext uri="{FF2B5EF4-FFF2-40B4-BE49-F238E27FC236}">
              <a16:creationId xmlns:a16="http://schemas.microsoft.com/office/drawing/2014/main" id="{E2BB7A5F-63A2-440D-8317-75AEF80EBBCC}"/>
            </a:ext>
          </a:extLst>
        </xdr:cNvPr>
        <xdr:cNvCxnSpPr/>
      </xdr:nvCxnSpPr>
      <xdr:spPr>
        <a:xfrm>
          <a:off x="2336800" y="107467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6" name="フローチャート: 判断 135">
          <a:extLst>
            <a:ext uri="{FF2B5EF4-FFF2-40B4-BE49-F238E27FC236}">
              <a16:creationId xmlns:a16="http://schemas.microsoft.com/office/drawing/2014/main" id="{C6210613-7FA1-47AF-A4C1-57170A9FC7BD}"/>
            </a:ext>
          </a:extLst>
        </xdr:cNvPr>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37" name="テキスト ボックス 136">
          <a:extLst>
            <a:ext uri="{FF2B5EF4-FFF2-40B4-BE49-F238E27FC236}">
              <a16:creationId xmlns:a16="http://schemas.microsoft.com/office/drawing/2014/main" id="{0B292045-8BB7-42C4-AA08-B3D2EDEC9F7D}"/>
            </a:ext>
          </a:extLst>
        </xdr:cNvPr>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116840</xdr:rowOff>
    </xdr:to>
    <xdr:cxnSp macro="">
      <xdr:nvCxnSpPr>
        <xdr:cNvPr id="138" name="直線コネクタ 137">
          <a:extLst>
            <a:ext uri="{FF2B5EF4-FFF2-40B4-BE49-F238E27FC236}">
              <a16:creationId xmlns:a16="http://schemas.microsoft.com/office/drawing/2014/main" id="{981FB6BA-570B-4E4D-B3B6-3CAF17A55BA2}"/>
            </a:ext>
          </a:extLst>
        </xdr:cNvPr>
        <xdr:cNvCxnSpPr/>
      </xdr:nvCxnSpPr>
      <xdr:spPr>
        <a:xfrm>
          <a:off x="1447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9" name="フローチャート: 判断 138">
          <a:extLst>
            <a:ext uri="{FF2B5EF4-FFF2-40B4-BE49-F238E27FC236}">
              <a16:creationId xmlns:a16="http://schemas.microsoft.com/office/drawing/2014/main" id="{5245F390-F444-4D77-B141-ADCCEE01AE8A}"/>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0" name="テキスト ボックス 139">
          <a:extLst>
            <a:ext uri="{FF2B5EF4-FFF2-40B4-BE49-F238E27FC236}">
              <a16:creationId xmlns:a16="http://schemas.microsoft.com/office/drawing/2014/main" id="{9C6CA16A-D64F-48A2-AB7A-2A4BB6851786}"/>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1" name="フローチャート: 判断 140">
          <a:extLst>
            <a:ext uri="{FF2B5EF4-FFF2-40B4-BE49-F238E27FC236}">
              <a16:creationId xmlns:a16="http://schemas.microsoft.com/office/drawing/2014/main" id="{E312044D-DEDC-4672-964A-079F6D6F3848}"/>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42" name="テキスト ボックス 141">
          <a:extLst>
            <a:ext uri="{FF2B5EF4-FFF2-40B4-BE49-F238E27FC236}">
              <a16:creationId xmlns:a16="http://schemas.microsoft.com/office/drawing/2014/main" id="{961BF5FB-D18A-4AF4-B8B8-D19972060238}"/>
            </a:ext>
          </a:extLst>
        </xdr:cNvPr>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2F7D8B21-4DB0-43BB-825B-C5CC3CB6100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E3CE1AB-81C5-418C-9B17-D1319EDEA2C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3C19C05-37C7-4537-8650-F06FEE04E9A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BE01CA2-B2DD-4EB6-B4DB-93C5C4DB4BE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5A02504-C097-4D21-AE88-62B3FC1B1E8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8" name="楕円 147">
          <a:extLst>
            <a:ext uri="{FF2B5EF4-FFF2-40B4-BE49-F238E27FC236}">
              <a16:creationId xmlns:a16="http://schemas.microsoft.com/office/drawing/2014/main" id="{4D237786-56F9-46EB-B601-1AC60050F45C}"/>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49" name="財政構造の弾力性該当値テキスト">
          <a:extLst>
            <a:ext uri="{FF2B5EF4-FFF2-40B4-BE49-F238E27FC236}">
              <a16:creationId xmlns:a16="http://schemas.microsoft.com/office/drawing/2014/main" id="{CC3BDC12-0070-4939-A191-CC57530E6D77}"/>
            </a:ext>
          </a:extLst>
        </xdr:cNvPr>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50" name="楕円 149">
          <a:extLst>
            <a:ext uri="{FF2B5EF4-FFF2-40B4-BE49-F238E27FC236}">
              <a16:creationId xmlns:a16="http://schemas.microsoft.com/office/drawing/2014/main" id="{7D34C355-81D0-4670-86C7-9F5DF48E025B}"/>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1" name="テキスト ボックス 150">
          <a:extLst>
            <a:ext uri="{FF2B5EF4-FFF2-40B4-BE49-F238E27FC236}">
              <a16:creationId xmlns:a16="http://schemas.microsoft.com/office/drawing/2014/main" id="{FCF26052-27A8-4FB6-BFD6-1476BB7CD26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a:extLst>
            <a:ext uri="{FF2B5EF4-FFF2-40B4-BE49-F238E27FC236}">
              <a16:creationId xmlns:a16="http://schemas.microsoft.com/office/drawing/2014/main" id="{4698D964-7E21-4370-A553-FFD98616C318}"/>
            </a:ext>
          </a:extLst>
        </xdr:cNvPr>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3" name="テキスト ボックス 152">
          <a:extLst>
            <a:ext uri="{FF2B5EF4-FFF2-40B4-BE49-F238E27FC236}">
              <a16:creationId xmlns:a16="http://schemas.microsoft.com/office/drawing/2014/main" id="{E2C514D2-B6E7-45AA-8C31-B81AFB43BAB6}"/>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4" name="楕円 153">
          <a:extLst>
            <a:ext uri="{FF2B5EF4-FFF2-40B4-BE49-F238E27FC236}">
              <a16:creationId xmlns:a16="http://schemas.microsoft.com/office/drawing/2014/main" id="{2470C4E5-38B2-48CB-A7A3-249390770FD6}"/>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5" name="テキスト ボックス 154">
          <a:extLst>
            <a:ext uri="{FF2B5EF4-FFF2-40B4-BE49-F238E27FC236}">
              <a16:creationId xmlns:a16="http://schemas.microsoft.com/office/drawing/2014/main" id="{19F63EC2-04A0-47AD-A549-680E1D972205}"/>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6" name="楕円 155">
          <a:extLst>
            <a:ext uri="{FF2B5EF4-FFF2-40B4-BE49-F238E27FC236}">
              <a16:creationId xmlns:a16="http://schemas.microsoft.com/office/drawing/2014/main" id="{2764907A-4009-404F-9579-138E381ED7AE}"/>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7" name="テキスト ボックス 156">
          <a:extLst>
            <a:ext uri="{FF2B5EF4-FFF2-40B4-BE49-F238E27FC236}">
              <a16:creationId xmlns:a16="http://schemas.microsoft.com/office/drawing/2014/main" id="{839EDD48-2F4E-4F0F-8627-AEED01DA21F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140D2D8A-B80D-4C62-8404-08E7779DD62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C521E87D-C2D7-4315-BC1F-078728E2DAC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ACC51947-BD47-4E72-BA9D-08BFD4356BD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F90869F-FDC7-481C-87AA-C97CDF48C55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58F59C62-B512-4DB9-94D9-56D86DCE4BF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3D30BCFD-B556-4549-A23F-15B2917227B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B1BEE7C4-162C-433E-9FC4-044356DFF51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D1F9F529-E144-43FF-A0F1-2372FDF9A9A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93972539-525C-45C4-8D07-F33233CFDC8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85C1BAB1-F3BC-49A3-830C-4EF346DDFA1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4236FF55-450B-45D9-83A8-8A6F12607B4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3F004E53-9DC7-4CB0-B8D3-A9ED24D3F0D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36E9C6FA-2B32-4AAA-B30E-C0ED4660D17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前年度と比べて物件費総額が物価高騰の影響を受け</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百万円の増となったことなどにより増加した。</a:t>
          </a:r>
        </a:p>
        <a:p>
          <a:r>
            <a:rPr kumimoji="1" lang="ja-JP" altLang="en-US" sz="1300">
              <a:latin typeface="ＭＳ Ｐゴシック" panose="020B0600070205080204" pitchFamily="50" charset="-128"/>
              <a:ea typeface="ＭＳ Ｐゴシック" panose="020B0600070205080204" pitchFamily="50" charset="-128"/>
            </a:rPr>
            <a:t>　市域面積が広大であり、谷筋を多く持つ地形的特徴から３つの支所を有していることから市民１人あたりの職員数が多く類似団体平均よりも高い傾向にある。また、合併団体であることから用途が類似する施設を複数有しており、これらの運営、維持管理に費用がかかっている。今後も引き続き定員管理計画に基づき職員数を適正に管理し、公共施設等総合管理計画により施設の統廃合を含め、施設の適正化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E9454AD8-791B-45DE-8331-337B8094DB4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44A02371-3888-48F8-A0BD-A464C7D911A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43E9F400-185D-4438-9C5E-51DB5293F83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F63A2900-8687-4C33-B1F0-2CEA81B648A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61BF5773-B12C-40AD-84B1-0E9F64CDD743}"/>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3B377A72-D400-43DC-9E5C-3BEB810F541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F28E1633-43E4-4161-ACD5-08240B0EA4A2}"/>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C7406C6A-D27C-46B2-817D-3A65ACC9C16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F2CEB37-9B84-43FD-9A6F-D6822230115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636FE044-A806-4352-81CD-4F75E56C8D5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7D45AEB2-1D50-478E-A800-8961B873252E}"/>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C6B22771-A402-4A07-9C54-ABA2E0243FE9}"/>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4DEE7CFC-524B-4EB7-AC51-32743046E4B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644D6CFC-297C-44D3-A69E-2C6B6AF07A6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23574E8F-933F-4B0D-A7FD-2162B51E1AC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BA32485-8C5E-4BF0-8D32-6938187EFA4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31F00018-60D6-4B7B-BC26-77416F8E0C2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F67C8BBF-C76B-47B7-B73F-E233A629C6C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2A118EB4-5AAD-4875-B554-0C64503E601A}"/>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B8D7CF53-3DCC-4464-99B6-A6C5C25D3139}"/>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E1C856E-7905-470D-AAF5-3DE9113EF993}"/>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B490798A-A22A-4A2B-AE9C-87CA2EE241D3}"/>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7D65BAAB-7855-4472-80FB-88D9C14A740A}"/>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35582</xdr:rowOff>
    </xdr:from>
    <xdr:to>
      <xdr:col>23</xdr:col>
      <xdr:colOff>133350</xdr:colOff>
      <xdr:row>83</xdr:row>
      <xdr:rowOff>36596</xdr:rowOff>
    </xdr:to>
    <xdr:cxnSp macro="">
      <xdr:nvCxnSpPr>
        <xdr:cNvPr id="194" name="直線コネクタ 193">
          <a:extLst>
            <a:ext uri="{FF2B5EF4-FFF2-40B4-BE49-F238E27FC236}">
              <a16:creationId xmlns:a16="http://schemas.microsoft.com/office/drawing/2014/main" id="{FA53BC04-C44E-4DE6-87C6-638AE4DE62F0}"/>
            </a:ext>
          </a:extLst>
        </xdr:cNvPr>
        <xdr:cNvCxnSpPr/>
      </xdr:nvCxnSpPr>
      <xdr:spPr>
        <a:xfrm>
          <a:off x="4114800" y="14265932"/>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84B0A051-7A7D-4104-B806-11B528F0B8A4}"/>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7E4F4B-537A-4D1C-B9A7-A34763E47CC6}"/>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142098</xdr:rowOff>
    </xdr:from>
    <xdr:to>
      <xdr:col>19</xdr:col>
      <xdr:colOff>133350</xdr:colOff>
      <xdr:row>83</xdr:row>
      <xdr:rowOff>35582</xdr:rowOff>
    </xdr:to>
    <xdr:cxnSp macro="">
      <xdr:nvCxnSpPr>
        <xdr:cNvPr id="197" name="直線コネクタ 196">
          <a:extLst>
            <a:ext uri="{FF2B5EF4-FFF2-40B4-BE49-F238E27FC236}">
              <a16:creationId xmlns:a16="http://schemas.microsoft.com/office/drawing/2014/main" id="{5F5D4ABC-84F5-440F-BFA5-676201D153AE}"/>
            </a:ext>
          </a:extLst>
        </xdr:cNvPr>
        <xdr:cNvCxnSpPr/>
      </xdr:nvCxnSpPr>
      <xdr:spPr>
        <a:xfrm>
          <a:off x="3225800" y="14200998"/>
          <a:ext cx="889000" cy="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ED87BD2B-7523-4D84-97E5-E819492D2391}"/>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CB2A1050-62F4-4426-AFCF-8EC391485049}"/>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5739</xdr:rowOff>
    </xdr:from>
    <xdr:to>
      <xdr:col>15</xdr:col>
      <xdr:colOff>82550</xdr:colOff>
      <xdr:row>82</xdr:row>
      <xdr:rowOff>142098</xdr:rowOff>
    </xdr:to>
    <xdr:cxnSp macro="">
      <xdr:nvCxnSpPr>
        <xdr:cNvPr id="200" name="直線コネクタ 199">
          <a:extLst>
            <a:ext uri="{FF2B5EF4-FFF2-40B4-BE49-F238E27FC236}">
              <a16:creationId xmlns:a16="http://schemas.microsoft.com/office/drawing/2014/main" id="{936F471B-65FC-4AD4-B261-FB5BD920948E}"/>
            </a:ext>
          </a:extLst>
        </xdr:cNvPr>
        <xdr:cNvCxnSpPr/>
      </xdr:nvCxnSpPr>
      <xdr:spPr>
        <a:xfrm>
          <a:off x="2336800" y="14064639"/>
          <a:ext cx="889000" cy="1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15644</xdr:rowOff>
    </xdr:from>
    <xdr:to>
      <xdr:col>15</xdr:col>
      <xdr:colOff>133350</xdr:colOff>
      <xdr:row>81</xdr:row>
      <xdr:rowOff>117244</xdr:rowOff>
    </xdr:to>
    <xdr:sp macro="" textlink="">
      <xdr:nvSpPr>
        <xdr:cNvPr id="201" name="フローチャート: 判断 200">
          <a:extLst>
            <a:ext uri="{FF2B5EF4-FFF2-40B4-BE49-F238E27FC236}">
              <a16:creationId xmlns:a16="http://schemas.microsoft.com/office/drawing/2014/main" id="{3A636E1F-FDDE-4F43-93CC-F952416CBECA}"/>
            </a:ext>
          </a:extLst>
        </xdr:cNvPr>
        <xdr:cNvSpPr/>
      </xdr:nvSpPr>
      <xdr:spPr>
        <a:xfrm>
          <a:off x="3175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127421</xdr:rowOff>
    </xdr:from>
    <xdr:ext cx="762000" cy="259045"/>
    <xdr:sp macro="" textlink="">
      <xdr:nvSpPr>
        <xdr:cNvPr id="202" name="テキスト ボックス 201">
          <a:extLst>
            <a:ext uri="{FF2B5EF4-FFF2-40B4-BE49-F238E27FC236}">
              <a16:creationId xmlns:a16="http://schemas.microsoft.com/office/drawing/2014/main" id="{17605D9E-5770-4579-8E75-8816CA5583C6}"/>
            </a:ext>
          </a:extLst>
        </xdr:cNvPr>
        <xdr:cNvSpPr txBox="1"/>
      </xdr:nvSpPr>
      <xdr:spPr>
        <a:xfrm>
          <a:off x="2844800" y="1367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5739</xdr:rowOff>
    </xdr:from>
    <xdr:to>
      <xdr:col>11</xdr:col>
      <xdr:colOff>31750</xdr:colOff>
      <xdr:row>82</xdr:row>
      <xdr:rowOff>9703</xdr:rowOff>
    </xdr:to>
    <xdr:cxnSp macro="">
      <xdr:nvCxnSpPr>
        <xdr:cNvPr id="203" name="直線コネクタ 202">
          <a:extLst>
            <a:ext uri="{FF2B5EF4-FFF2-40B4-BE49-F238E27FC236}">
              <a16:creationId xmlns:a16="http://schemas.microsoft.com/office/drawing/2014/main" id="{4938130F-F9D3-468F-BB49-2AD1A6AF720A}"/>
            </a:ext>
          </a:extLst>
        </xdr:cNvPr>
        <xdr:cNvCxnSpPr/>
      </xdr:nvCxnSpPr>
      <xdr:spPr>
        <a:xfrm flipV="1">
          <a:off x="1447800" y="14064639"/>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129908</xdr:rowOff>
    </xdr:from>
    <xdr:to>
      <xdr:col>11</xdr:col>
      <xdr:colOff>82550</xdr:colOff>
      <xdr:row>81</xdr:row>
      <xdr:rowOff>60058</xdr:rowOff>
    </xdr:to>
    <xdr:sp macro="" textlink="">
      <xdr:nvSpPr>
        <xdr:cNvPr id="204" name="フローチャート: 判断 203">
          <a:extLst>
            <a:ext uri="{FF2B5EF4-FFF2-40B4-BE49-F238E27FC236}">
              <a16:creationId xmlns:a16="http://schemas.microsoft.com/office/drawing/2014/main" id="{1F5006AB-1059-430C-BCD3-B67A143428AE}"/>
            </a:ext>
          </a:extLst>
        </xdr:cNvPr>
        <xdr:cNvSpPr/>
      </xdr:nvSpPr>
      <xdr:spPr>
        <a:xfrm>
          <a:off x="2286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70235</xdr:rowOff>
    </xdr:from>
    <xdr:ext cx="762000" cy="259045"/>
    <xdr:sp macro="" textlink="">
      <xdr:nvSpPr>
        <xdr:cNvPr id="205" name="テキスト ボックス 204">
          <a:extLst>
            <a:ext uri="{FF2B5EF4-FFF2-40B4-BE49-F238E27FC236}">
              <a16:creationId xmlns:a16="http://schemas.microsoft.com/office/drawing/2014/main" id="{54DBD038-7305-4486-AC77-68053BD58801}"/>
            </a:ext>
          </a:extLst>
        </xdr:cNvPr>
        <xdr:cNvSpPr txBox="1"/>
      </xdr:nvSpPr>
      <xdr:spPr>
        <a:xfrm>
          <a:off x="1955800" y="136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111756</xdr:rowOff>
    </xdr:from>
    <xdr:to>
      <xdr:col>7</xdr:col>
      <xdr:colOff>31750</xdr:colOff>
      <xdr:row>81</xdr:row>
      <xdr:rowOff>41906</xdr:rowOff>
    </xdr:to>
    <xdr:sp macro="" textlink="">
      <xdr:nvSpPr>
        <xdr:cNvPr id="206" name="フローチャート: 判断 205">
          <a:extLst>
            <a:ext uri="{FF2B5EF4-FFF2-40B4-BE49-F238E27FC236}">
              <a16:creationId xmlns:a16="http://schemas.microsoft.com/office/drawing/2014/main" id="{9275B045-5A90-4E96-B921-1F1D97EF2DD6}"/>
            </a:ext>
          </a:extLst>
        </xdr:cNvPr>
        <xdr:cNvSpPr/>
      </xdr:nvSpPr>
      <xdr:spPr>
        <a:xfrm>
          <a:off x="1397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52083</xdr:rowOff>
    </xdr:from>
    <xdr:ext cx="762000" cy="259045"/>
    <xdr:sp macro="" textlink="">
      <xdr:nvSpPr>
        <xdr:cNvPr id="207" name="テキスト ボックス 206">
          <a:extLst>
            <a:ext uri="{FF2B5EF4-FFF2-40B4-BE49-F238E27FC236}">
              <a16:creationId xmlns:a16="http://schemas.microsoft.com/office/drawing/2014/main" id="{8C6BBF82-79F8-43BC-81E0-B60B05CD2C22}"/>
            </a:ext>
          </a:extLst>
        </xdr:cNvPr>
        <xdr:cNvSpPr txBox="1"/>
      </xdr:nvSpPr>
      <xdr:spPr>
        <a:xfrm>
          <a:off x="1066800" y="135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7E11D7C-4B03-4C3C-AD00-CBAA9D74281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D4AD3F9-8644-40D3-9482-E0C9FC8A1D8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8B2F6F3-2CF5-4F2A-BF7A-AEFBDEF5203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1DF36E5-64FA-4C93-9813-2D4E05865D0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361519F-F87E-4DCA-9820-FF2791D04D7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157246</xdr:rowOff>
    </xdr:from>
    <xdr:to>
      <xdr:col>23</xdr:col>
      <xdr:colOff>184150</xdr:colOff>
      <xdr:row>83</xdr:row>
      <xdr:rowOff>87396</xdr:rowOff>
    </xdr:to>
    <xdr:sp macro="" textlink="">
      <xdr:nvSpPr>
        <xdr:cNvPr id="213" name="楕円 212">
          <a:extLst>
            <a:ext uri="{FF2B5EF4-FFF2-40B4-BE49-F238E27FC236}">
              <a16:creationId xmlns:a16="http://schemas.microsoft.com/office/drawing/2014/main" id="{F94C8F3A-2EDD-4110-BE6B-A7D81334D599}"/>
            </a:ext>
          </a:extLst>
        </xdr:cNvPr>
        <xdr:cNvSpPr/>
      </xdr:nvSpPr>
      <xdr:spPr>
        <a:xfrm>
          <a:off x="4902200" y="1421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129323</xdr:rowOff>
    </xdr:from>
    <xdr:ext cx="762000" cy="259045"/>
    <xdr:sp macro="" textlink="">
      <xdr:nvSpPr>
        <xdr:cNvPr id="214" name="人件費・物件費等の状況該当値テキスト">
          <a:extLst>
            <a:ext uri="{FF2B5EF4-FFF2-40B4-BE49-F238E27FC236}">
              <a16:creationId xmlns:a16="http://schemas.microsoft.com/office/drawing/2014/main" id="{7E5A3FC9-D810-4D7C-A8BA-238223A7C82F}"/>
            </a:ext>
          </a:extLst>
        </xdr:cNvPr>
        <xdr:cNvSpPr txBox="1"/>
      </xdr:nvSpPr>
      <xdr:spPr>
        <a:xfrm>
          <a:off x="5041900" y="1418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156232</xdr:rowOff>
    </xdr:from>
    <xdr:to>
      <xdr:col>19</xdr:col>
      <xdr:colOff>184150</xdr:colOff>
      <xdr:row>83</xdr:row>
      <xdr:rowOff>86382</xdr:rowOff>
    </xdr:to>
    <xdr:sp macro="" textlink="">
      <xdr:nvSpPr>
        <xdr:cNvPr id="215" name="楕円 214">
          <a:extLst>
            <a:ext uri="{FF2B5EF4-FFF2-40B4-BE49-F238E27FC236}">
              <a16:creationId xmlns:a16="http://schemas.microsoft.com/office/drawing/2014/main" id="{4FDC1B7F-BB37-43FC-BC91-381D49C2D704}"/>
            </a:ext>
          </a:extLst>
        </xdr:cNvPr>
        <xdr:cNvSpPr/>
      </xdr:nvSpPr>
      <xdr:spPr>
        <a:xfrm>
          <a:off x="4064000" y="142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71159</xdr:rowOff>
    </xdr:from>
    <xdr:ext cx="736600" cy="259045"/>
    <xdr:sp macro="" textlink="">
      <xdr:nvSpPr>
        <xdr:cNvPr id="216" name="テキスト ボックス 215">
          <a:extLst>
            <a:ext uri="{FF2B5EF4-FFF2-40B4-BE49-F238E27FC236}">
              <a16:creationId xmlns:a16="http://schemas.microsoft.com/office/drawing/2014/main" id="{5DD59E71-EC31-4C08-B967-24504DFFE4C0}"/>
            </a:ext>
          </a:extLst>
        </xdr:cNvPr>
        <xdr:cNvSpPr txBox="1"/>
      </xdr:nvSpPr>
      <xdr:spPr>
        <a:xfrm>
          <a:off x="3733800" y="1430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91298</xdr:rowOff>
    </xdr:from>
    <xdr:to>
      <xdr:col>15</xdr:col>
      <xdr:colOff>133350</xdr:colOff>
      <xdr:row>83</xdr:row>
      <xdr:rowOff>21448</xdr:rowOff>
    </xdr:to>
    <xdr:sp macro="" textlink="">
      <xdr:nvSpPr>
        <xdr:cNvPr id="217" name="楕円 216">
          <a:extLst>
            <a:ext uri="{FF2B5EF4-FFF2-40B4-BE49-F238E27FC236}">
              <a16:creationId xmlns:a16="http://schemas.microsoft.com/office/drawing/2014/main" id="{0DB72691-6474-488A-9201-7F7961BB7463}"/>
            </a:ext>
          </a:extLst>
        </xdr:cNvPr>
        <xdr:cNvSpPr/>
      </xdr:nvSpPr>
      <xdr:spPr>
        <a:xfrm>
          <a:off x="3175000" y="141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6225</xdr:rowOff>
    </xdr:from>
    <xdr:ext cx="762000" cy="259045"/>
    <xdr:sp macro="" textlink="">
      <xdr:nvSpPr>
        <xdr:cNvPr id="218" name="テキスト ボックス 217">
          <a:extLst>
            <a:ext uri="{FF2B5EF4-FFF2-40B4-BE49-F238E27FC236}">
              <a16:creationId xmlns:a16="http://schemas.microsoft.com/office/drawing/2014/main" id="{C9477BD6-DAC1-441F-8802-DB5C33ED2E9F}"/>
            </a:ext>
          </a:extLst>
        </xdr:cNvPr>
        <xdr:cNvSpPr txBox="1"/>
      </xdr:nvSpPr>
      <xdr:spPr>
        <a:xfrm>
          <a:off x="2844800" y="142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126389</xdr:rowOff>
    </xdr:from>
    <xdr:to>
      <xdr:col>11</xdr:col>
      <xdr:colOff>82550</xdr:colOff>
      <xdr:row>82</xdr:row>
      <xdr:rowOff>56539</xdr:rowOff>
    </xdr:to>
    <xdr:sp macro="" textlink="">
      <xdr:nvSpPr>
        <xdr:cNvPr id="219" name="楕円 218">
          <a:extLst>
            <a:ext uri="{FF2B5EF4-FFF2-40B4-BE49-F238E27FC236}">
              <a16:creationId xmlns:a16="http://schemas.microsoft.com/office/drawing/2014/main" id="{58AE0D4C-AD05-48F8-B9FA-DFB6BC985D45}"/>
            </a:ext>
          </a:extLst>
        </xdr:cNvPr>
        <xdr:cNvSpPr/>
      </xdr:nvSpPr>
      <xdr:spPr>
        <a:xfrm>
          <a:off x="2286000" y="140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41316</xdr:rowOff>
    </xdr:from>
    <xdr:ext cx="762000" cy="259045"/>
    <xdr:sp macro="" textlink="">
      <xdr:nvSpPr>
        <xdr:cNvPr id="220" name="テキスト ボックス 219">
          <a:extLst>
            <a:ext uri="{FF2B5EF4-FFF2-40B4-BE49-F238E27FC236}">
              <a16:creationId xmlns:a16="http://schemas.microsoft.com/office/drawing/2014/main" id="{1A4E7B1E-A473-4DE2-9D94-B9FEF76A6C60}"/>
            </a:ext>
          </a:extLst>
        </xdr:cNvPr>
        <xdr:cNvSpPr txBox="1"/>
      </xdr:nvSpPr>
      <xdr:spPr>
        <a:xfrm>
          <a:off x="1955800" y="1410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130353</xdr:rowOff>
    </xdr:from>
    <xdr:to>
      <xdr:col>7</xdr:col>
      <xdr:colOff>31750</xdr:colOff>
      <xdr:row>82</xdr:row>
      <xdr:rowOff>60503</xdr:rowOff>
    </xdr:to>
    <xdr:sp macro="" textlink="">
      <xdr:nvSpPr>
        <xdr:cNvPr id="221" name="楕円 220">
          <a:extLst>
            <a:ext uri="{FF2B5EF4-FFF2-40B4-BE49-F238E27FC236}">
              <a16:creationId xmlns:a16="http://schemas.microsoft.com/office/drawing/2014/main" id="{5569ABFD-428E-44CD-A667-18D08CB2BFAC}"/>
            </a:ext>
          </a:extLst>
        </xdr:cNvPr>
        <xdr:cNvSpPr/>
      </xdr:nvSpPr>
      <xdr:spPr>
        <a:xfrm>
          <a:off x="1397000" y="140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45280</xdr:rowOff>
    </xdr:from>
    <xdr:ext cx="762000" cy="259045"/>
    <xdr:sp macro="" textlink="">
      <xdr:nvSpPr>
        <xdr:cNvPr id="222" name="テキスト ボックス 221">
          <a:extLst>
            <a:ext uri="{FF2B5EF4-FFF2-40B4-BE49-F238E27FC236}">
              <a16:creationId xmlns:a16="http://schemas.microsoft.com/office/drawing/2014/main" id="{E58B4ACE-FA48-40DC-87D3-DCDD556F5AAF}"/>
            </a:ext>
          </a:extLst>
        </xdr:cNvPr>
        <xdr:cNvSpPr txBox="1"/>
      </xdr:nvSpPr>
      <xdr:spPr>
        <a:xfrm>
          <a:off x="1066800" y="1410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1F560883-7408-432D-97D3-BDD4A68D5D2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100BC947-4A8C-4EB1-BDD2-C6C3AD7F4DF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CFE9BD3C-DF3A-408C-828A-FB3423CF4E6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1B52318D-807B-4F4E-827A-092D4AE278C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48504A58-F4C5-4E95-87FB-509A0E55565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F8A7EAEB-5502-461C-B7C2-71878612063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8A9B4601-AE1B-4EB8-9909-D06A577523F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B904F327-B20B-466B-B5A6-BFA5499D296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6AC02325-47B9-4B44-AEE6-2C91C7098E9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B967A21F-2FC0-47F2-9D99-5A8F27F81D1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9D9B7272-71A7-4E54-9BDD-5122FD95A11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90CAB498-10D0-4F96-BA43-D49214544F1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BDB43134-3279-44E6-BC9B-D501C3CFC6F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以前より給与の適正化を図っており、類似団体平均や全国市平均、全国町村平均を下回っている。今後も地方公務員の給与決定に関する諸原則を遵守し、現在程度の水準を維持していく。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85B9BE8C-EC15-4E1E-9B22-61ACC1F8568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52AF41A5-2762-43F5-90E7-C955F2175E2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7E67620D-A829-4781-919B-EA2B9425304C}"/>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BE30891F-4CE9-4BED-A229-ED898DFE0986}"/>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85320BB2-C291-460C-98B8-EA9272DFE31A}"/>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48DE2681-9B35-45AF-96F6-617E9692F9D9}"/>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E216FE79-B9A0-428D-BB6A-D832AF35308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43781747-B8CE-497D-9F5B-727F3D42E36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6FBA92DB-38C1-40DD-B3C8-2AD8387E332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F51C619D-B805-4E14-B31C-D48817AD5F49}"/>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7D8270EA-7A09-4A5B-B097-ADA553965CC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C98B2458-7534-46F9-8C95-0DE2704E68C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1B7D4E2E-7F24-45A0-9FC7-CB5458203CD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E31C2EBA-88B5-4F44-AA00-E567FF0BF79B}"/>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93A9D4BE-17C9-41F2-95CD-5E61B7BDA8D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A530319-94DB-46C7-AE3F-F9ADE156406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CB9EFCE-2A9E-49E5-889A-95FB5320826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5500D5F4-569E-434C-8481-D76325F4B49E}"/>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DB676A4F-2A89-4244-833B-B83232F41E97}"/>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6E9359B7-ECEC-4505-8A66-2A1A827F4E9E}"/>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37FBDBD2-A32A-48D7-98D1-01FB0282D5E1}"/>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A423B885-B79D-4405-95AC-850BA293D00E}"/>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97971</xdr:rowOff>
    </xdr:to>
    <xdr:cxnSp macro="">
      <xdr:nvCxnSpPr>
        <xdr:cNvPr id="258" name="直線コネクタ 257">
          <a:extLst>
            <a:ext uri="{FF2B5EF4-FFF2-40B4-BE49-F238E27FC236}">
              <a16:creationId xmlns:a16="http://schemas.microsoft.com/office/drawing/2014/main" id="{1613E9DA-944A-4282-8CE0-7B295B2DF533}"/>
            </a:ext>
          </a:extLst>
        </xdr:cNvPr>
        <xdr:cNvCxnSpPr/>
      </xdr:nvCxnSpPr>
      <xdr:spPr>
        <a:xfrm>
          <a:off x="16179800" y="141051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6C4E831C-A2DD-4580-AE06-3BDFFD0442B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B783CB82-C2D1-42D9-9001-8768C7FAE26B}"/>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1" name="直線コネクタ 260">
          <a:extLst>
            <a:ext uri="{FF2B5EF4-FFF2-40B4-BE49-F238E27FC236}">
              <a16:creationId xmlns:a16="http://schemas.microsoft.com/office/drawing/2014/main" id="{0FD7CD1D-7B4D-41D1-BDCC-43F92558590D}"/>
            </a:ext>
          </a:extLst>
        </xdr:cNvPr>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3CCA7AD-0BCE-4F0F-96E4-21EA0D8C5508}"/>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B607E2D-D3F4-498B-B819-740D4231BD41}"/>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80736</xdr:rowOff>
    </xdr:to>
    <xdr:cxnSp macro="">
      <xdr:nvCxnSpPr>
        <xdr:cNvPr id="264" name="直線コネクタ 263">
          <a:extLst>
            <a:ext uri="{FF2B5EF4-FFF2-40B4-BE49-F238E27FC236}">
              <a16:creationId xmlns:a16="http://schemas.microsoft.com/office/drawing/2014/main" id="{78B2F661-883F-4559-82AB-E4B057AB9BFF}"/>
            </a:ext>
          </a:extLst>
        </xdr:cNvPr>
        <xdr:cNvCxnSpPr/>
      </xdr:nvCxnSpPr>
      <xdr:spPr>
        <a:xfrm flipV="1">
          <a:off x="14401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5F4458CB-1670-4C15-BBF1-A20CD023874F}"/>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6" name="テキスト ボックス 265">
          <a:extLst>
            <a:ext uri="{FF2B5EF4-FFF2-40B4-BE49-F238E27FC236}">
              <a16:creationId xmlns:a16="http://schemas.microsoft.com/office/drawing/2014/main" id="{1B333B33-DB96-43BC-85BE-8DDC8B37132A}"/>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82</xdr:row>
      <xdr:rowOff>80736</xdr:rowOff>
    </xdr:to>
    <xdr:cxnSp macro="">
      <xdr:nvCxnSpPr>
        <xdr:cNvPr id="267" name="直線コネクタ 266">
          <a:extLst>
            <a:ext uri="{FF2B5EF4-FFF2-40B4-BE49-F238E27FC236}">
              <a16:creationId xmlns:a16="http://schemas.microsoft.com/office/drawing/2014/main" id="{7696B7CC-9B7C-4B44-BEBF-FAA30D6FF36A}"/>
            </a:ext>
          </a:extLst>
        </xdr:cNvPr>
        <xdr:cNvCxnSpPr/>
      </xdr:nvCxnSpPr>
      <xdr:spPr>
        <a:xfrm>
          <a:off x="13512800" y="140706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68" name="フローチャート: 判断 267">
          <a:extLst>
            <a:ext uri="{FF2B5EF4-FFF2-40B4-BE49-F238E27FC236}">
              <a16:creationId xmlns:a16="http://schemas.microsoft.com/office/drawing/2014/main" id="{862154BF-A71A-4FFE-B7E6-871FC0B9F95D}"/>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14713</xdr:rowOff>
    </xdr:from>
    <xdr:ext cx="762000" cy="259045"/>
    <xdr:sp macro="" textlink="">
      <xdr:nvSpPr>
        <xdr:cNvPr id="269" name="テキスト ボックス 268">
          <a:extLst>
            <a:ext uri="{FF2B5EF4-FFF2-40B4-BE49-F238E27FC236}">
              <a16:creationId xmlns:a16="http://schemas.microsoft.com/office/drawing/2014/main" id="{4146C7B6-09C8-4C59-8DBE-DF9547DE4A78}"/>
            </a:ext>
          </a:extLst>
        </xdr:cNvPr>
        <xdr:cNvSpPr txBox="1"/>
      </xdr:nvSpPr>
      <xdr:spPr>
        <a:xfrm>
          <a:off x="14020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0" name="フローチャート: 判断 269">
          <a:extLst>
            <a:ext uri="{FF2B5EF4-FFF2-40B4-BE49-F238E27FC236}">
              <a16:creationId xmlns:a16="http://schemas.microsoft.com/office/drawing/2014/main" id="{FC7C441C-9FD7-4174-BC58-B9E31D09B29C}"/>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1" name="テキスト ボックス 270">
          <a:extLst>
            <a:ext uri="{FF2B5EF4-FFF2-40B4-BE49-F238E27FC236}">
              <a16:creationId xmlns:a16="http://schemas.microsoft.com/office/drawing/2014/main" id="{D291919A-EA4A-4DCE-AE5B-A168A85BE785}"/>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43FDA6E-238B-4593-B2A7-876E052066E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BC4CCA9-8FCB-463A-9096-5975AC3301B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A69B966-920F-4DD6-B9F8-62157A0D951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EDBA9D8-7941-48C5-A587-439480E3086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C145FB7-A1FC-4E70-8C19-332CF2D8379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7" name="楕円 276">
          <a:extLst>
            <a:ext uri="{FF2B5EF4-FFF2-40B4-BE49-F238E27FC236}">
              <a16:creationId xmlns:a16="http://schemas.microsoft.com/office/drawing/2014/main" id="{940C5D5D-FECD-4F7D-B07C-10A656F0AF44}"/>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8" name="給与水準   （国との比較）該当値テキスト">
          <a:extLst>
            <a:ext uri="{FF2B5EF4-FFF2-40B4-BE49-F238E27FC236}">
              <a16:creationId xmlns:a16="http://schemas.microsoft.com/office/drawing/2014/main" id="{3E51E915-0FD4-447F-B1A7-DEC0585E480E}"/>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9" name="楕円 278">
          <a:extLst>
            <a:ext uri="{FF2B5EF4-FFF2-40B4-BE49-F238E27FC236}">
              <a16:creationId xmlns:a16="http://schemas.microsoft.com/office/drawing/2014/main" id="{6A672B9A-0ECA-4F03-B5CA-C9D1F4EE598F}"/>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0" name="テキスト ボックス 279">
          <a:extLst>
            <a:ext uri="{FF2B5EF4-FFF2-40B4-BE49-F238E27FC236}">
              <a16:creationId xmlns:a16="http://schemas.microsoft.com/office/drawing/2014/main" id="{9FF87B41-BA31-476D-8153-CEA6C00DB418}"/>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1" name="楕円 280">
          <a:extLst>
            <a:ext uri="{FF2B5EF4-FFF2-40B4-BE49-F238E27FC236}">
              <a16:creationId xmlns:a16="http://schemas.microsoft.com/office/drawing/2014/main" id="{E6310699-39E2-497D-9582-740EDC1A27C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2" name="テキスト ボックス 281">
          <a:extLst>
            <a:ext uri="{FF2B5EF4-FFF2-40B4-BE49-F238E27FC236}">
              <a16:creationId xmlns:a16="http://schemas.microsoft.com/office/drawing/2014/main" id="{9FA60C05-1ECA-4C60-AA3C-B476F5918955}"/>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3" name="楕円 282">
          <a:extLst>
            <a:ext uri="{FF2B5EF4-FFF2-40B4-BE49-F238E27FC236}">
              <a16:creationId xmlns:a16="http://schemas.microsoft.com/office/drawing/2014/main" id="{E352E4F8-B082-43EC-A0D0-ED01A21AF84B}"/>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4" name="テキスト ボックス 283">
          <a:extLst>
            <a:ext uri="{FF2B5EF4-FFF2-40B4-BE49-F238E27FC236}">
              <a16:creationId xmlns:a16="http://schemas.microsoft.com/office/drawing/2014/main" id="{74442838-A8C8-40ED-8DFC-84CC42E6212B}"/>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5" name="楕円 284">
          <a:extLst>
            <a:ext uri="{FF2B5EF4-FFF2-40B4-BE49-F238E27FC236}">
              <a16:creationId xmlns:a16="http://schemas.microsoft.com/office/drawing/2014/main" id="{A5C6B28B-C454-4785-AA17-0519B39EB2A0}"/>
            </a:ext>
          </a:extLst>
        </xdr:cNvPr>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6" name="テキスト ボックス 285">
          <a:extLst>
            <a:ext uri="{FF2B5EF4-FFF2-40B4-BE49-F238E27FC236}">
              <a16:creationId xmlns:a16="http://schemas.microsoft.com/office/drawing/2014/main" id="{E46AB91C-3D11-49B9-B716-4DF9F5BC74AC}"/>
            </a:ext>
          </a:extLst>
        </xdr:cNvPr>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43A16BBE-945D-45E4-8D64-B89109A01D4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6A868E6F-1C12-47D0-A2AC-2E37435C210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EAA2C3D7-D564-417D-8A2D-22526B5D108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8785809-5BEE-4FE4-9D88-848D5517C6D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DDA2751-729A-4C5C-AC0B-2B45FCFE4B9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3CD5A95-D4A9-481F-BB8E-C29D9B0E467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CCD377B-4C92-4960-A17A-869FDD8AF23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AB0644B-2C88-4E88-97C1-23578828F0E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C179CB44-EAAD-47E4-90A2-1BD3D2661D3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E94578DE-15B7-465F-BC95-3FD11821C3D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D2A78DB-0829-4D9D-A099-04C60260926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EC992188-E809-4DDA-B531-D5D3DFF5BDA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76D99DC3-312E-4A4A-AB20-8DB865DB54A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の状況は前年度と同じであるが、類似団体平均を上回っている。これは本市が合併団体で、市域面積が広大かつ谷筋の多い中山間地域で集落が点在しており、公共サービスを維持するためには多くの職員を必要とするためであり、容易に職員を削減できない状況にあ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今後も市民サービスの低下を来さぬよう十分配慮しつつ、引き続き定員管理計画に基づき職員数の適正化に努めていく。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2062055-B1D5-4ACC-9C75-1845D58E9F5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0194726-363C-49FF-9BFC-88E815B0B33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7CD4E61C-CCB5-46EC-9037-BF14F353DE0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1573D02-358F-4506-B197-0F12FD1CB64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F388E50B-B110-4339-B3F9-ABDE90E812DC}"/>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92B7DFC2-D3E6-47AB-B34E-2651476F4E1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91921894-5611-4210-BA82-06110AAFDE2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45A798E9-C654-41D8-903E-A498A60B16F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D6D3D3E0-5F7C-4ED7-9D85-C699836DE0F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8BEA218A-173C-4624-92EB-2438E181C418}"/>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24AEECA2-8A4C-4675-B0FE-6EE6531AD38F}"/>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DB30E324-F849-4199-B6B6-786FE1D6596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F8F374BA-92B1-4844-9CC9-A0DD8CEF3A0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C5BC394A-4E96-44E1-AA77-31CA5B9C2A0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3C0C431-54A8-42CC-AB41-D2B695E4588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93051F06-DDC2-4350-BFF9-ACBEAAC3ED1A}"/>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F943CD4-6346-4670-B642-F33283BD12C4}"/>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BCE62000-D3C8-45D1-9312-F070C3819DA6}"/>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6B579907-10CE-43EC-99AD-EA125116CAEA}"/>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BF2C417E-2726-46B3-BB05-3E090D62A1F3}"/>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2752</xdr:rowOff>
    </xdr:to>
    <xdr:cxnSp macro="">
      <xdr:nvCxnSpPr>
        <xdr:cNvPr id="320" name="直線コネクタ 319">
          <a:extLst>
            <a:ext uri="{FF2B5EF4-FFF2-40B4-BE49-F238E27FC236}">
              <a16:creationId xmlns:a16="http://schemas.microsoft.com/office/drawing/2014/main" id="{E971C5CC-8189-444E-89CF-1F6A65F67EC3}"/>
            </a:ext>
          </a:extLst>
        </xdr:cNvPr>
        <xdr:cNvCxnSpPr/>
      </xdr:nvCxnSpPr>
      <xdr:spPr>
        <a:xfrm>
          <a:off x="16179800" y="10461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213467D9-987B-4C8B-8DDD-E57B73D7706D}"/>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66BC647E-EC54-4452-9ECE-1B5C7AB18C42}"/>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165354</xdr:rowOff>
    </xdr:from>
    <xdr:to>
      <xdr:col>77</xdr:col>
      <xdr:colOff>44450</xdr:colOff>
      <xdr:row>61</xdr:row>
      <xdr:rowOff>2752</xdr:rowOff>
    </xdr:to>
    <xdr:cxnSp macro="">
      <xdr:nvCxnSpPr>
        <xdr:cNvPr id="323" name="直線コネクタ 322">
          <a:extLst>
            <a:ext uri="{FF2B5EF4-FFF2-40B4-BE49-F238E27FC236}">
              <a16:creationId xmlns:a16="http://schemas.microsoft.com/office/drawing/2014/main" id="{4D4941BD-749E-4F48-AC4B-3D2401106D07}"/>
            </a:ext>
          </a:extLst>
        </xdr:cNvPr>
        <xdr:cNvCxnSpPr/>
      </xdr:nvCxnSpPr>
      <xdr:spPr>
        <a:xfrm>
          <a:off x="15290800" y="10452354"/>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895B613B-B492-4F11-8093-F8C429DAEE5C}"/>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57B5D4EF-6BE2-4E67-AFEF-EED2B3B1151A}"/>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143235</xdr:rowOff>
    </xdr:from>
    <xdr:to>
      <xdr:col>72</xdr:col>
      <xdr:colOff>203200</xdr:colOff>
      <xdr:row>60</xdr:row>
      <xdr:rowOff>165354</xdr:rowOff>
    </xdr:to>
    <xdr:cxnSp macro="">
      <xdr:nvCxnSpPr>
        <xdr:cNvPr id="326" name="直線コネクタ 325">
          <a:extLst>
            <a:ext uri="{FF2B5EF4-FFF2-40B4-BE49-F238E27FC236}">
              <a16:creationId xmlns:a16="http://schemas.microsoft.com/office/drawing/2014/main" id="{9A94B61B-7DC8-40A9-8811-40737B3B198F}"/>
            </a:ext>
          </a:extLst>
        </xdr:cNvPr>
        <xdr:cNvCxnSpPr/>
      </xdr:nvCxnSpPr>
      <xdr:spPr>
        <a:xfrm>
          <a:off x="14401800" y="1043023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166963</xdr:rowOff>
    </xdr:from>
    <xdr:to>
      <xdr:col>73</xdr:col>
      <xdr:colOff>44450</xdr:colOff>
      <xdr:row>60</xdr:row>
      <xdr:rowOff>97113</xdr:rowOff>
    </xdr:to>
    <xdr:sp macro="" textlink="">
      <xdr:nvSpPr>
        <xdr:cNvPr id="327" name="フローチャート: 判断 326">
          <a:extLst>
            <a:ext uri="{FF2B5EF4-FFF2-40B4-BE49-F238E27FC236}">
              <a16:creationId xmlns:a16="http://schemas.microsoft.com/office/drawing/2014/main" id="{40CEFF36-45D8-4E07-9E24-6CAA622758CE}"/>
            </a:ext>
          </a:extLst>
        </xdr:cNvPr>
        <xdr:cNvSpPr/>
      </xdr:nvSpPr>
      <xdr:spPr>
        <a:xfrm>
          <a:off x="15240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107290</xdr:rowOff>
    </xdr:from>
    <xdr:ext cx="762000" cy="259045"/>
    <xdr:sp macro="" textlink="">
      <xdr:nvSpPr>
        <xdr:cNvPr id="328" name="テキスト ボックス 327">
          <a:extLst>
            <a:ext uri="{FF2B5EF4-FFF2-40B4-BE49-F238E27FC236}">
              <a16:creationId xmlns:a16="http://schemas.microsoft.com/office/drawing/2014/main" id="{333FE563-11F7-48FA-A592-A691E424FCF1}"/>
            </a:ext>
          </a:extLst>
        </xdr:cNvPr>
        <xdr:cNvSpPr txBox="1"/>
      </xdr:nvSpPr>
      <xdr:spPr>
        <a:xfrm>
          <a:off x="14909800" y="1005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134387</xdr:rowOff>
    </xdr:from>
    <xdr:to>
      <xdr:col>68</xdr:col>
      <xdr:colOff>152400</xdr:colOff>
      <xdr:row>60</xdr:row>
      <xdr:rowOff>143235</xdr:rowOff>
    </xdr:to>
    <xdr:cxnSp macro="">
      <xdr:nvCxnSpPr>
        <xdr:cNvPr id="329" name="直線コネクタ 328">
          <a:extLst>
            <a:ext uri="{FF2B5EF4-FFF2-40B4-BE49-F238E27FC236}">
              <a16:creationId xmlns:a16="http://schemas.microsoft.com/office/drawing/2014/main" id="{5FA7ABF8-6B56-4495-9A50-8FE6250F8912}"/>
            </a:ext>
          </a:extLst>
        </xdr:cNvPr>
        <xdr:cNvCxnSpPr/>
      </xdr:nvCxnSpPr>
      <xdr:spPr>
        <a:xfrm>
          <a:off x="13512800" y="1042138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7987672E-2D70-4DC1-85B2-A607DC9E9347}"/>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E8C26642-C24A-4FE7-978D-0E742667CF69}"/>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149268</xdr:rowOff>
    </xdr:from>
    <xdr:to>
      <xdr:col>64</xdr:col>
      <xdr:colOff>152400</xdr:colOff>
      <xdr:row>60</xdr:row>
      <xdr:rowOff>79418</xdr:rowOff>
    </xdr:to>
    <xdr:sp macro="" textlink="">
      <xdr:nvSpPr>
        <xdr:cNvPr id="332" name="フローチャート: 判断 331">
          <a:extLst>
            <a:ext uri="{FF2B5EF4-FFF2-40B4-BE49-F238E27FC236}">
              <a16:creationId xmlns:a16="http://schemas.microsoft.com/office/drawing/2014/main" id="{C4B9F9C2-9F3E-417D-8EB6-F01EF2B9BA5F}"/>
            </a:ext>
          </a:extLst>
        </xdr:cNvPr>
        <xdr:cNvSpPr/>
      </xdr:nvSpPr>
      <xdr:spPr>
        <a:xfrm>
          <a:off x="13462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89595</xdr:rowOff>
    </xdr:from>
    <xdr:ext cx="762000" cy="259045"/>
    <xdr:sp macro="" textlink="">
      <xdr:nvSpPr>
        <xdr:cNvPr id="333" name="テキスト ボックス 332">
          <a:extLst>
            <a:ext uri="{FF2B5EF4-FFF2-40B4-BE49-F238E27FC236}">
              <a16:creationId xmlns:a16="http://schemas.microsoft.com/office/drawing/2014/main" id="{95865938-3ABF-46AF-93DF-F5E54F517025}"/>
            </a:ext>
          </a:extLst>
        </xdr:cNvPr>
        <xdr:cNvSpPr txBox="1"/>
      </xdr:nvSpPr>
      <xdr:spPr>
        <a:xfrm>
          <a:off x="13131800" y="1003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7681C9C-7F19-47E4-884A-6E2DE603D7E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4A9EF6A-28E3-41C4-A1F2-F970301FE76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D2B8892-A0F3-40BD-9AEF-A0B058566D6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4CE8957-2C18-4F73-AD69-2707C8206A8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D686CB6-2F63-4723-98F0-3D9F4CE5AF1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39" name="楕円 338">
          <a:extLst>
            <a:ext uri="{FF2B5EF4-FFF2-40B4-BE49-F238E27FC236}">
              <a16:creationId xmlns:a16="http://schemas.microsoft.com/office/drawing/2014/main" id="{C49ED4E2-809F-47E6-8078-9791B391C4C6}"/>
            </a:ext>
          </a:extLst>
        </xdr:cNvPr>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95479</xdr:rowOff>
    </xdr:from>
    <xdr:ext cx="762000" cy="259045"/>
    <xdr:sp macro="" textlink="">
      <xdr:nvSpPr>
        <xdr:cNvPr id="340" name="定員管理の状況該当値テキスト">
          <a:extLst>
            <a:ext uri="{FF2B5EF4-FFF2-40B4-BE49-F238E27FC236}">
              <a16:creationId xmlns:a16="http://schemas.microsoft.com/office/drawing/2014/main" id="{9B394581-4E43-4644-9991-8D49358880E2}"/>
            </a:ext>
          </a:extLst>
        </xdr:cNvPr>
        <xdr:cNvSpPr txBox="1"/>
      </xdr:nvSpPr>
      <xdr:spPr>
        <a:xfrm>
          <a:off x="17106900" y="103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41" name="楕円 340">
          <a:extLst>
            <a:ext uri="{FF2B5EF4-FFF2-40B4-BE49-F238E27FC236}">
              <a16:creationId xmlns:a16="http://schemas.microsoft.com/office/drawing/2014/main" id="{80681D4D-5286-410F-9AFC-3F11BD025699}"/>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38329</xdr:rowOff>
    </xdr:from>
    <xdr:ext cx="736600" cy="259045"/>
    <xdr:sp macro="" textlink="">
      <xdr:nvSpPr>
        <xdr:cNvPr id="342" name="テキスト ボックス 341">
          <a:extLst>
            <a:ext uri="{FF2B5EF4-FFF2-40B4-BE49-F238E27FC236}">
              <a16:creationId xmlns:a16="http://schemas.microsoft.com/office/drawing/2014/main" id="{D6D43C14-4BCA-4E87-940F-D626F98A244F}"/>
            </a:ext>
          </a:extLst>
        </xdr:cNvPr>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114554</xdr:rowOff>
    </xdr:from>
    <xdr:to>
      <xdr:col>73</xdr:col>
      <xdr:colOff>44450</xdr:colOff>
      <xdr:row>61</xdr:row>
      <xdr:rowOff>44704</xdr:rowOff>
    </xdr:to>
    <xdr:sp macro="" textlink="">
      <xdr:nvSpPr>
        <xdr:cNvPr id="343" name="楕円 342">
          <a:extLst>
            <a:ext uri="{FF2B5EF4-FFF2-40B4-BE49-F238E27FC236}">
              <a16:creationId xmlns:a16="http://schemas.microsoft.com/office/drawing/2014/main" id="{B2C216BA-312C-4741-A988-7689DEBE4E91}"/>
            </a:ext>
          </a:extLst>
        </xdr:cNvPr>
        <xdr:cNvSpPr/>
      </xdr:nvSpPr>
      <xdr:spPr>
        <a:xfrm>
          <a:off x="15240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29481</xdr:rowOff>
    </xdr:from>
    <xdr:ext cx="762000" cy="259045"/>
    <xdr:sp macro="" textlink="">
      <xdr:nvSpPr>
        <xdr:cNvPr id="344" name="テキスト ボックス 343">
          <a:extLst>
            <a:ext uri="{FF2B5EF4-FFF2-40B4-BE49-F238E27FC236}">
              <a16:creationId xmlns:a16="http://schemas.microsoft.com/office/drawing/2014/main" id="{6D54B566-58F9-476A-8FFC-02EF0D30301E}"/>
            </a:ext>
          </a:extLst>
        </xdr:cNvPr>
        <xdr:cNvSpPr txBox="1"/>
      </xdr:nvSpPr>
      <xdr:spPr>
        <a:xfrm>
          <a:off x="14909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92435</xdr:rowOff>
    </xdr:from>
    <xdr:to>
      <xdr:col>68</xdr:col>
      <xdr:colOff>203200</xdr:colOff>
      <xdr:row>61</xdr:row>
      <xdr:rowOff>22585</xdr:rowOff>
    </xdr:to>
    <xdr:sp macro="" textlink="">
      <xdr:nvSpPr>
        <xdr:cNvPr id="345" name="楕円 344">
          <a:extLst>
            <a:ext uri="{FF2B5EF4-FFF2-40B4-BE49-F238E27FC236}">
              <a16:creationId xmlns:a16="http://schemas.microsoft.com/office/drawing/2014/main" id="{6BA30E4E-7C9E-46B9-B391-F66C7D50360E}"/>
            </a:ext>
          </a:extLst>
        </xdr:cNvPr>
        <xdr:cNvSpPr/>
      </xdr:nvSpPr>
      <xdr:spPr>
        <a:xfrm>
          <a:off x="14351000" y="103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7362</xdr:rowOff>
    </xdr:from>
    <xdr:ext cx="762000" cy="259045"/>
    <xdr:sp macro="" textlink="">
      <xdr:nvSpPr>
        <xdr:cNvPr id="346" name="テキスト ボックス 345">
          <a:extLst>
            <a:ext uri="{FF2B5EF4-FFF2-40B4-BE49-F238E27FC236}">
              <a16:creationId xmlns:a16="http://schemas.microsoft.com/office/drawing/2014/main" id="{AB7BB634-E64A-47D0-9C98-1AB6277D9FB1}"/>
            </a:ext>
          </a:extLst>
        </xdr:cNvPr>
        <xdr:cNvSpPr txBox="1"/>
      </xdr:nvSpPr>
      <xdr:spPr>
        <a:xfrm>
          <a:off x="14020800" y="1046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83587</xdr:rowOff>
    </xdr:from>
    <xdr:to>
      <xdr:col>64</xdr:col>
      <xdr:colOff>152400</xdr:colOff>
      <xdr:row>61</xdr:row>
      <xdr:rowOff>13737</xdr:rowOff>
    </xdr:to>
    <xdr:sp macro="" textlink="">
      <xdr:nvSpPr>
        <xdr:cNvPr id="347" name="楕円 346">
          <a:extLst>
            <a:ext uri="{FF2B5EF4-FFF2-40B4-BE49-F238E27FC236}">
              <a16:creationId xmlns:a16="http://schemas.microsoft.com/office/drawing/2014/main" id="{20637879-DA78-4694-86F6-F6AFD75A1BC1}"/>
            </a:ext>
          </a:extLst>
        </xdr:cNvPr>
        <xdr:cNvSpPr/>
      </xdr:nvSpPr>
      <xdr:spPr>
        <a:xfrm>
          <a:off x="13462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169964</xdr:rowOff>
    </xdr:from>
    <xdr:ext cx="762000" cy="259045"/>
    <xdr:sp macro="" textlink="">
      <xdr:nvSpPr>
        <xdr:cNvPr id="348" name="テキスト ボックス 347">
          <a:extLst>
            <a:ext uri="{FF2B5EF4-FFF2-40B4-BE49-F238E27FC236}">
              <a16:creationId xmlns:a16="http://schemas.microsoft.com/office/drawing/2014/main" id="{382A25B3-1F15-47F0-BAC0-C072EC722880}"/>
            </a:ext>
          </a:extLst>
        </xdr:cNvPr>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15AC157-9FCE-461D-B148-DEBA095DEC9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E2D224D-35E4-4A38-B3BD-C1A46E51FA4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ACD9C468-325C-4ADC-876C-FF24CFA9E29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99CC257-1A77-432B-B1D2-F7C30256E53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9EBCF1DD-214E-464E-9526-ACFDC6E88D3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409C8943-399C-4CCA-890E-D41B0F6E3FC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23E5C9A5-46D5-4E0C-9CC3-67A138F0AF1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989C7C8-89CF-43C0-8B1B-A6B9E8BB053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529F4AD7-6EB1-4CF0-B851-C56558398C8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8F39964-067C-4CC2-8A3A-C3B6C9BE219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10FAE9B-60D9-4EB3-B5C4-BBF8900E1E2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4B1A486-FFB0-463D-A48B-3AEC5D17811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CAA856A4-D2C7-4C16-AA39-C96D25A7E7A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３か年平均による比率は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ポイント悪化したが、令和４年度の元利償還金等が昨年度より減額となったことから単年度の比率は改善した。</a:t>
          </a:r>
        </a:p>
        <a:p>
          <a:r>
            <a:rPr kumimoji="1" lang="ja-JP" altLang="en-US" sz="1300">
              <a:latin typeface="ＭＳ Ｐゴシック" panose="020B0600070205080204" pitchFamily="50" charset="-128"/>
              <a:ea typeface="ＭＳ Ｐゴシック" panose="020B0600070205080204" pitchFamily="50" charset="-128"/>
            </a:rPr>
            <a:t>　文化会館等建設事業等の大規模事業に係る地方債の償還額の増により令和５年度まで公債費が増額し、数値は悪化する見込みである。引き続き計画的な繰上償還の実施や新規地方債の発行抑制に努めていく。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E71F5AB-776E-4F5B-9CE9-9AA24D99B51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740E8D13-7140-4C55-8D43-8BB9EFCF4F3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45F83B3C-3D9D-4B57-9571-AA3E1857E6B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AA64ED41-55B1-4669-8D0F-0E7CBBDD5FBF}"/>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73776859-16F2-4A20-A913-91AC30E8F463}"/>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E292D55C-B48E-4159-B710-DFE395BB916F}"/>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41082BBD-C485-4C34-8E69-FF13516ADB0C}"/>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E862D97C-E702-4562-AC3B-F3FF5E10127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980A6FF2-B6D9-4EE9-857A-5B9FCCB503A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E9792594-5043-41CA-8DC1-BB057D3486F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52628C6-2AC2-4F7D-B8E8-101ABFA58CDA}"/>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FD8CE63B-FEC9-4E20-8334-FE363A22B34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EC6A1AD4-5687-4CC5-8118-CF0A6CED408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A79F8560-A701-4CF9-AA84-93EB4CAA74CA}"/>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F0CCD793-5E1F-44E9-9821-33569A42A2E9}"/>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6B66F62A-F89B-43A5-B083-74FBD752A19F}"/>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A26BBA4D-0A64-45F7-AD60-D9A34009A2C5}"/>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83111E87-FD01-46BA-A11E-E7C715BB086D}"/>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41</xdr:row>
      <xdr:rowOff>3810</xdr:rowOff>
    </xdr:to>
    <xdr:cxnSp macro="">
      <xdr:nvCxnSpPr>
        <xdr:cNvPr id="380" name="直線コネクタ 379">
          <a:extLst>
            <a:ext uri="{FF2B5EF4-FFF2-40B4-BE49-F238E27FC236}">
              <a16:creationId xmlns:a16="http://schemas.microsoft.com/office/drawing/2014/main" id="{C9A58C4F-8BE5-4FD7-AEA1-F13A4FC462E8}"/>
            </a:ext>
          </a:extLst>
        </xdr:cNvPr>
        <xdr:cNvCxnSpPr/>
      </xdr:nvCxnSpPr>
      <xdr:spPr>
        <a:xfrm>
          <a:off x="16179800" y="69753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C2D77738-DE97-4B2D-8919-A6AA8D75A827}"/>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96063806-97D5-4461-96B9-F121CE1C5975}"/>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117348</xdr:rowOff>
    </xdr:to>
    <xdr:cxnSp macro="">
      <xdr:nvCxnSpPr>
        <xdr:cNvPr id="383" name="直線コネクタ 382">
          <a:extLst>
            <a:ext uri="{FF2B5EF4-FFF2-40B4-BE49-F238E27FC236}">
              <a16:creationId xmlns:a16="http://schemas.microsoft.com/office/drawing/2014/main" id="{0B8B4C84-0365-45CB-98FA-009D4C2FDAD4}"/>
            </a:ext>
          </a:extLst>
        </xdr:cNvPr>
        <xdr:cNvCxnSpPr/>
      </xdr:nvCxnSpPr>
      <xdr:spPr>
        <a:xfrm>
          <a:off x="15290800" y="68305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D1231283-1936-4BBF-9040-79D1557A4AAF}"/>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27EE4F60-AD7D-47B3-88E1-1768E730BCE2}"/>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144018</xdr:rowOff>
    </xdr:to>
    <xdr:cxnSp macro="">
      <xdr:nvCxnSpPr>
        <xdr:cNvPr id="386" name="直線コネクタ 385">
          <a:extLst>
            <a:ext uri="{FF2B5EF4-FFF2-40B4-BE49-F238E27FC236}">
              <a16:creationId xmlns:a16="http://schemas.microsoft.com/office/drawing/2014/main" id="{1B7C045C-A7F8-402C-8529-465D39E807C8}"/>
            </a:ext>
          </a:extLst>
        </xdr:cNvPr>
        <xdr:cNvCxnSpPr/>
      </xdr:nvCxnSpPr>
      <xdr:spPr>
        <a:xfrm>
          <a:off x="14401800" y="680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a:extLst>
            <a:ext uri="{FF2B5EF4-FFF2-40B4-BE49-F238E27FC236}">
              <a16:creationId xmlns:a16="http://schemas.microsoft.com/office/drawing/2014/main" id="{99308EA5-D5C9-4A32-8239-58E997AFF5D1}"/>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a:extLst>
            <a:ext uri="{FF2B5EF4-FFF2-40B4-BE49-F238E27FC236}">
              <a16:creationId xmlns:a16="http://schemas.microsoft.com/office/drawing/2014/main" id="{9F7202EE-1AF6-41FC-A275-715275F6D29C}"/>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144018</xdr:rowOff>
    </xdr:to>
    <xdr:cxnSp macro="">
      <xdr:nvCxnSpPr>
        <xdr:cNvPr id="389" name="直線コネクタ 388">
          <a:extLst>
            <a:ext uri="{FF2B5EF4-FFF2-40B4-BE49-F238E27FC236}">
              <a16:creationId xmlns:a16="http://schemas.microsoft.com/office/drawing/2014/main" id="{CE1B5ED1-0FD5-4C8E-BC5A-6E322DBADD93}"/>
            </a:ext>
          </a:extLst>
        </xdr:cNvPr>
        <xdr:cNvCxnSpPr/>
      </xdr:nvCxnSpPr>
      <xdr:spPr>
        <a:xfrm flipV="1">
          <a:off x="13512800" y="680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B7A93250-7A15-4FCD-9C52-A85D147AE71D}"/>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06DBA5D7-9691-4F83-B115-2C56DDA91C44}"/>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76196BAD-5C71-4837-AA3C-FD639F1C3BAF}"/>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FFF3476E-B272-4FF8-A24E-FF53F887AAF9}"/>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2856D39-9313-401F-A612-AF5EE4D02FF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E5C5A0A-CAC3-4CF2-A1DF-B30F43A3272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E03054B-EA16-448F-BD83-A6ACCF3C80F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CD5BDAE-CC2A-478C-ABB5-671321B7C63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C55570E-EC2F-4ECE-96AC-2A55A9E70F8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a:extLst>
            <a:ext uri="{FF2B5EF4-FFF2-40B4-BE49-F238E27FC236}">
              <a16:creationId xmlns:a16="http://schemas.microsoft.com/office/drawing/2014/main" id="{68F2F6E0-5027-4F2A-9F27-83CCDFBC0B03}"/>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0" name="公債費負担の状況該当値テキスト">
          <a:extLst>
            <a:ext uri="{FF2B5EF4-FFF2-40B4-BE49-F238E27FC236}">
              <a16:creationId xmlns:a16="http://schemas.microsoft.com/office/drawing/2014/main" id="{5D5A072E-19E3-4728-A880-B1F21A4221FC}"/>
            </a:ext>
          </a:extLst>
        </xdr:cNvPr>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a:extLst>
            <a:ext uri="{FF2B5EF4-FFF2-40B4-BE49-F238E27FC236}">
              <a16:creationId xmlns:a16="http://schemas.microsoft.com/office/drawing/2014/main" id="{A16269C7-2BB3-49D8-ADC8-3B1B6F67FD0A}"/>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2" name="テキスト ボックス 401">
          <a:extLst>
            <a:ext uri="{FF2B5EF4-FFF2-40B4-BE49-F238E27FC236}">
              <a16:creationId xmlns:a16="http://schemas.microsoft.com/office/drawing/2014/main" id="{A48E3DBD-58AF-4D18-B87F-C904B835B786}"/>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3" name="楕円 402">
          <a:extLst>
            <a:ext uri="{FF2B5EF4-FFF2-40B4-BE49-F238E27FC236}">
              <a16:creationId xmlns:a16="http://schemas.microsoft.com/office/drawing/2014/main" id="{62F65C59-96EB-4EEC-9C79-2C69933DDC8A}"/>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4" name="テキスト ボックス 403">
          <a:extLst>
            <a:ext uri="{FF2B5EF4-FFF2-40B4-BE49-F238E27FC236}">
              <a16:creationId xmlns:a16="http://schemas.microsoft.com/office/drawing/2014/main" id="{999AE4EC-4F3D-439A-B126-3C5EAED3E36F}"/>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05" name="楕円 404">
          <a:extLst>
            <a:ext uri="{FF2B5EF4-FFF2-40B4-BE49-F238E27FC236}">
              <a16:creationId xmlns:a16="http://schemas.microsoft.com/office/drawing/2014/main" id="{EC49D182-8226-4E59-9505-4B8AB3063DF0}"/>
            </a:ext>
          </a:extLst>
        </xdr:cNvPr>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06" name="テキスト ボックス 405">
          <a:extLst>
            <a:ext uri="{FF2B5EF4-FFF2-40B4-BE49-F238E27FC236}">
              <a16:creationId xmlns:a16="http://schemas.microsoft.com/office/drawing/2014/main" id="{1E094133-88C6-479A-A400-D6CB3C2F444B}"/>
            </a:ext>
          </a:extLst>
        </xdr:cNvPr>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a:extLst>
            <a:ext uri="{FF2B5EF4-FFF2-40B4-BE49-F238E27FC236}">
              <a16:creationId xmlns:a16="http://schemas.microsoft.com/office/drawing/2014/main" id="{4A704851-7DD9-460A-A728-A97548F087C0}"/>
            </a:ext>
          </a:extLst>
        </xdr:cNvPr>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a:extLst>
            <a:ext uri="{FF2B5EF4-FFF2-40B4-BE49-F238E27FC236}">
              <a16:creationId xmlns:a16="http://schemas.microsoft.com/office/drawing/2014/main" id="{C443EE81-1253-47CB-9FAF-CA0A877797A1}"/>
            </a:ext>
          </a:extLst>
        </xdr:cNvPr>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7C6D6FC1-2D1C-41BF-83CE-893DFD8B338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62ADFE58-732F-45F6-92EC-D19BE66D5E6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EEAE2E4F-7AC8-49EF-80E9-603EDD61D89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DD062E6D-FB1A-4BCE-B037-3695C63C08D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EA3B79A6-0C8F-4E6B-A351-4B3C779BA4B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D0312C48-A0B2-40E8-9744-82D989E7DDC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2C242BED-5F30-4E7F-AFA9-281D550583F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90D0BB68-8E76-431D-826B-7369C25ADDB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D945DA02-A506-4286-9B25-B6653F08F81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890711A1-CDFE-4EBF-938F-1AD0433DC32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9829E8B-C7C5-4941-8F5A-ED6D217E321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2631B581-E18E-44C6-A7F0-49DDFC93F32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966103FB-45E3-4A0F-8386-E394BBD8FF3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基準財政需要額算入見込額の減などにより充当可能財源が減額となったものの、将来負担額を充当可能財源でまかなえているため平成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年度以降は将来負担比率が生じていない。</a:t>
          </a:r>
        </a:p>
        <a:p>
          <a:r>
            <a:rPr kumimoji="1" lang="ja-JP" altLang="en-US" sz="1300">
              <a:latin typeface="ＭＳ Ｐゴシック" panose="020B0600070205080204" pitchFamily="50" charset="-128"/>
              <a:ea typeface="ＭＳ Ｐゴシック" panose="020B0600070205080204" pitchFamily="50" charset="-128"/>
            </a:rPr>
            <a:t>　引き続き計画的な繰上償還の実施や新規地方債の発行抑制に努め、地方債残高を適正に管理していく。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4B45CDD1-56B3-4232-AED4-B40ED635143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DE18D8FB-0D4F-48FB-97AE-DB15E56559A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5611594D-8245-4A99-9D82-7EC031CA2D9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3BC042AB-EFBD-40C8-BE68-E6410F9B3835}"/>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F0081C4B-E27E-45F2-89E0-5D7853F77C57}"/>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D17625D3-8D05-4143-A1D3-01AD116AD568}"/>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F2B9F0B0-7992-448F-BFE5-546B1B01779F}"/>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6347977F-AE12-43D8-8010-8D45A2E2B0FC}"/>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4C332588-7F72-4818-83B2-CDA1A1914556}"/>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9313B8B3-2A3B-4647-B541-3D5D43D6B101}"/>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F53A8AB6-3D4A-4590-B9FD-A42B42BC4AE4}"/>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73F9AC8-49F7-4960-9969-21200FC128A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1728226-C0AB-4D26-BCDA-F88F8C0ADF1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DC7A2E73-C963-4EE9-A8AC-4516C4E38FB7}"/>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D998EA2D-8AD3-4AC7-8E6D-097E870655A4}"/>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DA4DA632-E01B-4EBD-95C0-FAE87645EC69}"/>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2F2F205B-AF8B-4EAB-AC56-2B1B82A88975}"/>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19143FC6-45BD-48BD-BDAF-A2D7A0872142}"/>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a:extLst>
            <a:ext uri="{FF2B5EF4-FFF2-40B4-BE49-F238E27FC236}">
              <a16:creationId xmlns:a16="http://schemas.microsoft.com/office/drawing/2014/main" id="{6048D482-05D3-4CEB-86B0-3A5306789947}"/>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a:extLst>
            <a:ext uri="{FF2B5EF4-FFF2-40B4-BE49-F238E27FC236}">
              <a16:creationId xmlns:a16="http://schemas.microsoft.com/office/drawing/2014/main" id="{F8AF78F3-D90D-4A5D-BC5F-56A6B700E292}"/>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a16="http://schemas.microsoft.com/office/drawing/2014/main" id="{C7A04725-5768-4CDD-B5BB-474DB3E743BE}"/>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a:extLst>
            <a:ext uri="{FF2B5EF4-FFF2-40B4-BE49-F238E27FC236}">
              <a16:creationId xmlns:a16="http://schemas.microsoft.com/office/drawing/2014/main" id="{62D0DD96-5E5D-4AB3-870D-325882051195}"/>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17120</xdr:rowOff>
    </xdr:from>
    <xdr:to>
      <xdr:col>73</xdr:col>
      <xdr:colOff>44450</xdr:colOff>
      <xdr:row>16</xdr:row>
      <xdr:rowOff>118720</xdr:rowOff>
    </xdr:to>
    <xdr:sp macro="" textlink="">
      <xdr:nvSpPr>
        <xdr:cNvPr id="444" name="フローチャート: 判断 443">
          <a:extLst>
            <a:ext uri="{FF2B5EF4-FFF2-40B4-BE49-F238E27FC236}">
              <a16:creationId xmlns:a16="http://schemas.microsoft.com/office/drawing/2014/main" id="{CF006E6D-6A20-478D-8E8E-2741F8081C52}"/>
            </a:ext>
          </a:extLst>
        </xdr:cNvPr>
        <xdr:cNvSpPr/>
      </xdr:nvSpPr>
      <xdr:spPr>
        <a:xfrm>
          <a:off x="15240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128897</xdr:rowOff>
    </xdr:from>
    <xdr:ext cx="762000" cy="259045"/>
    <xdr:sp macro="" textlink="">
      <xdr:nvSpPr>
        <xdr:cNvPr id="445" name="テキスト ボックス 444">
          <a:extLst>
            <a:ext uri="{FF2B5EF4-FFF2-40B4-BE49-F238E27FC236}">
              <a16:creationId xmlns:a16="http://schemas.microsoft.com/office/drawing/2014/main" id="{FEEF4BED-9869-49C0-996C-E4EA12CB6369}"/>
            </a:ext>
          </a:extLst>
        </xdr:cNvPr>
        <xdr:cNvSpPr txBox="1"/>
      </xdr:nvSpPr>
      <xdr:spPr>
        <a:xfrm>
          <a:off x="14909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136804</xdr:rowOff>
    </xdr:from>
    <xdr:to>
      <xdr:col>68</xdr:col>
      <xdr:colOff>203200</xdr:colOff>
      <xdr:row>17</xdr:row>
      <xdr:rowOff>66954</xdr:rowOff>
    </xdr:to>
    <xdr:sp macro="" textlink="">
      <xdr:nvSpPr>
        <xdr:cNvPr id="446" name="フローチャート: 判断 445">
          <a:extLst>
            <a:ext uri="{FF2B5EF4-FFF2-40B4-BE49-F238E27FC236}">
              <a16:creationId xmlns:a16="http://schemas.microsoft.com/office/drawing/2014/main" id="{4B4A49C7-E7E8-4346-956F-4B370C04A06B}"/>
            </a:ext>
          </a:extLst>
        </xdr:cNvPr>
        <xdr:cNvSpPr/>
      </xdr:nvSpPr>
      <xdr:spPr>
        <a:xfrm>
          <a:off x="143510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77131</xdr:rowOff>
    </xdr:from>
    <xdr:ext cx="762000" cy="259045"/>
    <xdr:sp macro="" textlink="">
      <xdr:nvSpPr>
        <xdr:cNvPr id="447" name="テキスト ボックス 446">
          <a:extLst>
            <a:ext uri="{FF2B5EF4-FFF2-40B4-BE49-F238E27FC236}">
              <a16:creationId xmlns:a16="http://schemas.microsoft.com/office/drawing/2014/main" id="{2668C694-4F53-4D48-9B89-45E5128560D6}"/>
            </a:ext>
          </a:extLst>
        </xdr:cNvPr>
        <xdr:cNvSpPr txBox="1"/>
      </xdr:nvSpPr>
      <xdr:spPr>
        <a:xfrm>
          <a:off x="14020800" y="264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48" name="フローチャート: 判断 447">
          <a:extLst>
            <a:ext uri="{FF2B5EF4-FFF2-40B4-BE49-F238E27FC236}">
              <a16:creationId xmlns:a16="http://schemas.microsoft.com/office/drawing/2014/main" id="{85B1ECBF-7C39-42D4-A502-D0845DE25415}"/>
            </a:ext>
          </a:extLst>
        </xdr:cNvPr>
        <xdr:cNvSpPr/>
      </xdr:nvSpPr>
      <xdr:spPr>
        <a:xfrm>
          <a:off x="13462000" y="29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106087</xdr:rowOff>
    </xdr:from>
    <xdr:ext cx="762000" cy="259045"/>
    <xdr:sp macro="" textlink="">
      <xdr:nvSpPr>
        <xdr:cNvPr id="449" name="テキスト ボックス 448">
          <a:extLst>
            <a:ext uri="{FF2B5EF4-FFF2-40B4-BE49-F238E27FC236}">
              <a16:creationId xmlns:a16="http://schemas.microsoft.com/office/drawing/2014/main" id="{7E59143A-02A8-4FAC-94EC-DEC114FE211A}"/>
            </a:ext>
          </a:extLst>
        </xdr:cNvPr>
        <xdr:cNvSpPr txBox="1"/>
      </xdr:nvSpPr>
      <xdr:spPr>
        <a:xfrm>
          <a:off x="13131800" y="26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8CEA054A-5092-48DC-AA91-C829657D3AD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E02E96C-D0E8-4343-8BF0-8593CE1D6EB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DA57E6DA-C292-42DB-868C-CD1F270F4C2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D333C561-2849-48E7-9B30-4F9CC45C489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F1E0F77-46A0-4CDC-841D-B5AF83A37E6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21,969
21,840
422.91
19,222,883
18,242,707
942,689
11,053,352
14,264,589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経常経費充当一般財源の減少に対して人件費総額は昨年度と同程度であったため前年度から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ポイント増加したが、類似団体平均、全国平均及び兵庫県平均を下回っている。これは常備消防の広域化が大きな要因となっている。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定年延長の開始により当面の間は退職者数が少なく人件費の高止まりが見込まれるため、定員管理計画による職員数の適正化を行っていく。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34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0202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159004</xdr:rowOff>
    </xdr:from>
    <xdr:to>
      <xdr:col>11</xdr:col>
      <xdr:colOff>9525</xdr:colOff>
      <xdr:row>35</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88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108204</xdr:rowOff>
    </xdr:from>
    <xdr:to>
      <xdr:col>6</xdr:col>
      <xdr:colOff>171450</xdr:colOff>
      <xdr:row>35</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類似団体平均、全国平均をいずれも下回っており、今後も引き続き公共施設等の指定管理者制度への移行の推進など一層の行政コストの削減に努めていく。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81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報酬単価の改定等の増額要因があるものの人口減などもあり前年度とほぼ同程度で、類似団体平均を下回っている。引き続き、一層の行政コストの削減に努めていく。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22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100330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30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66040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49530</xdr:rowOff>
    </xdr:from>
    <xdr:to>
      <xdr:col>15</xdr:col>
      <xdr:colOff>149225</xdr:colOff>
      <xdr:row>55</xdr:row>
      <xdr:rowOff>151130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161307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前年度に比べて維持補修費が大幅な減額となったため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ポイント減少した。前年度は大雪に伴う維持補修費増があったためである。　</a:t>
          </a:r>
        </a:p>
        <a:p>
          <a:r>
            <a:rPr kumimoji="1" lang="ja-JP" altLang="en-US" sz="1300">
              <a:latin typeface="ＭＳ Ｐゴシック" panose="020B0600070205080204" pitchFamily="50" charset="-128"/>
              <a:ea typeface="ＭＳ Ｐゴシック" panose="020B0600070205080204" pitchFamily="50" charset="-128"/>
            </a:rPr>
            <a:t>　今後も公共施設等の適正な維持管理を図っていくとともに、健康づくりの推進による健康寿命の延伸を図り、医療費の抑制、介護給付費の削減に努めていく。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48078</xdr:rowOff>
    </xdr:from>
    <xdr:to>
      <xdr:col>82</xdr:col>
      <xdr:colOff>107950</xdr:colOff>
      <xdr:row>57</xdr:row>
      <xdr:rowOff>80735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820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80735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809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4535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138793</xdr:rowOff>
    </xdr:from>
    <xdr:to>
      <xdr:col>69</xdr:col>
      <xdr:colOff>142875</xdr:colOff>
      <xdr:row>58</xdr:row>
      <xdr:rowOff>68943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水道事業会計への繰出金の減額に伴い</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類似団体で最も高いままである。これは、歳出のうち一部事務組合である南但広域行政事務組合や公立八鹿病院組合の負担金が大きな割合を占めるためである。引き続き一部事務組合と緊密に連携し、将来負担を伴う事業等の実施について慎重に検討す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90424</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9484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117856</xdr:rowOff>
    </xdr:from>
    <xdr:to>
      <xdr:col>78</xdr:col>
      <xdr:colOff>69850</xdr:colOff>
      <xdr:row>40</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975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94996</xdr:rowOff>
    </xdr:from>
    <xdr:to>
      <xdr:col>73</xdr:col>
      <xdr:colOff>180975</xdr:colOff>
      <xdr:row>40</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952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40132</xdr:rowOff>
    </xdr:from>
    <xdr:to>
      <xdr:col>69</xdr:col>
      <xdr:colOff>92075</xdr:colOff>
      <xdr:row>40</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898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39624</xdr:rowOff>
    </xdr:from>
    <xdr:to>
      <xdr:col>82</xdr:col>
      <xdr:colOff>158750</xdr:colOff>
      <xdr:row>40</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119651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67056</xdr:rowOff>
    </xdr:from>
    <xdr:to>
      <xdr:col>78</xdr:col>
      <xdr:colOff>120650</xdr:colOff>
      <xdr:row>40</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153433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701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71628</xdr:rowOff>
    </xdr:from>
    <xdr:to>
      <xdr:col>74</xdr:col>
      <xdr:colOff>31750</xdr:colOff>
      <xdr:row>41</xdr:row>
      <xdr:rowOff>1778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158005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44196</xdr:rowOff>
    </xdr:from>
    <xdr:to>
      <xdr:col>69</xdr:col>
      <xdr:colOff>142875</xdr:colOff>
      <xdr:row>40</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130573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160782</xdr:rowOff>
    </xdr:from>
    <xdr:to>
      <xdr:col>65</xdr:col>
      <xdr:colOff>53975</xdr:colOff>
      <xdr:row>40</xdr:row>
      <xdr:rowOff>90932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75709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会館等建設事業に係る地方債の償還開始等により増加に転じており、令和５年度まで増加傾向が続く見込みである。計画的に繰上償還を実施し、公債費負担の削減に努め、将来の行政コストを確保し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67129</xdr:rowOff>
    </xdr:from>
    <xdr:to>
      <xdr:col>24</xdr:col>
      <xdr:colOff>25400</xdr:colOff>
      <xdr:row>77</xdr:row>
      <xdr:rowOff>48079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0973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23586</xdr:rowOff>
    </xdr:from>
    <xdr:to>
      <xdr:col>19</xdr:col>
      <xdr:colOff>187325</xdr:colOff>
      <xdr:row>76</xdr:row>
      <xdr:rowOff>67129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053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23586</xdr:rowOff>
    </xdr:from>
    <xdr:to>
      <xdr:col>15</xdr:col>
      <xdr:colOff>98425</xdr:colOff>
      <xdr:row>76</xdr:row>
      <xdr:rowOff>45357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53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77</xdr:row>
      <xdr:rowOff>58964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0755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159856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13806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16329</xdr:rowOff>
    </xdr:from>
    <xdr:to>
      <xdr:col>20</xdr:col>
      <xdr:colOff>38100</xdr:colOff>
      <xdr:row>76</xdr:row>
      <xdr:rowOff>117929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128105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1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144235</xdr:rowOff>
    </xdr:from>
    <xdr:to>
      <xdr:col>15</xdr:col>
      <xdr:colOff>149225</xdr:colOff>
      <xdr:row>76</xdr:row>
      <xdr:rowOff>74386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84562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物件費が増額となったことなどにより前年度と比べ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ポイント増加している。引き続き一層の行政コストの削減を図り、財政基盤の強化に努めていく。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30987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446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101854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46989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526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24964</xdr:rowOff>
    </xdr:from>
    <xdr:to>
      <xdr:col>29</xdr:col>
      <xdr:colOff>127000</xdr:colOff>
      <xdr:row>17</xdr:row>
      <xdr:rowOff>29155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87239"/>
          <a:ext cx="6477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29155</xdr:rowOff>
    </xdr:from>
    <xdr:to>
      <xdr:col>26</xdr:col>
      <xdr:colOff>50800</xdr:colOff>
      <xdr:row>17</xdr:row>
      <xdr:rowOff>64600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91430"/>
          <a:ext cx="698500" cy="3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64600</xdr:rowOff>
    </xdr:from>
    <xdr:to>
      <xdr:col>22</xdr:col>
      <xdr:colOff>114300</xdr:colOff>
      <xdr:row>17</xdr:row>
      <xdr:rowOff>119761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26875"/>
          <a:ext cx="698500" cy="55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21260</xdr:rowOff>
    </xdr:from>
    <xdr:to>
      <xdr:col>22</xdr:col>
      <xdr:colOff>165100</xdr:colOff>
      <xdr:row>18</xdr:row>
      <xdr:rowOff>122860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107637</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119761</xdr:rowOff>
    </xdr:from>
    <xdr:to>
      <xdr:col>18</xdr:col>
      <xdr:colOff>177800</xdr:colOff>
      <xdr:row>17</xdr:row>
      <xdr:rowOff>126048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2036"/>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39887</xdr:rowOff>
    </xdr:from>
    <xdr:to>
      <xdr:col>19</xdr:col>
      <xdr:colOff>38100</xdr:colOff>
      <xdr:row>18</xdr:row>
      <xdr:rowOff>141487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45617</xdr:rowOff>
    </xdr:from>
    <xdr:to>
      <xdr:col>15</xdr:col>
      <xdr:colOff>101600</xdr:colOff>
      <xdr:row>18</xdr:row>
      <xdr:rowOff>147217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131994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6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145614</xdr:rowOff>
    </xdr:from>
    <xdr:to>
      <xdr:col>29</xdr:col>
      <xdr:colOff>177800</xdr:colOff>
      <xdr:row>17</xdr:row>
      <xdr:rowOff>75764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3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162141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8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149805</xdr:rowOff>
    </xdr:from>
    <xdr:to>
      <xdr:col>26</xdr:col>
      <xdr:colOff>101600</xdr:colOff>
      <xdr:row>17</xdr:row>
      <xdr:rowOff>79955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4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90132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0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13800</xdr:rowOff>
    </xdr:from>
    <xdr:to>
      <xdr:col>22</xdr:col>
      <xdr:colOff>165100</xdr:colOff>
      <xdr:row>17</xdr:row>
      <xdr:rowOff>115400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7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125577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68961</xdr:rowOff>
    </xdr:from>
    <xdr:to>
      <xdr:col>19</xdr:col>
      <xdr:colOff>38100</xdr:colOff>
      <xdr:row>17</xdr:row>
      <xdr:rowOff>170561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9288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75248</xdr:rowOff>
    </xdr:from>
    <xdr:to>
      <xdr:col>15</xdr:col>
      <xdr:colOff>101600</xdr:colOff>
      <xdr:row>18</xdr:row>
      <xdr:rowOff>5398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251816</xdr:rowOff>
    </xdr:from>
    <xdr:to>
      <xdr:col>29</xdr:col>
      <xdr:colOff>127000</xdr:colOff>
      <xdr:row>36</xdr:row>
      <xdr:rowOff>34474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62166"/>
          <a:ext cx="647700" cy="12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251816</xdr:rowOff>
    </xdr:from>
    <xdr:to>
      <xdr:col>26</xdr:col>
      <xdr:colOff>50800</xdr:colOff>
      <xdr:row>36</xdr:row>
      <xdr:rowOff>52515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62166"/>
          <a:ext cx="698500" cy="14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52515</xdr:rowOff>
    </xdr:from>
    <xdr:to>
      <xdr:col>22</xdr:col>
      <xdr:colOff>114300</xdr:colOff>
      <xdr:row>37</xdr:row>
      <xdr:rowOff>21025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05765"/>
          <a:ext cx="698500" cy="139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158477</xdr:rowOff>
    </xdr:from>
    <xdr:to>
      <xdr:col>22</xdr:col>
      <xdr:colOff>165100</xdr:colOff>
      <xdr:row>37</xdr:row>
      <xdr:rowOff>88627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11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73404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9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21025</xdr:rowOff>
    </xdr:from>
    <xdr:to>
      <xdr:col>18</xdr:col>
      <xdr:colOff>177800</xdr:colOff>
      <xdr:row>37</xdr:row>
      <xdr:rowOff>126409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45725"/>
          <a:ext cx="698500" cy="10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147485</xdr:rowOff>
    </xdr:from>
    <xdr:to>
      <xdr:col>19</xdr:col>
      <xdr:colOff>38100</xdr:colOff>
      <xdr:row>37</xdr:row>
      <xdr:rowOff>77635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62412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8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150895</xdr:rowOff>
    </xdr:from>
    <xdr:to>
      <xdr:col>15</xdr:col>
      <xdr:colOff>101600</xdr:colOff>
      <xdr:row>37</xdr:row>
      <xdr:rowOff>81045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262672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326574</xdr:rowOff>
    </xdr:from>
    <xdr:to>
      <xdr:col>29</xdr:col>
      <xdr:colOff>177800</xdr:colOff>
      <xdr:row>36</xdr:row>
      <xdr:rowOff>85274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171651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8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201016</xdr:rowOff>
    </xdr:from>
    <xdr:to>
      <xdr:col>26</xdr:col>
      <xdr:colOff>101600</xdr:colOff>
      <xdr:row>35</xdr:row>
      <xdr:rowOff>302616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312793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80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1715</xdr:rowOff>
    </xdr:from>
    <xdr:to>
      <xdr:col>22</xdr:col>
      <xdr:colOff>165100</xdr:colOff>
      <xdr:row>36</xdr:row>
      <xdr:rowOff>103315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5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113492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141675</xdr:rowOff>
    </xdr:from>
    <xdr:to>
      <xdr:col>19</xdr:col>
      <xdr:colOff>38100</xdr:colOff>
      <xdr:row>37</xdr:row>
      <xdr:rowOff>71825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253452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75609</xdr:rowOff>
    </xdr:from>
    <xdr:to>
      <xdr:col>15</xdr:col>
      <xdr:colOff>101600</xdr:colOff>
      <xdr:row>37</xdr:row>
      <xdr:rowOff>177209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161986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8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21,969
21,840
422.91
19,222,883
18,242,707
942,689
11,053,352
14,264,589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29976</xdr:rowOff>
    </xdr:from>
    <xdr:to>
      <xdr:col>24</xdr:col>
      <xdr:colOff>63500</xdr:colOff>
      <xdr:row>36</xdr:row>
      <xdr:rowOff>33687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2176"/>
          <a:ext cx="8382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33687</xdr:rowOff>
    </xdr:from>
    <xdr:to>
      <xdr:col>19</xdr:col>
      <xdr:colOff>177800</xdr:colOff>
      <xdr:row>36</xdr:row>
      <xdr:rowOff>73658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05887"/>
          <a:ext cx="889000" cy="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73658</xdr:rowOff>
    </xdr:from>
    <xdr:to>
      <xdr:col>15</xdr:col>
      <xdr:colOff>50800</xdr:colOff>
      <xdr:row>37</xdr:row>
      <xdr:rowOff>11109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45858"/>
          <a:ext cx="889000" cy="1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18514</xdr:rowOff>
    </xdr:from>
    <xdr:to>
      <xdr:col>15</xdr:col>
      <xdr:colOff>101600</xdr:colOff>
      <xdr:row>37</xdr:row>
      <xdr:rowOff>120114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111241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11109</xdr:rowOff>
    </xdr:from>
    <xdr:to>
      <xdr:col>10</xdr:col>
      <xdr:colOff>114300</xdr:colOff>
      <xdr:row>37</xdr:row>
      <xdr:rowOff>14938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4759"/>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67450</xdr:rowOff>
    </xdr:from>
    <xdr:to>
      <xdr:col>10</xdr:col>
      <xdr:colOff>165100</xdr:colOff>
      <xdr:row>37</xdr:row>
      <xdr:rowOff>169050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160176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5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71572</xdr:rowOff>
    </xdr:from>
    <xdr:to>
      <xdr:col>6</xdr:col>
      <xdr:colOff>38100</xdr:colOff>
      <xdr:row>38</xdr:row>
      <xdr:rowOff>1722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164299</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5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150626</xdr:rowOff>
    </xdr:from>
    <xdr:to>
      <xdr:col>24</xdr:col>
      <xdr:colOff>114300</xdr:colOff>
      <xdr:row>36</xdr:row>
      <xdr:rowOff>80776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2053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154337</xdr:rowOff>
    </xdr:from>
    <xdr:to>
      <xdr:col>20</xdr:col>
      <xdr:colOff>38100</xdr:colOff>
      <xdr:row>36</xdr:row>
      <xdr:rowOff>84487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101014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22858</xdr:rowOff>
    </xdr:from>
    <xdr:to>
      <xdr:col>15</xdr:col>
      <xdr:colOff>101600</xdr:colOff>
      <xdr:row>36</xdr:row>
      <xdr:rowOff>124458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140985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131759</xdr:rowOff>
    </xdr:from>
    <xdr:to>
      <xdr:col>10</xdr:col>
      <xdr:colOff>165100</xdr:colOff>
      <xdr:row>37</xdr:row>
      <xdr:rowOff>61909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78436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135588</xdr:rowOff>
    </xdr:from>
    <xdr:to>
      <xdr:col>6</xdr:col>
      <xdr:colOff>38100</xdr:colOff>
      <xdr:row>37</xdr:row>
      <xdr:rowOff>65738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82265</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1690</xdr:rowOff>
    </xdr:from>
    <xdr:to>
      <xdr:col>24</xdr:col>
      <xdr:colOff>63500</xdr:colOff>
      <xdr:row>56</xdr:row>
      <xdr:rowOff>30868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02890"/>
          <a:ext cx="838200" cy="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30868</xdr:rowOff>
    </xdr:from>
    <xdr:to>
      <xdr:col>19</xdr:col>
      <xdr:colOff>177800</xdr:colOff>
      <xdr:row>56</xdr:row>
      <xdr:rowOff>32436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32068"/>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32436</xdr:rowOff>
    </xdr:from>
    <xdr:to>
      <xdr:col>15</xdr:col>
      <xdr:colOff>50800</xdr:colOff>
      <xdr:row>56</xdr:row>
      <xdr:rowOff>63219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33636"/>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94098</xdr:rowOff>
    </xdr:from>
    <xdr:to>
      <xdr:col>15</xdr:col>
      <xdr:colOff>101600</xdr:colOff>
      <xdr:row>57</xdr:row>
      <xdr:rowOff>24248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15375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44707</xdr:rowOff>
    </xdr:from>
    <xdr:to>
      <xdr:col>10</xdr:col>
      <xdr:colOff>114300</xdr:colOff>
      <xdr:row>56</xdr:row>
      <xdr:rowOff>63219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45907"/>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97368</xdr:rowOff>
    </xdr:from>
    <xdr:to>
      <xdr:col>10</xdr:col>
      <xdr:colOff>165100</xdr:colOff>
      <xdr:row>57</xdr:row>
      <xdr:rowOff>27518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18645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117315</xdr:rowOff>
    </xdr:from>
    <xdr:to>
      <xdr:col>6</xdr:col>
      <xdr:colOff>38100</xdr:colOff>
      <xdr:row>57</xdr:row>
      <xdr:rowOff>47465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38592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122340</xdr:rowOff>
    </xdr:from>
    <xdr:to>
      <xdr:col>24</xdr:col>
      <xdr:colOff>114300</xdr:colOff>
      <xdr:row>56</xdr:row>
      <xdr:rowOff>52490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145217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0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151518</xdr:rowOff>
    </xdr:from>
    <xdr:to>
      <xdr:col>20</xdr:col>
      <xdr:colOff>38100</xdr:colOff>
      <xdr:row>56</xdr:row>
      <xdr:rowOff>81668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98195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5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153086</xdr:rowOff>
    </xdr:from>
    <xdr:to>
      <xdr:col>15</xdr:col>
      <xdr:colOff>101600</xdr:colOff>
      <xdr:row>56</xdr:row>
      <xdr:rowOff>83236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99763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12419</xdr:rowOff>
    </xdr:from>
    <xdr:to>
      <xdr:col>10</xdr:col>
      <xdr:colOff>165100</xdr:colOff>
      <xdr:row>56</xdr:row>
      <xdr:rowOff>114019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130546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165357</xdr:rowOff>
    </xdr:from>
    <xdr:to>
      <xdr:col>6</xdr:col>
      <xdr:colOff>38100</xdr:colOff>
      <xdr:row>56</xdr:row>
      <xdr:rowOff>95507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112034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83990</xdr:rowOff>
    </xdr:from>
    <xdr:to>
      <xdr:col>24</xdr:col>
      <xdr:colOff>63500</xdr:colOff>
      <xdr:row>76</xdr:row>
      <xdr:rowOff>80790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2942740"/>
          <a:ext cx="8382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83990</xdr:rowOff>
    </xdr:from>
    <xdr:to>
      <xdr:col>19</xdr:col>
      <xdr:colOff>177800</xdr:colOff>
      <xdr:row>76</xdr:row>
      <xdr:rowOff>129299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942740"/>
          <a:ext cx="889000" cy="2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129299</xdr:rowOff>
    </xdr:from>
    <xdr:to>
      <xdr:col>15</xdr:col>
      <xdr:colOff>50800</xdr:colOff>
      <xdr:row>77</xdr:row>
      <xdr:rowOff>69086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59499"/>
          <a:ext cx="889000" cy="1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69086</xdr:rowOff>
    </xdr:from>
    <xdr:to>
      <xdr:col>10</xdr:col>
      <xdr:colOff>114300</xdr:colOff>
      <xdr:row>77</xdr:row>
      <xdr:rowOff>86939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70736"/>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29990</xdr:rowOff>
    </xdr:from>
    <xdr:to>
      <xdr:col>24</xdr:col>
      <xdr:colOff>114300</xdr:colOff>
      <xdr:row>76</xdr:row>
      <xdr:rowOff>131590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52867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33190</xdr:rowOff>
    </xdr:from>
    <xdr:to>
      <xdr:col>20</xdr:col>
      <xdr:colOff>38100</xdr:colOff>
      <xdr:row>75</xdr:row>
      <xdr:rowOff>134790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8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151317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66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78499</xdr:rowOff>
    </xdr:from>
    <xdr:to>
      <xdr:col>15</xdr:col>
      <xdr:colOff>101600</xdr:colOff>
      <xdr:row>77</xdr:row>
      <xdr:rowOff>8649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25176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18286</xdr:rowOff>
    </xdr:from>
    <xdr:to>
      <xdr:col>10</xdr:col>
      <xdr:colOff>165100</xdr:colOff>
      <xdr:row>77</xdr:row>
      <xdr:rowOff>119886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136413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36139</xdr:rowOff>
    </xdr:from>
    <xdr:to>
      <xdr:col>6</xdr:col>
      <xdr:colOff>38100</xdr:colOff>
      <xdr:row>77</xdr:row>
      <xdr:rowOff>137739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154266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59240</xdr:rowOff>
    </xdr:from>
    <xdr:to>
      <xdr:col>24</xdr:col>
      <xdr:colOff>63500</xdr:colOff>
      <xdr:row>96</xdr:row>
      <xdr:rowOff>117976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18440"/>
          <a:ext cx="838200" cy="5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59240</xdr:rowOff>
    </xdr:from>
    <xdr:to>
      <xdr:col>19</xdr:col>
      <xdr:colOff>177800</xdr:colOff>
      <xdr:row>97</xdr:row>
      <xdr:rowOff>59789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18440"/>
          <a:ext cx="889000" cy="17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31397</xdr:rowOff>
    </xdr:from>
    <xdr:to>
      <xdr:col>15</xdr:col>
      <xdr:colOff>50800</xdr:colOff>
      <xdr:row>97</xdr:row>
      <xdr:rowOff>59789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62047"/>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80480</xdr:rowOff>
    </xdr:from>
    <xdr:to>
      <xdr:col>15</xdr:col>
      <xdr:colOff>101600</xdr:colOff>
      <xdr:row>98</xdr:row>
      <xdr:rowOff>10630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31397</xdr:rowOff>
    </xdr:from>
    <xdr:to>
      <xdr:col>10</xdr:col>
      <xdr:colOff>114300</xdr:colOff>
      <xdr:row>97</xdr:row>
      <xdr:rowOff>58471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62047"/>
          <a:ext cx="889000" cy="2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91537</xdr:rowOff>
    </xdr:from>
    <xdr:to>
      <xdr:col>10</xdr:col>
      <xdr:colOff>165100</xdr:colOff>
      <xdr:row>98</xdr:row>
      <xdr:rowOff>21687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12814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121636</xdr:rowOff>
    </xdr:from>
    <xdr:to>
      <xdr:col>6</xdr:col>
      <xdr:colOff>38100</xdr:colOff>
      <xdr:row>98</xdr:row>
      <xdr:rowOff>51786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42913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67176</xdr:rowOff>
    </xdr:from>
    <xdr:to>
      <xdr:col>24</xdr:col>
      <xdr:colOff>114300</xdr:colOff>
      <xdr:row>96</xdr:row>
      <xdr:rowOff>168776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45603</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8440</xdr:rowOff>
    </xdr:from>
    <xdr:to>
      <xdr:col>20</xdr:col>
      <xdr:colOff>38100</xdr:colOff>
      <xdr:row>96</xdr:row>
      <xdr:rowOff>110040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101167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56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8989</xdr:rowOff>
    </xdr:from>
    <xdr:to>
      <xdr:col>15</xdr:col>
      <xdr:colOff>101600</xdr:colOff>
      <xdr:row>97</xdr:row>
      <xdr:rowOff>110589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127116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1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152047</xdr:rowOff>
    </xdr:from>
    <xdr:to>
      <xdr:col>10</xdr:col>
      <xdr:colOff>165100</xdr:colOff>
      <xdr:row>97</xdr:row>
      <xdr:rowOff>82197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98724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7671</xdr:rowOff>
    </xdr:from>
    <xdr:to>
      <xdr:col>6</xdr:col>
      <xdr:colOff>38100</xdr:colOff>
      <xdr:row>97</xdr:row>
      <xdr:rowOff>109271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125798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95093</xdr:rowOff>
    </xdr:from>
    <xdr:to>
      <xdr:col>54</xdr:col>
      <xdr:colOff>189865</xdr:colOff>
      <xdr:row>38</xdr:row>
      <xdr:rowOff>33481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81493"/>
          <a:ext cx="1270" cy="96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37308</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5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33481</xdr:rowOff>
    </xdr:from>
    <xdr:to>
      <xdr:col>55</xdr:col>
      <xdr:colOff>88900</xdr:colOff>
      <xdr:row>38</xdr:row>
      <xdr:rowOff>33481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4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41770</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95093</xdr:rowOff>
    </xdr:from>
    <xdr:to>
      <xdr:col>55</xdr:col>
      <xdr:colOff>88900</xdr:colOff>
      <xdr:row>32</xdr:row>
      <xdr:rowOff>95093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8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2254</xdr:rowOff>
    </xdr:from>
    <xdr:to>
      <xdr:col>55</xdr:col>
      <xdr:colOff>0</xdr:colOff>
      <xdr:row>35</xdr:row>
      <xdr:rowOff>5516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03004"/>
          <a:ext cx="8382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140952</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31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162525</xdr:rowOff>
    </xdr:from>
    <xdr:to>
      <xdr:col>55</xdr:col>
      <xdr:colOff>50800</xdr:colOff>
      <xdr:row>37</xdr:row>
      <xdr:rowOff>92675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3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125047</xdr:rowOff>
    </xdr:from>
    <xdr:to>
      <xdr:col>50</xdr:col>
      <xdr:colOff>114300</xdr:colOff>
      <xdr:row>35</xdr:row>
      <xdr:rowOff>5516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439997"/>
          <a:ext cx="889000" cy="56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6040</xdr:rowOff>
    </xdr:from>
    <xdr:to>
      <xdr:col>50</xdr:col>
      <xdr:colOff>165100</xdr:colOff>
      <xdr:row>37</xdr:row>
      <xdr:rowOff>107640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98767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125047</xdr:rowOff>
    </xdr:from>
    <xdr:to>
      <xdr:col>45</xdr:col>
      <xdr:colOff>177800</xdr:colOff>
      <xdr:row>35</xdr:row>
      <xdr:rowOff>77090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439997"/>
          <a:ext cx="889000" cy="6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143482</xdr:rowOff>
    </xdr:from>
    <xdr:to>
      <xdr:col>46</xdr:col>
      <xdr:colOff>38100</xdr:colOff>
      <xdr:row>35</xdr:row>
      <xdr:rowOff>73632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64759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06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77090</xdr:rowOff>
    </xdr:from>
    <xdr:to>
      <xdr:col>41</xdr:col>
      <xdr:colOff>50800</xdr:colOff>
      <xdr:row>35</xdr:row>
      <xdr:rowOff>114013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077840"/>
          <a:ext cx="889000" cy="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77017</xdr:rowOff>
    </xdr:from>
    <xdr:to>
      <xdr:col>41</xdr:col>
      <xdr:colOff>101600</xdr:colOff>
      <xdr:row>38</xdr:row>
      <xdr:rowOff>7167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169743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100848</xdr:rowOff>
    </xdr:from>
    <xdr:to>
      <xdr:col>36</xdr:col>
      <xdr:colOff>165100</xdr:colOff>
      <xdr:row>38</xdr:row>
      <xdr:rowOff>30998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22125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122904</xdr:rowOff>
    </xdr:from>
    <xdr:to>
      <xdr:col>55</xdr:col>
      <xdr:colOff>50800</xdr:colOff>
      <xdr:row>35</xdr:row>
      <xdr:rowOff>53054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145781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0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126166</xdr:rowOff>
    </xdr:from>
    <xdr:to>
      <xdr:col>50</xdr:col>
      <xdr:colOff>165100</xdr:colOff>
      <xdr:row>35</xdr:row>
      <xdr:rowOff>56316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72843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3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74247</xdr:rowOff>
    </xdr:from>
    <xdr:to>
      <xdr:col>46</xdr:col>
      <xdr:colOff>38100</xdr:colOff>
      <xdr:row>32</xdr:row>
      <xdr:rowOff>4397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20924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16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26290</xdr:rowOff>
    </xdr:from>
    <xdr:to>
      <xdr:col>41</xdr:col>
      <xdr:colOff>101600</xdr:colOff>
      <xdr:row>35</xdr:row>
      <xdr:rowOff>127890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0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144417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8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63213</xdr:rowOff>
    </xdr:from>
    <xdr:to>
      <xdr:col>36</xdr:col>
      <xdr:colOff>165100</xdr:colOff>
      <xdr:row>35</xdr:row>
      <xdr:rowOff>164813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9890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83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95238</xdr:rowOff>
    </xdr:from>
    <xdr:to>
      <xdr:col>55</xdr:col>
      <xdr:colOff>0</xdr:colOff>
      <xdr:row>57</xdr:row>
      <xdr:rowOff>25894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524988"/>
          <a:ext cx="838200" cy="27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68669</xdr:rowOff>
    </xdr:from>
    <xdr:to>
      <xdr:col>50</xdr:col>
      <xdr:colOff>114300</xdr:colOff>
      <xdr:row>55</xdr:row>
      <xdr:rowOff>95238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326969"/>
          <a:ext cx="889000" cy="1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68669</xdr:rowOff>
    </xdr:from>
    <xdr:to>
      <xdr:col>45</xdr:col>
      <xdr:colOff>177800</xdr:colOff>
      <xdr:row>56</xdr:row>
      <xdr:rowOff>164686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326969"/>
          <a:ext cx="889000" cy="4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4018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164686</xdr:rowOff>
    </xdr:from>
    <xdr:to>
      <xdr:col>41</xdr:col>
      <xdr:colOff>50800</xdr:colOff>
      <xdr:row>57</xdr:row>
      <xdr:rowOff>28504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765886"/>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37492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59676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146544</xdr:rowOff>
    </xdr:from>
    <xdr:to>
      <xdr:col>55</xdr:col>
      <xdr:colOff>50800</xdr:colOff>
      <xdr:row>57</xdr:row>
      <xdr:rowOff>76694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124971</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44438</xdr:rowOff>
    </xdr:from>
    <xdr:to>
      <xdr:col>50</xdr:col>
      <xdr:colOff>165100</xdr:colOff>
      <xdr:row>55</xdr:row>
      <xdr:rowOff>146038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162565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4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17869</xdr:rowOff>
    </xdr:from>
    <xdr:to>
      <xdr:col>46</xdr:col>
      <xdr:colOff>38100</xdr:colOff>
      <xdr:row>54</xdr:row>
      <xdr:rowOff>119469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2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135996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05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113886</xdr:rowOff>
    </xdr:from>
    <xdr:to>
      <xdr:col>41</xdr:col>
      <xdr:colOff>101600</xdr:colOff>
      <xdr:row>57</xdr:row>
      <xdr:rowOff>44036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7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35163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149154</xdr:rowOff>
    </xdr:from>
    <xdr:to>
      <xdr:col>36</xdr:col>
      <xdr:colOff>165100</xdr:colOff>
      <xdr:row>57</xdr:row>
      <xdr:rowOff>79304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70431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16546</xdr:rowOff>
    </xdr:from>
    <xdr:to>
      <xdr:col>55</xdr:col>
      <xdr:colOff>0</xdr:colOff>
      <xdr:row>78</xdr:row>
      <xdr:rowOff>97606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046746"/>
          <a:ext cx="838200" cy="4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68575</xdr:rowOff>
    </xdr:from>
    <xdr:to>
      <xdr:col>50</xdr:col>
      <xdr:colOff>114300</xdr:colOff>
      <xdr:row>76</xdr:row>
      <xdr:rowOff>16546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927325"/>
          <a:ext cx="889000" cy="11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68575</xdr:rowOff>
    </xdr:from>
    <xdr:to>
      <xdr:col>45</xdr:col>
      <xdr:colOff>177800</xdr:colOff>
      <xdr:row>79</xdr:row>
      <xdr:rowOff>4986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27325"/>
          <a:ext cx="889000" cy="6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94073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6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3279</xdr:rowOff>
    </xdr:from>
    <xdr:to>
      <xdr:col>41</xdr:col>
      <xdr:colOff>50800</xdr:colOff>
      <xdr:row>79</xdr:row>
      <xdr:rowOff>4986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47829"/>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6863</xdr:rowOff>
    </xdr:from>
    <xdr:to>
      <xdr:col>41</xdr:col>
      <xdr:colOff>101600</xdr:colOff>
      <xdr:row>78</xdr:row>
      <xdr:rowOff>108463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124990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xdr:rowOff>
    </xdr:from>
    <xdr:to>
      <xdr:col>36</xdr:col>
      <xdr:colOff>165100</xdr:colOff>
      <xdr:row>78</xdr:row>
      <xdr:rowOff>110604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8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127131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46806</xdr:rowOff>
    </xdr:from>
    <xdr:to>
      <xdr:col>55</xdr:col>
      <xdr:colOff>50800</xdr:colOff>
      <xdr:row>78</xdr:row>
      <xdr:rowOff>148406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13620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8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137196</xdr:rowOff>
    </xdr:from>
    <xdr:to>
      <xdr:col>50</xdr:col>
      <xdr:colOff>165100</xdr:colOff>
      <xdr:row>76</xdr:row>
      <xdr:rowOff>67345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959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77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17775</xdr:rowOff>
    </xdr:from>
    <xdr:to>
      <xdr:col>46</xdr:col>
      <xdr:colOff>38100</xdr:colOff>
      <xdr:row>75</xdr:row>
      <xdr:rowOff>119375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135902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125636</xdr:rowOff>
    </xdr:from>
    <xdr:to>
      <xdr:col>41</xdr:col>
      <xdr:colOff>101600</xdr:colOff>
      <xdr:row>79</xdr:row>
      <xdr:rowOff>55786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46913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9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123929</xdr:rowOff>
    </xdr:from>
    <xdr:to>
      <xdr:col>36</xdr:col>
      <xdr:colOff>165100</xdr:colOff>
      <xdr:row>79</xdr:row>
      <xdr:rowOff>54079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45206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8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116269</xdr:rowOff>
    </xdr:from>
    <xdr:to>
      <xdr:col>55</xdr:col>
      <xdr:colOff>0</xdr:colOff>
      <xdr:row>97</xdr:row>
      <xdr:rowOff>121577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46919"/>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10601</xdr:rowOff>
    </xdr:from>
    <xdr:to>
      <xdr:col>50</xdr:col>
      <xdr:colOff>114300</xdr:colOff>
      <xdr:row>97</xdr:row>
      <xdr:rowOff>121577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41251"/>
          <a:ext cx="889000" cy="1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10601</xdr:rowOff>
    </xdr:from>
    <xdr:to>
      <xdr:col>45</xdr:col>
      <xdr:colOff>177800</xdr:colOff>
      <xdr:row>97</xdr:row>
      <xdr:rowOff>110503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41251"/>
          <a:ext cx="889000" cy="9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62342</xdr:rowOff>
    </xdr:from>
    <xdr:to>
      <xdr:col>46</xdr:col>
      <xdr:colOff>38100</xdr:colOff>
      <xdr:row>97</xdr:row>
      <xdr:rowOff>163942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155069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110503</xdr:rowOff>
    </xdr:from>
    <xdr:to>
      <xdr:col>41</xdr:col>
      <xdr:colOff>50800</xdr:colOff>
      <xdr:row>98</xdr:row>
      <xdr:rowOff>58040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41153"/>
          <a:ext cx="889000" cy="1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63233</xdr:rowOff>
    </xdr:from>
    <xdr:to>
      <xdr:col>41</xdr:col>
      <xdr:colOff>101600</xdr:colOff>
      <xdr:row>97</xdr:row>
      <xdr:rowOff>164833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155960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86348</xdr:rowOff>
    </xdr:from>
    <xdr:to>
      <xdr:col>36</xdr:col>
      <xdr:colOff>165100</xdr:colOff>
      <xdr:row>98</xdr:row>
      <xdr:rowOff>16498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33025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65469</xdr:rowOff>
    </xdr:from>
    <xdr:to>
      <xdr:col>55</xdr:col>
      <xdr:colOff>50800</xdr:colOff>
      <xdr:row>97</xdr:row>
      <xdr:rowOff>167069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43896</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70777</xdr:rowOff>
    </xdr:from>
    <xdr:to>
      <xdr:col>50</xdr:col>
      <xdr:colOff>165100</xdr:colOff>
      <xdr:row>98</xdr:row>
      <xdr:rowOff>927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163504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131251</xdr:rowOff>
    </xdr:from>
    <xdr:to>
      <xdr:col>46</xdr:col>
      <xdr:colOff>38100</xdr:colOff>
      <xdr:row>97</xdr:row>
      <xdr:rowOff>61401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77928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59703</xdr:rowOff>
    </xdr:from>
    <xdr:to>
      <xdr:col>41</xdr:col>
      <xdr:colOff>101600</xdr:colOff>
      <xdr:row>97</xdr:row>
      <xdr:rowOff>161303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7240</xdr:rowOff>
    </xdr:from>
    <xdr:to>
      <xdr:col>36</xdr:col>
      <xdr:colOff>165100</xdr:colOff>
      <xdr:row>98</xdr:row>
      <xdr:rowOff>108840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99967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164617</xdr:rowOff>
    </xdr:from>
    <xdr:to>
      <xdr:col>85</xdr:col>
      <xdr:colOff>127000</xdr:colOff>
      <xdr:row>38</xdr:row>
      <xdr:rowOff>165151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679717"/>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165151</xdr:rowOff>
    </xdr:from>
    <xdr:to>
      <xdr:col>81</xdr:col>
      <xdr:colOff>50800</xdr:colOff>
      <xdr:row>39</xdr:row>
      <xdr:rowOff>35172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80251"/>
          <a:ext cx="889000" cy="4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17228</xdr:rowOff>
    </xdr:from>
    <xdr:to>
      <xdr:col>76</xdr:col>
      <xdr:colOff>114300</xdr:colOff>
      <xdr:row>39</xdr:row>
      <xdr:rowOff>35172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360878"/>
          <a:ext cx="889000" cy="3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42285</xdr:rowOff>
    </xdr:from>
    <xdr:to>
      <xdr:col>76</xdr:col>
      <xdr:colOff>165100</xdr:colOff>
      <xdr:row>38</xdr:row>
      <xdr:rowOff>143885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160412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3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141205</xdr:rowOff>
    </xdr:from>
    <xdr:to>
      <xdr:col>71</xdr:col>
      <xdr:colOff>177800</xdr:colOff>
      <xdr:row>37</xdr:row>
      <xdr:rowOff>17228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31340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135717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57144</xdr:rowOff>
    </xdr:from>
    <xdr:to>
      <xdr:col>67</xdr:col>
      <xdr:colOff>101600</xdr:colOff>
      <xdr:row>38</xdr:row>
      <xdr:rowOff>158744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149871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113817</xdr:rowOff>
    </xdr:from>
    <xdr:to>
      <xdr:col>85</xdr:col>
      <xdr:colOff>177800</xdr:colOff>
      <xdr:row>39</xdr:row>
      <xdr:rowOff>43967</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31836</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4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114351</xdr:rowOff>
    </xdr:from>
    <xdr:to>
      <xdr:col>81</xdr:col>
      <xdr:colOff>101600</xdr:colOff>
      <xdr:row>39</xdr:row>
      <xdr:rowOff>44501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35628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155822</xdr:rowOff>
    </xdr:from>
    <xdr:to>
      <xdr:col>76</xdr:col>
      <xdr:colOff>165100</xdr:colOff>
      <xdr:row>39</xdr:row>
      <xdr:rowOff>85972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77099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137878</xdr:rowOff>
    </xdr:from>
    <xdr:to>
      <xdr:col>72</xdr:col>
      <xdr:colOff>38100</xdr:colOff>
      <xdr:row>37</xdr:row>
      <xdr:rowOff>68028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3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84555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0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90405</xdr:rowOff>
    </xdr:from>
    <xdr:to>
      <xdr:col>67</xdr:col>
      <xdr:colOff>101600</xdr:colOff>
      <xdr:row>37</xdr:row>
      <xdr:rowOff>20555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2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37082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0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85119</xdr:rowOff>
    </xdr:from>
    <xdr:to>
      <xdr:col>85</xdr:col>
      <xdr:colOff>127000</xdr:colOff>
      <xdr:row>75</xdr:row>
      <xdr:rowOff>132603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43869"/>
          <a:ext cx="8382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132603</xdr:rowOff>
    </xdr:from>
    <xdr:to>
      <xdr:col>81</xdr:col>
      <xdr:colOff>50800</xdr:colOff>
      <xdr:row>76</xdr:row>
      <xdr:rowOff>22788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91353"/>
          <a:ext cx="8890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22788</xdr:rowOff>
    </xdr:from>
    <xdr:to>
      <xdr:col>76</xdr:col>
      <xdr:colOff>114300</xdr:colOff>
      <xdr:row>76</xdr:row>
      <xdr:rowOff>116481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52988"/>
          <a:ext cx="8890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120393</xdr:rowOff>
    </xdr:from>
    <xdr:to>
      <xdr:col>76</xdr:col>
      <xdr:colOff>165100</xdr:colOff>
      <xdr:row>78</xdr:row>
      <xdr:rowOff>50543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32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41670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4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28611</xdr:rowOff>
    </xdr:from>
    <xdr:to>
      <xdr:col>71</xdr:col>
      <xdr:colOff>177800</xdr:colOff>
      <xdr:row>76</xdr:row>
      <xdr:rowOff>116481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58811"/>
          <a:ext cx="889000" cy="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156893</xdr:rowOff>
    </xdr:from>
    <xdr:to>
      <xdr:col>72</xdr:col>
      <xdr:colOff>38100</xdr:colOff>
      <xdr:row>78</xdr:row>
      <xdr:rowOff>87043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35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78170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4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169334</xdr:rowOff>
    </xdr:from>
    <xdr:to>
      <xdr:col>67</xdr:col>
      <xdr:colOff>101600</xdr:colOff>
      <xdr:row>78</xdr:row>
      <xdr:rowOff>99484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90611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4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34319</xdr:rowOff>
    </xdr:from>
    <xdr:to>
      <xdr:col>85</xdr:col>
      <xdr:colOff>177800</xdr:colOff>
      <xdr:row>75</xdr:row>
      <xdr:rowOff>135919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57196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4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81803</xdr:rowOff>
    </xdr:from>
    <xdr:to>
      <xdr:col>81</xdr:col>
      <xdr:colOff>101600</xdr:colOff>
      <xdr:row>76</xdr:row>
      <xdr:rowOff>11953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28480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71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143438</xdr:rowOff>
    </xdr:from>
    <xdr:to>
      <xdr:col>76</xdr:col>
      <xdr:colOff>165100</xdr:colOff>
      <xdr:row>76</xdr:row>
      <xdr:rowOff>73588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90115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7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65681</xdr:rowOff>
    </xdr:from>
    <xdr:to>
      <xdr:col>72</xdr:col>
      <xdr:colOff>38100</xdr:colOff>
      <xdr:row>76</xdr:row>
      <xdr:rowOff>167281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12357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7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149261</xdr:rowOff>
    </xdr:from>
    <xdr:to>
      <xdr:col>67</xdr:col>
      <xdr:colOff>101600</xdr:colOff>
      <xdr:row>76</xdr:row>
      <xdr:rowOff>79411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95938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30364</xdr:rowOff>
    </xdr:from>
    <xdr:to>
      <xdr:col>85</xdr:col>
      <xdr:colOff>127000</xdr:colOff>
      <xdr:row>98</xdr:row>
      <xdr:rowOff>65393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2464"/>
          <a:ext cx="838200" cy="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30364</xdr:rowOff>
    </xdr:from>
    <xdr:to>
      <xdr:col>81</xdr:col>
      <xdr:colOff>50800</xdr:colOff>
      <xdr:row>98</xdr:row>
      <xdr:rowOff>51811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2464"/>
          <a:ext cx="8890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164401</xdr:rowOff>
    </xdr:from>
    <xdr:to>
      <xdr:col>76</xdr:col>
      <xdr:colOff>114300</xdr:colOff>
      <xdr:row>98</xdr:row>
      <xdr:rowOff>51811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95051"/>
          <a:ext cx="8890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84046</xdr:rowOff>
    </xdr:from>
    <xdr:to>
      <xdr:col>76</xdr:col>
      <xdr:colOff>165100</xdr:colOff>
      <xdr:row>99</xdr:row>
      <xdr:rowOff>14196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8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5323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164401</xdr:rowOff>
    </xdr:from>
    <xdr:to>
      <xdr:col>71</xdr:col>
      <xdr:colOff>177800</xdr:colOff>
      <xdr:row>98</xdr:row>
      <xdr:rowOff>42965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95051"/>
          <a:ext cx="889000" cy="5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106609</xdr:rowOff>
    </xdr:from>
    <xdr:to>
      <xdr:col>72</xdr:col>
      <xdr:colOff>38100</xdr:colOff>
      <xdr:row>99</xdr:row>
      <xdr:rowOff>36759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27886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700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115026</xdr:rowOff>
    </xdr:from>
    <xdr:to>
      <xdr:col>67</xdr:col>
      <xdr:colOff>101600</xdr:colOff>
      <xdr:row>99</xdr:row>
      <xdr:rowOff>45176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36303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7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14593</xdr:rowOff>
    </xdr:from>
    <xdr:to>
      <xdr:col>85</xdr:col>
      <xdr:colOff>177800</xdr:colOff>
      <xdr:row>98</xdr:row>
      <xdr:rowOff>116193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37470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151014</xdr:rowOff>
    </xdr:from>
    <xdr:to>
      <xdr:col>81</xdr:col>
      <xdr:colOff>101600</xdr:colOff>
      <xdr:row>98</xdr:row>
      <xdr:rowOff>81164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97691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1011</xdr:rowOff>
    </xdr:from>
    <xdr:to>
      <xdr:col>76</xdr:col>
      <xdr:colOff>165100</xdr:colOff>
      <xdr:row>98</xdr:row>
      <xdr:rowOff>102611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119138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113601</xdr:rowOff>
    </xdr:from>
    <xdr:to>
      <xdr:col>72</xdr:col>
      <xdr:colOff>38100</xdr:colOff>
      <xdr:row>98</xdr:row>
      <xdr:rowOff>43751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60278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163615</xdr:rowOff>
    </xdr:from>
    <xdr:to>
      <xdr:col>67</xdr:col>
      <xdr:colOff>101600</xdr:colOff>
      <xdr:row>98</xdr:row>
      <xdr:rowOff>93765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110292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132766</xdr:rowOff>
    </xdr:from>
    <xdr:to>
      <xdr:col>116</xdr:col>
      <xdr:colOff>63500</xdr:colOff>
      <xdr:row>36</xdr:row>
      <xdr:rowOff>146406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304966"/>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137795</xdr:rowOff>
    </xdr:from>
    <xdr:to>
      <xdr:col>111</xdr:col>
      <xdr:colOff>177800</xdr:colOff>
      <xdr:row>36</xdr:row>
      <xdr:rowOff>146406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309995"/>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104077</xdr:rowOff>
    </xdr:from>
    <xdr:to>
      <xdr:col>107</xdr:col>
      <xdr:colOff>50800</xdr:colOff>
      <xdr:row>36</xdr:row>
      <xdr:rowOff>137795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5933377"/>
          <a:ext cx="889000" cy="37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161481</xdr:rowOff>
    </xdr:from>
    <xdr:to>
      <xdr:col>107</xdr:col>
      <xdr:colOff>101600</xdr:colOff>
      <xdr:row>38</xdr:row>
      <xdr:rowOff>91631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82758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36106</xdr:rowOff>
    </xdr:from>
    <xdr:to>
      <xdr:col>102</xdr:col>
      <xdr:colOff>114300</xdr:colOff>
      <xdr:row>34</xdr:row>
      <xdr:rowOff>104077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5522506"/>
          <a:ext cx="889000" cy="4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170205</xdr:rowOff>
    </xdr:from>
    <xdr:to>
      <xdr:col>102</xdr:col>
      <xdr:colOff>165100</xdr:colOff>
      <xdr:row>38</xdr:row>
      <xdr:rowOff>100355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91482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47676</xdr:rowOff>
    </xdr:from>
    <xdr:to>
      <xdr:col>98</xdr:col>
      <xdr:colOff>38100</xdr:colOff>
      <xdr:row>38</xdr:row>
      <xdr:rowOff>149276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140403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81966</xdr:rowOff>
    </xdr:from>
    <xdr:to>
      <xdr:col>116</xdr:col>
      <xdr:colOff>114300</xdr:colOff>
      <xdr:row>37</xdr:row>
      <xdr:rowOff>12116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2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104843</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1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95606</xdr:rowOff>
    </xdr:from>
    <xdr:to>
      <xdr:col>112</xdr:col>
      <xdr:colOff>38100</xdr:colOff>
      <xdr:row>37</xdr:row>
      <xdr:rowOff>25756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2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42283</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60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86995</xdr:rowOff>
    </xdr:from>
    <xdr:to>
      <xdr:col>107</xdr:col>
      <xdr:colOff>101600</xdr:colOff>
      <xdr:row>37</xdr:row>
      <xdr:rowOff>17145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33672</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60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53277</xdr:rowOff>
    </xdr:from>
    <xdr:to>
      <xdr:col>102</xdr:col>
      <xdr:colOff>165100</xdr:colOff>
      <xdr:row>34</xdr:row>
      <xdr:rowOff>154877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8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171404</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6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156756</xdr:rowOff>
    </xdr:from>
    <xdr:to>
      <xdr:col>98</xdr:col>
      <xdr:colOff>38100</xdr:colOff>
      <xdr:row>32</xdr:row>
      <xdr:rowOff>86906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4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103433</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2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30924</xdr:rowOff>
    </xdr:from>
    <xdr:to>
      <xdr:col>116</xdr:col>
      <xdr:colOff>63500</xdr:colOff>
      <xdr:row>59</xdr:row>
      <xdr:rowOff>35611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6474"/>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28925</xdr:rowOff>
    </xdr:from>
    <xdr:to>
      <xdr:col>111</xdr:col>
      <xdr:colOff>177800</xdr:colOff>
      <xdr:row>59</xdr:row>
      <xdr:rowOff>30924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4447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27115</xdr:rowOff>
    </xdr:from>
    <xdr:to>
      <xdr:col>107</xdr:col>
      <xdr:colOff>50800</xdr:colOff>
      <xdr:row>59</xdr:row>
      <xdr:rowOff>28925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426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51867</xdr:rowOff>
    </xdr:from>
    <xdr:to>
      <xdr:col>107</xdr:col>
      <xdr:colOff>101600</xdr:colOff>
      <xdr:row>58</xdr:row>
      <xdr:rowOff>153467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169994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27095</xdr:rowOff>
    </xdr:from>
    <xdr:to>
      <xdr:col>102</xdr:col>
      <xdr:colOff>114300</xdr:colOff>
      <xdr:row>59</xdr:row>
      <xdr:rowOff>27115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42645"/>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70745</xdr:rowOff>
    </xdr:from>
    <xdr:to>
      <xdr:col>102</xdr:col>
      <xdr:colOff>165100</xdr:colOff>
      <xdr:row>59</xdr:row>
      <xdr:rowOff>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17422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69964</xdr:rowOff>
    </xdr:from>
    <xdr:to>
      <xdr:col>98</xdr:col>
      <xdr:colOff>38100</xdr:colOff>
      <xdr:row>59</xdr:row>
      <xdr:rowOff>114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16641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156261</xdr:rowOff>
    </xdr:from>
    <xdr:to>
      <xdr:col>116</xdr:col>
      <xdr:colOff>114300</xdr:colOff>
      <xdr:row>59</xdr:row>
      <xdr:rowOff>86411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71188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1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151574</xdr:rowOff>
    </xdr:from>
    <xdr:to>
      <xdr:col>112</xdr:col>
      <xdr:colOff>38100</xdr:colOff>
      <xdr:row>59</xdr:row>
      <xdr:rowOff>81724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72851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88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149575</xdr:rowOff>
    </xdr:from>
    <xdr:to>
      <xdr:col>107</xdr:col>
      <xdr:colOff>101600</xdr:colOff>
      <xdr:row>59</xdr:row>
      <xdr:rowOff>79725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70852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8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147765</xdr:rowOff>
    </xdr:from>
    <xdr:to>
      <xdr:col>102</xdr:col>
      <xdr:colOff>165100</xdr:colOff>
      <xdr:row>59</xdr:row>
      <xdr:rowOff>77915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69042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147745</xdr:rowOff>
    </xdr:from>
    <xdr:to>
      <xdr:col>98</xdr:col>
      <xdr:colOff>38100</xdr:colOff>
      <xdr:row>59</xdr:row>
      <xdr:rowOff>77895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69022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84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13996</xdr:rowOff>
    </xdr:from>
    <xdr:to>
      <xdr:col>116</xdr:col>
      <xdr:colOff>63500</xdr:colOff>
      <xdr:row>77</xdr:row>
      <xdr:rowOff>17221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15646"/>
          <a:ext cx="8382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6986</xdr:rowOff>
    </xdr:from>
    <xdr:to>
      <xdr:col>111</xdr:col>
      <xdr:colOff>177800</xdr:colOff>
      <xdr:row>77</xdr:row>
      <xdr:rowOff>17221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208636"/>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6986</xdr:rowOff>
    </xdr:from>
    <xdr:to>
      <xdr:col>107</xdr:col>
      <xdr:colOff>50800</xdr:colOff>
      <xdr:row>77</xdr:row>
      <xdr:rowOff>43777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08636"/>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165188</xdr:rowOff>
    </xdr:from>
    <xdr:to>
      <xdr:col>107</xdr:col>
      <xdr:colOff>101600</xdr:colOff>
      <xdr:row>78</xdr:row>
      <xdr:rowOff>95338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86465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4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27496</xdr:rowOff>
    </xdr:from>
    <xdr:to>
      <xdr:col>102</xdr:col>
      <xdr:colOff>114300</xdr:colOff>
      <xdr:row>77</xdr:row>
      <xdr:rowOff>43777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229146"/>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99974</xdr:rowOff>
    </xdr:from>
    <xdr:to>
      <xdr:col>102</xdr:col>
      <xdr:colOff>165100</xdr:colOff>
      <xdr:row>78</xdr:row>
      <xdr:rowOff>30124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21251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3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84468</xdr:rowOff>
    </xdr:from>
    <xdr:to>
      <xdr:col>98</xdr:col>
      <xdr:colOff>38100</xdr:colOff>
      <xdr:row>78</xdr:row>
      <xdr:rowOff>14618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5745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3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134646</xdr:rowOff>
    </xdr:from>
    <xdr:to>
      <xdr:col>116</xdr:col>
      <xdr:colOff>114300</xdr:colOff>
      <xdr:row>77</xdr:row>
      <xdr:rowOff>64796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157523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137871</xdr:rowOff>
    </xdr:from>
    <xdr:to>
      <xdr:col>112</xdr:col>
      <xdr:colOff>38100</xdr:colOff>
      <xdr:row>77</xdr:row>
      <xdr:rowOff>68021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84548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127636</xdr:rowOff>
    </xdr:from>
    <xdr:to>
      <xdr:col>107</xdr:col>
      <xdr:colOff>101600</xdr:colOff>
      <xdr:row>77</xdr:row>
      <xdr:rowOff>57786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74312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9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164427</xdr:rowOff>
    </xdr:from>
    <xdr:to>
      <xdr:col>102</xdr:col>
      <xdr:colOff>165100</xdr:colOff>
      <xdr:row>77</xdr:row>
      <xdr:rowOff>94577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111104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148146</xdr:rowOff>
    </xdr:from>
    <xdr:to>
      <xdr:col>98</xdr:col>
      <xdr:colOff>38100</xdr:colOff>
      <xdr:row>77</xdr:row>
      <xdr:rowOff>78296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1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94822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9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830,384</a:t>
          </a:r>
          <a:r>
            <a:rPr kumimoji="1" lang="ja-JP" altLang="en-US" sz="1300">
              <a:latin typeface="ＭＳ Ｐゴシック" panose="020B0600070205080204" pitchFamily="50" charset="-128"/>
              <a:ea typeface="ＭＳ Ｐゴシック" panose="020B0600070205080204" pitchFamily="50" charset="-128"/>
            </a:rPr>
            <a:t>円で、「扶助費」「災害復旧事業費」「貸付金」「普通建設事業費」を除いて類似団体平均を上回っている。これは当市が合併団体であり、市域面積が広大で集落が点在していることなどから、類似団体と比べて行政コストが高くなっていることが要因だと考えられ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「普通建設事業費（うち新規整備）」は文化会館建設事業の終了により大幅な減額となった。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「補助費等」は類似団体平均を大きく上回っている。一部事務組合である南但広域行政事務組合及び公立八鹿病院組合への負担金の影響が大きい。</a:t>
          </a:r>
        </a:p>
        <a:p>
          <a:r>
            <a:rPr kumimoji="1" lang="ja-JP" altLang="en-US" sz="1300">
              <a:latin typeface="ＭＳ Ｐゴシック" panose="020B0600070205080204" pitchFamily="50" charset="-128"/>
              <a:ea typeface="ＭＳ Ｐゴシック" panose="020B0600070205080204" pitchFamily="50" charset="-128"/>
            </a:rPr>
            <a:t>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21,969
21,840
422.91
19,222,883
18,242,707
942,689
11,053,352
14,264,589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158979</xdr:rowOff>
    </xdr:from>
    <xdr:to>
      <xdr:col>24</xdr:col>
      <xdr:colOff>63500</xdr:colOff>
      <xdr:row>36</xdr:row>
      <xdr:rowOff>61366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59729"/>
          <a:ext cx="8382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158979</xdr:rowOff>
    </xdr:from>
    <xdr:to>
      <xdr:col>19</xdr:col>
      <xdr:colOff>177800</xdr:colOff>
      <xdr:row>36</xdr:row>
      <xdr:rowOff>76302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9729"/>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69824</xdr:rowOff>
    </xdr:from>
    <xdr:to>
      <xdr:col>15</xdr:col>
      <xdr:colOff>50800</xdr:colOff>
      <xdr:row>36</xdr:row>
      <xdr:rowOff>76302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42024"/>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162662</xdr:rowOff>
    </xdr:from>
    <xdr:to>
      <xdr:col>15</xdr:col>
      <xdr:colOff>101600</xdr:colOff>
      <xdr:row>37</xdr:row>
      <xdr:rowOff>92812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83939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69824</xdr:rowOff>
    </xdr:from>
    <xdr:to>
      <xdr:col>10</xdr:col>
      <xdr:colOff>114300</xdr:colOff>
      <xdr:row>36</xdr:row>
      <xdr:rowOff>83388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42024"/>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150927</xdr:rowOff>
    </xdr:from>
    <xdr:to>
      <xdr:col>10</xdr:col>
      <xdr:colOff>165100</xdr:colOff>
      <xdr:row>37</xdr:row>
      <xdr:rowOff>81077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152832</xdr:rowOff>
    </xdr:from>
    <xdr:to>
      <xdr:col>6</xdr:col>
      <xdr:colOff>38100</xdr:colOff>
      <xdr:row>37</xdr:row>
      <xdr:rowOff>82982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74109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10566</xdr:rowOff>
    </xdr:from>
    <xdr:to>
      <xdr:col>24</xdr:col>
      <xdr:colOff>114300</xdr:colOff>
      <xdr:row>36</xdr:row>
      <xdr:rowOff>112166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33443</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108179</xdr:rowOff>
    </xdr:from>
    <xdr:to>
      <xdr:col>20</xdr:col>
      <xdr:colOff>38100</xdr:colOff>
      <xdr:row>36</xdr:row>
      <xdr:rowOff>38329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54856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25502</xdr:rowOff>
    </xdr:from>
    <xdr:to>
      <xdr:col>15</xdr:col>
      <xdr:colOff>101600</xdr:colOff>
      <xdr:row>36</xdr:row>
      <xdr:rowOff>127102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143629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7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19024</xdr:rowOff>
    </xdr:from>
    <xdr:to>
      <xdr:col>10</xdr:col>
      <xdr:colOff>165100</xdr:colOff>
      <xdr:row>36</xdr:row>
      <xdr:rowOff>120624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137151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32588</xdr:rowOff>
    </xdr:from>
    <xdr:to>
      <xdr:col>6</xdr:col>
      <xdr:colOff>38100</xdr:colOff>
      <xdr:row>36</xdr:row>
      <xdr:rowOff>134188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150715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109841</xdr:rowOff>
    </xdr:from>
    <xdr:to>
      <xdr:col>24</xdr:col>
      <xdr:colOff>63500</xdr:colOff>
      <xdr:row>57</xdr:row>
      <xdr:rowOff>110788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82491"/>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116691</xdr:rowOff>
    </xdr:from>
    <xdr:to>
      <xdr:col>19</xdr:col>
      <xdr:colOff>177800</xdr:colOff>
      <xdr:row>57</xdr:row>
      <xdr:rowOff>110788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17891"/>
          <a:ext cx="889000" cy="1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116691</xdr:rowOff>
    </xdr:from>
    <xdr:to>
      <xdr:col>15</xdr:col>
      <xdr:colOff>50800</xdr:colOff>
      <xdr:row>57</xdr:row>
      <xdr:rowOff>114860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17891"/>
          <a:ext cx="889000" cy="16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152531</xdr:rowOff>
    </xdr:from>
    <xdr:to>
      <xdr:col>15</xdr:col>
      <xdr:colOff>101600</xdr:colOff>
      <xdr:row>57</xdr:row>
      <xdr:rowOff>82681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5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73808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4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114860</xdr:rowOff>
    </xdr:from>
    <xdr:to>
      <xdr:col>10</xdr:col>
      <xdr:colOff>114300</xdr:colOff>
      <xdr:row>57</xdr:row>
      <xdr:rowOff>139788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87510"/>
          <a:ext cx="8890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20396</xdr:rowOff>
    </xdr:from>
    <xdr:to>
      <xdr:col>10</xdr:col>
      <xdr:colOff>165100</xdr:colOff>
      <xdr:row>58</xdr:row>
      <xdr:rowOff>121996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113123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35983</xdr:rowOff>
    </xdr:from>
    <xdr:to>
      <xdr:col>6</xdr:col>
      <xdr:colOff>38100</xdr:colOff>
      <xdr:row>58</xdr:row>
      <xdr:rowOff>137583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128710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59041</xdr:rowOff>
    </xdr:from>
    <xdr:to>
      <xdr:col>24</xdr:col>
      <xdr:colOff>114300</xdr:colOff>
      <xdr:row>57</xdr:row>
      <xdr:rowOff>160641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81918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8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59988</xdr:rowOff>
    </xdr:from>
    <xdr:to>
      <xdr:col>20</xdr:col>
      <xdr:colOff>38100</xdr:colOff>
      <xdr:row>57</xdr:row>
      <xdr:rowOff>161588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6665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65891</xdr:rowOff>
    </xdr:from>
    <xdr:to>
      <xdr:col>15</xdr:col>
      <xdr:colOff>101600</xdr:colOff>
      <xdr:row>56</xdr:row>
      <xdr:rowOff>167491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4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64060</xdr:rowOff>
    </xdr:from>
    <xdr:to>
      <xdr:col>10</xdr:col>
      <xdr:colOff>165100</xdr:colOff>
      <xdr:row>57</xdr:row>
      <xdr:rowOff>165660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1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88988</xdr:rowOff>
    </xdr:from>
    <xdr:to>
      <xdr:col>6</xdr:col>
      <xdr:colOff>38100</xdr:colOff>
      <xdr:row>58</xdr:row>
      <xdr:rowOff>19138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6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35665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114545</xdr:rowOff>
    </xdr:from>
    <xdr:to>
      <xdr:col>24</xdr:col>
      <xdr:colOff>63500</xdr:colOff>
      <xdr:row>75</xdr:row>
      <xdr:rowOff>129632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973295"/>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114545</xdr:rowOff>
    </xdr:from>
    <xdr:to>
      <xdr:col>19</xdr:col>
      <xdr:colOff>177800</xdr:colOff>
      <xdr:row>76</xdr:row>
      <xdr:rowOff>29456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73295"/>
          <a:ext cx="8890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29456</xdr:rowOff>
    </xdr:from>
    <xdr:to>
      <xdr:col>15</xdr:col>
      <xdr:colOff>50800</xdr:colOff>
      <xdr:row>76</xdr:row>
      <xdr:rowOff>57057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059656"/>
          <a:ext cx="889000" cy="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92930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57057</xdr:rowOff>
    </xdr:from>
    <xdr:to>
      <xdr:col>10</xdr:col>
      <xdr:colOff>114300</xdr:colOff>
      <xdr:row>76</xdr:row>
      <xdr:rowOff>101067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087257"/>
          <a:ext cx="889000" cy="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24933</xdr:rowOff>
    </xdr:from>
    <xdr:to>
      <xdr:col>10</xdr:col>
      <xdr:colOff>165100</xdr:colOff>
      <xdr:row>77</xdr:row>
      <xdr:rowOff>126533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117660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31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46523</xdr:rowOff>
    </xdr:from>
    <xdr:to>
      <xdr:col>6</xdr:col>
      <xdr:colOff>38100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34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78832</xdr:rowOff>
    </xdr:from>
    <xdr:to>
      <xdr:col>24</xdr:col>
      <xdr:colOff>114300</xdr:colOff>
      <xdr:row>76</xdr:row>
      <xdr:rowOff>8982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93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101709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8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63745</xdr:rowOff>
    </xdr:from>
    <xdr:to>
      <xdr:col>20</xdr:col>
      <xdr:colOff>38100</xdr:colOff>
      <xdr:row>75</xdr:row>
      <xdr:rowOff>165345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10422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9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150106</xdr:rowOff>
    </xdr:from>
    <xdr:to>
      <xdr:col>15</xdr:col>
      <xdr:colOff>101600</xdr:colOff>
      <xdr:row>76</xdr:row>
      <xdr:rowOff>80256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0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96783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7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6257</xdr:rowOff>
    </xdr:from>
    <xdr:to>
      <xdr:col>10</xdr:col>
      <xdr:colOff>165100</xdr:colOff>
      <xdr:row>76</xdr:row>
      <xdr:rowOff>107857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8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50267</xdr:rowOff>
    </xdr:from>
    <xdr:to>
      <xdr:col>6</xdr:col>
      <xdr:colOff>38100</xdr:colOff>
      <xdr:row>76</xdr:row>
      <xdr:rowOff>151867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168394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8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13016</xdr:rowOff>
    </xdr:from>
    <xdr:to>
      <xdr:col>24</xdr:col>
      <xdr:colOff>63500</xdr:colOff>
      <xdr:row>95</xdr:row>
      <xdr:rowOff>80414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00766"/>
          <a:ext cx="838200" cy="6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75378</xdr:rowOff>
    </xdr:from>
    <xdr:to>
      <xdr:col>19</xdr:col>
      <xdr:colOff>177800</xdr:colOff>
      <xdr:row>95</xdr:row>
      <xdr:rowOff>13016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191678"/>
          <a:ext cx="889000" cy="10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75378</xdr:rowOff>
    </xdr:from>
    <xdr:to>
      <xdr:col>15</xdr:col>
      <xdr:colOff>50800</xdr:colOff>
      <xdr:row>95</xdr:row>
      <xdr:rowOff>148734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91678"/>
          <a:ext cx="889000" cy="2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76124</xdr:rowOff>
    </xdr:from>
    <xdr:to>
      <xdr:col>15</xdr:col>
      <xdr:colOff>101600</xdr:colOff>
      <xdr:row>98</xdr:row>
      <xdr:rowOff>6274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168851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103195</xdr:rowOff>
    </xdr:from>
    <xdr:to>
      <xdr:col>10</xdr:col>
      <xdr:colOff>114300</xdr:colOff>
      <xdr:row>95</xdr:row>
      <xdr:rowOff>148734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90945"/>
          <a:ext cx="889000" cy="4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80421</xdr:rowOff>
    </xdr:from>
    <xdr:to>
      <xdr:col>10</xdr:col>
      <xdr:colOff>165100</xdr:colOff>
      <xdr:row>98</xdr:row>
      <xdr:rowOff>10571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1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102839</xdr:rowOff>
    </xdr:from>
    <xdr:to>
      <xdr:col>6</xdr:col>
      <xdr:colOff>38100</xdr:colOff>
      <xdr:row>98</xdr:row>
      <xdr:rowOff>32989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24116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29614</xdr:rowOff>
    </xdr:from>
    <xdr:to>
      <xdr:col>24</xdr:col>
      <xdr:colOff>114300</xdr:colOff>
      <xdr:row>95</xdr:row>
      <xdr:rowOff>131214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52491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133666</xdr:rowOff>
    </xdr:from>
    <xdr:to>
      <xdr:col>20</xdr:col>
      <xdr:colOff>38100</xdr:colOff>
      <xdr:row>95</xdr:row>
      <xdr:rowOff>63816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80343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02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24578</xdr:rowOff>
    </xdr:from>
    <xdr:to>
      <xdr:col>15</xdr:col>
      <xdr:colOff>101600</xdr:colOff>
      <xdr:row>94</xdr:row>
      <xdr:rowOff>126178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4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142705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91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97934</xdr:rowOff>
    </xdr:from>
    <xdr:to>
      <xdr:col>10</xdr:col>
      <xdr:colOff>165100</xdr:colOff>
      <xdr:row>96</xdr:row>
      <xdr:rowOff>28084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44611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52395</xdr:rowOff>
    </xdr:from>
    <xdr:to>
      <xdr:col>6</xdr:col>
      <xdr:colOff>38100</xdr:colOff>
      <xdr:row>95</xdr:row>
      <xdr:rowOff>153995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170522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11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80645</xdr:rowOff>
    </xdr:from>
    <xdr:to>
      <xdr:col>55</xdr:col>
      <xdr:colOff>0</xdr:colOff>
      <xdr:row>38</xdr:row>
      <xdr:rowOff>93980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957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80645</xdr:rowOff>
    </xdr:from>
    <xdr:to>
      <xdr:col>50</xdr:col>
      <xdr:colOff>114300</xdr:colOff>
      <xdr:row>38</xdr:row>
      <xdr:rowOff>87503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957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87503</xdr:rowOff>
    </xdr:from>
    <xdr:to>
      <xdr:col>45</xdr:col>
      <xdr:colOff>177800</xdr:colOff>
      <xdr:row>38</xdr:row>
      <xdr:rowOff>110172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0260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130048</xdr:rowOff>
    </xdr:from>
    <xdr:to>
      <xdr:col>46</xdr:col>
      <xdr:colOff>38100</xdr:colOff>
      <xdr:row>38</xdr:row>
      <xdr:rowOff>60198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76725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110172</xdr:rowOff>
    </xdr:from>
    <xdr:to>
      <xdr:col>41</xdr:col>
      <xdr:colOff>50800</xdr:colOff>
      <xdr:row>38</xdr:row>
      <xdr:rowOff>113030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2527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141097</xdr:rowOff>
    </xdr:from>
    <xdr:to>
      <xdr:col>41</xdr:col>
      <xdr:colOff>101600</xdr:colOff>
      <xdr:row>38</xdr:row>
      <xdr:rowOff>71247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87774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131001</xdr:rowOff>
    </xdr:from>
    <xdr:to>
      <xdr:col>36</xdr:col>
      <xdr:colOff>165100</xdr:colOff>
      <xdr:row>38</xdr:row>
      <xdr:rowOff>61151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77678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4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43180</xdr:rowOff>
    </xdr:from>
    <xdr:to>
      <xdr:col>55</xdr:col>
      <xdr:colOff>50800</xdr:colOff>
      <xdr:row>38</xdr:row>
      <xdr:rowOff>144780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2557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29845</xdr:rowOff>
    </xdr:from>
    <xdr:to>
      <xdr:col>50</xdr:col>
      <xdr:colOff>165100</xdr:colOff>
      <xdr:row>38</xdr:row>
      <xdr:rowOff>131445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122572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36703</xdr:rowOff>
    </xdr:from>
    <xdr:to>
      <xdr:col>46</xdr:col>
      <xdr:colOff>38100</xdr:colOff>
      <xdr:row>38</xdr:row>
      <xdr:rowOff>138303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129430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59372</xdr:rowOff>
    </xdr:from>
    <xdr:to>
      <xdr:col>41</xdr:col>
      <xdr:colOff>101600</xdr:colOff>
      <xdr:row>38</xdr:row>
      <xdr:rowOff>160972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152099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6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62230</xdr:rowOff>
    </xdr:from>
    <xdr:to>
      <xdr:col>36</xdr:col>
      <xdr:colOff>165100</xdr:colOff>
      <xdr:row>38</xdr:row>
      <xdr:rowOff>163830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154957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81617</xdr:rowOff>
    </xdr:from>
    <xdr:to>
      <xdr:col>55</xdr:col>
      <xdr:colOff>0</xdr:colOff>
      <xdr:row>53</xdr:row>
      <xdr:rowOff>148863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168467"/>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117487</xdr:rowOff>
    </xdr:from>
    <xdr:to>
      <xdr:col>50</xdr:col>
      <xdr:colOff>114300</xdr:colOff>
      <xdr:row>53</xdr:row>
      <xdr:rowOff>148863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204337"/>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144653</xdr:rowOff>
    </xdr:from>
    <xdr:to>
      <xdr:col>45</xdr:col>
      <xdr:colOff>177800</xdr:colOff>
      <xdr:row>53</xdr:row>
      <xdr:rowOff>117487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060053"/>
          <a:ext cx="889000" cy="1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144653</xdr:rowOff>
    </xdr:from>
    <xdr:to>
      <xdr:col>41</xdr:col>
      <xdr:colOff>50800</xdr:colOff>
      <xdr:row>53</xdr:row>
      <xdr:rowOff>67291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060053"/>
          <a:ext cx="8890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30817</xdr:rowOff>
    </xdr:from>
    <xdr:to>
      <xdr:col>55</xdr:col>
      <xdr:colOff>50800</xdr:colOff>
      <xdr:row>53</xdr:row>
      <xdr:rowOff>132417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1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53694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98063</xdr:rowOff>
    </xdr:from>
    <xdr:to>
      <xdr:col>50</xdr:col>
      <xdr:colOff>165100</xdr:colOff>
      <xdr:row>54</xdr:row>
      <xdr:rowOff>28213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1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44740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66687</xdr:rowOff>
    </xdr:from>
    <xdr:to>
      <xdr:col>46</xdr:col>
      <xdr:colOff>38100</xdr:colOff>
      <xdr:row>53</xdr:row>
      <xdr:rowOff>168287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1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13364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9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93853</xdr:rowOff>
    </xdr:from>
    <xdr:to>
      <xdr:col>41</xdr:col>
      <xdr:colOff>101600</xdr:colOff>
      <xdr:row>53</xdr:row>
      <xdr:rowOff>24003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0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40530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7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16491</xdr:rowOff>
    </xdr:from>
    <xdr:to>
      <xdr:col>36</xdr:col>
      <xdr:colOff>165100</xdr:colOff>
      <xdr:row>53</xdr:row>
      <xdr:rowOff>118091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1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134618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8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6855</xdr:rowOff>
    </xdr:from>
    <xdr:to>
      <xdr:col>55</xdr:col>
      <xdr:colOff>0</xdr:colOff>
      <xdr:row>78</xdr:row>
      <xdr:rowOff>7688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79955"/>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37809</xdr:rowOff>
    </xdr:from>
    <xdr:to>
      <xdr:col>50</xdr:col>
      <xdr:colOff>114300</xdr:colOff>
      <xdr:row>78</xdr:row>
      <xdr:rowOff>7688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39459"/>
          <a:ext cx="889000" cy="14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37809</xdr:rowOff>
    </xdr:from>
    <xdr:to>
      <xdr:col>45</xdr:col>
      <xdr:colOff>177800</xdr:colOff>
      <xdr:row>78</xdr:row>
      <xdr:rowOff>66494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39459"/>
          <a:ext cx="889000" cy="20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77043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5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66494</xdr:rowOff>
    </xdr:from>
    <xdr:to>
      <xdr:col>41</xdr:col>
      <xdr:colOff>50800</xdr:colOff>
      <xdr:row>78</xdr:row>
      <xdr:rowOff>73671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39594"/>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20613</xdr:rowOff>
    </xdr:from>
    <xdr:to>
      <xdr:col>41</xdr:col>
      <xdr:colOff>101600</xdr:colOff>
      <xdr:row>78</xdr:row>
      <xdr:rowOff>122213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113340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24978</xdr:rowOff>
    </xdr:from>
    <xdr:to>
      <xdr:col>36</xdr:col>
      <xdr:colOff>165100</xdr:colOff>
      <xdr:row>78</xdr:row>
      <xdr:rowOff>126578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117705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127505</xdr:rowOff>
    </xdr:from>
    <xdr:to>
      <xdr:col>55</xdr:col>
      <xdr:colOff>50800</xdr:colOff>
      <xdr:row>78</xdr:row>
      <xdr:rowOff>57655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86882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1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128338</xdr:rowOff>
    </xdr:from>
    <xdr:to>
      <xdr:col>50</xdr:col>
      <xdr:colOff>165100</xdr:colOff>
      <xdr:row>78</xdr:row>
      <xdr:rowOff>58488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75015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158459</xdr:rowOff>
    </xdr:from>
    <xdr:to>
      <xdr:col>46</xdr:col>
      <xdr:colOff>38100</xdr:colOff>
      <xdr:row>77</xdr:row>
      <xdr:rowOff>88609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105136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15694</xdr:rowOff>
    </xdr:from>
    <xdr:to>
      <xdr:col>41</xdr:col>
      <xdr:colOff>101600</xdr:colOff>
      <xdr:row>78</xdr:row>
      <xdr:rowOff>117294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133821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22871</xdr:rowOff>
    </xdr:from>
    <xdr:to>
      <xdr:col>36</xdr:col>
      <xdr:colOff>165100</xdr:colOff>
      <xdr:row>78</xdr:row>
      <xdr:rowOff>124471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140998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7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86965</xdr:rowOff>
    </xdr:from>
    <xdr:to>
      <xdr:col>55</xdr:col>
      <xdr:colOff>0</xdr:colOff>
      <xdr:row>97</xdr:row>
      <xdr:rowOff>3997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46165"/>
          <a:ext cx="838200" cy="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86965</xdr:rowOff>
    </xdr:from>
    <xdr:to>
      <xdr:col>50</xdr:col>
      <xdr:colOff>114300</xdr:colOff>
      <xdr:row>96</xdr:row>
      <xdr:rowOff>121334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46165"/>
          <a:ext cx="889000" cy="3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121334</xdr:rowOff>
    </xdr:from>
    <xdr:to>
      <xdr:col>45</xdr:col>
      <xdr:colOff>177800</xdr:colOff>
      <xdr:row>97</xdr:row>
      <xdr:rowOff>48385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80534"/>
          <a:ext cx="889000" cy="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165709</xdr:rowOff>
    </xdr:from>
    <xdr:to>
      <xdr:col>46</xdr:col>
      <xdr:colOff>38100</xdr:colOff>
      <xdr:row>97</xdr:row>
      <xdr:rowOff>95859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86986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48385</xdr:rowOff>
    </xdr:from>
    <xdr:to>
      <xdr:col>41</xdr:col>
      <xdr:colOff>50800</xdr:colOff>
      <xdr:row>97</xdr:row>
      <xdr:rowOff>107324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79035"/>
          <a:ext cx="889000" cy="5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53865</xdr:rowOff>
    </xdr:from>
    <xdr:to>
      <xdr:col>41</xdr:col>
      <xdr:colOff>101600</xdr:colOff>
      <xdr:row>97</xdr:row>
      <xdr:rowOff>155465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36061</xdr:rowOff>
    </xdr:from>
    <xdr:to>
      <xdr:col>36</xdr:col>
      <xdr:colOff>165100</xdr:colOff>
      <xdr:row>97</xdr:row>
      <xdr:rowOff>137661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154188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124647</xdr:rowOff>
    </xdr:from>
    <xdr:to>
      <xdr:col>55</xdr:col>
      <xdr:colOff>50800</xdr:colOff>
      <xdr:row>97</xdr:row>
      <xdr:rowOff>54797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147524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36165</xdr:rowOff>
    </xdr:from>
    <xdr:to>
      <xdr:col>50</xdr:col>
      <xdr:colOff>165100</xdr:colOff>
      <xdr:row>96</xdr:row>
      <xdr:rowOff>137765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154292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70534</xdr:rowOff>
    </xdr:from>
    <xdr:to>
      <xdr:col>46</xdr:col>
      <xdr:colOff>38100</xdr:colOff>
      <xdr:row>97</xdr:row>
      <xdr:rowOff>684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17211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169035</xdr:rowOff>
    </xdr:from>
    <xdr:to>
      <xdr:col>41</xdr:col>
      <xdr:colOff>101600</xdr:colOff>
      <xdr:row>97</xdr:row>
      <xdr:rowOff>99185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40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56524</xdr:rowOff>
    </xdr:from>
    <xdr:to>
      <xdr:col>36</xdr:col>
      <xdr:colOff>165100</xdr:colOff>
      <xdr:row>97</xdr:row>
      <xdr:rowOff>158124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149251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106096</xdr:rowOff>
    </xdr:from>
    <xdr:to>
      <xdr:col>85</xdr:col>
      <xdr:colOff>127000</xdr:colOff>
      <xdr:row>35</xdr:row>
      <xdr:rowOff>154273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106846"/>
          <a:ext cx="8382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128746</xdr:rowOff>
    </xdr:from>
    <xdr:to>
      <xdr:col>81</xdr:col>
      <xdr:colOff>50800</xdr:colOff>
      <xdr:row>35</xdr:row>
      <xdr:rowOff>154273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2949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128746</xdr:rowOff>
    </xdr:from>
    <xdr:to>
      <xdr:col>76</xdr:col>
      <xdr:colOff>114300</xdr:colOff>
      <xdr:row>36</xdr:row>
      <xdr:rowOff>27419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29496"/>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3948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10598</xdr:rowOff>
    </xdr:from>
    <xdr:to>
      <xdr:col>71</xdr:col>
      <xdr:colOff>177800</xdr:colOff>
      <xdr:row>36</xdr:row>
      <xdr:rowOff>27419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182798"/>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110046</xdr:rowOff>
    </xdr:from>
    <xdr:to>
      <xdr:col>72</xdr:col>
      <xdr:colOff>38100</xdr:colOff>
      <xdr:row>37</xdr:row>
      <xdr:rowOff>40196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31323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7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136315</xdr:rowOff>
    </xdr:from>
    <xdr:to>
      <xdr:col>67</xdr:col>
      <xdr:colOff>101600</xdr:colOff>
      <xdr:row>37</xdr:row>
      <xdr:rowOff>66465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57592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55296</xdr:rowOff>
    </xdr:from>
    <xdr:to>
      <xdr:col>85</xdr:col>
      <xdr:colOff>177800</xdr:colOff>
      <xdr:row>35</xdr:row>
      <xdr:rowOff>156896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78173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103473</xdr:rowOff>
    </xdr:from>
    <xdr:to>
      <xdr:col>81</xdr:col>
      <xdr:colOff>101600</xdr:colOff>
      <xdr:row>36</xdr:row>
      <xdr:rowOff>33623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50150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77946</xdr:rowOff>
    </xdr:from>
    <xdr:to>
      <xdr:col>76</xdr:col>
      <xdr:colOff>165100</xdr:colOff>
      <xdr:row>36</xdr:row>
      <xdr:rowOff>8096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24623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148069</xdr:rowOff>
    </xdr:from>
    <xdr:to>
      <xdr:col>72</xdr:col>
      <xdr:colOff>38100</xdr:colOff>
      <xdr:row>36</xdr:row>
      <xdr:rowOff>78219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4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94746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131248</xdr:rowOff>
    </xdr:from>
    <xdr:to>
      <xdr:col>67</xdr:col>
      <xdr:colOff>101600</xdr:colOff>
      <xdr:row>36</xdr:row>
      <xdr:rowOff>61398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77925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0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54199</xdr:rowOff>
    </xdr:from>
    <xdr:to>
      <xdr:col>85</xdr:col>
      <xdr:colOff>127000</xdr:colOff>
      <xdr:row>56</xdr:row>
      <xdr:rowOff>129847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483949"/>
          <a:ext cx="838200" cy="24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77494</xdr:rowOff>
    </xdr:from>
    <xdr:to>
      <xdr:col>81</xdr:col>
      <xdr:colOff>50800</xdr:colOff>
      <xdr:row>55</xdr:row>
      <xdr:rowOff>54199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335794"/>
          <a:ext cx="889000" cy="14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77494</xdr:rowOff>
    </xdr:from>
    <xdr:to>
      <xdr:col>76</xdr:col>
      <xdr:colOff>114300</xdr:colOff>
      <xdr:row>56</xdr:row>
      <xdr:rowOff>145026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335794"/>
          <a:ext cx="889000" cy="4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149196</xdr:rowOff>
    </xdr:from>
    <xdr:to>
      <xdr:col>76</xdr:col>
      <xdr:colOff>165100</xdr:colOff>
      <xdr:row>57</xdr:row>
      <xdr:rowOff>79346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70473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95534</xdr:rowOff>
    </xdr:from>
    <xdr:to>
      <xdr:col>71</xdr:col>
      <xdr:colOff>177800</xdr:colOff>
      <xdr:row>56</xdr:row>
      <xdr:rowOff>145026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696734"/>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170176</xdr:rowOff>
    </xdr:from>
    <xdr:to>
      <xdr:col>72</xdr:col>
      <xdr:colOff>38100</xdr:colOff>
      <xdr:row>57</xdr:row>
      <xdr:rowOff>100326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91453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19538</xdr:rowOff>
    </xdr:from>
    <xdr:to>
      <xdr:col>67</xdr:col>
      <xdr:colOff>101600</xdr:colOff>
      <xdr:row>57</xdr:row>
      <xdr:rowOff>121138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112265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79047</xdr:rowOff>
    </xdr:from>
    <xdr:to>
      <xdr:col>85</xdr:col>
      <xdr:colOff>177800</xdr:colOff>
      <xdr:row>57</xdr:row>
      <xdr:rowOff>9197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101924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3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3399</xdr:rowOff>
    </xdr:from>
    <xdr:to>
      <xdr:col>81</xdr:col>
      <xdr:colOff>101600</xdr:colOff>
      <xdr:row>55</xdr:row>
      <xdr:rowOff>104999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4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121526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20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26694</xdr:rowOff>
    </xdr:from>
    <xdr:to>
      <xdr:col>76</xdr:col>
      <xdr:colOff>165100</xdr:colOff>
      <xdr:row>54</xdr:row>
      <xdr:rowOff>128294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2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144821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0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94226</xdr:rowOff>
    </xdr:from>
    <xdr:to>
      <xdr:col>72</xdr:col>
      <xdr:colOff>38100</xdr:colOff>
      <xdr:row>57</xdr:row>
      <xdr:rowOff>24376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40903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44734</xdr:rowOff>
    </xdr:from>
    <xdr:to>
      <xdr:col>67</xdr:col>
      <xdr:colOff>101600</xdr:colOff>
      <xdr:row>56</xdr:row>
      <xdr:rowOff>146334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162861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164618</xdr:rowOff>
    </xdr:from>
    <xdr:to>
      <xdr:col>85</xdr:col>
      <xdr:colOff>127000</xdr:colOff>
      <xdr:row>78</xdr:row>
      <xdr:rowOff>165151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37718"/>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165151</xdr:rowOff>
    </xdr:from>
    <xdr:to>
      <xdr:col>81</xdr:col>
      <xdr:colOff>50800</xdr:colOff>
      <xdr:row>79</xdr:row>
      <xdr:rowOff>35173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38251"/>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17227</xdr:rowOff>
    </xdr:from>
    <xdr:to>
      <xdr:col>76</xdr:col>
      <xdr:colOff>114300</xdr:colOff>
      <xdr:row>79</xdr:row>
      <xdr:rowOff>35173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218877"/>
          <a:ext cx="889000" cy="3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42208</xdr:rowOff>
    </xdr:from>
    <xdr:to>
      <xdr:col>76</xdr:col>
      <xdr:colOff>165100</xdr:colOff>
      <xdr:row>78</xdr:row>
      <xdr:rowOff>143808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160335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141205</xdr:rowOff>
    </xdr:from>
    <xdr:to>
      <xdr:col>71</xdr:col>
      <xdr:colOff>177800</xdr:colOff>
      <xdr:row>77</xdr:row>
      <xdr:rowOff>17227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171405"/>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42818</xdr:rowOff>
    </xdr:from>
    <xdr:to>
      <xdr:col>72</xdr:col>
      <xdr:colOff>38100</xdr:colOff>
      <xdr:row>78</xdr:row>
      <xdr:rowOff>144418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135545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149813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113818</xdr:rowOff>
    </xdr:from>
    <xdr:to>
      <xdr:col>85</xdr:col>
      <xdr:colOff>177800</xdr:colOff>
      <xdr:row>79</xdr:row>
      <xdr:rowOff>43968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31837</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114351</xdr:rowOff>
    </xdr:from>
    <xdr:to>
      <xdr:col>81</xdr:col>
      <xdr:colOff>101600</xdr:colOff>
      <xdr:row>79</xdr:row>
      <xdr:rowOff>44501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35628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155823</xdr:rowOff>
    </xdr:from>
    <xdr:to>
      <xdr:col>76</xdr:col>
      <xdr:colOff>165100</xdr:colOff>
      <xdr:row>79</xdr:row>
      <xdr:rowOff>85973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77100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2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137877</xdr:rowOff>
    </xdr:from>
    <xdr:to>
      <xdr:col>72</xdr:col>
      <xdr:colOff>38100</xdr:colOff>
      <xdr:row>77</xdr:row>
      <xdr:rowOff>68027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84555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90405</xdr:rowOff>
    </xdr:from>
    <xdr:to>
      <xdr:col>67</xdr:col>
      <xdr:colOff>101600</xdr:colOff>
      <xdr:row>77</xdr:row>
      <xdr:rowOff>20555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1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37082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8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85054</xdr:rowOff>
    </xdr:from>
    <xdr:to>
      <xdr:col>85</xdr:col>
      <xdr:colOff>127000</xdr:colOff>
      <xdr:row>95</xdr:row>
      <xdr:rowOff>132494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72804"/>
          <a:ext cx="838200" cy="4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132494</xdr:rowOff>
    </xdr:from>
    <xdr:to>
      <xdr:col>81</xdr:col>
      <xdr:colOff>50800</xdr:colOff>
      <xdr:row>96</xdr:row>
      <xdr:rowOff>22679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20244"/>
          <a:ext cx="8890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22679</xdr:rowOff>
    </xdr:from>
    <xdr:to>
      <xdr:col>76</xdr:col>
      <xdr:colOff>114300</xdr:colOff>
      <xdr:row>96</xdr:row>
      <xdr:rowOff>116481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481879"/>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120317</xdr:rowOff>
    </xdr:from>
    <xdr:to>
      <xdr:col>76</xdr:col>
      <xdr:colOff>165100</xdr:colOff>
      <xdr:row>98</xdr:row>
      <xdr:rowOff>50467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5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41594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8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28611</xdr:rowOff>
    </xdr:from>
    <xdr:to>
      <xdr:col>71</xdr:col>
      <xdr:colOff>177800</xdr:colOff>
      <xdr:row>96</xdr:row>
      <xdr:rowOff>116481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87811"/>
          <a:ext cx="889000" cy="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156893</xdr:rowOff>
    </xdr:from>
    <xdr:to>
      <xdr:col>72</xdr:col>
      <xdr:colOff>38100</xdr:colOff>
      <xdr:row>98</xdr:row>
      <xdr:rowOff>87043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8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78170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169301</xdr:rowOff>
    </xdr:from>
    <xdr:to>
      <xdr:col>67</xdr:col>
      <xdr:colOff>101600</xdr:colOff>
      <xdr:row>98</xdr:row>
      <xdr:rowOff>99451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90578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8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34254</xdr:rowOff>
    </xdr:from>
    <xdr:to>
      <xdr:col>85</xdr:col>
      <xdr:colOff>177800</xdr:colOff>
      <xdr:row>95</xdr:row>
      <xdr:rowOff>135854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57131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81694</xdr:rowOff>
    </xdr:from>
    <xdr:to>
      <xdr:col>81</xdr:col>
      <xdr:colOff>101600</xdr:colOff>
      <xdr:row>96</xdr:row>
      <xdr:rowOff>11844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28371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143329</xdr:rowOff>
    </xdr:from>
    <xdr:to>
      <xdr:col>76</xdr:col>
      <xdr:colOff>165100</xdr:colOff>
      <xdr:row>96</xdr:row>
      <xdr:rowOff>73479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90006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0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65681</xdr:rowOff>
    </xdr:from>
    <xdr:to>
      <xdr:col>72</xdr:col>
      <xdr:colOff>38100</xdr:colOff>
      <xdr:row>96</xdr:row>
      <xdr:rowOff>167281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12358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149261</xdr:rowOff>
    </xdr:from>
    <xdr:to>
      <xdr:col>67</xdr:col>
      <xdr:colOff>101600</xdr:colOff>
      <xdr:row>96</xdr:row>
      <xdr:rowOff>79411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3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95938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性質別歳出決算分析表と同様に、全体的に類似団体平均と比べて高い水準となっている。この要因は、性質別歳出決算分析表に記載のとおりである。</a:t>
          </a:r>
        </a:p>
        <a:p>
          <a:r>
            <a:rPr kumimoji="1" lang="ja-JP" altLang="en-US" sz="1300">
              <a:latin typeface="ＭＳ Ｐゴシック" panose="020B0600070205080204" pitchFamily="50" charset="-128"/>
              <a:ea typeface="ＭＳ Ｐゴシック" panose="020B0600070205080204" pitchFamily="50" charset="-128"/>
            </a:rPr>
            <a:t>　「農林水産業費」は高い林野率を背景に森林整備事業費や有害鳥獣防護対策経費が大きいことから類似団体の中で高い順位となっている。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「教育費」は文化会館等建設事業の終了により大幅な減額となった。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「衛生費」は水道事業会計や公立八鹿病院への繰出金の減などにより令和３年度と比べ減額したが、依然として高い水準にある。　</a:t>
          </a:r>
        </a:p>
        <a:p>
          <a:r>
            <a:rPr kumimoji="1" lang="ja-JP" altLang="en-US" sz="1300">
              <a:latin typeface="ＭＳ Ｐゴシック" panose="020B0600070205080204" pitchFamily="50" charset="-128"/>
              <a:ea typeface="ＭＳ Ｐゴシック" panose="020B0600070205080204" pitchFamily="50" charset="-128"/>
            </a:rPr>
            <a:t>　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令和４年度の実質収支額は昨年度に次いで大きな額となった。これは特別交付税や除排雪に係る国庫補助金の決算額が歳入予算額を大きく上回ったことなどが主な要因である。</a:t>
          </a:r>
        </a:p>
        <a:p>
          <a:r>
            <a:rPr kumimoji="1" lang="ja-JP" altLang="en-US" sz="1400">
              <a:latin typeface="ＭＳ ゴシック" pitchFamily="49" charset="-128"/>
              <a:ea typeface="ＭＳ ゴシック" pitchFamily="49" charset="-128"/>
            </a:rPr>
            <a:t>　決算剰余金は減債基金に積み立て、積極的な繰上償還の財源とすることにより将来負担の低減に努めていく。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全ての会計において、歳出の削減に努めていることや一般会計の繰出金等により、黒字決算となっている。</a:t>
          </a:r>
        </a:p>
        <a:p>
          <a:r>
            <a:rPr kumimoji="1" lang="ja-JP" altLang="en-US" sz="1400">
              <a:latin typeface="ＭＳ ゴシック" pitchFamily="49" charset="-128"/>
              <a:ea typeface="ＭＳ ゴシック" pitchFamily="49" charset="-128"/>
            </a:rPr>
            <a:t>　今後も引き続きコスト削減に努め、安定的な財政運営を行っていく。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19222883</v>
      </c>
      <c r="BO4" s="449"/>
      <c r="BP4" s="449"/>
      <c r="BQ4" s="449"/>
      <c r="BR4" s="449"/>
      <c r="BS4" s="449"/>
      <c r="BT4" s="449"/>
      <c r="BU4" s="450"/>
      <c r="BV4" s="448">
        <v>21397641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8.5</v>
      </c>
      <c r="CU4" s="589"/>
      <c r="CV4" s="589"/>
      <c r="CW4" s="589"/>
      <c r="CX4" s="589"/>
      <c r="CY4" s="589"/>
      <c r="CZ4" s="589"/>
      <c r="DA4" s="590"/>
      <c r="DB4" s="588">
        <v>9.4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18242707</v>
      </c>
      <c r="BO5" s="420"/>
      <c r="BP5" s="420"/>
      <c r="BQ5" s="420"/>
      <c r="BR5" s="420"/>
      <c r="BS5" s="420"/>
      <c r="BT5" s="420"/>
      <c r="BU5" s="421"/>
      <c r="BV5" s="419">
        <v>20183903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94.2</v>
      </c>
      <c r="CU5" s="417"/>
      <c r="CV5" s="417"/>
      <c r="CW5" s="417"/>
      <c r="CX5" s="417"/>
      <c r="CY5" s="417"/>
      <c r="CZ5" s="417"/>
      <c r="DA5" s="418"/>
      <c r="DB5" s="416">
        <v>91.5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980176</v>
      </c>
      <c r="BO6" s="420"/>
      <c r="BP6" s="420"/>
      <c r="BQ6" s="420"/>
      <c r="BR6" s="420"/>
      <c r="BS6" s="420"/>
      <c r="BT6" s="420"/>
      <c r="BU6" s="421"/>
      <c r="BV6" s="419">
        <v>1213738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95.1</v>
      </c>
      <c r="CU6" s="563"/>
      <c r="CV6" s="563"/>
      <c r="CW6" s="563"/>
      <c r="CX6" s="563"/>
      <c r="CY6" s="563"/>
      <c r="CZ6" s="563"/>
      <c r="DA6" s="564"/>
      <c r="DB6" s="562">
        <v>93.8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37487</v>
      </c>
      <c r="BO7" s="420"/>
      <c r="BP7" s="420"/>
      <c r="BQ7" s="420"/>
      <c r="BR7" s="420"/>
      <c r="BS7" s="420"/>
      <c r="BT7" s="420"/>
      <c r="BU7" s="421"/>
      <c r="BV7" s="419">
        <v>117121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11053352</v>
      </c>
      <c r="CU7" s="420"/>
      <c r="CV7" s="420"/>
      <c r="CW7" s="420"/>
      <c r="CX7" s="420"/>
      <c r="CY7" s="420"/>
      <c r="CZ7" s="420"/>
      <c r="DA7" s="421"/>
      <c r="DB7" s="419">
        <v>11663549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942689</v>
      </c>
      <c r="BO8" s="420"/>
      <c r="BP8" s="420"/>
      <c r="BQ8" s="420"/>
      <c r="BR8" s="420"/>
      <c r="BS8" s="420"/>
      <c r="BT8" s="420"/>
      <c r="BU8" s="421"/>
      <c r="BV8" s="419">
        <v>1096617</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22129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-153928</v>
      </c>
      <c r="BO9" s="420"/>
      <c r="BP9" s="420"/>
      <c r="BQ9" s="420"/>
      <c r="BR9" s="420"/>
      <c r="BS9" s="420"/>
      <c r="BT9" s="420"/>
      <c r="BU9" s="421"/>
      <c r="BV9" s="419">
        <v>337794</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14.5</v>
      </c>
      <c r="CU9" s="417"/>
      <c r="CV9" s="417"/>
      <c r="CW9" s="417"/>
      <c r="CX9" s="417"/>
      <c r="CY9" s="417"/>
      <c r="CZ9" s="417"/>
      <c r="DA9" s="418"/>
      <c r="DB9" s="416">
        <v>13.9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24288</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2620</v>
      </c>
      <c r="BO10" s="420"/>
      <c r="BP10" s="420"/>
      <c r="BQ10" s="420"/>
      <c r="BR10" s="420"/>
      <c r="BS10" s="420"/>
      <c r="BT10" s="420"/>
      <c r="BU10" s="421"/>
      <c r="BV10" s="419">
        <v>2527</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210186</v>
      </c>
      <c r="BO11" s="420"/>
      <c r="BP11" s="420"/>
      <c r="BQ11" s="420"/>
      <c r="BR11" s="420"/>
      <c r="BS11" s="420"/>
      <c r="BT11" s="420"/>
      <c r="BU11" s="421"/>
      <c r="BV11" s="419">
        <v>212321</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15">
      <c r="A12" s="181"/>
      <c r="B12" s="525" t="s">
        <v>135</v>
      </c>
      <c r="C12" s="526"/>
      <c r="D12" s="526"/>
      <c r="E12" s="526"/>
      <c r="F12" s="526"/>
      <c r="G12" s="526"/>
      <c r="H12" s="526"/>
      <c r="I12" s="526"/>
      <c r="J12" s="526"/>
      <c r="K12" s="527"/>
      <c r="L12" s="534" t="s">
        <v>136</v>
      </c>
      <c r="M12" s="535"/>
      <c r="N12" s="535"/>
      <c r="O12" s="535"/>
      <c r="P12" s="535"/>
      <c r="Q12" s="536"/>
      <c r="R12" s="537">
        <v>21969</v>
      </c>
      <c r="S12" s="538"/>
      <c r="T12" s="538"/>
      <c r="U12" s="538"/>
      <c r="V12" s="539"/>
      <c r="W12" s="540" t="s">
        <v>1</v>
      </c>
      <c r="X12" s="478"/>
      <c r="Y12" s="478"/>
      <c r="Z12" s="478"/>
      <c r="AA12" s="478"/>
      <c r="AB12" s="541"/>
      <c r="AC12" s="542" t="s">
        <v>137</v>
      </c>
      <c r="AD12" s="543"/>
      <c r="AE12" s="543"/>
      <c r="AF12" s="543"/>
      <c r="AG12" s="544"/>
      <c r="AH12" s="542" t="s">
        <v>138</v>
      </c>
      <c r="AI12" s="543"/>
      <c r="AJ12" s="543"/>
      <c r="AK12" s="543"/>
      <c r="AL12" s="545"/>
      <c r="AM12" s="476" t="s">
        <v>139</v>
      </c>
      <c r="AN12" s="376"/>
      <c r="AO12" s="376"/>
      <c r="AP12" s="376"/>
      <c r="AQ12" s="376"/>
      <c r="AR12" s="376"/>
      <c r="AS12" s="376"/>
      <c r="AT12" s="377"/>
      <c r="AU12" s="477" t="s">
        <v>140</v>
      </c>
      <c r="AV12" s="478"/>
      <c r="AW12" s="478"/>
      <c r="AX12" s="478"/>
      <c r="AY12" s="433" t="s">
        <v>141</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142</v>
      </c>
      <c r="CE12" s="379"/>
      <c r="CF12" s="379"/>
      <c r="CG12" s="379"/>
      <c r="CH12" s="379"/>
      <c r="CI12" s="379"/>
      <c r="CJ12" s="379"/>
      <c r="CK12" s="379"/>
      <c r="CL12" s="379"/>
      <c r="CM12" s="379"/>
      <c r="CN12" s="379"/>
      <c r="CO12" s="379"/>
      <c r="CP12" s="379"/>
      <c r="CQ12" s="379"/>
      <c r="CR12" s="379"/>
      <c r="CS12" s="460"/>
      <c r="CT12" s="522" t="s">
        <v>143</v>
      </c>
      <c r="CU12" s="523"/>
      <c r="CV12" s="523"/>
      <c r="CW12" s="523"/>
      <c r="CX12" s="523"/>
      <c r="CY12" s="523"/>
      <c r="CZ12" s="523"/>
      <c r="DA12" s="524"/>
      <c r="DB12" s="522" t="s">
        <v>143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144</v>
      </c>
      <c r="N13" s="504"/>
      <c r="O13" s="504"/>
      <c r="P13" s="504"/>
      <c r="Q13" s="505"/>
      <c r="R13" s="506">
        <v>21840</v>
      </c>
      <c r="S13" s="507"/>
      <c r="T13" s="507"/>
      <c r="U13" s="507"/>
      <c r="V13" s="508"/>
      <c r="W13" s="509" t="s">
        <v>145</v>
      </c>
      <c r="X13" s="405"/>
      <c r="Y13" s="405"/>
      <c r="Z13" s="405"/>
      <c r="AA13" s="405"/>
      <c r="AB13" s="406"/>
      <c r="AC13" s="372">
        <v>849</v>
      </c>
      <c r="AD13" s="373"/>
      <c r="AE13" s="373"/>
      <c r="AF13" s="373"/>
      <c r="AG13" s="374"/>
      <c r="AH13" s="372">
        <v>948</v>
      </c>
      <c r="AI13" s="373"/>
      <c r="AJ13" s="373"/>
      <c r="AK13" s="373"/>
      <c r="AL13" s="432"/>
      <c r="AM13" s="476" t="s">
        <v>146</v>
      </c>
      <c r="AN13" s="376"/>
      <c r="AO13" s="376"/>
      <c r="AP13" s="376"/>
      <c r="AQ13" s="376"/>
      <c r="AR13" s="376"/>
      <c r="AS13" s="376"/>
      <c r="AT13" s="377"/>
      <c r="AU13" s="477" t="s">
        <v>130</v>
      </c>
      <c r="AV13" s="478"/>
      <c r="AW13" s="478"/>
      <c r="AX13" s="478"/>
      <c r="AY13" s="433" t="s">
        <v>147</v>
      </c>
      <c r="AZ13" s="434"/>
      <c r="BA13" s="434"/>
      <c r="BB13" s="434"/>
      <c r="BC13" s="434"/>
      <c r="BD13" s="434"/>
      <c r="BE13" s="434"/>
      <c r="BF13" s="434"/>
      <c r="BG13" s="434"/>
      <c r="BH13" s="434"/>
      <c r="BI13" s="434"/>
      <c r="BJ13" s="434"/>
      <c r="BK13" s="434"/>
      <c r="BL13" s="434"/>
      <c r="BM13" s="435"/>
      <c r="BN13" s="419">
        <v>58878</v>
      </c>
      <c r="BO13" s="420"/>
      <c r="BP13" s="420"/>
      <c r="BQ13" s="420"/>
      <c r="BR13" s="420"/>
      <c r="BS13" s="420"/>
      <c r="BT13" s="420"/>
      <c r="BU13" s="421"/>
      <c r="BV13" s="419">
        <v>552642</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8</v>
      </c>
      <c r="CU13" s="417"/>
      <c r="CV13" s="417"/>
      <c r="CW13" s="417"/>
      <c r="CX13" s="417"/>
      <c r="CY13" s="417"/>
      <c r="CZ13" s="417"/>
      <c r="DA13" s="418"/>
      <c r="DB13" s="416">
        <v>7.4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149</v>
      </c>
      <c r="M14" s="546"/>
      <c r="N14" s="546"/>
      <c r="O14" s="546"/>
      <c r="P14" s="546"/>
      <c r="Q14" s="547"/>
      <c r="R14" s="506">
        <v>22389</v>
      </c>
      <c r="S14" s="507"/>
      <c r="T14" s="507"/>
      <c r="U14" s="507"/>
      <c r="V14" s="508"/>
      <c r="W14" s="510"/>
      <c r="X14" s="408"/>
      <c r="Y14" s="408"/>
      <c r="Z14" s="408"/>
      <c r="AA14" s="408"/>
      <c r="AB14" s="409"/>
      <c r="AC14" s="499">
        <v>8.1999999999999993</v>
      </c>
      <c r="AD14" s="500"/>
      <c r="AE14" s="500"/>
      <c r="AF14" s="500"/>
      <c r="AG14" s="501"/>
      <c r="AH14" s="499">
        <v>8.6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t="s">
        <v>134</v>
      </c>
      <c r="CU14" s="517"/>
      <c r="CV14" s="517"/>
      <c r="CW14" s="517"/>
      <c r="CX14" s="517"/>
      <c r="CY14" s="517"/>
      <c r="CZ14" s="517"/>
      <c r="DA14" s="518"/>
      <c r="DB14" s="516" t="s">
        <v>151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144</v>
      </c>
      <c r="N15" s="504"/>
      <c r="O15" s="504"/>
      <c r="P15" s="504"/>
      <c r="Q15" s="505"/>
      <c r="R15" s="506">
        <v>22262</v>
      </c>
      <c r="S15" s="507"/>
      <c r="T15" s="507"/>
      <c r="U15" s="507"/>
      <c r="V15" s="508"/>
      <c r="W15" s="509" t="s">
        <v>152</v>
      </c>
      <c r="X15" s="405"/>
      <c r="Y15" s="405"/>
      <c r="Z15" s="405"/>
      <c r="AA15" s="405"/>
      <c r="AB15" s="406"/>
      <c r="AC15" s="372">
        <v>2673</v>
      </c>
      <c r="AD15" s="373"/>
      <c r="AE15" s="373"/>
      <c r="AF15" s="373"/>
      <c r="AG15" s="374"/>
      <c r="AH15" s="372">
        <v>2981</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2577864</v>
      </c>
      <c r="BO15" s="449"/>
      <c r="BP15" s="449"/>
      <c r="BQ15" s="449"/>
      <c r="BR15" s="449"/>
      <c r="BS15" s="449"/>
      <c r="BT15" s="449"/>
      <c r="BU15" s="450"/>
      <c r="BV15" s="448">
        <v>2489149</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25.7</v>
      </c>
      <c r="AD16" s="500"/>
      <c r="AE16" s="500"/>
      <c r="AF16" s="500"/>
      <c r="AG16" s="501"/>
      <c r="AH16" s="499">
        <v>27</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10295466</v>
      </c>
      <c r="BO16" s="420"/>
      <c r="BP16" s="420"/>
      <c r="BQ16" s="420"/>
      <c r="BR16" s="420"/>
      <c r="BS16" s="420"/>
      <c r="BT16" s="420"/>
      <c r="BU16" s="421"/>
      <c r="BV16" s="419">
        <v>10658772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6866</v>
      </c>
      <c r="AD17" s="373"/>
      <c r="AE17" s="373"/>
      <c r="AF17" s="373"/>
      <c r="AG17" s="374"/>
      <c r="AH17" s="372">
        <v>7128</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3207588</v>
      </c>
      <c r="BO17" s="420"/>
      <c r="BP17" s="420"/>
      <c r="BQ17" s="420"/>
      <c r="BR17" s="420"/>
      <c r="BS17" s="420"/>
      <c r="BT17" s="420"/>
      <c r="BU17" s="421"/>
      <c r="BV17" s="419">
        <v>3090661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162</v>
      </c>
      <c r="C18" s="470"/>
      <c r="D18" s="470"/>
      <c r="E18" s="471"/>
      <c r="F18" s="471"/>
      <c r="G18" s="471"/>
      <c r="H18" s="471"/>
      <c r="I18" s="471"/>
      <c r="J18" s="471"/>
      <c r="K18" s="471"/>
      <c r="L18" s="472">
        <v>422.91</v>
      </c>
      <c r="M18" s="472"/>
      <c r="N18" s="472"/>
      <c r="O18" s="472"/>
      <c r="P18" s="472"/>
      <c r="Q18" s="472"/>
      <c r="R18" s="473"/>
      <c r="S18" s="473"/>
      <c r="T18" s="473"/>
      <c r="U18" s="473"/>
      <c r="V18" s="474"/>
      <c r="W18" s="490"/>
      <c r="X18" s="491"/>
      <c r="Y18" s="491"/>
      <c r="Z18" s="491"/>
      <c r="AA18" s="491"/>
      <c r="AB18" s="515"/>
      <c r="AC18" s="389">
        <v>66.099999999999994</v>
      </c>
      <c r="AD18" s="390"/>
      <c r="AE18" s="390"/>
      <c r="AF18" s="390"/>
      <c r="AG18" s="475"/>
      <c r="AH18" s="389">
        <v>64.5</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10572452</v>
      </c>
      <c r="BO18" s="420"/>
      <c r="BP18" s="420"/>
      <c r="BQ18" s="420"/>
      <c r="BR18" s="420"/>
      <c r="BS18" s="420"/>
      <c r="BT18" s="420"/>
      <c r="BU18" s="421"/>
      <c r="BV18" s="419">
        <v>10868993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164</v>
      </c>
      <c r="C19" s="470"/>
      <c r="D19" s="470"/>
      <c r="E19" s="471"/>
      <c r="F19" s="471"/>
      <c r="G19" s="471"/>
      <c r="H19" s="471"/>
      <c r="I19" s="471"/>
      <c r="J19" s="471"/>
      <c r="K19" s="471"/>
      <c r="L19" s="479">
        <v>52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14034033</v>
      </c>
      <c r="BO19" s="420"/>
      <c r="BP19" s="420"/>
      <c r="BQ19" s="420"/>
      <c r="BR19" s="420"/>
      <c r="BS19" s="420"/>
      <c r="BT19" s="420"/>
      <c r="BU19" s="421"/>
      <c r="BV19" s="419">
        <v>14259034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166</v>
      </c>
      <c r="C20" s="470"/>
      <c r="D20" s="470"/>
      <c r="E20" s="471"/>
      <c r="F20" s="471"/>
      <c r="G20" s="471"/>
      <c r="H20" s="471"/>
      <c r="I20" s="471"/>
      <c r="J20" s="471"/>
      <c r="K20" s="471"/>
      <c r="L20" s="479">
        <v>8388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14264589</v>
      </c>
      <c r="BO22" s="449"/>
      <c r="BP22" s="449"/>
      <c r="BQ22" s="449"/>
      <c r="BR22" s="449"/>
      <c r="BS22" s="449"/>
      <c r="BT22" s="449"/>
      <c r="BU22" s="450"/>
      <c r="BV22" s="448">
        <v>15693919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8125874</v>
      </c>
      <c r="BO23" s="420"/>
      <c r="BP23" s="420"/>
      <c r="BQ23" s="420"/>
      <c r="BR23" s="420"/>
      <c r="BS23" s="420"/>
      <c r="BT23" s="420"/>
      <c r="BU23" s="421"/>
      <c r="BV23" s="419">
        <v>8652676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176</v>
      </c>
      <c r="F24" s="376"/>
      <c r="G24" s="376"/>
      <c r="H24" s="376"/>
      <c r="I24" s="376"/>
      <c r="J24" s="376"/>
      <c r="K24" s="377"/>
      <c r="L24" s="372">
        <v>1</v>
      </c>
      <c r="M24" s="373"/>
      <c r="N24" s="373"/>
      <c r="O24" s="373"/>
      <c r="P24" s="374"/>
      <c r="Q24" s="372">
        <v>7830</v>
      </c>
      <c r="R24" s="373"/>
      <c r="S24" s="373"/>
      <c r="T24" s="373"/>
      <c r="U24" s="373"/>
      <c r="V24" s="374"/>
      <c r="W24" s="462"/>
      <c r="X24" s="399"/>
      <c r="Y24" s="400"/>
      <c r="Z24" s="375" t="s">
        <v>177</v>
      </c>
      <c r="AA24" s="376"/>
      <c r="AB24" s="376"/>
      <c r="AC24" s="376"/>
      <c r="AD24" s="376"/>
      <c r="AE24" s="376"/>
      <c r="AF24" s="376"/>
      <c r="AG24" s="377"/>
      <c r="AH24" s="372">
        <v>255</v>
      </c>
      <c r="AI24" s="373"/>
      <c r="AJ24" s="373"/>
      <c r="AK24" s="373"/>
      <c r="AL24" s="374"/>
      <c r="AM24" s="372">
        <v>794070</v>
      </c>
      <c r="AN24" s="373"/>
      <c r="AO24" s="373"/>
      <c r="AP24" s="373"/>
      <c r="AQ24" s="373"/>
      <c r="AR24" s="374"/>
      <c r="AS24" s="372">
        <v>3114</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10033551</v>
      </c>
      <c r="BO24" s="420"/>
      <c r="BP24" s="420"/>
      <c r="BQ24" s="420"/>
      <c r="BR24" s="420"/>
      <c r="BS24" s="420"/>
      <c r="BT24" s="420"/>
      <c r="BU24" s="421"/>
      <c r="BV24" s="419">
        <v>11054380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179</v>
      </c>
      <c r="F25" s="376"/>
      <c r="G25" s="376"/>
      <c r="H25" s="376"/>
      <c r="I25" s="376"/>
      <c r="J25" s="376"/>
      <c r="K25" s="377"/>
      <c r="L25" s="372">
        <v>1</v>
      </c>
      <c r="M25" s="373"/>
      <c r="N25" s="373"/>
      <c r="O25" s="373"/>
      <c r="P25" s="374"/>
      <c r="Q25" s="372">
        <v>6300</v>
      </c>
      <c r="R25" s="373"/>
      <c r="S25" s="373"/>
      <c r="T25" s="373"/>
      <c r="U25" s="373"/>
      <c r="V25" s="374"/>
      <c r="W25" s="462"/>
      <c r="X25" s="399"/>
      <c r="Y25" s="400"/>
      <c r="Z25" s="375" t="s">
        <v>180</v>
      </c>
      <c r="AA25" s="376"/>
      <c r="AB25" s="376"/>
      <c r="AC25" s="376"/>
      <c r="AD25" s="376"/>
      <c r="AE25" s="376"/>
      <c r="AF25" s="376"/>
      <c r="AG25" s="377"/>
      <c r="AH25" s="372" t="s">
        <v>151</v>
      </c>
      <c r="AI25" s="373"/>
      <c r="AJ25" s="373"/>
      <c r="AK25" s="373"/>
      <c r="AL25" s="374"/>
      <c r="AM25" s="372" t="s">
        <v>134</v>
      </c>
      <c r="AN25" s="373"/>
      <c r="AO25" s="373"/>
      <c r="AP25" s="373"/>
      <c r="AQ25" s="373"/>
      <c r="AR25" s="374"/>
      <c r="AS25" s="372" t="s">
        <v>151</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93514</v>
      </c>
      <c r="BO25" s="449"/>
      <c r="BP25" s="449"/>
      <c r="BQ25" s="449"/>
      <c r="BR25" s="449"/>
      <c r="BS25" s="449"/>
      <c r="BT25" s="449"/>
      <c r="BU25" s="450"/>
      <c r="BV25" s="448">
        <v>272775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5850</v>
      </c>
      <c r="R26" s="373"/>
      <c r="S26" s="373"/>
      <c r="T26" s="373"/>
      <c r="U26" s="373"/>
      <c r="V26" s="374"/>
      <c r="W26" s="462"/>
      <c r="X26" s="399"/>
      <c r="Y26" s="400"/>
      <c r="Z26" s="375" t="s">
        <v>183</v>
      </c>
      <c r="AA26" s="430"/>
      <c r="AB26" s="430"/>
      <c r="AC26" s="430"/>
      <c r="AD26" s="430"/>
      <c r="AE26" s="430"/>
      <c r="AF26" s="430"/>
      <c r="AG26" s="431"/>
      <c r="AH26" s="372">
        <v>18</v>
      </c>
      <c r="AI26" s="373"/>
      <c r="AJ26" s="373"/>
      <c r="AK26" s="373"/>
      <c r="AL26" s="374"/>
      <c r="AM26" s="372">
        <v>54810</v>
      </c>
      <c r="AN26" s="373"/>
      <c r="AO26" s="373"/>
      <c r="AP26" s="373"/>
      <c r="AQ26" s="373"/>
      <c r="AR26" s="374"/>
      <c r="AS26" s="372">
        <v>3045</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143</v>
      </c>
      <c r="BO26" s="420"/>
      <c r="BP26" s="420"/>
      <c r="BQ26" s="420"/>
      <c r="BR26" s="420"/>
      <c r="BS26" s="420"/>
      <c r="BT26" s="420"/>
      <c r="BU26" s="421"/>
      <c r="BV26" s="419" t="s">
        <v>143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4300</v>
      </c>
      <c r="R27" s="373"/>
      <c r="S27" s="373"/>
      <c r="T27" s="373"/>
      <c r="U27" s="373"/>
      <c r="V27" s="374"/>
      <c r="W27" s="462"/>
      <c r="X27" s="399"/>
      <c r="Y27" s="400"/>
      <c r="Z27" s="375" t="s">
        <v>186</v>
      </c>
      <c r="AA27" s="376"/>
      <c r="AB27" s="376"/>
      <c r="AC27" s="376"/>
      <c r="AD27" s="376"/>
      <c r="AE27" s="376"/>
      <c r="AF27" s="376"/>
      <c r="AG27" s="377"/>
      <c r="AH27" s="372">
        <v>2</v>
      </c>
      <c r="AI27" s="373"/>
      <c r="AJ27" s="373"/>
      <c r="AK27" s="373"/>
      <c r="AL27" s="374"/>
      <c r="AM27" s="372" t="s">
        <v>187</v>
      </c>
      <c r="AN27" s="373"/>
      <c r="AO27" s="373"/>
      <c r="AP27" s="373"/>
      <c r="AQ27" s="373"/>
      <c r="AR27" s="374"/>
      <c r="AS27" s="372" t="s">
        <v>187</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486079</v>
      </c>
      <c r="BO27" s="454"/>
      <c r="BP27" s="454"/>
      <c r="BQ27" s="454"/>
      <c r="BR27" s="454"/>
      <c r="BS27" s="454"/>
      <c r="BT27" s="454"/>
      <c r="BU27" s="455"/>
      <c r="BV27" s="453">
        <v>486079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3400</v>
      </c>
      <c r="R28" s="373"/>
      <c r="S28" s="373"/>
      <c r="T28" s="373"/>
      <c r="U28" s="373"/>
      <c r="V28" s="374"/>
      <c r="W28" s="462"/>
      <c r="X28" s="399"/>
      <c r="Y28" s="400"/>
      <c r="Z28" s="375" t="s">
        <v>190</v>
      </c>
      <c r="AA28" s="376"/>
      <c r="AB28" s="376"/>
      <c r="AC28" s="376"/>
      <c r="AD28" s="376"/>
      <c r="AE28" s="376"/>
      <c r="AF28" s="376"/>
      <c r="AG28" s="377"/>
      <c r="AH28" s="372" t="s">
        <v>134</v>
      </c>
      <c r="AI28" s="373"/>
      <c r="AJ28" s="373"/>
      <c r="AK28" s="373"/>
      <c r="AL28" s="374"/>
      <c r="AM28" s="372" t="s">
        <v>143</v>
      </c>
      <c r="AN28" s="373"/>
      <c r="AO28" s="373"/>
      <c r="AP28" s="373"/>
      <c r="AQ28" s="373"/>
      <c r="AR28" s="374"/>
      <c r="AS28" s="372" t="s">
        <v>134</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2747472</v>
      </c>
      <c r="BO28" s="449"/>
      <c r="BP28" s="449"/>
      <c r="BQ28" s="449"/>
      <c r="BR28" s="449"/>
      <c r="BS28" s="449"/>
      <c r="BT28" s="449"/>
      <c r="BU28" s="450"/>
      <c r="BV28" s="448">
        <v>2744852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14</v>
      </c>
      <c r="M29" s="373"/>
      <c r="N29" s="373"/>
      <c r="O29" s="373"/>
      <c r="P29" s="374"/>
      <c r="Q29" s="372">
        <v>3100</v>
      </c>
      <c r="R29" s="373"/>
      <c r="S29" s="373"/>
      <c r="T29" s="373"/>
      <c r="U29" s="373"/>
      <c r="V29" s="374"/>
      <c r="W29" s="463"/>
      <c r="X29" s="464"/>
      <c r="Y29" s="465"/>
      <c r="Z29" s="375" t="s">
        <v>193</v>
      </c>
      <c r="AA29" s="376"/>
      <c r="AB29" s="376"/>
      <c r="AC29" s="376"/>
      <c r="AD29" s="376"/>
      <c r="AE29" s="376"/>
      <c r="AF29" s="376"/>
      <c r="AG29" s="377"/>
      <c r="AH29" s="372">
        <v>257</v>
      </c>
      <c r="AI29" s="373"/>
      <c r="AJ29" s="373"/>
      <c r="AK29" s="373"/>
      <c r="AL29" s="374"/>
      <c r="AM29" s="372">
        <v>803188</v>
      </c>
      <c r="AN29" s="373"/>
      <c r="AO29" s="373"/>
      <c r="AP29" s="373"/>
      <c r="AQ29" s="373"/>
      <c r="AR29" s="374"/>
      <c r="AS29" s="372">
        <v>3125</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2903351</v>
      </c>
      <c r="BO29" s="420"/>
      <c r="BP29" s="420"/>
      <c r="BQ29" s="420"/>
      <c r="BR29" s="420"/>
      <c r="BS29" s="420"/>
      <c r="BT29" s="420"/>
      <c r="BU29" s="421"/>
      <c r="BV29" s="419">
        <v>2560566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96.4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9669741</v>
      </c>
      <c r="BO30" s="454"/>
      <c r="BP30" s="454"/>
      <c r="BQ30" s="454"/>
      <c r="BR30" s="454"/>
      <c r="BS30" s="454"/>
      <c r="BT30" s="454"/>
      <c r="BU30" s="455"/>
      <c r="BV30" s="453">
        <v>9479748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兵庫県市町村職員退職手当組合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養父町開発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養父歯科診療所特別会計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兵庫県町議会議員公務災害補償組合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おおや振興公社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兵庫県後期高齢者医療広域連合（一般会計）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やぶパートナーズ</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兵庫県後期高齢者医療広域連合（特別会計）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但馬広域行政事務組合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南但広域行政事務組合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公立八鹿病院組合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uN35cvnMhT/oyp/5D85U3Wb/FhnVUvBiKtT7xDYYnLFZXQodfIwRsmhfucEhiRJ0Rcqhl4MHcepKi2/2ALm7A==" saltValue="VIFu0E269unQ6wzhQYiYO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563</v>
      </c>
      <c r="D34" s="1151"/>
      <c r="E34" s="1152"/>
      <c r="F34" s="32">
        <v>8.14</v>
      </c>
      <c r="G34" s="33">
        <v>8.77</v>
      </c>
      <c r="H34" s="33">
        <v>11.44</v>
      </c>
      <c r="I34" s="33">
        <v>13.74</v>
      </c>
      <c r="J34" s="34">
        <v>15.04</v>
      </c>
      <c r="K34" s="22"/>
      <c r="L34" s="22"/>
      <c r="M34" s="22"/>
      <c r="N34" s="22"/>
      <c r="O34" s="22"/>
      <c r="P34" s="22"/>
    </row>
    <row r="35" spans="1:16" ht="39" customHeight="1" x14ac:dyDescent="0.15">
      <c r="A35" s="22"/>
      <c r="B35" s="35"/>
      <c r="C35" s="1145" t="s">
        <v>564</v>
      </c>
      <c r="D35" s="1146"/>
      <c r="E35" s="1147"/>
      <c r="F35" s="36">
        <v>6</v>
      </c>
      <c r="G35" s="37">
        <v>6.35</v>
      </c>
      <c r="H35" s="37">
        <v>6.49</v>
      </c>
      <c r="I35" s="37">
        <v>9.4</v>
      </c>
      <c r="J35" s="38">
        <v>8.52</v>
      </c>
      <c r="K35" s="22"/>
      <c r="L35" s="22"/>
      <c r="M35" s="22"/>
      <c r="N35" s="22"/>
      <c r="O35" s="22"/>
      <c r="P35" s="22"/>
    </row>
    <row r="36" spans="1:16" ht="39" customHeight="1" x14ac:dyDescent="0.15">
      <c r="A36" s="22"/>
      <c r="B36" s="35"/>
      <c r="C36" s="1145" t="s">
        <v>565</v>
      </c>
      <c r="D36" s="1146"/>
      <c r="E36" s="1147"/>
      <c r="F36" s="36">
        <v>0.5</v>
      </c>
      <c r="G36" s="37">
        <v>0.56999999999999995</v>
      </c>
      <c r="H36" s="37">
        <v>1.3</v>
      </c>
      <c r="I36" s="37">
        <v>2.2599999999999998</v>
      </c>
      <c r="J36" s="38">
        <v>3.13</v>
      </c>
      <c r="K36" s="22"/>
      <c r="L36" s="22"/>
      <c r="M36" s="22"/>
      <c r="N36" s="22"/>
      <c r="O36" s="22"/>
      <c r="P36" s="22"/>
    </row>
    <row r="37" spans="1:16" ht="39" customHeight="1" x14ac:dyDescent="0.15">
      <c r="A37" s="22"/>
      <c r="B37" s="35"/>
      <c r="C37" s="1145" t="s">
        <v>566</v>
      </c>
      <c r="D37" s="1146"/>
      <c r="E37" s="1147"/>
      <c r="F37" s="36">
        <v>0.36</v>
      </c>
      <c r="G37" s="37">
        <v>0.64</v>
      </c>
      <c r="H37" s="37">
        <v>0.8</v>
      </c>
      <c r="I37" s="37">
        <v>1.43</v>
      </c>
      <c r="J37" s="38">
        <v>1.67</v>
      </c>
      <c r="K37" s="22"/>
      <c r="L37" s="22"/>
      <c r="M37" s="22"/>
      <c r="N37" s="22"/>
      <c r="O37" s="22"/>
      <c r="P37" s="22"/>
    </row>
    <row r="38" spans="1:16" ht="39" customHeight="1" x14ac:dyDescent="0.15">
      <c r="A38" s="22"/>
      <c r="B38" s="35"/>
      <c r="C38" s="1145" t="s">
        <v>567</v>
      </c>
      <c r="D38" s="1146"/>
      <c r="E38" s="1147"/>
      <c r="F38" s="36">
        <v>0.89</v>
      </c>
      <c r="G38" s="37">
        <v>0.61</v>
      </c>
      <c r="H38" s="37">
        <v>0.48</v>
      </c>
      <c r="I38" s="37">
        <v>0.41</v>
      </c>
      <c r="J38" s="38">
        <v>0.31</v>
      </c>
      <c r="K38" s="22"/>
      <c r="L38" s="22"/>
      <c r="M38" s="22"/>
      <c r="N38" s="22"/>
      <c r="O38" s="22"/>
      <c r="P38" s="22"/>
    </row>
    <row r="39" spans="1:16" ht="39" customHeight="1" x14ac:dyDescent="0.15">
      <c r="A39" s="22"/>
      <c r="B39" s="35"/>
      <c r="C39" s="1145" t="s">
        <v>568</v>
      </c>
      <c r="D39" s="1146"/>
      <c r="E39" s="1147"/>
      <c r="F39" s="36">
        <v>7.0000000000000007E-2</v>
      </c>
      <c r="G39" s="37">
        <v>0.06</v>
      </c>
      <c r="H39" s="37">
        <v>0.06</v>
      </c>
      <c r="I39" s="37">
        <v>0.06</v>
      </c>
      <c r="J39" s="38">
        <v>0.08</v>
      </c>
      <c r="K39" s="22"/>
      <c r="L39" s="22"/>
      <c r="M39" s="22"/>
      <c r="N39" s="22"/>
      <c r="O39" s="22"/>
      <c r="P39" s="22"/>
    </row>
    <row r="40" spans="1:16" ht="39" customHeight="1" x14ac:dyDescent="0.15">
      <c r="A40" s="22"/>
      <c r="B40" s="35"/>
      <c r="C40" s="1145" t="s">
        <v>569</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ra+tlCKdc+C5Fsa/9yYynto6gdar1cyF4dYKLrvDVGzHfIU+k3P//wvRor15Hpm1NgqbyNHpf5uMQUziewscw==" saltValue="PmUBN8hnOHUVKH0sUrQ9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1986</v>
      </c>
      <c r="L45" s="60">
        <v>1750</v>
      </c>
      <c r="M45" s="60">
        <v>1739</v>
      </c>
      <c r="N45" s="60">
        <v>1801</v>
      </c>
      <c r="O45" s="61">
        <v>1861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1056</v>
      </c>
      <c r="L48" s="64">
        <v>1191</v>
      </c>
      <c r="M48" s="64">
        <v>1022</v>
      </c>
      <c r="N48" s="64">
        <v>881</v>
      </c>
      <c r="O48" s="65">
        <v>625</v>
      </c>
      <c r="P48" s="48"/>
      <c r="Q48" s="48"/>
      <c r="R48" s="48"/>
      <c r="S48" s="48"/>
      <c r="T48" s="48"/>
      <c r="U48" s="48"/>
    </row>
    <row r="49" spans="1:21" ht="30.75" customHeight="1" x14ac:dyDescent="0.15">
      <c r="A49" s="48"/>
      <c r="B49" s="1178"/>
      <c r="C49" s="1179"/>
      <c r="D49" s="62"/>
      <c r="E49" s="1155" t="s">
        <v>16</v>
      </c>
      <c r="F49" s="1155"/>
      <c r="G49" s="1155"/>
      <c r="H49" s="1155"/>
      <c r="I49" s="1155"/>
      <c r="J49" s="1156"/>
      <c r="K49" s="63">
        <v>608</v>
      </c>
      <c r="L49" s="64">
        <v>625</v>
      </c>
      <c r="M49" s="64">
        <v>726</v>
      </c>
      <c r="N49" s="64">
        <v>792</v>
      </c>
      <c r="O49" s="65">
        <v>679</v>
      </c>
      <c r="P49" s="48"/>
      <c r="Q49" s="48"/>
      <c r="R49" s="48"/>
      <c r="S49" s="48"/>
      <c r="T49" s="48"/>
      <c r="U49" s="48"/>
    </row>
    <row r="50" spans="1:21" ht="30.75" customHeight="1" x14ac:dyDescent="0.15">
      <c r="A50" s="48"/>
      <c r="B50" s="1178"/>
      <c r="C50" s="1179"/>
      <c r="D50" s="62"/>
      <c r="E50" s="1155" t="s">
        <v>17</v>
      </c>
      <c r="F50" s="1155"/>
      <c r="G50" s="1155"/>
      <c r="H50" s="1155"/>
      <c r="I50" s="1155"/>
      <c r="J50" s="1156"/>
      <c r="K50" s="63">
        <v>7</v>
      </c>
      <c r="L50" s="64">
        <v>7</v>
      </c>
      <c r="M50" s="64">
        <v>7</v>
      </c>
      <c r="N50" s="64">
        <v>5</v>
      </c>
      <c r="O50" s="65" t="s">
        <v>515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3277</v>
      </c>
      <c r="L52" s="64">
        <v>3073</v>
      </c>
      <c r="M52" s="64">
        <v>2834</v>
      </c>
      <c r="N52" s="64">
        <v>2661</v>
      </c>
      <c r="O52" s="65">
        <v>2508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380</v>
      </c>
      <c r="L53" s="69">
        <v>500</v>
      </c>
      <c r="M53" s="69">
        <v>660</v>
      </c>
      <c r="N53" s="69">
        <v>818</v>
      </c>
      <c r="O53" s="70">
        <v>657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2kfs2Le7ZcpWMY8+srbJSEWWMmRAjMPcmhedlAeVT6gKGp6Y0AM3csjDQNUxwsuy1ZlxF57xVXTAeZ5VAMi4A==" saltValue="0xq4KrN9Vb5TskkOnHUc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16250</v>
      </c>
      <c r="J41" s="356">
        <v>15685</v>
      </c>
      <c r="K41" s="356">
        <v>16126</v>
      </c>
      <c r="L41" s="356">
        <v>15694</v>
      </c>
      <c r="M41" s="357">
        <v>14265</v>
      </c>
    </row>
    <row r="42" spans="2:13" ht="27.75" customHeight="1" x14ac:dyDescent="0.15">
      <c r="B42" s="1186"/>
      <c r="C42" s="1187"/>
      <c r="D42" s="106"/>
      <c r="E42" s="1190" t="s">
        <v>34</v>
      </c>
      <c r="F42" s="1190"/>
      <c r="G42" s="1190"/>
      <c r="H42" s="1191"/>
      <c r="I42" s="358">
        <v>59</v>
      </c>
      <c r="J42" s="359">
        <v>45</v>
      </c>
      <c r="K42" s="359">
        <v>31</v>
      </c>
      <c r="L42" s="359" t="s">
        <v>515</v>
      </c>
      <c r="M42" s="360" t="s">
        <v>515</v>
      </c>
    </row>
    <row r="43" spans="2:13" ht="27.75" customHeight="1" x14ac:dyDescent="0.15">
      <c r="B43" s="1186"/>
      <c r="C43" s="1187"/>
      <c r="D43" s="106"/>
      <c r="E43" s="1190" t="s">
        <v>35</v>
      </c>
      <c r="F43" s="1190"/>
      <c r="G43" s="1190"/>
      <c r="H43" s="1191"/>
      <c r="I43" s="358">
        <v>9317</v>
      </c>
      <c r="J43" s="359">
        <v>8760</v>
      </c>
      <c r="K43" s="359">
        <v>9246</v>
      </c>
      <c r="L43" s="359">
        <v>9622</v>
      </c>
      <c r="M43" s="360">
        <v>8608</v>
      </c>
    </row>
    <row r="44" spans="2:13" ht="27.75" customHeight="1" x14ac:dyDescent="0.15">
      <c r="B44" s="1186"/>
      <c r="C44" s="1187"/>
      <c r="D44" s="106"/>
      <c r="E44" s="1190" t="s">
        <v>36</v>
      </c>
      <c r="F44" s="1190"/>
      <c r="G44" s="1190"/>
      <c r="H44" s="1191"/>
      <c r="I44" s="358">
        <v>4686</v>
      </c>
      <c r="J44" s="359">
        <v>4254</v>
      </c>
      <c r="K44" s="359">
        <v>4562</v>
      </c>
      <c r="L44" s="359">
        <v>4438</v>
      </c>
      <c r="M44" s="360">
        <v>4174</v>
      </c>
    </row>
    <row r="45" spans="2:13" ht="27.75" customHeight="1" x14ac:dyDescent="0.15">
      <c r="B45" s="1186"/>
      <c r="C45" s="1187"/>
      <c r="D45" s="106"/>
      <c r="E45" s="1190" t="s">
        <v>37</v>
      </c>
      <c r="F45" s="1190"/>
      <c r="G45" s="1190"/>
      <c r="H45" s="1191"/>
      <c r="I45" s="358">
        <v>2758</v>
      </c>
      <c r="J45" s="359">
        <v>2661</v>
      </c>
      <c r="K45" s="359">
        <v>2537</v>
      </c>
      <c r="L45" s="359">
        <v>2530</v>
      </c>
      <c r="M45" s="360">
        <v>2439</v>
      </c>
    </row>
    <row r="46" spans="2:13" ht="27.75" customHeight="1" x14ac:dyDescent="0.15">
      <c r="B46" s="1186"/>
      <c r="C46" s="1187"/>
      <c r="D46" s="107"/>
      <c r="E46" s="1190" t="s">
        <v>38</v>
      </c>
      <c r="F46" s="1190"/>
      <c r="G46" s="1190"/>
      <c r="H46" s="1191"/>
      <c r="I46" s="358" t="s">
        <v>515</v>
      </c>
      <c r="J46" s="359" t="s">
        <v>515</v>
      </c>
      <c r="K46" s="359" t="s">
        <v>515</v>
      </c>
      <c r="L46" s="359" t="s">
        <v>515</v>
      </c>
      <c r="M46" s="360" t="s">
        <v>515</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12117</v>
      </c>
      <c r="J50" s="359">
        <v>13289</v>
      </c>
      <c r="K50" s="359">
        <v>12671</v>
      </c>
      <c r="L50" s="359">
        <v>12711</v>
      </c>
      <c r="M50" s="360">
        <v>13319</v>
      </c>
    </row>
    <row r="51" spans="2:13" ht="27.75" customHeight="1" x14ac:dyDescent="0.15">
      <c r="B51" s="1186"/>
      <c r="C51" s="1187"/>
      <c r="D51" s="106"/>
      <c r="E51" s="1190" t="s">
        <v>44</v>
      </c>
      <c r="F51" s="1190"/>
      <c r="G51" s="1190"/>
      <c r="H51" s="1191"/>
      <c r="I51" s="358">
        <v>183</v>
      </c>
      <c r="J51" s="359">
        <v>162</v>
      </c>
      <c r="K51" s="359">
        <v>135</v>
      </c>
      <c r="L51" s="359">
        <v>105</v>
      </c>
      <c r="M51" s="360">
        <v>65</v>
      </c>
    </row>
    <row r="52" spans="2:13" ht="27.75" customHeight="1" x14ac:dyDescent="0.15">
      <c r="B52" s="1188"/>
      <c r="C52" s="1189"/>
      <c r="D52" s="106"/>
      <c r="E52" s="1190" t="s">
        <v>45</v>
      </c>
      <c r="F52" s="1190"/>
      <c r="G52" s="1190"/>
      <c r="H52" s="1191"/>
      <c r="I52" s="358">
        <v>25366</v>
      </c>
      <c r="J52" s="359">
        <v>23539</v>
      </c>
      <c r="K52" s="359">
        <v>23086</v>
      </c>
      <c r="L52" s="359">
        <v>21978</v>
      </c>
      <c r="M52" s="360">
        <v>20216</v>
      </c>
    </row>
    <row r="53" spans="2:13" ht="27.75" customHeight="1" thickBot="1" x14ac:dyDescent="0.2">
      <c r="B53" s="1192" t="s">
        <v>46</v>
      </c>
      <c r="C53" s="1193"/>
      <c r="D53" s="110"/>
      <c r="E53" s="1194" t="s">
        <v>47</v>
      </c>
      <c r="F53" s="1194"/>
      <c r="G53" s="1194"/>
      <c r="H53" s="1195"/>
      <c r="I53" s="361">
        <v>-4597</v>
      </c>
      <c r="J53" s="362">
        <v>-5584</v>
      </c>
      <c r="K53" s="362">
        <v>-3389</v>
      </c>
      <c r="L53" s="362">
        <v>-2509</v>
      </c>
      <c r="M53" s="363">
        <v>-4116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34YbCg7srRPC3z22vBDH0jIo9TDKLLDb70U//iP1EU9pHyk/fqi7+/MbNRv985HIP0e1IfdnHGkjyVvFNJF3w==" saltValue="X1jJaqzNiiUZv0F+6735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O48" sqref="O4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2742</v>
      </c>
      <c r="G55" s="122">
        <v>2745</v>
      </c>
      <c r="H55" s="123">
        <v>2747</v>
      </c>
    </row>
    <row r="56" spans="2:8" ht="52.5" customHeight="1" x14ac:dyDescent="0.15">
      <c r="B56" s="124"/>
      <c r="C56" s="1213" t="s">
        <v>51</v>
      </c>
      <c r="D56" s="1213"/>
      <c r="E56" s="1214"/>
      <c r="F56" s="125">
        <v>2164</v>
      </c>
      <c r="G56" s="125">
        <v>2561</v>
      </c>
      <c r="H56" s="126">
        <v>2903</v>
      </c>
    </row>
    <row r="57" spans="2:8" ht="53.25" customHeight="1" x14ac:dyDescent="0.15">
      <c r="B57" s="124"/>
      <c r="C57" s="1215" t="s">
        <v>52</v>
      </c>
      <c r="D57" s="1215"/>
      <c r="E57" s="1216"/>
      <c r="F57" s="127">
        <v>9770</v>
      </c>
      <c r="G57" s="127">
        <v>9480</v>
      </c>
      <c r="H57" s="128">
        <v>9670</v>
      </c>
    </row>
    <row r="58" spans="2:8" ht="45.75" customHeight="1" x14ac:dyDescent="0.15">
      <c r="B58" s="129"/>
      <c r="C58" s="1203" t="s">
        <v>589</v>
      </c>
      <c r="D58" s="1204"/>
      <c r="E58" s="1205"/>
      <c r="F58" s="130">
        <v>4688</v>
      </c>
      <c r="G58" s="130">
        <v>4242</v>
      </c>
      <c r="H58" s="131">
        <v>4441</v>
      </c>
    </row>
    <row r="59" spans="2:8" ht="45.75" customHeight="1" x14ac:dyDescent="0.15">
      <c r="B59" s="129"/>
      <c r="C59" s="1203" t="s">
        <v>590</v>
      </c>
      <c r="D59" s="1204"/>
      <c r="E59" s="1205"/>
      <c r="F59" s="130">
        <v>2313</v>
      </c>
      <c r="G59" s="130">
        <v>2313</v>
      </c>
      <c r="H59" s="131">
        <v>2313</v>
      </c>
    </row>
    <row r="60" spans="2:8" ht="45.75" customHeight="1" x14ac:dyDescent="0.15">
      <c r="B60" s="129"/>
      <c r="C60" s="1203" t="s">
        <v>591</v>
      </c>
      <c r="D60" s="1204"/>
      <c r="E60" s="1205"/>
      <c r="F60" s="130">
        <v>839</v>
      </c>
      <c r="G60" s="130">
        <v>856</v>
      </c>
      <c r="H60" s="131">
        <v>778</v>
      </c>
    </row>
    <row r="61" spans="2:8" ht="45.75" customHeight="1" x14ac:dyDescent="0.15">
      <c r="B61" s="129"/>
      <c r="C61" s="1203" t="s">
        <v>592</v>
      </c>
      <c r="D61" s="1204"/>
      <c r="E61" s="1205"/>
      <c r="F61" s="130">
        <v>616</v>
      </c>
      <c r="G61" s="130">
        <v>616</v>
      </c>
      <c r="H61" s="131">
        <v>617</v>
      </c>
    </row>
    <row r="62" spans="2:8" ht="45.75" customHeight="1" thickBot="1" x14ac:dyDescent="0.2">
      <c r="B62" s="132"/>
      <c r="C62" s="1206" t="s">
        <v>593</v>
      </c>
      <c r="D62" s="1207"/>
      <c r="E62" s="1208"/>
      <c r="F62" s="133">
        <v>532</v>
      </c>
      <c r="G62" s="133">
        <v>583</v>
      </c>
      <c r="H62" s="134">
        <v>583</v>
      </c>
    </row>
    <row r="63" spans="2:8" ht="52.5" customHeight="1" thickBot="1" x14ac:dyDescent="0.2">
      <c r="B63" s="135"/>
      <c r="C63" s="1209" t="s">
        <v>53</v>
      </c>
      <c r="D63" s="1209"/>
      <c r="E63" s="1210"/>
      <c r="F63" s="136">
        <v>14676</v>
      </c>
      <c r="G63" s="136">
        <v>14785</v>
      </c>
      <c r="H63" s="137">
        <v>15321</v>
      </c>
    </row>
    <row r="64" spans="2:8" x14ac:dyDescent="0.15"/>
  </sheetData>
  <sheetProtection algorithmName="SHA-512" hashValue="UXiGhnaDYeeiRKwE+NilZinIvYE6ZyuEqgXuApRH8EXLdddMppAZqwWGaiTaGh1yc03kQR+SduH/22ZAaavLtQ==" saltValue="REA/nk9k/FADgrWHR07U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61821</v>
      </c>
      <c r="E3" s="156"/>
      <c r="F3" s="157">
        <v>69729</v>
      </c>
      <c r="G3" s="158"/>
      <c r="H3" s="159"/>
    </row>
    <row r="4" spans="1:8" x14ac:dyDescent="0.15">
      <c r="A4" s="160"/>
      <c r="B4" s="161"/>
      <c r="C4" s="162"/>
      <c r="D4" s="163">
        <v>48761</v>
      </c>
      <c r="E4" s="164"/>
      <c r="F4" s="165">
        <v>38908</v>
      </c>
      <c r="G4" s="166"/>
      <c r="H4" s="167"/>
    </row>
    <row r="5" spans="1:8" x14ac:dyDescent="0.15">
      <c r="A5" s="148" t="s">
        <v>549</v>
      </c>
      <c r="B5" s="153"/>
      <c r="C5" s="154"/>
      <c r="D5" s="155">
        <v>69535</v>
      </c>
      <c r="E5" s="156"/>
      <c r="F5" s="157">
        <v>74581</v>
      </c>
      <c r="G5" s="158"/>
      <c r="H5" s="159"/>
    </row>
    <row r="6" spans="1:8" x14ac:dyDescent="0.15">
      <c r="A6" s="160"/>
      <c r="B6" s="161"/>
      <c r="C6" s="162"/>
      <c r="D6" s="163">
        <v>45315</v>
      </c>
      <c r="E6" s="164"/>
      <c r="F6" s="165">
        <v>41563</v>
      </c>
      <c r="G6" s="166"/>
      <c r="H6" s="167"/>
    </row>
    <row r="7" spans="1:8" x14ac:dyDescent="0.15">
      <c r="A7" s="148" t="s">
        <v>550</v>
      </c>
      <c r="B7" s="153"/>
      <c r="C7" s="154"/>
      <c r="D7" s="155">
        <v>165536</v>
      </c>
      <c r="E7" s="156"/>
      <c r="F7" s="157">
        <v>76347</v>
      </c>
      <c r="G7" s="158"/>
      <c r="H7" s="159"/>
    </row>
    <row r="8" spans="1:8" x14ac:dyDescent="0.15">
      <c r="A8" s="160"/>
      <c r="B8" s="161"/>
      <c r="C8" s="162"/>
      <c r="D8" s="163">
        <v>134068</v>
      </c>
      <c r="E8" s="164"/>
      <c r="F8" s="165">
        <v>41762</v>
      </c>
      <c r="G8" s="166"/>
      <c r="H8" s="167"/>
    </row>
    <row r="9" spans="1:8" x14ac:dyDescent="0.15">
      <c r="A9" s="148" t="s">
        <v>551</v>
      </c>
      <c r="B9" s="153"/>
      <c r="C9" s="154"/>
      <c r="D9" s="155">
        <v>122225</v>
      </c>
      <c r="E9" s="156"/>
      <c r="F9" s="157">
        <v>71279</v>
      </c>
      <c r="G9" s="158"/>
      <c r="H9" s="159"/>
    </row>
    <row r="10" spans="1:8" x14ac:dyDescent="0.15">
      <c r="A10" s="160"/>
      <c r="B10" s="161"/>
      <c r="C10" s="162"/>
      <c r="D10" s="163">
        <v>92854</v>
      </c>
      <c r="E10" s="164"/>
      <c r="F10" s="165">
        <v>36731</v>
      </c>
      <c r="G10" s="166"/>
      <c r="H10" s="167"/>
    </row>
    <row r="11" spans="1:8" x14ac:dyDescent="0.15">
      <c r="A11" s="148" t="s">
        <v>552</v>
      </c>
      <c r="B11" s="153"/>
      <c r="C11" s="154"/>
      <c r="D11" s="155">
        <v>62392</v>
      </c>
      <c r="E11" s="156"/>
      <c r="F11" s="157">
        <v>74994</v>
      </c>
      <c r="G11" s="158"/>
      <c r="H11" s="159"/>
    </row>
    <row r="12" spans="1:8" x14ac:dyDescent="0.15">
      <c r="A12" s="160"/>
      <c r="B12" s="161"/>
      <c r="C12" s="168"/>
      <c r="D12" s="163">
        <v>34511</v>
      </c>
      <c r="E12" s="164"/>
      <c r="F12" s="165">
        <v>36188</v>
      </c>
      <c r="G12" s="166"/>
      <c r="H12" s="167"/>
    </row>
    <row r="13" spans="1:8" x14ac:dyDescent="0.15">
      <c r="A13" s="148"/>
      <c r="B13" s="153"/>
      <c r="C13" s="169"/>
      <c r="D13" s="170">
        <v>96302</v>
      </c>
      <c r="E13" s="171"/>
      <c r="F13" s="172">
        <v>73386</v>
      </c>
      <c r="G13" s="173"/>
      <c r="H13" s="159"/>
    </row>
    <row r="14" spans="1:8" x14ac:dyDescent="0.15">
      <c r="A14" s="160"/>
      <c r="B14" s="161"/>
      <c r="C14" s="162"/>
      <c r="D14" s="163">
        <v>71102</v>
      </c>
      <c r="E14" s="164"/>
      <c r="F14" s="165">
        <v>39030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v>
      </c>
      <c r="C19" s="174">
        <f>ROUND(VALUE(SUBSTITUTE(実質収支比率等に係る経年分析!G$48,"▲","-")),2)</f>
        <v>6.35</v>
      </c>
      <c r="D19" s="174">
        <f>ROUND(VALUE(SUBSTITUTE(実質収支比率等に係る経年分析!H$48,"▲","-")),2)</f>
        <v>6.5</v>
      </c>
      <c r="E19" s="174">
        <f>ROUND(VALUE(SUBSTITUTE(実質収支比率等に係る経年分析!I$48,"▲","-")),2)</f>
        <v>9.4</v>
      </c>
      <c r="F19" s="174">
        <f>ROUND(VALUE(SUBSTITUTE(実質収支比率等に係る経年分析!J$48,"▲","-")),2)</f>
        <v>8.5299999999999994</v>
      </c>
    </row>
    <row r="20" spans="1:11" x14ac:dyDescent="0.15">
      <c r="A20" s="174" t="s">
        <v>57</v>
      </c>
      <c r="B20" s="174">
        <f>ROUND(VALUE(SUBSTITUTE(実質収支比率等に係る経年分析!F$47,"▲","-")),2)</f>
        <v>22.08</v>
      </c>
      <c r="C20" s="174">
        <f>ROUND(VALUE(SUBSTITUTE(実質収支比率等に係る経年分析!G$47,"▲","-")),2)</f>
        <v>22.31</v>
      </c>
      <c r="D20" s="174">
        <f>ROUND(VALUE(SUBSTITUTE(実質収支比率等に係る経年分析!H$47,"▲","-")),2)</f>
        <v>23.49</v>
      </c>
      <c r="E20" s="174">
        <f>ROUND(VALUE(SUBSTITUTE(実質収支比率等に係る経年分析!I$47,"▲","-")),2)</f>
        <v>23.53</v>
      </c>
      <c r="F20" s="174">
        <f>ROUND(VALUE(SUBSTITUTE(実質収支比率等に係る経年分析!J$47,"▲","-")),2)</f>
        <v>24.86</v>
      </c>
    </row>
    <row r="21" spans="1:11" x14ac:dyDescent="0.15">
      <c r="A21" s="174" t="s">
        <v>58</v>
      </c>
      <c r="B21" s="174">
        <f>IF(ISNUMBER(VALUE(SUBSTITUTE(実質収支比率等に係る経年分析!F$49,"▲","-"))),ROUND(VALUE(SUBSTITUTE(実質収支比率等に係る経年分析!F$49,"▲","-")),2),NA())</f>
        <v>0.4</v>
      </c>
      <c r="C21" s="174">
        <f>IF(ISNUMBER(VALUE(SUBSTITUTE(実質収支比率等に係る経年分析!G$49,"▲","-"))),ROUND(VALUE(SUBSTITUTE(実質収支比率等に係る経年分析!G$49,"▲","-")),2),NA())</f>
        <v>0.32</v>
      </c>
      <c r="D21" s="174">
        <f>IF(ISNUMBER(VALUE(SUBSTITUTE(実質収支比率等に係る経年分析!H$49,"▲","-"))),ROUND(VALUE(SUBSTITUTE(実質収支比率等に係る経年分析!H$49,"▲","-")),2),NA())</f>
        <v>-0.02</v>
      </c>
      <c r="E21" s="174">
        <f>IF(ISNUMBER(VALUE(SUBSTITUTE(実質収支比率等に係る経年分析!I$49,"▲","-"))),ROUND(VALUE(SUBSTITUTE(実質収支比率等に係る経年分析!I$49,"▲","-")),2),NA())</f>
        <v>4.74</v>
      </c>
      <c r="F21" s="174">
        <f>IF(ISNUMBER(VALUE(SUBSTITUTE(実質収支比率等に係る経年分析!J$49,"▲","-"))),ROUND(VALUE(SUBSTITUTE(実質収支比率等に係る経年分析!J$49,"▲","-")),2),NA())</f>
        <v>0.53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養父歯科診療所特別会計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0.56999999999999995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2.2599999999999998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15.04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3277</v>
      </c>
      <c r="E42" s="176"/>
      <c r="F42" s="176"/>
      <c r="G42" s="176">
        <f>'実質公債費比率（分子）の構造'!L$52</f>
        <v>3073</v>
      </c>
      <c r="H42" s="176"/>
      <c r="I42" s="176"/>
      <c r="J42" s="176">
        <f>'実質公債費比率（分子）の構造'!M$52</f>
        <v>2834</v>
      </c>
      <c r="K42" s="176"/>
      <c r="L42" s="176"/>
      <c r="M42" s="176">
        <f>'実質公債費比率（分子）の構造'!N$52</f>
        <v>2661</v>
      </c>
      <c r="N42" s="176"/>
      <c r="O42" s="176"/>
      <c r="P42" s="176">
        <f>'実質公債費比率（分子）の構造'!O$52</f>
        <v>2508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7</v>
      </c>
      <c r="C44" s="176"/>
      <c r="D44" s="176"/>
      <c r="E44" s="176">
        <f>'実質公債費比率（分子）の構造'!L$50</f>
        <v>7</v>
      </c>
      <c r="F44" s="176"/>
      <c r="G44" s="176"/>
      <c r="H44" s="176">
        <f>'実質公債費比率（分子）の構造'!M$50</f>
        <v>7</v>
      </c>
      <c r="I44" s="176"/>
      <c r="J44" s="176"/>
      <c r="K44" s="176">
        <f>'実質公債費比率（分子）の構造'!N$50</f>
        <v>5</v>
      </c>
      <c r="L44" s="176"/>
      <c r="M44" s="176"/>
      <c r="N44" s="176" t="str">
        <f>'実質公債費比率（分子）の構造'!O$50</f>
        <v>-</v>
      </c>
      <c r="O44" s="176"/>
      <c r="P44" s="176"/>
    </row>
    <row r="45" spans="1:16" x14ac:dyDescent="0.15">
      <c r="A45" s="176" t="s">
        <v>68</v>
      </c>
      <c r="B45" s="176">
        <f>'実質公債費比率（分子）の構造'!K$49</f>
        <v>608</v>
      </c>
      <c r="C45" s="176"/>
      <c r="D45" s="176"/>
      <c r="E45" s="176">
        <f>'実質公債費比率（分子）の構造'!L$49</f>
        <v>625</v>
      </c>
      <c r="F45" s="176"/>
      <c r="G45" s="176"/>
      <c r="H45" s="176">
        <f>'実質公債費比率（分子）の構造'!M$49</f>
        <v>726</v>
      </c>
      <c r="I45" s="176"/>
      <c r="J45" s="176"/>
      <c r="K45" s="176">
        <f>'実質公債費比率（分子）の構造'!N$49</f>
        <v>792</v>
      </c>
      <c r="L45" s="176"/>
      <c r="M45" s="176"/>
      <c r="N45" s="176">
        <f>'実質公債費比率（分子）の構造'!O$49</f>
        <v>679</v>
      </c>
      <c r="O45" s="176"/>
      <c r="P45" s="176"/>
    </row>
    <row r="46" spans="1:16" x14ac:dyDescent="0.15">
      <c r="A46" s="176" t="s">
        <v>69</v>
      </c>
      <c r="B46" s="176">
        <f>'実質公債費比率（分子）の構造'!K$48</f>
        <v>1056</v>
      </c>
      <c r="C46" s="176"/>
      <c r="D46" s="176"/>
      <c r="E46" s="176">
        <f>'実質公債費比率（分子）の構造'!L$48</f>
        <v>1191</v>
      </c>
      <c r="F46" s="176"/>
      <c r="G46" s="176"/>
      <c r="H46" s="176">
        <f>'実質公債費比率（分子）の構造'!M$48</f>
        <v>1022</v>
      </c>
      <c r="I46" s="176"/>
      <c r="J46" s="176"/>
      <c r="K46" s="176">
        <f>'実質公債費比率（分子）の構造'!N$48</f>
        <v>881</v>
      </c>
      <c r="L46" s="176"/>
      <c r="M46" s="176"/>
      <c r="N46" s="176">
        <f>'実質公債費比率（分子）の構造'!O$48</f>
        <v>625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1986</v>
      </c>
      <c r="C49" s="176"/>
      <c r="D49" s="176"/>
      <c r="E49" s="176">
        <f>'実質公債費比率（分子）の構造'!L$45</f>
        <v>1750</v>
      </c>
      <c r="F49" s="176"/>
      <c r="G49" s="176"/>
      <c r="H49" s="176">
        <f>'実質公債費比率（分子）の構造'!M$45</f>
        <v>1739</v>
      </c>
      <c r="I49" s="176"/>
      <c r="J49" s="176"/>
      <c r="K49" s="176">
        <f>'実質公債費比率（分子）の構造'!N$45</f>
        <v>1801</v>
      </c>
      <c r="L49" s="176"/>
      <c r="M49" s="176"/>
      <c r="N49" s="176">
        <f>'実質公債費比率（分子）の構造'!O$45</f>
        <v>1861</v>
      </c>
      <c r="O49" s="176"/>
      <c r="P49" s="176"/>
    </row>
    <row r="50" spans="1:16" x14ac:dyDescent="0.15">
      <c r="A50" s="176" t="s">
        <v>73</v>
      </c>
      <c r="B50" s="176" t="e">
        <f>NA()</f>
        <v>#N/A</v>
      </c>
      <c r="C50" s="176">
        <f>IF(ISNUMBER('実質公債費比率（分子）の構造'!K$53),'実質公債費比率（分子）の構造'!K$53,NA())</f>
        <v>380</v>
      </c>
      <c r="D50" s="176" t="e">
        <f>NA()</f>
        <v>#N/A</v>
      </c>
      <c r="E50" s="176" t="e">
        <f>NA()</f>
        <v>#N/A</v>
      </c>
      <c r="F50" s="176">
        <f>IF(ISNUMBER('実質公債費比率（分子）の構造'!L$53),'実質公債費比率（分子）の構造'!L$53,NA())</f>
        <v>500</v>
      </c>
      <c r="G50" s="176" t="e">
        <f>NA()</f>
        <v>#N/A</v>
      </c>
      <c r="H50" s="176" t="e">
        <f>NA()</f>
        <v>#N/A</v>
      </c>
      <c r="I50" s="176">
        <f>IF(ISNUMBER('実質公債費比率（分子）の構造'!M$53),'実質公債費比率（分子）の構造'!M$53,NA())</f>
        <v>660</v>
      </c>
      <c r="J50" s="176" t="e">
        <f>NA()</f>
        <v>#N/A</v>
      </c>
      <c r="K50" s="176" t="e">
        <f>NA()</f>
        <v>#N/A</v>
      </c>
      <c r="L50" s="176">
        <f>IF(ISNUMBER('実質公債費比率（分子）の構造'!N$53),'実質公債費比率（分子）の構造'!N$53,NA())</f>
        <v>818</v>
      </c>
      <c r="M50" s="176" t="e">
        <f>NA()</f>
        <v>#N/A</v>
      </c>
      <c r="N50" s="176" t="e">
        <f>NA()</f>
        <v>#N/A</v>
      </c>
      <c r="O50" s="176">
        <f>IF(ISNUMBER('実質公債費比率（分子）の構造'!O$53),'実質公債費比率（分子）の構造'!O$53,NA())</f>
        <v>657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25366</v>
      </c>
      <c r="E56" s="175"/>
      <c r="F56" s="175"/>
      <c r="G56" s="175">
        <f>'将来負担比率（分子）の構造'!J$52</f>
        <v>23539</v>
      </c>
      <c r="H56" s="175"/>
      <c r="I56" s="175"/>
      <c r="J56" s="175">
        <f>'将来負担比率（分子）の構造'!K$52</f>
        <v>23086</v>
      </c>
      <c r="K56" s="175"/>
      <c r="L56" s="175"/>
      <c r="M56" s="175">
        <f>'将来負担比率（分子）の構造'!L$52</f>
        <v>21978</v>
      </c>
      <c r="N56" s="175"/>
      <c r="O56" s="175"/>
      <c r="P56" s="175">
        <f>'将来負担比率（分子）の構造'!M$52</f>
        <v>20216</v>
      </c>
    </row>
    <row r="57" spans="1:16" x14ac:dyDescent="0.15">
      <c r="A57" s="175" t="s">
        <v>44</v>
      </c>
      <c r="B57" s="175"/>
      <c r="C57" s="175"/>
      <c r="D57" s="175">
        <f>'将来負担比率（分子）の構造'!I$51</f>
        <v>183</v>
      </c>
      <c r="E57" s="175"/>
      <c r="F57" s="175"/>
      <c r="G57" s="175">
        <f>'将来負担比率（分子）の構造'!J$51</f>
        <v>162</v>
      </c>
      <c r="H57" s="175"/>
      <c r="I57" s="175"/>
      <c r="J57" s="175">
        <f>'将来負担比率（分子）の構造'!K$51</f>
        <v>135</v>
      </c>
      <c r="K57" s="175"/>
      <c r="L57" s="175"/>
      <c r="M57" s="175">
        <f>'将来負担比率（分子）の構造'!L$51</f>
        <v>105</v>
      </c>
      <c r="N57" s="175"/>
      <c r="O57" s="175"/>
      <c r="P57" s="175">
        <f>'将来負担比率（分子）の構造'!M$51</f>
        <v>65</v>
      </c>
    </row>
    <row r="58" spans="1:16" x14ac:dyDescent="0.15">
      <c r="A58" s="175" t="s">
        <v>43</v>
      </c>
      <c r="B58" s="175"/>
      <c r="C58" s="175"/>
      <c r="D58" s="175">
        <f>'将来負担比率（分子）の構造'!I$50</f>
        <v>12117</v>
      </c>
      <c r="E58" s="175"/>
      <c r="F58" s="175"/>
      <c r="G58" s="175">
        <f>'将来負担比率（分子）の構造'!J$50</f>
        <v>13289</v>
      </c>
      <c r="H58" s="175"/>
      <c r="I58" s="175"/>
      <c r="J58" s="175">
        <f>'将来負担比率（分子）の構造'!K$50</f>
        <v>12671</v>
      </c>
      <c r="K58" s="175"/>
      <c r="L58" s="175"/>
      <c r="M58" s="175">
        <f>'将来負担比率（分子）の構造'!L$50</f>
        <v>12711</v>
      </c>
      <c r="N58" s="175"/>
      <c r="O58" s="175"/>
      <c r="P58" s="175">
        <f>'将来負担比率（分子）の構造'!M$50</f>
        <v>13319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2758</v>
      </c>
      <c r="C62" s="175"/>
      <c r="D62" s="175"/>
      <c r="E62" s="175">
        <f>'将来負担比率（分子）の構造'!J$45</f>
        <v>2661</v>
      </c>
      <c r="F62" s="175"/>
      <c r="G62" s="175"/>
      <c r="H62" s="175">
        <f>'将来負担比率（分子）の構造'!K$45</f>
        <v>2537</v>
      </c>
      <c r="I62" s="175"/>
      <c r="J62" s="175"/>
      <c r="K62" s="175">
        <f>'将来負担比率（分子）の構造'!L$45</f>
        <v>2530</v>
      </c>
      <c r="L62" s="175"/>
      <c r="M62" s="175"/>
      <c r="N62" s="175">
        <f>'将来負担比率（分子）の構造'!M$45</f>
        <v>2439</v>
      </c>
      <c r="O62" s="175"/>
      <c r="P62" s="175"/>
    </row>
    <row r="63" spans="1:16" x14ac:dyDescent="0.15">
      <c r="A63" s="175" t="s">
        <v>36</v>
      </c>
      <c r="B63" s="175">
        <f>'将来負担比率（分子）の構造'!I$44</f>
        <v>4686</v>
      </c>
      <c r="C63" s="175"/>
      <c r="D63" s="175"/>
      <c r="E63" s="175">
        <f>'将来負担比率（分子）の構造'!J$44</f>
        <v>4254</v>
      </c>
      <c r="F63" s="175"/>
      <c r="G63" s="175"/>
      <c r="H63" s="175">
        <f>'将来負担比率（分子）の構造'!K$44</f>
        <v>4562</v>
      </c>
      <c r="I63" s="175"/>
      <c r="J63" s="175"/>
      <c r="K63" s="175">
        <f>'将来負担比率（分子）の構造'!L$44</f>
        <v>4438</v>
      </c>
      <c r="L63" s="175"/>
      <c r="M63" s="175"/>
      <c r="N63" s="175">
        <f>'将来負担比率（分子）の構造'!M$44</f>
        <v>4174</v>
      </c>
      <c r="O63" s="175"/>
      <c r="P63" s="175"/>
    </row>
    <row r="64" spans="1:16" x14ac:dyDescent="0.15">
      <c r="A64" s="175" t="s">
        <v>35</v>
      </c>
      <c r="B64" s="175">
        <f>'将来負担比率（分子）の構造'!I$43</f>
        <v>9317</v>
      </c>
      <c r="C64" s="175"/>
      <c r="D64" s="175"/>
      <c r="E64" s="175">
        <f>'将来負担比率（分子）の構造'!J$43</f>
        <v>8760</v>
      </c>
      <c r="F64" s="175"/>
      <c r="G64" s="175"/>
      <c r="H64" s="175">
        <f>'将来負担比率（分子）の構造'!K$43</f>
        <v>9246</v>
      </c>
      <c r="I64" s="175"/>
      <c r="J64" s="175"/>
      <c r="K64" s="175">
        <f>'将来負担比率（分子）の構造'!L$43</f>
        <v>9622</v>
      </c>
      <c r="L64" s="175"/>
      <c r="M64" s="175"/>
      <c r="N64" s="175">
        <f>'将来負担比率（分子）の構造'!M$43</f>
        <v>8608</v>
      </c>
      <c r="O64" s="175"/>
      <c r="P64" s="175"/>
    </row>
    <row r="65" spans="1:16" x14ac:dyDescent="0.15">
      <c r="A65" s="175" t="s">
        <v>34</v>
      </c>
      <c r="B65" s="175">
        <f>'将来負担比率（分子）の構造'!I$42</f>
        <v>59</v>
      </c>
      <c r="C65" s="175"/>
      <c r="D65" s="175"/>
      <c r="E65" s="175">
        <f>'将来負担比率（分子）の構造'!J$42</f>
        <v>45</v>
      </c>
      <c r="F65" s="175"/>
      <c r="G65" s="175"/>
      <c r="H65" s="175">
        <f>'将来負担比率（分子）の構造'!K$42</f>
        <v>31</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16250</v>
      </c>
      <c r="C66" s="175"/>
      <c r="D66" s="175"/>
      <c r="E66" s="175">
        <f>'将来負担比率（分子）の構造'!J$41</f>
        <v>15685</v>
      </c>
      <c r="F66" s="175"/>
      <c r="G66" s="175"/>
      <c r="H66" s="175">
        <f>'将来負担比率（分子）の構造'!K$41</f>
        <v>16126</v>
      </c>
      <c r="I66" s="175"/>
      <c r="J66" s="175"/>
      <c r="K66" s="175">
        <f>'将来負担比率（分子）の構造'!L$41</f>
        <v>15694</v>
      </c>
      <c r="L66" s="175"/>
      <c r="M66" s="175"/>
      <c r="N66" s="175">
        <f>'将来負担比率（分子）の構造'!M$41</f>
        <v>14265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2742</v>
      </c>
      <c r="C72" s="179">
        <f>基金残高に係る経年分析!G55</f>
        <v>2745</v>
      </c>
      <c r="D72" s="179">
        <f>基金残高に係る経年分析!H55</f>
        <v>2747</v>
      </c>
    </row>
    <row r="73" spans="1:16" x14ac:dyDescent="0.15">
      <c r="A73" s="178" t="s">
        <v>80</v>
      </c>
      <c r="B73" s="179">
        <f>基金残高に係る経年分析!F56</f>
        <v>2164</v>
      </c>
      <c r="C73" s="179">
        <f>基金残高に係る経年分析!G56</f>
        <v>2561</v>
      </c>
      <c r="D73" s="179">
        <f>基金残高に係る経年分析!H56</f>
        <v>2903</v>
      </c>
    </row>
    <row r="74" spans="1:16" x14ac:dyDescent="0.15">
      <c r="A74" s="178" t="s">
        <v>81</v>
      </c>
      <c r="B74" s="179">
        <f>基金残高に係る経年分析!F57</f>
        <v>9770</v>
      </c>
      <c r="C74" s="179">
        <f>基金残高に係る経年分析!G57</f>
        <v>9480</v>
      </c>
      <c r="D74" s="179">
        <f>基金残高に係る経年分析!H57</f>
        <v>9670</v>
      </c>
    </row>
  </sheetData>
  <sheetProtection algorithmName="SHA-512" hashValue="F4icUJyXuqgCNC7bpmVhyQXzUJE0H7RtDSZbGPDMrlAX4sNEDDHk8xleVWFfsyesoXUijzqZXluP4SpNBfe3qA==" saltValue="pJ10kstdzjNHvDmNJcg0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2418209</v>
      </c>
      <c r="S5" s="677"/>
      <c r="T5" s="677"/>
      <c r="U5" s="677"/>
      <c r="V5" s="677"/>
      <c r="W5" s="677"/>
      <c r="X5" s="677"/>
      <c r="Y5" s="702"/>
      <c r="Z5" s="715">
        <v>12.6</v>
      </c>
      <c r="AA5" s="715"/>
      <c r="AB5" s="715"/>
      <c r="AC5" s="715"/>
      <c r="AD5" s="716">
        <v>2418209</v>
      </c>
      <c r="AE5" s="716"/>
      <c r="AF5" s="716"/>
      <c r="AG5" s="716"/>
      <c r="AH5" s="716"/>
      <c r="AI5" s="716"/>
      <c r="AJ5" s="716"/>
      <c r="AK5" s="716"/>
      <c r="AL5" s="703">
        <v>21.7</v>
      </c>
      <c r="AM5" s="685"/>
      <c r="AN5" s="685"/>
      <c r="AO5" s="704"/>
      <c r="AP5" s="679" t="s">
        <v>235</v>
      </c>
      <c r="AQ5" s="680"/>
      <c r="AR5" s="680"/>
      <c r="AS5" s="680"/>
      <c r="AT5" s="680"/>
      <c r="AU5" s="680"/>
      <c r="AV5" s="680"/>
      <c r="AW5" s="680"/>
      <c r="AX5" s="680"/>
      <c r="AY5" s="680"/>
      <c r="AZ5" s="680"/>
      <c r="BA5" s="680"/>
      <c r="BB5" s="680"/>
      <c r="BC5" s="680"/>
      <c r="BD5" s="680"/>
      <c r="BE5" s="680"/>
      <c r="BF5" s="681"/>
      <c r="BG5" s="621">
        <v>2417650</v>
      </c>
      <c r="BH5" s="622"/>
      <c r="BI5" s="622"/>
      <c r="BJ5" s="622"/>
      <c r="BK5" s="622"/>
      <c r="BL5" s="622"/>
      <c r="BM5" s="622"/>
      <c r="BN5" s="623"/>
      <c r="BO5" s="659">
        <v>100</v>
      </c>
      <c r="BP5" s="659"/>
      <c r="BQ5" s="659"/>
      <c r="BR5" s="659"/>
      <c r="BS5" s="660">
        <v>15153</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207324</v>
      </c>
      <c r="S6" s="622"/>
      <c r="T6" s="622"/>
      <c r="U6" s="622"/>
      <c r="V6" s="622"/>
      <c r="W6" s="622"/>
      <c r="X6" s="622"/>
      <c r="Y6" s="623"/>
      <c r="Z6" s="659">
        <v>1.1000000000000001</v>
      </c>
      <c r="AA6" s="659"/>
      <c r="AB6" s="659"/>
      <c r="AC6" s="659"/>
      <c r="AD6" s="660">
        <v>207324</v>
      </c>
      <c r="AE6" s="660"/>
      <c r="AF6" s="660"/>
      <c r="AG6" s="660"/>
      <c r="AH6" s="660"/>
      <c r="AI6" s="660"/>
      <c r="AJ6" s="660"/>
      <c r="AK6" s="660"/>
      <c r="AL6" s="624">
        <v>1.9</v>
      </c>
      <c r="AM6" s="625"/>
      <c r="AN6" s="625"/>
      <c r="AO6" s="661"/>
      <c r="AP6" s="618" t="s">
        <v>240</v>
      </c>
      <c r="AQ6" s="619"/>
      <c r="AR6" s="619"/>
      <c r="AS6" s="619"/>
      <c r="AT6" s="619"/>
      <c r="AU6" s="619"/>
      <c r="AV6" s="619"/>
      <c r="AW6" s="619"/>
      <c r="AX6" s="619"/>
      <c r="AY6" s="619"/>
      <c r="AZ6" s="619"/>
      <c r="BA6" s="619"/>
      <c r="BB6" s="619"/>
      <c r="BC6" s="619"/>
      <c r="BD6" s="619"/>
      <c r="BE6" s="619"/>
      <c r="BF6" s="620"/>
      <c r="BG6" s="621">
        <v>2417650</v>
      </c>
      <c r="BH6" s="622"/>
      <c r="BI6" s="622"/>
      <c r="BJ6" s="622"/>
      <c r="BK6" s="622"/>
      <c r="BL6" s="622"/>
      <c r="BM6" s="622"/>
      <c r="BN6" s="623"/>
      <c r="BO6" s="659">
        <v>100</v>
      </c>
      <c r="BP6" s="659"/>
      <c r="BQ6" s="659"/>
      <c r="BR6" s="659"/>
      <c r="BS6" s="660">
        <v>15153</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143422</v>
      </c>
      <c r="CS6" s="622"/>
      <c r="CT6" s="622"/>
      <c r="CU6" s="622"/>
      <c r="CV6" s="622"/>
      <c r="CW6" s="622"/>
      <c r="CX6" s="622"/>
      <c r="CY6" s="623"/>
      <c r="CZ6" s="703">
        <v>0.8</v>
      </c>
      <c r="DA6" s="685"/>
      <c r="DB6" s="685"/>
      <c r="DC6" s="705"/>
      <c r="DD6" s="627" t="s">
        <v>143</v>
      </c>
      <c r="DE6" s="622"/>
      <c r="DF6" s="622"/>
      <c r="DG6" s="622"/>
      <c r="DH6" s="622"/>
      <c r="DI6" s="622"/>
      <c r="DJ6" s="622"/>
      <c r="DK6" s="622"/>
      <c r="DL6" s="622"/>
      <c r="DM6" s="622"/>
      <c r="DN6" s="622"/>
      <c r="DO6" s="622"/>
      <c r="DP6" s="623"/>
      <c r="DQ6" s="627">
        <v>143422</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1324</v>
      </c>
      <c r="S7" s="622"/>
      <c r="T7" s="622"/>
      <c r="U7" s="622"/>
      <c r="V7" s="622"/>
      <c r="W7" s="622"/>
      <c r="X7" s="622"/>
      <c r="Y7" s="623"/>
      <c r="Z7" s="659">
        <v>0</v>
      </c>
      <c r="AA7" s="659"/>
      <c r="AB7" s="659"/>
      <c r="AC7" s="659"/>
      <c r="AD7" s="660">
        <v>1324</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993229</v>
      </c>
      <c r="BH7" s="622"/>
      <c r="BI7" s="622"/>
      <c r="BJ7" s="622"/>
      <c r="BK7" s="622"/>
      <c r="BL7" s="622"/>
      <c r="BM7" s="622"/>
      <c r="BN7" s="623"/>
      <c r="BO7" s="659">
        <v>41.1</v>
      </c>
      <c r="BP7" s="659"/>
      <c r="BQ7" s="659"/>
      <c r="BR7" s="659"/>
      <c r="BS7" s="660">
        <v>15153</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3200311</v>
      </c>
      <c r="CS7" s="622"/>
      <c r="CT7" s="622"/>
      <c r="CU7" s="622"/>
      <c r="CV7" s="622"/>
      <c r="CW7" s="622"/>
      <c r="CX7" s="622"/>
      <c r="CY7" s="623"/>
      <c r="CZ7" s="659">
        <v>17.5</v>
      </c>
      <c r="DA7" s="659"/>
      <c r="DB7" s="659"/>
      <c r="DC7" s="659"/>
      <c r="DD7" s="627">
        <v>132866</v>
      </c>
      <c r="DE7" s="622"/>
      <c r="DF7" s="622"/>
      <c r="DG7" s="622"/>
      <c r="DH7" s="622"/>
      <c r="DI7" s="622"/>
      <c r="DJ7" s="622"/>
      <c r="DK7" s="622"/>
      <c r="DL7" s="622"/>
      <c r="DM7" s="622"/>
      <c r="DN7" s="622"/>
      <c r="DO7" s="622"/>
      <c r="DP7" s="623"/>
      <c r="DQ7" s="627">
        <v>2281485</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19572</v>
      </c>
      <c r="S8" s="622"/>
      <c r="T8" s="622"/>
      <c r="U8" s="622"/>
      <c r="V8" s="622"/>
      <c r="W8" s="622"/>
      <c r="X8" s="622"/>
      <c r="Y8" s="623"/>
      <c r="Z8" s="659">
        <v>0.1</v>
      </c>
      <c r="AA8" s="659"/>
      <c r="AB8" s="659"/>
      <c r="AC8" s="659"/>
      <c r="AD8" s="660">
        <v>19572</v>
      </c>
      <c r="AE8" s="660"/>
      <c r="AF8" s="660"/>
      <c r="AG8" s="660"/>
      <c r="AH8" s="660"/>
      <c r="AI8" s="660"/>
      <c r="AJ8" s="660"/>
      <c r="AK8" s="660"/>
      <c r="AL8" s="624">
        <v>0.2</v>
      </c>
      <c r="AM8" s="625"/>
      <c r="AN8" s="625"/>
      <c r="AO8" s="661"/>
      <c r="AP8" s="618" t="s">
        <v>246</v>
      </c>
      <c r="AQ8" s="619"/>
      <c r="AR8" s="619"/>
      <c r="AS8" s="619"/>
      <c r="AT8" s="619"/>
      <c r="AU8" s="619"/>
      <c r="AV8" s="619"/>
      <c r="AW8" s="619"/>
      <c r="AX8" s="619"/>
      <c r="AY8" s="619"/>
      <c r="AZ8" s="619"/>
      <c r="BA8" s="619"/>
      <c r="BB8" s="619"/>
      <c r="BC8" s="619"/>
      <c r="BD8" s="619"/>
      <c r="BE8" s="619"/>
      <c r="BF8" s="620"/>
      <c r="BG8" s="621">
        <v>38182</v>
      </c>
      <c r="BH8" s="622"/>
      <c r="BI8" s="622"/>
      <c r="BJ8" s="622"/>
      <c r="BK8" s="622"/>
      <c r="BL8" s="622"/>
      <c r="BM8" s="622"/>
      <c r="BN8" s="623"/>
      <c r="BO8" s="659">
        <v>1.6</v>
      </c>
      <c r="BP8" s="659"/>
      <c r="BQ8" s="659"/>
      <c r="BR8" s="659"/>
      <c r="BS8" s="660" t="s">
        <v>134</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4716796</v>
      </c>
      <c r="CS8" s="622"/>
      <c r="CT8" s="622"/>
      <c r="CU8" s="622"/>
      <c r="CV8" s="622"/>
      <c r="CW8" s="622"/>
      <c r="CX8" s="622"/>
      <c r="CY8" s="623"/>
      <c r="CZ8" s="659">
        <v>25.9</v>
      </c>
      <c r="DA8" s="659"/>
      <c r="DB8" s="659"/>
      <c r="DC8" s="659"/>
      <c r="DD8" s="627">
        <v>83681</v>
      </c>
      <c r="DE8" s="622"/>
      <c r="DF8" s="622"/>
      <c r="DG8" s="622"/>
      <c r="DH8" s="622"/>
      <c r="DI8" s="622"/>
      <c r="DJ8" s="622"/>
      <c r="DK8" s="622"/>
      <c r="DL8" s="622"/>
      <c r="DM8" s="622"/>
      <c r="DN8" s="622"/>
      <c r="DO8" s="622"/>
      <c r="DP8" s="623"/>
      <c r="DQ8" s="627">
        <v>2760801</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13934</v>
      </c>
      <c r="S9" s="622"/>
      <c r="T9" s="622"/>
      <c r="U9" s="622"/>
      <c r="V9" s="622"/>
      <c r="W9" s="622"/>
      <c r="X9" s="622"/>
      <c r="Y9" s="623"/>
      <c r="Z9" s="659">
        <v>0.1</v>
      </c>
      <c r="AA9" s="659"/>
      <c r="AB9" s="659"/>
      <c r="AC9" s="659"/>
      <c r="AD9" s="660">
        <v>13934</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814428</v>
      </c>
      <c r="BH9" s="622"/>
      <c r="BI9" s="622"/>
      <c r="BJ9" s="622"/>
      <c r="BK9" s="622"/>
      <c r="BL9" s="622"/>
      <c r="BM9" s="622"/>
      <c r="BN9" s="623"/>
      <c r="BO9" s="659">
        <v>33.700000000000003</v>
      </c>
      <c r="BP9" s="659"/>
      <c r="BQ9" s="659"/>
      <c r="BR9" s="659"/>
      <c r="BS9" s="660" t="s">
        <v>134</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2368850</v>
      </c>
      <c r="CS9" s="622"/>
      <c r="CT9" s="622"/>
      <c r="CU9" s="622"/>
      <c r="CV9" s="622"/>
      <c r="CW9" s="622"/>
      <c r="CX9" s="622"/>
      <c r="CY9" s="623"/>
      <c r="CZ9" s="659">
        <v>13</v>
      </c>
      <c r="DA9" s="659"/>
      <c r="DB9" s="659"/>
      <c r="DC9" s="659"/>
      <c r="DD9" s="627">
        <v>1496</v>
      </c>
      <c r="DE9" s="622"/>
      <c r="DF9" s="622"/>
      <c r="DG9" s="622"/>
      <c r="DH9" s="622"/>
      <c r="DI9" s="622"/>
      <c r="DJ9" s="622"/>
      <c r="DK9" s="622"/>
      <c r="DL9" s="622"/>
      <c r="DM9" s="622"/>
      <c r="DN9" s="622"/>
      <c r="DO9" s="622"/>
      <c r="DP9" s="623"/>
      <c r="DQ9" s="627">
        <v>2064101</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134</v>
      </c>
      <c r="S10" s="622"/>
      <c r="T10" s="622"/>
      <c r="U10" s="622"/>
      <c r="V10" s="622"/>
      <c r="W10" s="622"/>
      <c r="X10" s="622"/>
      <c r="Y10" s="623"/>
      <c r="Z10" s="659" t="s">
        <v>134</v>
      </c>
      <c r="AA10" s="659"/>
      <c r="AB10" s="659"/>
      <c r="AC10" s="659"/>
      <c r="AD10" s="660" t="s">
        <v>134</v>
      </c>
      <c r="AE10" s="660"/>
      <c r="AF10" s="660"/>
      <c r="AG10" s="660"/>
      <c r="AH10" s="660"/>
      <c r="AI10" s="660"/>
      <c r="AJ10" s="660"/>
      <c r="AK10" s="660"/>
      <c r="AL10" s="624" t="s">
        <v>134</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68389</v>
      </c>
      <c r="BH10" s="622"/>
      <c r="BI10" s="622"/>
      <c r="BJ10" s="622"/>
      <c r="BK10" s="622"/>
      <c r="BL10" s="622"/>
      <c r="BM10" s="622"/>
      <c r="BN10" s="623"/>
      <c r="BO10" s="659">
        <v>2.8</v>
      </c>
      <c r="BP10" s="659"/>
      <c r="BQ10" s="659"/>
      <c r="BR10" s="659"/>
      <c r="BS10" s="660" t="s">
        <v>143</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14050</v>
      </c>
      <c r="CS10" s="622"/>
      <c r="CT10" s="622"/>
      <c r="CU10" s="622"/>
      <c r="CV10" s="622"/>
      <c r="CW10" s="622"/>
      <c r="CX10" s="622"/>
      <c r="CY10" s="623"/>
      <c r="CZ10" s="659">
        <v>0.1</v>
      </c>
      <c r="DA10" s="659"/>
      <c r="DB10" s="659"/>
      <c r="DC10" s="659"/>
      <c r="DD10" s="627" t="s">
        <v>134</v>
      </c>
      <c r="DE10" s="622"/>
      <c r="DF10" s="622"/>
      <c r="DG10" s="622"/>
      <c r="DH10" s="622"/>
      <c r="DI10" s="622"/>
      <c r="DJ10" s="622"/>
      <c r="DK10" s="622"/>
      <c r="DL10" s="622"/>
      <c r="DM10" s="622"/>
      <c r="DN10" s="622"/>
      <c r="DO10" s="622"/>
      <c r="DP10" s="623"/>
      <c r="DQ10" s="627">
        <v>14050</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533533</v>
      </c>
      <c r="S11" s="622"/>
      <c r="T11" s="622"/>
      <c r="U11" s="622"/>
      <c r="V11" s="622"/>
      <c r="W11" s="622"/>
      <c r="X11" s="622"/>
      <c r="Y11" s="623"/>
      <c r="Z11" s="624">
        <v>2.8</v>
      </c>
      <c r="AA11" s="625"/>
      <c r="AB11" s="625"/>
      <c r="AC11" s="626"/>
      <c r="AD11" s="627">
        <v>533533</v>
      </c>
      <c r="AE11" s="622"/>
      <c r="AF11" s="622"/>
      <c r="AG11" s="622"/>
      <c r="AH11" s="622"/>
      <c r="AI11" s="622"/>
      <c r="AJ11" s="622"/>
      <c r="AK11" s="623"/>
      <c r="AL11" s="624">
        <v>4.8</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72230</v>
      </c>
      <c r="BH11" s="622"/>
      <c r="BI11" s="622"/>
      <c r="BJ11" s="622"/>
      <c r="BK11" s="622"/>
      <c r="BL11" s="622"/>
      <c r="BM11" s="622"/>
      <c r="BN11" s="623"/>
      <c r="BO11" s="659">
        <v>3</v>
      </c>
      <c r="BP11" s="659"/>
      <c r="BQ11" s="659"/>
      <c r="BR11" s="659"/>
      <c r="BS11" s="660">
        <v>15153</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1143463</v>
      </c>
      <c r="CS11" s="622"/>
      <c r="CT11" s="622"/>
      <c r="CU11" s="622"/>
      <c r="CV11" s="622"/>
      <c r="CW11" s="622"/>
      <c r="CX11" s="622"/>
      <c r="CY11" s="623"/>
      <c r="CZ11" s="659">
        <v>6.3</v>
      </c>
      <c r="DA11" s="659"/>
      <c r="DB11" s="659"/>
      <c r="DC11" s="659"/>
      <c r="DD11" s="627">
        <v>87760</v>
      </c>
      <c r="DE11" s="622"/>
      <c r="DF11" s="622"/>
      <c r="DG11" s="622"/>
      <c r="DH11" s="622"/>
      <c r="DI11" s="622"/>
      <c r="DJ11" s="622"/>
      <c r="DK11" s="622"/>
      <c r="DL11" s="622"/>
      <c r="DM11" s="622"/>
      <c r="DN11" s="622"/>
      <c r="DO11" s="622"/>
      <c r="DP11" s="623"/>
      <c r="DQ11" s="627">
        <v>589112</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134</v>
      </c>
      <c r="S12" s="622"/>
      <c r="T12" s="622"/>
      <c r="U12" s="622"/>
      <c r="V12" s="622"/>
      <c r="W12" s="622"/>
      <c r="X12" s="622"/>
      <c r="Y12" s="623"/>
      <c r="Z12" s="659" t="s">
        <v>134</v>
      </c>
      <c r="AA12" s="659"/>
      <c r="AB12" s="659"/>
      <c r="AC12" s="659"/>
      <c r="AD12" s="660" t="s">
        <v>134</v>
      </c>
      <c r="AE12" s="660"/>
      <c r="AF12" s="660"/>
      <c r="AG12" s="660"/>
      <c r="AH12" s="660"/>
      <c r="AI12" s="660"/>
      <c r="AJ12" s="660"/>
      <c r="AK12" s="660"/>
      <c r="AL12" s="624" t="s">
        <v>134</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1198790</v>
      </c>
      <c r="BH12" s="622"/>
      <c r="BI12" s="622"/>
      <c r="BJ12" s="622"/>
      <c r="BK12" s="622"/>
      <c r="BL12" s="622"/>
      <c r="BM12" s="622"/>
      <c r="BN12" s="623"/>
      <c r="BO12" s="659">
        <v>49.6</v>
      </c>
      <c r="BP12" s="659"/>
      <c r="BQ12" s="659"/>
      <c r="BR12" s="659"/>
      <c r="BS12" s="660" t="s">
        <v>134</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638334</v>
      </c>
      <c r="CS12" s="622"/>
      <c r="CT12" s="622"/>
      <c r="CU12" s="622"/>
      <c r="CV12" s="622"/>
      <c r="CW12" s="622"/>
      <c r="CX12" s="622"/>
      <c r="CY12" s="623"/>
      <c r="CZ12" s="659">
        <v>3.5</v>
      </c>
      <c r="DA12" s="659"/>
      <c r="DB12" s="659"/>
      <c r="DC12" s="659"/>
      <c r="DD12" s="627">
        <v>82442</v>
      </c>
      <c r="DE12" s="622"/>
      <c r="DF12" s="622"/>
      <c r="DG12" s="622"/>
      <c r="DH12" s="622"/>
      <c r="DI12" s="622"/>
      <c r="DJ12" s="622"/>
      <c r="DK12" s="622"/>
      <c r="DL12" s="622"/>
      <c r="DM12" s="622"/>
      <c r="DN12" s="622"/>
      <c r="DO12" s="622"/>
      <c r="DP12" s="623"/>
      <c r="DQ12" s="627">
        <v>541789</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134</v>
      </c>
      <c r="S13" s="622"/>
      <c r="T13" s="622"/>
      <c r="U13" s="622"/>
      <c r="V13" s="622"/>
      <c r="W13" s="622"/>
      <c r="X13" s="622"/>
      <c r="Y13" s="623"/>
      <c r="Z13" s="659" t="s">
        <v>261</v>
      </c>
      <c r="AA13" s="659"/>
      <c r="AB13" s="659"/>
      <c r="AC13" s="659"/>
      <c r="AD13" s="660" t="s">
        <v>143</v>
      </c>
      <c r="AE13" s="660"/>
      <c r="AF13" s="660"/>
      <c r="AG13" s="660"/>
      <c r="AH13" s="660"/>
      <c r="AI13" s="660"/>
      <c r="AJ13" s="660"/>
      <c r="AK13" s="660"/>
      <c r="AL13" s="624" t="s">
        <v>134</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1193899</v>
      </c>
      <c r="BH13" s="622"/>
      <c r="BI13" s="622"/>
      <c r="BJ13" s="622"/>
      <c r="BK13" s="622"/>
      <c r="BL13" s="622"/>
      <c r="BM13" s="622"/>
      <c r="BN13" s="623"/>
      <c r="BO13" s="659">
        <v>49.4</v>
      </c>
      <c r="BP13" s="659"/>
      <c r="BQ13" s="659"/>
      <c r="BR13" s="659"/>
      <c r="BS13" s="660" t="s">
        <v>134</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1472518</v>
      </c>
      <c r="CS13" s="622"/>
      <c r="CT13" s="622"/>
      <c r="CU13" s="622"/>
      <c r="CV13" s="622"/>
      <c r="CW13" s="622"/>
      <c r="CX13" s="622"/>
      <c r="CY13" s="623"/>
      <c r="CZ13" s="659">
        <v>8.1</v>
      </c>
      <c r="DA13" s="659"/>
      <c r="DB13" s="659"/>
      <c r="DC13" s="659"/>
      <c r="DD13" s="627">
        <v>590887</v>
      </c>
      <c r="DE13" s="622"/>
      <c r="DF13" s="622"/>
      <c r="DG13" s="622"/>
      <c r="DH13" s="622"/>
      <c r="DI13" s="622"/>
      <c r="DJ13" s="622"/>
      <c r="DK13" s="622"/>
      <c r="DL13" s="622"/>
      <c r="DM13" s="622"/>
      <c r="DN13" s="622"/>
      <c r="DO13" s="622"/>
      <c r="DP13" s="623"/>
      <c r="DQ13" s="627">
        <v>825323</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v>443</v>
      </c>
      <c r="S14" s="622"/>
      <c r="T14" s="622"/>
      <c r="U14" s="622"/>
      <c r="V14" s="622"/>
      <c r="W14" s="622"/>
      <c r="X14" s="622"/>
      <c r="Y14" s="623"/>
      <c r="Z14" s="659">
        <v>0</v>
      </c>
      <c r="AA14" s="659"/>
      <c r="AB14" s="659"/>
      <c r="AC14" s="659"/>
      <c r="AD14" s="660">
        <v>443</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98710</v>
      </c>
      <c r="BH14" s="622"/>
      <c r="BI14" s="622"/>
      <c r="BJ14" s="622"/>
      <c r="BK14" s="622"/>
      <c r="BL14" s="622"/>
      <c r="BM14" s="622"/>
      <c r="BN14" s="623"/>
      <c r="BO14" s="659">
        <v>4.0999999999999996</v>
      </c>
      <c r="BP14" s="659"/>
      <c r="BQ14" s="659"/>
      <c r="BR14" s="659"/>
      <c r="BS14" s="660" t="s">
        <v>134</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719782</v>
      </c>
      <c r="CS14" s="622"/>
      <c r="CT14" s="622"/>
      <c r="CU14" s="622"/>
      <c r="CV14" s="622"/>
      <c r="CW14" s="622"/>
      <c r="CX14" s="622"/>
      <c r="CY14" s="623"/>
      <c r="CZ14" s="659">
        <v>3.9</v>
      </c>
      <c r="DA14" s="659"/>
      <c r="DB14" s="659"/>
      <c r="DC14" s="659"/>
      <c r="DD14" s="627">
        <v>33950</v>
      </c>
      <c r="DE14" s="622"/>
      <c r="DF14" s="622"/>
      <c r="DG14" s="622"/>
      <c r="DH14" s="622"/>
      <c r="DI14" s="622"/>
      <c r="DJ14" s="622"/>
      <c r="DK14" s="622"/>
      <c r="DL14" s="622"/>
      <c r="DM14" s="622"/>
      <c r="DN14" s="622"/>
      <c r="DO14" s="622"/>
      <c r="DP14" s="623"/>
      <c r="DQ14" s="627">
        <v>641630</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134</v>
      </c>
      <c r="S15" s="622"/>
      <c r="T15" s="622"/>
      <c r="U15" s="622"/>
      <c r="V15" s="622"/>
      <c r="W15" s="622"/>
      <c r="X15" s="622"/>
      <c r="Y15" s="623"/>
      <c r="Z15" s="659" t="s">
        <v>134</v>
      </c>
      <c r="AA15" s="659"/>
      <c r="AB15" s="659"/>
      <c r="AC15" s="659"/>
      <c r="AD15" s="660" t="s">
        <v>143</v>
      </c>
      <c r="AE15" s="660"/>
      <c r="AF15" s="660"/>
      <c r="AG15" s="660"/>
      <c r="AH15" s="660"/>
      <c r="AI15" s="660"/>
      <c r="AJ15" s="660"/>
      <c r="AK15" s="660"/>
      <c r="AL15" s="624" t="s">
        <v>143</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126849</v>
      </c>
      <c r="BH15" s="622"/>
      <c r="BI15" s="622"/>
      <c r="BJ15" s="622"/>
      <c r="BK15" s="622"/>
      <c r="BL15" s="622"/>
      <c r="BM15" s="622"/>
      <c r="BN15" s="623"/>
      <c r="BO15" s="659">
        <v>5.2</v>
      </c>
      <c r="BP15" s="659"/>
      <c r="BQ15" s="659"/>
      <c r="BR15" s="659"/>
      <c r="BS15" s="660" t="s">
        <v>143</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1695016</v>
      </c>
      <c r="CS15" s="622"/>
      <c r="CT15" s="622"/>
      <c r="CU15" s="622"/>
      <c r="CV15" s="622"/>
      <c r="CW15" s="622"/>
      <c r="CX15" s="622"/>
      <c r="CY15" s="623"/>
      <c r="CZ15" s="659">
        <v>9.3000000000000007</v>
      </c>
      <c r="DA15" s="659"/>
      <c r="DB15" s="659"/>
      <c r="DC15" s="659"/>
      <c r="DD15" s="627">
        <v>357616</v>
      </c>
      <c r="DE15" s="622"/>
      <c r="DF15" s="622"/>
      <c r="DG15" s="622"/>
      <c r="DH15" s="622"/>
      <c r="DI15" s="622"/>
      <c r="DJ15" s="622"/>
      <c r="DK15" s="622"/>
      <c r="DL15" s="622"/>
      <c r="DM15" s="622"/>
      <c r="DN15" s="622"/>
      <c r="DO15" s="622"/>
      <c r="DP15" s="623"/>
      <c r="DQ15" s="627">
        <v>1129304</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28452</v>
      </c>
      <c r="S16" s="622"/>
      <c r="T16" s="622"/>
      <c r="U16" s="622"/>
      <c r="V16" s="622"/>
      <c r="W16" s="622"/>
      <c r="X16" s="622"/>
      <c r="Y16" s="623"/>
      <c r="Z16" s="659">
        <v>0.1</v>
      </c>
      <c r="AA16" s="659"/>
      <c r="AB16" s="659"/>
      <c r="AC16" s="659"/>
      <c r="AD16" s="660">
        <v>28452</v>
      </c>
      <c r="AE16" s="660"/>
      <c r="AF16" s="660"/>
      <c r="AG16" s="660"/>
      <c r="AH16" s="660"/>
      <c r="AI16" s="660"/>
      <c r="AJ16" s="660"/>
      <c r="AK16" s="660"/>
      <c r="AL16" s="624">
        <v>0.3</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v>72</v>
      </c>
      <c r="BH16" s="622"/>
      <c r="BI16" s="622"/>
      <c r="BJ16" s="622"/>
      <c r="BK16" s="622"/>
      <c r="BL16" s="622"/>
      <c r="BM16" s="622"/>
      <c r="BN16" s="623"/>
      <c r="BO16" s="659">
        <v>0</v>
      </c>
      <c r="BP16" s="659"/>
      <c r="BQ16" s="659"/>
      <c r="BR16" s="659"/>
      <c r="BS16" s="660" t="s">
        <v>134</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v>59138</v>
      </c>
      <c r="CS16" s="622"/>
      <c r="CT16" s="622"/>
      <c r="CU16" s="622"/>
      <c r="CV16" s="622"/>
      <c r="CW16" s="622"/>
      <c r="CX16" s="622"/>
      <c r="CY16" s="623"/>
      <c r="CZ16" s="659">
        <v>0.3</v>
      </c>
      <c r="DA16" s="659"/>
      <c r="DB16" s="659"/>
      <c r="DC16" s="659"/>
      <c r="DD16" s="627" t="s">
        <v>134</v>
      </c>
      <c r="DE16" s="622"/>
      <c r="DF16" s="622"/>
      <c r="DG16" s="622"/>
      <c r="DH16" s="622"/>
      <c r="DI16" s="622"/>
      <c r="DJ16" s="622"/>
      <c r="DK16" s="622"/>
      <c r="DL16" s="622"/>
      <c r="DM16" s="622"/>
      <c r="DN16" s="622"/>
      <c r="DO16" s="622"/>
      <c r="DP16" s="623"/>
      <c r="DQ16" s="627">
        <v>24512</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36902</v>
      </c>
      <c r="S17" s="622"/>
      <c r="T17" s="622"/>
      <c r="U17" s="622"/>
      <c r="V17" s="622"/>
      <c r="W17" s="622"/>
      <c r="X17" s="622"/>
      <c r="Y17" s="623"/>
      <c r="Z17" s="659">
        <v>0.2</v>
      </c>
      <c r="AA17" s="659"/>
      <c r="AB17" s="659"/>
      <c r="AC17" s="659"/>
      <c r="AD17" s="660">
        <v>36902</v>
      </c>
      <c r="AE17" s="660"/>
      <c r="AF17" s="660"/>
      <c r="AG17" s="660"/>
      <c r="AH17" s="660"/>
      <c r="AI17" s="660"/>
      <c r="AJ17" s="660"/>
      <c r="AK17" s="660"/>
      <c r="AL17" s="624">
        <v>0.3</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134</v>
      </c>
      <c r="BH17" s="622"/>
      <c r="BI17" s="622"/>
      <c r="BJ17" s="622"/>
      <c r="BK17" s="622"/>
      <c r="BL17" s="622"/>
      <c r="BM17" s="622"/>
      <c r="BN17" s="623"/>
      <c r="BO17" s="659" t="s">
        <v>134</v>
      </c>
      <c r="BP17" s="659"/>
      <c r="BQ17" s="659"/>
      <c r="BR17" s="659"/>
      <c r="BS17" s="660" t="s">
        <v>143</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2071027</v>
      </c>
      <c r="CS17" s="622"/>
      <c r="CT17" s="622"/>
      <c r="CU17" s="622"/>
      <c r="CV17" s="622"/>
      <c r="CW17" s="622"/>
      <c r="CX17" s="622"/>
      <c r="CY17" s="623"/>
      <c r="CZ17" s="659">
        <v>11.4</v>
      </c>
      <c r="DA17" s="659"/>
      <c r="DB17" s="659"/>
      <c r="DC17" s="659"/>
      <c r="DD17" s="627" t="s">
        <v>143</v>
      </c>
      <c r="DE17" s="622"/>
      <c r="DF17" s="622"/>
      <c r="DG17" s="622"/>
      <c r="DH17" s="622"/>
      <c r="DI17" s="622"/>
      <c r="DJ17" s="622"/>
      <c r="DK17" s="622"/>
      <c r="DL17" s="622"/>
      <c r="DM17" s="622"/>
      <c r="DN17" s="622"/>
      <c r="DO17" s="622"/>
      <c r="DP17" s="623"/>
      <c r="DQ17" s="627">
        <v>2038328</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15735</v>
      </c>
      <c r="S18" s="622"/>
      <c r="T18" s="622"/>
      <c r="U18" s="622"/>
      <c r="V18" s="622"/>
      <c r="W18" s="622"/>
      <c r="X18" s="622"/>
      <c r="Y18" s="623"/>
      <c r="Z18" s="659">
        <v>0.1</v>
      </c>
      <c r="AA18" s="659"/>
      <c r="AB18" s="659"/>
      <c r="AC18" s="659"/>
      <c r="AD18" s="660">
        <v>15735</v>
      </c>
      <c r="AE18" s="660"/>
      <c r="AF18" s="660"/>
      <c r="AG18" s="660"/>
      <c r="AH18" s="660"/>
      <c r="AI18" s="660"/>
      <c r="AJ18" s="660"/>
      <c r="AK18" s="660"/>
      <c r="AL18" s="624">
        <v>0.1</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134</v>
      </c>
      <c r="BH18" s="622"/>
      <c r="BI18" s="622"/>
      <c r="BJ18" s="622"/>
      <c r="BK18" s="622"/>
      <c r="BL18" s="622"/>
      <c r="BM18" s="622"/>
      <c r="BN18" s="623"/>
      <c r="BO18" s="659" t="s">
        <v>134</v>
      </c>
      <c r="BP18" s="659"/>
      <c r="BQ18" s="659"/>
      <c r="BR18" s="659"/>
      <c r="BS18" s="660" t="s">
        <v>134</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261</v>
      </c>
      <c r="CS18" s="622"/>
      <c r="CT18" s="622"/>
      <c r="CU18" s="622"/>
      <c r="CV18" s="622"/>
      <c r="CW18" s="622"/>
      <c r="CX18" s="622"/>
      <c r="CY18" s="623"/>
      <c r="CZ18" s="659" t="s">
        <v>134</v>
      </c>
      <c r="DA18" s="659"/>
      <c r="DB18" s="659"/>
      <c r="DC18" s="659"/>
      <c r="DD18" s="627" t="s">
        <v>143</v>
      </c>
      <c r="DE18" s="622"/>
      <c r="DF18" s="622"/>
      <c r="DG18" s="622"/>
      <c r="DH18" s="622"/>
      <c r="DI18" s="622"/>
      <c r="DJ18" s="622"/>
      <c r="DK18" s="622"/>
      <c r="DL18" s="622"/>
      <c r="DM18" s="622"/>
      <c r="DN18" s="622"/>
      <c r="DO18" s="622"/>
      <c r="DP18" s="623"/>
      <c r="DQ18" s="627" t="s">
        <v>134</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14662</v>
      </c>
      <c r="S19" s="622"/>
      <c r="T19" s="622"/>
      <c r="U19" s="622"/>
      <c r="V19" s="622"/>
      <c r="W19" s="622"/>
      <c r="X19" s="622"/>
      <c r="Y19" s="623"/>
      <c r="Z19" s="659">
        <v>0.1</v>
      </c>
      <c r="AA19" s="659"/>
      <c r="AB19" s="659"/>
      <c r="AC19" s="659"/>
      <c r="AD19" s="660">
        <v>14662</v>
      </c>
      <c r="AE19" s="660"/>
      <c r="AF19" s="660"/>
      <c r="AG19" s="660"/>
      <c r="AH19" s="660"/>
      <c r="AI19" s="660"/>
      <c r="AJ19" s="660"/>
      <c r="AK19" s="660"/>
      <c r="AL19" s="624">
        <v>0.1</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559</v>
      </c>
      <c r="BH19" s="622"/>
      <c r="BI19" s="622"/>
      <c r="BJ19" s="622"/>
      <c r="BK19" s="622"/>
      <c r="BL19" s="622"/>
      <c r="BM19" s="622"/>
      <c r="BN19" s="623"/>
      <c r="BO19" s="659">
        <v>0</v>
      </c>
      <c r="BP19" s="659"/>
      <c r="BQ19" s="659"/>
      <c r="BR19" s="659"/>
      <c r="BS19" s="660" t="s">
        <v>261</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261</v>
      </c>
      <c r="CS19" s="622"/>
      <c r="CT19" s="622"/>
      <c r="CU19" s="622"/>
      <c r="CV19" s="622"/>
      <c r="CW19" s="622"/>
      <c r="CX19" s="622"/>
      <c r="CY19" s="623"/>
      <c r="CZ19" s="659" t="s">
        <v>134</v>
      </c>
      <c r="DA19" s="659"/>
      <c r="DB19" s="659"/>
      <c r="DC19" s="659"/>
      <c r="DD19" s="627" t="s">
        <v>143</v>
      </c>
      <c r="DE19" s="622"/>
      <c r="DF19" s="622"/>
      <c r="DG19" s="622"/>
      <c r="DH19" s="622"/>
      <c r="DI19" s="622"/>
      <c r="DJ19" s="622"/>
      <c r="DK19" s="622"/>
      <c r="DL19" s="622"/>
      <c r="DM19" s="622"/>
      <c r="DN19" s="622"/>
      <c r="DO19" s="622"/>
      <c r="DP19" s="623"/>
      <c r="DQ19" s="627" t="s">
        <v>134</v>
      </c>
      <c r="DR19" s="622"/>
      <c r="DS19" s="622"/>
      <c r="DT19" s="622"/>
      <c r="DU19" s="622"/>
      <c r="DV19" s="622"/>
      <c r="DW19" s="622"/>
      <c r="DX19" s="622"/>
      <c r="DY19" s="622"/>
      <c r="DZ19" s="622"/>
      <c r="EA19" s="622"/>
      <c r="EB19" s="622"/>
      <c r="EC19" s="658"/>
    </row>
    <row r="20" spans="2:133" ht="11.25" customHeight="1" x14ac:dyDescent="0.15">
      <c r="B20" s="688" t="s">
        <v>282</v>
      </c>
      <c r="C20" s="689"/>
      <c r="D20" s="689"/>
      <c r="E20" s="689"/>
      <c r="F20" s="689"/>
      <c r="G20" s="689"/>
      <c r="H20" s="689"/>
      <c r="I20" s="689"/>
      <c r="J20" s="689"/>
      <c r="K20" s="689"/>
      <c r="L20" s="689"/>
      <c r="M20" s="689"/>
      <c r="N20" s="689"/>
      <c r="O20" s="689"/>
      <c r="P20" s="689"/>
      <c r="Q20" s="690"/>
      <c r="R20" s="621">
        <v>1073</v>
      </c>
      <c r="S20" s="622"/>
      <c r="T20" s="622"/>
      <c r="U20" s="622"/>
      <c r="V20" s="622"/>
      <c r="W20" s="622"/>
      <c r="X20" s="622"/>
      <c r="Y20" s="623"/>
      <c r="Z20" s="659">
        <v>0</v>
      </c>
      <c r="AA20" s="659"/>
      <c r="AB20" s="659"/>
      <c r="AC20" s="659"/>
      <c r="AD20" s="660">
        <v>1073</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559</v>
      </c>
      <c r="BH20" s="622"/>
      <c r="BI20" s="622"/>
      <c r="BJ20" s="622"/>
      <c r="BK20" s="622"/>
      <c r="BL20" s="622"/>
      <c r="BM20" s="622"/>
      <c r="BN20" s="623"/>
      <c r="BO20" s="659">
        <v>0</v>
      </c>
      <c r="BP20" s="659"/>
      <c r="BQ20" s="659"/>
      <c r="BR20" s="659"/>
      <c r="BS20" s="660" t="s">
        <v>143</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18242707</v>
      </c>
      <c r="CS20" s="622"/>
      <c r="CT20" s="622"/>
      <c r="CU20" s="622"/>
      <c r="CV20" s="622"/>
      <c r="CW20" s="622"/>
      <c r="CX20" s="622"/>
      <c r="CY20" s="623"/>
      <c r="CZ20" s="659">
        <v>100</v>
      </c>
      <c r="DA20" s="659"/>
      <c r="DB20" s="659"/>
      <c r="DC20" s="659"/>
      <c r="DD20" s="627">
        <v>1370698</v>
      </c>
      <c r="DE20" s="622"/>
      <c r="DF20" s="622"/>
      <c r="DG20" s="622"/>
      <c r="DH20" s="622"/>
      <c r="DI20" s="622"/>
      <c r="DJ20" s="622"/>
      <c r="DK20" s="622"/>
      <c r="DL20" s="622"/>
      <c r="DM20" s="622"/>
      <c r="DN20" s="622"/>
      <c r="DO20" s="622"/>
      <c r="DP20" s="623"/>
      <c r="DQ20" s="627">
        <v>13053857</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9154420</v>
      </c>
      <c r="S21" s="622"/>
      <c r="T21" s="622"/>
      <c r="U21" s="622"/>
      <c r="V21" s="622"/>
      <c r="W21" s="622"/>
      <c r="X21" s="622"/>
      <c r="Y21" s="623"/>
      <c r="Z21" s="659">
        <v>47.6</v>
      </c>
      <c r="AA21" s="659"/>
      <c r="AB21" s="659"/>
      <c r="AC21" s="659"/>
      <c r="AD21" s="660">
        <v>7744003</v>
      </c>
      <c r="AE21" s="660"/>
      <c r="AF21" s="660"/>
      <c r="AG21" s="660"/>
      <c r="AH21" s="660"/>
      <c r="AI21" s="660"/>
      <c r="AJ21" s="660"/>
      <c r="AK21" s="660"/>
      <c r="AL21" s="624">
        <v>69.599999999999994</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v>559</v>
      </c>
      <c r="BH21" s="622"/>
      <c r="BI21" s="622"/>
      <c r="BJ21" s="622"/>
      <c r="BK21" s="622"/>
      <c r="BL21" s="622"/>
      <c r="BM21" s="622"/>
      <c r="BN21" s="623"/>
      <c r="BO21" s="659">
        <v>0</v>
      </c>
      <c r="BP21" s="659"/>
      <c r="BQ21" s="659"/>
      <c r="BR21" s="659"/>
      <c r="BS21" s="660" t="s">
        <v>134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7744003</v>
      </c>
      <c r="S22" s="622"/>
      <c r="T22" s="622"/>
      <c r="U22" s="622"/>
      <c r="V22" s="622"/>
      <c r="W22" s="622"/>
      <c r="X22" s="622"/>
      <c r="Y22" s="623"/>
      <c r="Z22" s="659">
        <v>40.299999999999997</v>
      </c>
      <c r="AA22" s="659"/>
      <c r="AB22" s="659"/>
      <c r="AC22" s="659"/>
      <c r="AD22" s="660">
        <v>7744003</v>
      </c>
      <c r="AE22" s="660"/>
      <c r="AF22" s="660"/>
      <c r="AG22" s="660"/>
      <c r="AH22" s="660"/>
      <c r="AI22" s="660"/>
      <c r="AJ22" s="660"/>
      <c r="AK22" s="660"/>
      <c r="AL22" s="624">
        <v>69.599999999999994</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134</v>
      </c>
      <c r="BH22" s="622"/>
      <c r="BI22" s="622"/>
      <c r="BJ22" s="622"/>
      <c r="BK22" s="622"/>
      <c r="BL22" s="622"/>
      <c r="BM22" s="622"/>
      <c r="BN22" s="623"/>
      <c r="BO22" s="659" t="s">
        <v>134</v>
      </c>
      <c r="BP22" s="659"/>
      <c r="BQ22" s="659"/>
      <c r="BR22" s="659"/>
      <c r="BS22" s="660" t="s">
        <v>261</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1410417</v>
      </c>
      <c r="S23" s="622"/>
      <c r="T23" s="622"/>
      <c r="U23" s="622"/>
      <c r="V23" s="622"/>
      <c r="W23" s="622"/>
      <c r="X23" s="622"/>
      <c r="Y23" s="623"/>
      <c r="Z23" s="659">
        <v>7.3</v>
      </c>
      <c r="AA23" s="659"/>
      <c r="AB23" s="659"/>
      <c r="AC23" s="659"/>
      <c r="AD23" s="660" t="s">
        <v>134</v>
      </c>
      <c r="AE23" s="660"/>
      <c r="AF23" s="660"/>
      <c r="AG23" s="660"/>
      <c r="AH23" s="660"/>
      <c r="AI23" s="660"/>
      <c r="AJ23" s="660"/>
      <c r="AK23" s="660"/>
      <c r="AL23" s="624" t="s">
        <v>134</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t="s">
        <v>134</v>
      </c>
      <c r="BH23" s="622"/>
      <c r="BI23" s="622"/>
      <c r="BJ23" s="622"/>
      <c r="BK23" s="622"/>
      <c r="BL23" s="622"/>
      <c r="BM23" s="622"/>
      <c r="BN23" s="623"/>
      <c r="BO23" s="659" t="s">
        <v>134</v>
      </c>
      <c r="BP23" s="659"/>
      <c r="BQ23" s="659"/>
      <c r="BR23" s="659"/>
      <c r="BS23" s="660" t="s">
        <v>134</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134</v>
      </c>
      <c r="S24" s="622"/>
      <c r="T24" s="622"/>
      <c r="U24" s="622"/>
      <c r="V24" s="622"/>
      <c r="W24" s="622"/>
      <c r="X24" s="622"/>
      <c r="Y24" s="623"/>
      <c r="Z24" s="659" t="s">
        <v>143</v>
      </c>
      <c r="AA24" s="659"/>
      <c r="AB24" s="659"/>
      <c r="AC24" s="659"/>
      <c r="AD24" s="660" t="s">
        <v>134</v>
      </c>
      <c r="AE24" s="660"/>
      <c r="AF24" s="660"/>
      <c r="AG24" s="660"/>
      <c r="AH24" s="660"/>
      <c r="AI24" s="660"/>
      <c r="AJ24" s="660"/>
      <c r="AK24" s="660"/>
      <c r="AL24" s="624" t="s">
        <v>134</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134</v>
      </c>
      <c r="BH24" s="622"/>
      <c r="BI24" s="622"/>
      <c r="BJ24" s="622"/>
      <c r="BK24" s="622"/>
      <c r="BL24" s="622"/>
      <c r="BM24" s="622"/>
      <c r="BN24" s="623"/>
      <c r="BO24" s="659" t="s">
        <v>134</v>
      </c>
      <c r="BP24" s="659"/>
      <c r="BQ24" s="659"/>
      <c r="BR24" s="659"/>
      <c r="BS24" s="660" t="s">
        <v>261</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7489558</v>
      </c>
      <c r="CS24" s="677"/>
      <c r="CT24" s="677"/>
      <c r="CU24" s="677"/>
      <c r="CV24" s="677"/>
      <c r="CW24" s="677"/>
      <c r="CX24" s="677"/>
      <c r="CY24" s="702"/>
      <c r="CZ24" s="703">
        <v>41.1</v>
      </c>
      <c r="DA24" s="685"/>
      <c r="DB24" s="685"/>
      <c r="DC24" s="705"/>
      <c r="DD24" s="701">
        <v>5577446</v>
      </c>
      <c r="DE24" s="677"/>
      <c r="DF24" s="677"/>
      <c r="DG24" s="677"/>
      <c r="DH24" s="677"/>
      <c r="DI24" s="677"/>
      <c r="DJ24" s="677"/>
      <c r="DK24" s="702"/>
      <c r="DL24" s="701">
        <v>5075318</v>
      </c>
      <c r="DM24" s="677"/>
      <c r="DN24" s="677"/>
      <c r="DO24" s="677"/>
      <c r="DP24" s="677"/>
      <c r="DQ24" s="677"/>
      <c r="DR24" s="677"/>
      <c r="DS24" s="677"/>
      <c r="DT24" s="677"/>
      <c r="DU24" s="677"/>
      <c r="DV24" s="702"/>
      <c r="DW24" s="703">
        <v>45.2</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12429848</v>
      </c>
      <c r="S25" s="622"/>
      <c r="T25" s="622"/>
      <c r="U25" s="622"/>
      <c r="V25" s="622"/>
      <c r="W25" s="622"/>
      <c r="X25" s="622"/>
      <c r="Y25" s="623"/>
      <c r="Z25" s="659">
        <v>64.7</v>
      </c>
      <c r="AA25" s="659"/>
      <c r="AB25" s="659"/>
      <c r="AC25" s="659"/>
      <c r="AD25" s="660">
        <v>11019431</v>
      </c>
      <c r="AE25" s="660"/>
      <c r="AF25" s="660"/>
      <c r="AG25" s="660"/>
      <c r="AH25" s="660"/>
      <c r="AI25" s="660"/>
      <c r="AJ25" s="660"/>
      <c r="AK25" s="660"/>
      <c r="AL25" s="624">
        <v>99.1</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134</v>
      </c>
      <c r="BH25" s="622"/>
      <c r="BI25" s="622"/>
      <c r="BJ25" s="622"/>
      <c r="BK25" s="622"/>
      <c r="BL25" s="622"/>
      <c r="BM25" s="622"/>
      <c r="BN25" s="623"/>
      <c r="BO25" s="659" t="s">
        <v>134</v>
      </c>
      <c r="BP25" s="659"/>
      <c r="BQ25" s="659"/>
      <c r="BR25" s="659"/>
      <c r="BS25" s="660" t="s">
        <v>143</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3049281</v>
      </c>
      <c r="CS25" s="634"/>
      <c r="CT25" s="634"/>
      <c r="CU25" s="634"/>
      <c r="CV25" s="634"/>
      <c r="CW25" s="634"/>
      <c r="CX25" s="634"/>
      <c r="CY25" s="635"/>
      <c r="CZ25" s="624">
        <v>16.7</v>
      </c>
      <c r="DA25" s="636"/>
      <c r="DB25" s="636"/>
      <c r="DC25" s="637"/>
      <c r="DD25" s="627">
        <v>2665913</v>
      </c>
      <c r="DE25" s="634"/>
      <c r="DF25" s="634"/>
      <c r="DG25" s="634"/>
      <c r="DH25" s="634"/>
      <c r="DI25" s="634"/>
      <c r="DJ25" s="634"/>
      <c r="DK25" s="635"/>
      <c r="DL25" s="627">
        <v>2561633</v>
      </c>
      <c r="DM25" s="634"/>
      <c r="DN25" s="634"/>
      <c r="DO25" s="634"/>
      <c r="DP25" s="634"/>
      <c r="DQ25" s="634"/>
      <c r="DR25" s="634"/>
      <c r="DS25" s="634"/>
      <c r="DT25" s="634"/>
      <c r="DU25" s="634"/>
      <c r="DV25" s="635"/>
      <c r="DW25" s="624">
        <v>22.8</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3666</v>
      </c>
      <c r="S26" s="622"/>
      <c r="T26" s="622"/>
      <c r="U26" s="622"/>
      <c r="V26" s="622"/>
      <c r="W26" s="622"/>
      <c r="X26" s="622"/>
      <c r="Y26" s="623"/>
      <c r="Z26" s="659">
        <v>0</v>
      </c>
      <c r="AA26" s="659"/>
      <c r="AB26" s="659"/>
      <c r="AC26" s="659"/>
      <c r="AD26" s="660">
        <v>3666</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143</v>
      </c>
      <c r="BH26" s="622"/>
      <c r="BI26" s="622"/>
      <c r="BJ26" s="622"/>
      <c r="BK26" s="622"/>
      <c r="BL26" s="622"/>
      <c r="BM26" s="622"/>
      <c r="BN26" s="623"/>
      <c r="BO26" s="659" t="s">
        <v>261</v>
      </c>
      <c r="BP26" s="659"/>
      <c r="BQ26" s="659"/>
      <c r="BR26" s="659"/>
      <c r="BS26" s="660" t="s">
        <v>134</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1651215</v>
      </c>
      <c r="CS26" s="622"/>
      <c r="CT26" s="622"/>
      <c r="CU26" s="622"/>
      <c r="CV26" s="622"/>
      <c r="CW26" s="622"/>
      <c r="CX26" s="622"/>
      <c r="CY26" s="623"/>
      <c r="CZ26" s="624">
        <v>9.1</v>
      </c>
      <c r="DA26" s="636"/>
      <c r="DB26" s="636"/>
      <c r="DC26" s="637"/>
      <c r="DD26" s="627">
        <v>1397085</v>
      </c>
      <c r="DE26" s="622"/>
      <c r="DF26" s="622"/>
      <c r="DG26" s="622"/>
      <c r="DH26" s="622"/>
      <c r="DI26" s="622"/>
      <c r="DJ26" s="622"/>
      <c r="DK26" s="623"/>
      <c r="DL26" s="627" t="s">
        <v>134</v>
      </c>
      <c r="DM26" s="622"/>
      <c r="DN26" s="622"/>
      <c r="DO26" s="622"/>
      <c r="DP26" s="622"/>
      <c r="DQ26" s="622"/>
      <c r="DR26" s="622"/>
      <c r="DS26" s="622"/>
      <c r="DT26" s="622"/>
      <c r="DU26" s="622"/>
      <c r="DV26" s="623"/>
      <c r="DW26" s="624" t="s">
        <v>134</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148021</v>
      </c>
      <c r="S27" s="622"/>
      <c r="T27" s="622"/>
      <c r="U27" s="622"/>
      <c r="V27" s="622"/>
      <c r="W27" s="622"/>
      <c r="X27" s="622"/>
      <c r="Y27" s="623"/>
      <c r="Z27" s="659">
        <v>0.8</v>
      </c>
      <c r="AA27" s="659"/>
      <c r="AB27" s="659"/>
      <c r="AC27" s="659"/>
      <c r="AD27" s="660" t="s">
        <v>134</v>
      </c>
      <c r="AE27" s="660"/>
      <c r="AF27" s="660"/>
      <c r="AG27" s="660"/>
      <c r="AH27" s="660"/>
      <c r="AI27" s="660"/>
      <c r="AJ27" s="660"/>
      <c r="AK27" s="660"/>
      <c r="AL27" s="624" t="s">
        <v>134</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2418209</v>
      </c>
      <c r="BH27" s="622"/>
      <c r="BI27" s="622"/>
      <c r="BJ27" s="622"/>
      <c r="BK27" s="622"/>
      <c r="BL27" s="622"/>
      <c r="BM27" s="622"/>
      <c r="BN27" s="623"/>
      <c r="BO27" s="659">
        <v>100</v>
      </c>
      <c r="BP27" s="659"/>
      <c r="BQ27" s="659"/>
      <c r="BR27" s="659"/>
      <c r="BS27" s="660">
        <v>15153</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2369382</v>
      </c>
      <c r="CS27" s="634"/>
      <c r="CT27" s="634"/>
      <c r="CU27" s="634"/>
      <c r="CV27" s="634"/>
      <c r="CW27" s="634"/>
      <c r="CX27" s="634"/>
      <c r="CY27" s="635"/>
      <c r="CZ27" s="624">
        <v>13</v>
      </c>
      <c r="DA27" s="636"/>
      <c r="DB27" s="636"/>
      <c r="DC27" s="637"/>
      <c r="DD27" s="627">
        <v>873337</v>
      </c>
      <c r="DE27" s="634"/>
      <c r="DF27" s="634"/>
      <c r="DG27" s="634"/>
      <c r="DH27" s="634"/>
      <c r="DI27" s="634"/>
      <c r="DJ27" s="634"/>
      <c r="DK27" s="635"/>
      <c r="DL27" s="627">
        <v>685675</v>
      </c>
      <c r="DM27" s="634"/>
      <c r="DN27" s="634"/>
      <c r="DO27" s="634"/>
      <c r="DP27" s="634"/>
      <c r="DQ27" s="634"/>
      <c r="DR27" s="634"/>
      <c r="DS27" s="634"/>
      <c r="DT27" s="634"/>
      <c r="DU27" s="634"/>
      <c r="DV27" s="635"/>
      <c r="DW27" s="624">
        <v>6.1</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163711</v>
      </c>
      <c r="S28" s="622"/>
      <c r="T28" s="622"/>
      <c r="U28" s="622"/>
      <c r="V28" s="622"/>
      <c r="W28" s="622"/>
      <c r="X28" s="622"/>
      <c r="Y28" s="623"/>
      <c r="Z28" s="659">
        <v>0.9</v>
      </c>
      <c r="AA28" s="659"/>
      <c r="AB28" s="659"/>
      <c r="AC28" s="659"/>
      <c r="AD28" s="660">
        <v>18547</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2070895</v>
      </c>
      <c r="CS28" s="622"/>
      <c r="CT28" s="622"/>
      <c r="CU28" s="622"/>
      <c r="CV28" s="622"/>
      <c r="CW28" s="622"/>
      <c r="CX28" s="622"/>
      <c r="CY28" s="623"/>
      <c r="CZ28" s="624">
        <v>11.4</v>
      </c>
      <c r="DA28" s="636"/>
      <c r="DB28" s="636"/>
      <c r="DC28" s="637"/>
      <c r="DD28" s="627">
        <v>2038196</v>
      </c>
      <c r="DE28" s="622"/>
      <c r="DF28" s="622"/>
      <c r="DG28" s="622"/>
      <c r="DH28" s="622"/>
      <c r="DI28" s="622"/>
      <c r="DJ28" s="622"/>
      <c r="DK28" s="623"/>
      <c r="DL28" s="627">
        <v>1828010</v>
      </c>
      <c r="DM28" s="622"/>
      <c r="DN28" s="622"/>
      <c r="DO28" s="622"/>
      <c r="DP28" s="622"/>
      <c r="DQ28" s="622"/>
      <c r="DR28" s="622"/>
      <c r="DS28" s="622"/>
      <c r="DT28" s="622"/>
      <c r="DU28" s="622"/>
      <c r="DV28" s="623"/>
      <c r="DW28" s="624">
        <v>16.3</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34453</v>
      </c>
      <c r="S29" s="622"/>
      <c r="T29" s="622"/>
      <c r="U29" s="622"/>
      <c r="V29" s="622"/>
      <c r="W29" s="622"/>
      <c r="X29" s="622"/>
      <c r="Y29" s="623"/>
      <c r="Z29" s="659">
        <v>0.2</v>
      </c>
      <c r="AA29" s="659"/>
      <c r="AB29" s="659"/>
      <c r="AC29" s="659"/>
      <c r="AD29" s="660" t="s">
        <v>143</v>
      </c>
      <c r="AE29" s="660"/>
      <c r="AF29" s="660"/>
      <c r="AG29" s="660"/>
      <c r="AH29" s="660"/>
      <c r="AI29" s="660"/>
      <c r="AJ29" s="660"/>
      <c r="AK29" s="660"/>
      <c r="AL29" s="624" t="s">
        <v>134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72</v>
      </c>
      <c r="CG29" s="619"/>
      <c r="CH29" s="619"/>
      <c r="CI29" s="619"/>
      <c r="CJ29" s="619"/>
      <c r="CK29" s="619"/>
      <c r="CL29" s="619"/>
      <c r="CM29" s="619"/>
      <c r="CN29" s="619"/>
      <c r="CO29" s="619"/>
      <c r="CP29" s="619"/>
      <c r="CQ29" s="620"/>
      <c r="CR29" s="621">
        <v>2070895</v>
      </c>
      <c r="CS29" s="634"/>
      <c r="CT29" s="634"/>
      <c r="CU29" s="634"/>
      <c r="CV29" s="634"/>
      <c r="CW29" s="634"/>
      <c r="CX29" s="634"/>
      <c r="CY29" s="635"/>
      <c r="CZ29" s="624">
        <v>11.4</v>
      </c>
      <c r="DA29" s="636"/>
      <c r="DB29" s="636"/>
      <c r="DC29" s="637"/>
      <c r="DD29" s="627">
        <v>2038196</v>
      </c>
      <c r="DE29" s="634"/>
      <c r="DF29" s="634"/>
      <c r="DG29" s="634"/>
      <c r="DH29" s="634"/>
      <c r="DI29" s="634"/>
      <c r="DJ29" s="634"/>
      <c r="DK29" s="635"/>
      <c r="DL29" s="627">
        <v>1828010</v>
      </c>
      <c r="DM29" s="634"/>
      <c r="DN29" s="634"/>
      <c r="DO29" s="634"/>
      <c r="DP29" s="634"/>
      <c r="DQ29" s="634"/>
      <c r="DR29" s="634"/>
      <c r="DS29" s="634"/>
      <c r="DT29" s="634"/>
      <c r="DU29" s="634"/>
      <c r="DV29" s="635"/>
      <c r="DW29" s="624">
        <v>16.3</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2445116</v>
      </c>
      <c r="S30" s="622"/>
      <c r="T30" s="622"/>
      <c r="U30" s="622"/>
      <c r="V30" s="622"/>
      <c r="W30" s="622"/>
      <c r="X30" s="622"/>
      <c r="Y30" s="623"/>
      <c r="Z30" s="659">
        <v>12.7</v>
      </c>
      <c r="AA30" s="659"/>
      <c r="AB30" s="659"/>
      <c r="AC30" s="659"/>
      <c r="AD30" s="660" t="s">
        <v>134</v>
      </c>
      <c r="AE30" s="660"/>
      <c r="AF30" s="660"/>
      <c r="AG30" s="660"/>
      <c r="AH30" s="660"/>
      <c r="AI30" s="660"/>
      <c r="AJ30" s="660"/>
      <c r="AK30" s="660"/>
      <c r="AL30" s="624" t="s">
        <v>134</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1995291</v>
      </c>
      <c r="CS30" s="622"/>
      <c r="CT30" s="622"/>
      <c r="CU30" s="622"/>
      <c r="CV30" s="622"/>
      <c r="CW30" s="622"/>
      <c r="CX30" s="622"/>
      <c r="CY30" s="623"/>
      <c r="CZ30" s="624">
        <v>10.9</v>
      </c>
      <c r="DA30" s="636"/>
      <c r="DB30" s="636"/>
      <c r="DC30" s="637"/>
      <c r="DD30" s="627">
        <v>1962592</v>
      </c>
      <c r="DE30" s="622"/>
      <c r="DF30" s="622"/>
      <c r="DG30" s="622"/>
      <c r="DH30" s="622"/>
      <c r="DI30" s="622"/>
      <c r="DJ30" s="622"/>
      <c r="DK30" s="623"/>
      <c r="DL30" s="627">
        <v>1752406</v>
      </c>
      <c r="DM30" s="622"/>
      <c r="DN30" s="622"/>
      <c r="DO30" s="622"/>
      <c r="DP30" s="622"/>
      <c r="DQ30" s="622"/>
      <c r="DR30" s="622"/>
      <c r="DS30" s="622"/>
      <c r="DT30" s="622"/>
      <c r="DU30" s="622"/>
      <c r="DV30" s="623"/>
      <c r="DW30" s="624">
        <v>15.6</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134</v>
      </c>
      <c r="S31" s="622"/>
      <c r="T31" s="622"/>
      <c r="U31" s="622"/>
      <c r="V31" s="622"/>
      <c r="W31" s="622"/>
      <c r="X31" s="622"/>
      <c r="Y31" s="623"/>
      <c r="Z31" s="659" t="s">
        <v>134</v>
      </c>
      <c r="AA31" s="659"/>
      <c r="AB31" s="659"/>
      <c r="AC31" s="659"/>
      <c r="AD31" s="660" t="s">
        <v>134</v>
      </c>
      <c r="AE31" s="660"/>
      <c r="AF31" s="660"/>
      <c r="AG31" s="660"/>
      <c r="AH31" s="660"/>
      <c r="AI31" s="660"/>
      <c r="AJ31" s="660"/>
      <c r="AK31" s="660"/>
      <c r="AL31" s="624" t="s">
        <v>261</v>
      </c>
      <c r="AM31" s="625"/>
      <c r="AN31" s="625"/>
      <c r="AO31" s="661"/>
      <c r="AP31" s="691" t="s">
        <v>318</v>
      </c>
      <c r="AQ31" s="692"/>
      <c r="AR31" s="692"/>
      <c r="AS31" s="692"/>
      <c r="AT31" s="693" t="s">
        <v>319</v>
      </c>
      <c r="AU31" s="218"/>
      <c r="AV31" s="218"/>
      <c r="AW31" s="218"/>
      <c r="AX31" s="679" t="s">
        <v>193</v>
      </c>
      <c r="AY31" s="680"/>
      <c r="AZ31" s="680"/>
      <c r="BA31" s="680"/>
      <c r="BB31" s="680"/>
      <c r="BC31" s="680"/>
      <c r="BD31" s="680"/>
      <c r="BE31" s="680"/>
      <c r="BF31" s="681"/>
      <c r="BG31" s="683">
        <v>99.1</v>
      </c>
      <c r="BH31" s="684"/>
      <c r="BI31" s="684"/>
      <c r="BJ31" s="684"/>
      <c r="BK31" s="684"/>
      <c r="BL31" s="684"/>
      <c r="BM31" s="685">
        <v>95.7</v>
      </c>
      <c r="BN31" s="684"/>
      <c r="BO31" s="684"/>
      <c r="BP31" s="684"/>
      <c r="BQ31" s="686"/>
      <c r="BR31" s="683">
        <v>98.8</v>
      </c>
      <c r="BS31" s="684"/>
      <c r="BT31" s="684"/>
      <c r="BU31" s="684"/>
      <c r="BV31" s="684"/>
      <c r="BW31" s="684"/>
      <c r="BX31" s="685">
        <v>95</v>
      </c>
      <c r="BY31" s="684"/>
      <c r="BZ31" s="684"/>
      <c r="CA31" s="684"/>
      <c r="CB31" s="686"/>
      <c r="CD31" s="642"/>
      <c r="CE31" s="643"/>
      <c r="CF31" s="618" t="s">
        <v>320</v>
      </c>
      <c r="CG31" s="619"/>
      <c r="CH31" s="619"/>
      <c r="CI31" s="619"/>
      <c r="CJ31" s="619"/>
      <c r="CK31" s="619"/>
      <c r="CL31" s="619"/>
      <c r="CM31" s="619"/>
      <c r="CN31" s="619"/>
      <c r="CO31" s="619"/>
      <c r="CP31" s="619"/>
      <c r="CQ31" s="620"/>
      <c r="CR31" s="621">
        <v>75604</v>
      </c>
      <c r="CS31" s="634"/>
      <c r="CT31" s="634"/>
      <c r="CU31" s="634"/>
      <c r="CV31" s="634"/>
      <c r="CW31" s="634"/>
      <c r="CX31" s="634"/>
      <c r="CY31" s="635"/>
      <c r="CZ31" s="624">
        <v>0.4</v>
      </c>
      <c r="DA31" s="636"/>
      <c r="DB31" s="636"/>
      <c r="DC31" s="637"/>
      <c r="DD31" s="627">
        <v>75604</v>
      </c>
      <c r="DE31" s="634"/>
      <c r="DF31" s="634"/>
      <c r="DG31" s="634"/>
      <c r="DH31" s="634"/>
      <c r="DI31" s="634"/>
      <c r="DJ31" s="634"/>
      <c r="DK31" s="635"/>
      <c r="DL31" s="627">
        <v>75604</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1191196</v>
      </c>
      <c r="S32" s="622"/>
      <c r="T32" s="622"/>
      <c r="U32" s="622"/>
      <c r="V32" s="622"/>
      <c r="W32" s="622"/>
      <c r="X32" s="622"/>
      <c r="Y32" s="623"/>
      <c r="Z32" s="659">
        <v>6.2</v>
      </c>
      <c r="AA32" s="659"/>
      <c r="AB32" s="659"/>
      <c r="AC32" s="659"/>
      <c r="AD32" s="660" t="s">
        <v>134</v>
      </c>
      <c r="AE32" s="660"/>
      <c r="AF32" s="660"/>
      <c r="AG32" s="660"/>
      <c r="AH32" s="660"/>
      <c r="AI32" s="660"/>
      <c r="AJ32" s="660"/>
      <c r="AK32" s="660"/>
      <c r="AL32" s="624" t="s">
        <v>134</v>
      </c>
      <c r="AM32" s="625"/>
      <c r="AN32" s="625"/>
      <c r="AO32" s="661"/>
      <c r="AP32" s="662"/>
      <c r="AQ32" s="663"/>
      <c r="AR32" s="663"/>
      <c r="AS32" s="663"/>
      <c r="AT32" s="694"/>
      <c r="AU32" s="214" t="s">
        <v>322</v>
      </c>
      <c r="AX32" s="618" t="s">
        <v>323</v>
      </c>
      <c r="AY32" s="619"/>
      <c r="AZ32" s="619"/>
      <c r="BA32" s="619"/>
      <c r="BB32" s="619"/>
      <c r="BC32" s="619"/>
      <c r="BD32" s="619"/>
      <c r="BE32" s="619"/>
      <c r="BF32" s="620"/>
      <c r="BG32" s="687">
        <v>99.4</v>
      </c>
      <c r="BH32" s="634"/>
      <c r="BI32" s="634"/>
      <c r="BJ32" s="634"/>
      <c r="BK32" s="634"/>
      <c r="BL32" s="634"/>
      <c r="BM32" s="625">
        <v>97</v>
      </c>
      <c r="BN32" s="634"/>
      <c r="BO32" s="634"/>
      <c r="BP32" s="634"/>
      <c r="BQ32" s="657"/>
      <c r="BR32" s="687">
        <v>98.6</v>
      </c>
      <c r="BS32" s="634"/>
      <c r="BT32" s="634"/>
      <c r="BU32" s="634"/>
      <c r="BV32" s="634"/>
      <c r="BW32" s="634"/>
      <c r="BX32" s="625">
        <v>96.8</v>
      </c>
      <c r="BY32" s="634"/>
      <c r="BZ32" s="634"/>
      <c r="CA32" s="634"/>
      <c r="CB32" s="657"/>
      <c r="CD32" s="644"/>
      <c r="CE32" s="645"/>
      <c r="CF32" s="618" t="s">
        <v>324</v>
      </c>
      <c r="CG32" s="619"/>
      <c r="CH32" s="619"/>
      <c r="CI32" s="619"/>
      <c r="CJ32" s="619"/>
      <c r="CK32" s="619"/>
      <c r="CL32" s="619"/>
      <c r="CM32" s="619"/>
      <c r="CN32" s="619"/>
      <c r="CO32" s="619"/>
      <c r="CP32" s="619"/>
      <c r="CQ32" s="620"/>
      <c r="CR32" s="621" t="s">
        <v>143</v>
      </c>
      <c r="CS32" s="622"/>
      <c r="CT32" s="622"/>
      <c r="CU32" s="622"/>
      <c r="CV32" s="622"/>
      <c r="CW32" s="622"/>
      <c r="CX32" s="622"/>
      <c r="CY32" s="623"/>
      <c r="CZ32" s="624" t="s">
        <v>134</v>
      </c>
      <c r="DA32" s="636"/>
      <c r="DB32" s="636"/>
      <c r="DC32" s="637"/>
      <c r="DD32" s="627" t="s">
        <v>134</v>
      </c>
      <c r="DE32" s="622"/>
      <c r="DF32" s="622"/>
      <c r="DG32" s="622"/>
      <c r="DH32" s="622"/>
      <c r="DI32" s="622"/>
      <c r="DJ32" s="622"/>
      <c r="DK32" s="623"/>
      <c r="DL32" s="627" t="s">
        <v>134</v>
      </c>
      <c r="DM32" s="622"/>
      <c r="DN32" s="622"/>
      <c r="DO32" s="622"/>
      <c r="DP32" s="622"/>
      <c r="DQ32" s="622"/>
      <c r="DR32" s="622"/>
      <c r="DS32" s="622"/>
      <c r="DT32" s="622"/>
      <c r="DU32" s="622"/>
      <c r="DV32" s="623"/>
      <c r="DW32" s="624" t="s">
        <v>134</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134268</v>
      </c>
      <c r="S33" s="622"/>
      <c r="T33" s="622"/>
      <c r="U33" s="622"/>
      <c r="V33" s="622"/>
      <c r="W33" s="622"/>
      <c r="X33" s="622"/>
      <c r="Y33" s="623"/>
      <c r="Z33" s="659">
        <v>0.7</v>
      </c>
      <c r="AA33" s="659"/>
      <c r="AB33" s="659"/>
      <c r="AC33" s="659"/>
      <c r="AD33" s="660">
        <v>78830</v>
      </c>
      <c r="AE33" s="660"/>
      <c r="AF33" s="660"/>
      <c r="AG33" s="660"/>
      <c r="AH33" s="660"/>
      <c r="AI33" s="660"/>
      <c r="AJ33" s="660"/>
      <c r="AK33" s="660"/>
      <c r="AL33" s="624">
        <v>0.7</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98.8</v>
      </c>
      <c r="BH33" s="606"/>
      <c r="BI33" s="606"/>
      <c r="BJ33" s="606"/>
      <c r="BK33" s="606"/>
      <c r="BL33" s="606"/>
      <c r="BM33" s="652">
        <v>94.2</v>
      </c>
      <c r="BN33" s="606"/>
      <c r="BO33" s="606"/>
      <c r="BP33" s="606"/>
      <c r="BQ33" s="669"/>
      <c r="BR33" s="682">
        <v>98.7</v>
      </c>
      <c r="BS33" s="606"/>
      <c r="BT33" s="606"/>
      <c r="BU33" s="606"/>
      <c r="BV33" s="606"/>
      <c r="BW33" s="606"/>
      <c r="BX33" s="652">
        <v>93.1</v>
      </c>
      <c r="BY33" s="606"/>
      <c r="BZ33" s="606"/>
      <c r="CA33" s="606"/>
      <c r="CB33" s="669"/>
      <c r="CD33" s="618" t="s">
        <v>327</v>
      </c>
      <c r="CE33" s="619"/>
      <c r="CF33" s="619"/>
      <c r="CG33" s="619"/>
      <c r="CH33" s="619"/>
      <c r="CI33" s="619"/>
      <c r="CJ33" s="619"/>
      <c r="CK33" s="619"/>
      <c r="CL33" s="619"/>
      <c r="CM33" s="619"/>
      <c r="CN33" s="619"/>
      <c r="CO33" s="619"/>
      <c r="CP33" s="619"/>
      <c r="CQ33" s="620"/>
      <c r="CR33" s="621">
        <v>9323313</v>
      </c>
      <c r="CS33" s="634"/>
      <c r="CT33" s="634"/>
      <c r="CU33" s="634"/>
      <c r="CV33" s="634"/>
      <c r="CW33" s="634"/>
      <c r="CX33" s="634"/>
      <c r="CY33" s="635"/>
      <c r="CZ33" s="624">
        <v>51.1</v>
      </c>
      <c r="DA33" s="636"/>
      <c r="DB33" s="636"/>
      <c r="DC33" s="637"/>
      <c r="DD33" s="627">
        <v>7043834</v>
      </c>
      <c r="DE33" s="634"/>
      <c r="DF33" s="634"/>
      <c r="DG33" s="634"/>
      <c r="DH33" s="634"/>
      <c r="DI33" s="634"/>
      <c r="DJ33" s="634"/>
      <c r="DK33" s="635"/>
      <c r="DL33" s="627">
        <v>5497134</v>
      </c>
      <c r="DM33" s="634"/>
      <c r="DN33" s="634"/>
      <c r="DO33" s="634"/>
      <c r="DP33" s="634"/>
      <c r="DQ33" s="634"/>
      <c r="DR33" s="634"/>
      <c r="DS33" s="634"/>
      <c r="DT33" s="634"/>
      <c r="DU33" s="634"/>
      <c r="DV33" s="635"/>
      <c r="DW33" s="624">
        <v>49</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188832</v>
      </c>
      <c r="S34" s="622"/>
      <c r="T34" s="622"/>
      <c r="U34" s="622"/>
      <c r="V34" s="622"/>
      <c r="W34" s="622"/>
      <c r="X34" s="622"/>
      <c r="Y34" s="623"/>
      <c r="Z34" s="659">
        <v>1</v>
      </c>
      <c r="AA34" s="659"/>
      <c r="AB34" s="659"/>
      <c r="AC34" s="659"/>
      <c r="AD34" s="660" t="s">
        <v>134</v>
      </c>
      <c r="AE34" s="660"/>
      <c r="AF34" s="660"/>
      <c r="AG34" s="660"/>
      <c r="AH34" s="660"/>
      <c r="AI34" s="660"/>
      <c r="AJ34" s="660"/>
      <c r="AK34" s="660"/>
      <c r="AL34" s="624" t="s">
        <v>261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2310828</v>
      </c>
      <c r="CS34" s="622"/>
      <c r="CT34" s="622"/>
      <c r="CU34" s="622"/>
      <c r="CV34" s="622"/>
      <c r="CW34" s="622"/>
      <c r="CX34" s="622"/>
      <c r="CY34" s="623"/>
      <c r="CZ34" s="624">
        <v>12.7</v>
      </c>
      <c r="DA34" s="636"/>
      <c r="DB34" s="636"/>
      <c r="DC34" s="637"/>
      <c r="DD34" s="627">
        <v>1227235</v>
      </c>
      <c r="DE34" s="622"/>
      <c r="DF34" s="622"/>
      <c r="DG34" s="622"/>
      <c r="DH34" s="622"/>
      <c r="DI34" s="622"/>
      <c r="DJ34" s="622"/>
      <c r="DK34" s="623"/>
      <c r="DL34" s="627">
        <v>1012321</v>
      </c>
      <c r="DM34" s="622"/>
      <c r="DN34" s="622"/>
      <c r="DO34" s="622"/>
      <c r="DP34" s="622"/>
      <c r="DQ34" s="622"/>
      <c r="DR34" s="622"/>
      <c r="DS34" s="622"/>
      <c r="DT34" s="622"/>
      <c r="DU34" s="622"/>
      <c r="DV34" s="623"/>
      <c r="DW34" s="624">
        <v>9</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882438</v>
      </c>
      <c r="S35" s="622"/>
      <c r="T35" s="622"/>
      <c r="U35" s="622"/>
      <c r="V35" s="622"/>
      <c r="W35" s="622"/>
      <c r="X35" s="622"/>
      <c r="Y35" s="623"/>
      <c r="Z35" s="659">
        <v>4.5999999999999996</v>
      </c>
      <c r="AA35" s="659"/>
      <c r="AB35" s="659"/>
      <c r="AC35" s="659"/>
      <c r="AD35" s="660" t="s">
        <v>134</v>
      </c>
      <c r="AE35" s="660"/>
      <c r="AF35" s="660"/>
      <c r="AG35" s="660"/>
      <c r="AH35" s="660"/>
      <c r="AI35" s="660"/>
      <c r="AJ35" s="660"/>
      <c r="AK35" s="660"/>
      <c r="AL35" s="624" t="s">
        <v>134</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386149</v>
      </c>
      <c r="CS35" s="634"/>
      <c r="CT35" s="634"/>
      <c r="CU35" s="634"/>
      <c r="CV35" s="634"/>
      <c r="CW35" s="634"/>
      <c r="CX35" s="634"/>
      <c r="CY35" s="635"/>
      <c r="CZ35" s="624">
        <v>2.1</v>
      </c>
      <c r="DA35" s="636"/>
      <c r="DB35" s="636"/>
      <c r="DC35" s="637"/>
      <c r="DD35" s="627">
        <v>271380</v>
      </c>
      <c r="DE35" s="634"/>
      <c r="DF35" s="634"/>
      <c r="DG35" s="634"/>
      <c r="DH35" s="634"/>
      <c r="DI35" s="634"/>
      <c r="DJ35" s="634"/>
      <c r="DK35" s="635"/>
      <c r="DL35" s="627">
        <v>230686</v>
      </c>
      <c r="DM35" s="634"/>
      <c r="DN35" s="634"/>
      <c r="DO35" s="634"/>
      <c r="DP35" s="634"/>
      <c r="DQ35" s="634"/>
      <c r="DR35" s="634"/>
      <c r="DS35" s="634"/>
      <c r="DT35" s="634"/>
      <c r="DU35" s="634"/>
      <c r="DV35" s="635"/>
      <c r="DW35" s="624">
        <v>2.1</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663738</v>
      </c>
      <c r="S36" s="622"/>
      <c r="T36" s="622"/>
      <c r="U36" s="622"/>
      <c r="V36" s="622"/>
      <c r="W36" s="622"/>
      <c r="X36" s="622"/>
      <c r="Y36" s="623"/>
      <c r="Z36" s="659">
        <v>3.5</v>
      </c>
      <c r="AA36" s="659"/>
      <c r="AB36" s="659"/>
      <c r="AC36" s="659"/>
      <c r="AD36" s="660" t="s">
        <v>134</v>
      </c>
      <c r="AE36" s="660"/>
      <c r="AF36" s="660"/>
      <c r="AG36" s="660"/>
      <c r="AH36" s="660"/>
      <c r="AI36" s="660"/>
      <c r="AJ36" s="660"/>
      <c r="AK36" s="660"/>
      <c r="AL36" s="624" t="s">
        <v>134</v>
      </c>
      <c r="AM36" s="625"/>
      <c r="AN36" s="625"/>
      <c r="AO36" s="661"/>
      <c r="AP36" s="222"/>
      <c r="AQ36" s="670" t="s">
        <v>335</v>
      </c>
      <c r="AR36" s="671"/>
      <c r="AS36" s="671"/>
      <c r="AT36" s="671"/>
      <c r="AU36" s="671"/>
      <c r="AV36" s="671"/>
      <c r="AW36" s="671"/>
      <c r="AX36" s="671"/>
      <c r="AY36" s="672"/>
      <c r="AZ36" s="676">
        <v>3059725</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34862</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4197726</v>
      </c>
      <c r="CS36" s="622"/>
      <c r="CT36" s="622"/>
      <c r="CU36" s="622"/>
      <c r="CV36" s="622"/>
      <c r="CW36" s="622"/>
      <c r="CX36" s="622"/>
      <c r="CY36" s="623"/>
      <c r="CZ36" s="624">
        <v>23</v>
      </c>
      <c r="DA36" s="636"/>
      <c r="DB36" s="636"/>
      <c r="DC36" s="637"/>
      <c r="DD36" s="627">
        <v>3539307</v>
      </c>
      <c r="DE36" s="622"/>
      <c r="DF36" s="622"/>
      <c r="DG36" s="622"/>
      <c r="DH36" s="622"/>
      <c r="DI36" s="622"/>
      <c r="DJ36" s="622"/>
      <c r="DK36" s="623"/>
      <c r="DL36" s="627">
        <v>2996229</v>
      </c>
      <c r="DM36" s="622"/>
      <c r="DN36" s="622"/>
      <c r="DO36" s="622"/>
      <c r="DP36" s="622"/>
      <c r="DQ36" s="622"/>
      <c r="DR36" s="622"/>
      <c r="DS36" s="622"/>
      <c r="DT36" s="622"/>
      <c r="DU36" s="622"/>
      <c r="DV36" s="623"/>
      <c r="DW36" s="624">
        <v>26.7</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371635</v>
      </c>
      <c r="S37" s="622"/>
      <c r="T37" s="622"/>
      <c r="U37" s="622"/>
      <c r="V37" s="622"/>
      <c r="W37" s="622"/>
      <c r="X37" s="622"/>
      <c r="Y37" s="623"/>
      <c r="Z37" s="659">
        <v>1.9</v>
      </c>
      <c r="AA37" s="659"/>
      <c r="AB37" s="659"/>
      <c r="AC37" s="659"/>
      <c r="AD37" s="660">
        <v>261</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1127567</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-15403</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955538</v>
      </c>
      <c r="CS37" s="634"/>
      <c r="CT37" s="634"/>
      <c r="CU37" s="634"/>
      <c r="CV37" s="634"/>
      <c r="CW37" s="634"/>
      <c r="CX37" s="634"/>
      <c r="CY37" s="635"/>
      <c r="CZ37" s="624">
        <v>5.2</v>
      </c>
      <c r="DA37" s="636"/>
      <c r="DB37" s="636"/>
      <c r="DC37" s="637"/>
      <c r="DD37" s="627">
        <v>933572</v>
      </c>
      <c r="DE37" s="634"/>
      <c r="DF37" s="634"/>
      <c r="DG37" s="634"/>
      <c r="DH37" s="634"/>
      <c r="DI37" s="634"/>
      <c r="DJ37" s="634"/>
      <c r="DK37" s="635"/>
      <c r="DL37" s="627">
        <v>905598</v>
      </c>
      <c r="DM37" s="634"/>
      <c r="DN37" s="634"/>
      <c r="DO37" s="634"/>
      <c r="DP37" s="634"/>
      <c r="DQ37" s="634"/>
      <c r="DR37" s="634"/>
      <c r="DS37" s="634"/>
      <c r="DT37" s="634"/>
      <c r="DU37" s="634"/>
      <c r="DV37" s="635"/>
      <c r="DW37" s="624">
        <v>8.1</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565961</v>
      </c>
      <c r="S38" s="622"/>
      <c r="T38" s="622"/>
      <c r="U38" s="622"/>
      <c r="V38" s="622"/>
      <c r="W38" s="622"/>
      <c r="X38" s="622"/>
      <c r="Y38" s="623"/>
      <c r="Z38" s="659">
        <v>2.9</v>
      </c>
      <c r="AA38" s="659"/>
      <c r="AB38" s="659"/>
      <c r="AC38" s="659"/>
      <c r="AD38" s="660" t="s">
        <v>143</v>
      </c>
      <c r="AE38" s="660"/>
      <c r="AF38" s="660"/>
      <c r="AG38" s="660"/>
      <c r="AH38" s="660"/>
      <c r="AI38" s="660"/>
      <c r="AJ38" s="660"/>
      <c r="AK38" s="660"/>
      <c r="AL38" s="624" t="s">
        <v>134</v>
      </c>
      <c r="AM38" s="625"/>
      <c r="AN38" s="625"/>
      <c r="AO38" s="661"/>
      <c r="AQ38" s="654" t="s">
        <v>343</v>
      </c>
      <c r="AR38" s="655"/>
      <c r="AS38" s="655"/>
      <c r="AT38" s="655"/>
      <c r="AU38" s="655"/>
      <c r="AV38" s="655"/>
      <c r="AW38" s="655"/>
      <c r="AX38" s="655"/>
      <c r="AY38" s="656"/>
      <c r="AZ38" s="621">
        <v>479622</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3153</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1304916</v>
      </c>
      <c r="CS38" s="622"/>
      <c r="CT38" s="622"/>
      <c r="CU38" s="622"/>
      <c r="CV38" s="622"/>
      <c r="CW38" s="622"/>
      <c r="CX38" s="622"/>
      <c r="CY38" s="623"/>
      <c r="CZ38" s="624">
        <v>7.2</v>
      </c>
      <c r="DA38" s="636"/>
      <c r="DB38" s="636"/>
      <c r="DC38" s="637"/>
      <c r="DD38" s="627">
        <v>1090554</v>
      </c>
      <c r="DE38" s="622"/>
      <c r="DF38" s="622"/>
      <c r="DG38" s="622"/>
      <c r="DH38" s="622"/>
      <c r="DI38" s="622"/>
      <c r="DJ38" s="622"/>
      <c r="DK38" s="623"/>
      <c r="DL38" s="627">
        <v>1002039</v>
      </c>
      <c r="DM38" s="622"/>
      <c r="DN38" s="622"/>
      <c r="DO38" s="622"/>
      <c r="DP38" s="622"/>
      <c r="DQ38" s="622"/>
      <c r="DR38" s="622"/>
      <c r="DS38" s="622"/>
      <c r="DT38" s="622"/>
      <c r="DU38" s="622"/>
      <c r="DV38" s="623"/>
      <c r="DW38" s="624">
        <v>8.9</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261</v>
      </c>
      <c r="S39" s="622"/>
      <c r="T39" s="622"/>
      <c r="U39" s="622"/>
      <c r="V39" s="622"/>
      <c r="W39" s="622"/>
      <c r="X39" s="622"/>
      <c r="Y39" s="623"/>
      <c r="Z39" s="659" t="s">
        <v>134</v>
      </c>
      <c r="AA39" s="659"/>
      <c r="AB39" s="659"/>
      <c r="AC39" s="659"/>
      <c r="AD39" s="660" t="s">
        <v>134</v>
      </c>
      <c r="AE39" s="660"/>
      <c r="AF39" s="660"/>
      <c r="AG39" s="660"/>
      <c r="AH39" s="660"/>
      <c r="AI39" s="660"/>
      <c r="AJ39" s="660"/>
      <c r="AK39" s="660"/>
      <c r="AL39" s="624" t="s">
        <v>134</v>
      </c>
      <c r="AM39" s="625"/>
      <c r="AN39" s="625"/>
      <c r="AO39" s="661"/>
      <c r="AQ39" s="654" t="s">
        <v>347</v>
      </c>
      <c r="AR39" s="655"/>
      <c r="AS39" s="655"/>
      <c r="AT39" s="655"/>
      <c r="AU39" s="655"/>
      <c r="AV39" s="655"/>
      <c r="AW39" s="655"/>
      <c r="AX39" s="655"/>
      <c r="AY39" s="656"/>
      <c r="AZ39" s="621">
        <v>147620</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4834</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867835</v>
      </c>
      <c r="CS39" s="634"/>
      <c r="CT39" s="634"/>
      <c r="CU39" s="634"/>
      <c r="CV39" s="634"/>
      <c r="CW39" s="634"/>
      <c r="CX39" s="634"/>
      <c r="CY39" s="635"/>
      <c r="CZ39" s="624">
        <v>4.8</v>
      </c>
      <c r="DA39" s="636"/>
      <c r="DB39" s="636"/>
      <c r="DC39" s="637"/>
      <c r="DD39" s="627">
        <v>659499</v>
      </c>
      <c r="DE39" s="634"/>
      <c r="DF39" s="634"/>
      <c r="DG39" s="634"/>
      <c r="DH39" s="634"/>
      <c r="DI39" s="634"/>
      <c r="DJ39" s="634"/>
      <c r="DK39" s="635"/>
      <c r="DL39" s="627" t="s">
        <v>143</v>
      </c>
      <c r="DM39" s="634"/>
      <c r="DN39" s="634"/>
      <c r="DO39" s="634"/>
      <c r="DP39" s="634"/>
      <c r="DQ39" s="634"/>
      <c r="DR39" s="634"/>
      <c r="DS39" s="634"/>
      <c r="DT39" s="634"/>
      <c r="DU39" s="634"/>
      <c r="DV39" s="635"/>
      <c r="DW39" s="624" t="s">
        <v>134</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101761</v>
      </c>
      <c r="S40" s="622"/>
      <c r="T40" s="622"/>
      <c r="U40" s="622"/>
      <c r="V40" s="622"/>
      <c r="W40" s="622"/>
      <c r="X40" s="622"/>
      <c r="Y40" s="623"/>
      <c r="Z40" s="659">
        <v>0.5</v>
      </c>
      <c r="AA40" s="659"/>
      <c r="AB40" s="659"/>
      <c r="AC40" s="659"/>
      <c r="AD40" s="660" t="s">
        <v>134</v>
      </c>
      <c r="AE40" s="660"/>
      <c r="AF40" s="660"/>
      <c r="AG40" s="660"/>
      <c r="AH40" s="660"/>
      <c r="AI40" s="660"/>
      <c r="AJ40" s="660"/>
      <c r="AK40" s="660"/>
      <c r="AL40" s="624" t="s">
        <v>134</v>
      </c>
      <c r="AM40" s="625"/>
      <c r="AN40" s="625"/>
      <c r="AO40" s="661"/>
      <c r="AQ40" s="654" t="s">
        <v>351</v>
      </c>
      <c r="AR40" s="655"/>
      <c r="AS40" s="655"/>
      <c r="AT40" s="655"/>
      <c r="AU40" s="655"/>
      <c r="AV40" s="655"/>
      <c r="AW40" s="655"/>
      <c r="AX40" s="655"/>
      <c r="AY40" s="656"/>
      <c r="AZ40" s="621" t="s">
        <v>134</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89</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255859</v>
      </c>
      <c r="CS40" s="622"/>
      <c r="CT40" s="622"/>
      <c r="CU40" s="622"/>
      <c r="CV40" s="622"/>
      <c r="CW40" s="622"/>
      <c r="CX40" s="622"/>
      <c r="CY40" s="623"/>
      <c r="CZ40" s="624">
        <v>1.4</v>
      </c>
      <c r="DA40" s="636"/>
      <c r="DB40" s="636"/>
      <c r="DC40" s="637"/>
      <c r="DD40" s="627">
        <v>255859</v>
      </c>
      <c r="DE40" s="622"/>
      <c r="DF40" s="622"/>
      <c r="DG40" s="622"/>
      <c r="DH40" s="622"/>
      <c r="DI40" s="622"/>
      <c r="DJ40" s="622"/>
      <c r="DK40" s="623"/>
      <c r="DL40" s="627">
        <v>255859</v>
      </c>
      <c r="DM40" s="622"/>
      <c r="DN40" s="622"/>
      <c r="DO40" s="622"/>
      <c r="DP40" s="622"/>
      <c r="DQ40" s="622"/>
      <c r="DR40" s="622"/>
      <c r="DS40" s="622"/>
      <c r="DT40" s="622"/>
      <c r="DU40" s="622"/>
      <c r="DV40" s="623"/>
      <c r="DW40" s="624">
        <v>2.2999999999999998</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19222883</v>
      </c>
      <c r="S41" s="646"/>
      <c r="T41" s="646"/>
      <c r="U41" s="646"/>
      <c r="V41" s="646"/>
      <c r="W41" s="646"/>
      <c r="X41" s="646"/>
      <c r="Y41" s="649"/>
      <c r="Z41" s="650">
        <v>100</v>
      </c>
      <c r="AA41" s="650"/>
      <c r="AB41" s="650"/>
      <c r="AC41" s="650"/>
      <c r="AD41" s="651">
        <v>11120735</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259124</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261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134</v>
      </c>
      <c r="CS41" s="634"/>
      <c r="CT41" s="634"/>
      <c r="CU41" s="634"/>
      <c r="CV41" s="634"/>
      <c r="CW41" s="634"/>
      <c r="CX41" s="634"/>
      <c r="CY41" s="635"/>
      <c r="CZ41" s="624" t="s">
        <v>134</v>
      </c>
      <c r="DA41" s="636"/>
      <c r="DB41" s="636"/>
      <c r="DC41" s="637"/>
      <c r="DD41" s="627" t="s">
        <v>134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1045792</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422</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1429836</v>
      </c>
      <c r="CS42" s="634"/>
      <c r="CT42" s="634"/>
      <c r="CU42" s="634"/>
      <c r="CV42" s="634"/>
      <c r="CW42" s="634"/>
      <c r="CX42" s="634"/>
      <c r="CY42" s="635"/>
      <c r="CZ42" s="624">
        <v>7.8</v>
      </c>
      <c r="DA42" s="636"/>
      <c r="DB42" s="636"/>
      <c r="DC42" s="637"/>
      <c r="DD42" s="627">
        <v>432577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50729</v>
      </c>
      <c r="CS43" s="634"/>
      <c r="CT43" s="634"/>
      <c r="CU43" s="634"/>
      <c r="CV43" s="634"/>
      <c r="CW43" s="634"/>
      <c r="CX43" s="634"/>
      <c r="CY43" s="635"/>
      <c r="CZ43" s="624">
        <v>0.3</v>
      </c>
      <c r="DA43" s="636"/>
      <c r="DB43" s="636"/>
      <c r="DC43" s="637"/>
      <c r="DD43" s="627">
        <v>50729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1370698</v>
      </c>
      <c r="CS44" s="622"/>
      <c r="CT44" s="622"/>
      <c r="CU44" s="622"/>
      <c r="CV44" s="622"/>
      <c r="CW44" s="622"/>
      <c r="CX44" s="622"/>
      <c r="CY44" s="623"/>
      <c r="CZ44" s="624">
        <v>7.5</v>
      </c>
      <c r="DA44" s="625"/>
      <c r="DB44" s="625"/>
      <c r="DC44" s="626"/>
      <c r="DD44" s="627">
        <v>408065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589005</v>
      </c>
      <c r="CS45" s="634"/>
      <c r="CT45" s="634"/>
      <c r="CU45" s="634"/>
      <c r="CV45" s="634"/>
      <c r="CW45" s="634"/>
      <c r="CX45" s="634"/>
      <c r="CY45" s="635"/>
      <c r="CZ45" s="624">
        <v>3.2</v>
      </c>
      <c r="DA45" s="636"/>
      <c r="DB45" s="636"/>
      <c r="DC45" s="637"/>
      <c r="DD45" s="627">
        <v>52888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758164</v>
      </c>
      <c r="CS46" s="622"/>
      <c r="CT46" s="622"/>
      <c r="CU46" s="622"/>
      <c r="CV46" s="622"/>
      <c r="CW46" s="622"/>
      <c r="CX46" s="622"/>
      <c r="CY46" s="623"/>
      <c r="CZ46" s="624">
        <v>4.2</v>
      </c>
      <c r="DA46" s="625"/>
      <c r="DB46" s="625"/>
      <c r="DC46" s="626"/>
      <c r="DD46" s="627">
        <v>333879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59138</v>
      </c>
      <c r="CS47" s="634"/>
      <c r="CT47" s="634"/>
      <c r="CU47" s="634"/>
      <c r="CV47" s="634"/>
      <c r="CW47" s="634"/>
      <c r="CX47" s="634"/>
      <c r="CY47" s="635"/>
      <c r="CZ47" s="624">
        <v>0.3</v>
      </c>
      <c r="DA47" s="636"/>
      <c r="DB47" s="636"/>
      <c r="DC47" s="637"/>
      <c r="DD47" s="627">
        <v>24512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134</v>
      </c>
      <c r="CS48" s="622"/>
      <c r="CT48" s="622"/>
      <c r="CU48" s="622"/>
      <c r="CV48" s="622"/>
      <c r="CW48" s="622"/>
      <c r="CX48" s="622"/>
      <c r="CY48" s="623"/>
      <c r="CZ48" s="624" t="s">
        <v>261</v>
      </c>
      <c r="DA48" s="625"/>
      <c r="DB48" s="625"/>
      <c r="DC48" s="626"/>
      <c r="DD48" s="627" t="s">
        <v>134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18242707</v>
      </c>
      <c r="CS49" s="606"/>
      <c r="CT49" s="606"/>
      <c r="CU49" s="606"/>
      <c r="CV49" s="606"/>
      <c r="CW49" s="606"/>
      <c r="CX49" s="606"/>
      <c r="CY49" s="607"/>
      <c r="CZ49" s="608">
        <v>100</v>
      </c>
      <c r="DA49" s="609"/>
      <c r="DB49" s="609"/>
      <c r="DC49" s="610"/>
      <c r="DD49" s="611">
        <v>13053857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9Qa5o9Ac9qZYGaZYUVKVaevyHjY7GDFzN0kWYWS/edq/jVNTObIM6nr3A5+paQooRmyRExAWAY7+Hhz34YuMA==" saltValue="+m1kTTj5OJwIOsLDFKSln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5"/>
  <sheetViews>
    <sheetView view="pageBreakPre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19223</v>
      </c>
      <c r="R7" s="1103"/>
      <c r="S7" s="1103"/>
      <c r="T7" s="1103"/>
      <c r="U7" s="1103"/>
      <c r="V7" s="1103">
        <v>18243</v>
      </c>
      <c r="W7" s="1103"/>
      <c r="X7" s="1103"/>
      <c r="Y7" s="1103"/>
      <c r="Z7" s="1103"/>
      <c r="AA7" s="1103">
        <v>980</v>
      </c>
      <c r="AB7" s="1103"/>
      <c r="AC7" s="1103"/>
      <c r="AD7" s="1103"/>
      <c r="AE7" s="1104"/>
      <c r="AF7" s="1105">
        <v>943</v>
      </c>
      <c r="AG7" s="1106"/>
      <c r="AH7" s="1106"/>
      <c r="AI7" s="1106"/>
      <c r="AJ7" s="1107"/>
      <c r="AK7" s="1108">
        <v>882</v>
      </c>
      <c r="AL7" s="1109"/>
      <c r="AM7" s="1109"/>
      <c r="AN7" s="1109"/>
      <c r="AO7" s="1109"/>
      <c r="AP7" s="1109">
        <v>14265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586</v>
      </c>
      <c r="BT7" s="1100"/>
      <c r="BU7" s="1100"/>
      <c r="BV7" s="1100"/>
      <c r="BW7" s="1100"/>
      <c r="BX7" s="1100"/>
      <c r="BY7" s="1100"/>
      <c r="BZ7" s="1100"/>
      <c r="CA7" s="1100"/>
      <c r="CB7" s="1100"/>
      <c r="CC7" s="1100"/>
      <c r="CD7" s="1100"/>
      <c r="CE7" s="1100"/>
      <c r="CF7" s="1100"/>
      <c r="CG7" s="1112"/>
      <c r="CH7" s="1096">
        <v>16</v>
      </c>
      <c r="CI7" s="1097"/>
      <c r="CJ7" s="1097"/>
      <c r="CK7" s="1097"/>
      <c r="CL7" s="1098"/>
      <c r="CM7" s="1096">
        <v>108</v>
      </c>
      <c r="CN7" s="1097"/>
      <c r="CO7" s="1097"/>
      <c r="CP7" s="1097"/>
      <c r="CQ7" s="1098"/>
      <c r="CR7" s="1096">
        <v>43</v>
      </c>
      <c r="CS7" s="1097"/>
      <c r="CT7" s="1097"/>
      <c r="CU7" s="1097"/>
      <c r="CV7" s="1098"/>
      <c r="CW7" s="1096" t="s">
        <v>578</v>
      </c>
      <c r="CX7" s="1097"/>
      <c r="CY7" s="1097"/>
      <c r="CZ7" s="1097"/>
      <c r="DA7" s="1098"/>
      <c r="DB7" s="1096" t="s">
        <v>578</v>
      </c>
      <c r="DC7" s="1097"/>
      <c r="DD7" s="1097"/>
      <c r="DE7" s="1097"/>
      <c r="DF7" s="1098"/>
      <c r="DG7" s="1096" t="s">
        <v>578</v>
      </c>
      <c r="DH7" s="1097"/>
      <c r="DI7" s="1097"/>
      <c r="DJ7" s="1097"/>
      <c r="DK7" s="1098"/>
      <c r="DL7" s="1096" t="s">
        <v>578</v>
      </c>
      <c r="DM7" s="1097"/>
      <c r="DN7" s="1097"/>
      <c r="DO7" s="1097"/>
      <c r="DP7" s="1098"/>
      <c r="DQ7" s="1096" t="s">
        <v>578</v>
      </c>
      <c r="DR7" s="1097"/>
      <c r="DS7" s="1097"/>
      <c r="DT7" s="1097"/>
      <c r="DU7" s="1098"/>
      <c r="DV7" s="1099"/>
      <c r="DW7" s="1100"/>
      <c r="DX7" s="1100"/>
      <c r="DY7" s="1100"/>
      <c r="DZ7" s="1101"/>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48</v>
      </c>
      <c r="R8" s="1039"/>
      <c r="S8" s="1039"/>
      <c r="T8" s="1039"/>
      <c r="U8" s="1039"/>
      <c r="V8" s="1039">
        <v>48</v>
      </c>
      <c r="W8" s="1039"/>
      <c r="X8" s="1039"/>
      <c r="Y8" s="1039"/>
      <c r="Z8" s="1039"/>
      <c r="AA8" s="1039" t="s">
        <v>578</v>
      </c>
      <c r="AB8" s="1039"/>
      <c r="AC8" s="1039"/>
      <c r="AD8" s="1039"/>
      <c r="AE8" s="1040"/>
      <c r="AF8" s="1035" t="s">
        <v>396</v>
      </c>
      <c r="AG8" s="1036"/>
      <c r="AH8" s="1036"/>
      <c r="AI8" s="1036"/>
      <c r="AJ8" s="1037"/>
      <c r="AK8" s="1080">
        <v>25</v>
      </c>
      <c r="AL8" s="1081"/>
      <c r="AM8" s="1081"/>
      <c r="AN8" s="1081"/>
      <c r="AO8" s="1081"/>
      <c r="AP8" s="1081" t="s">
        <v>578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587</v>
      </c>
      <c r="BT8" s="993"/>
      <c r="BU8" s="993"/>
      <c r="BV8" s="993"/>
      <c r="BW8" s="993"/>
      <c r="BX8" s="993"/>
      <c r="BY8" s="993"/>
      <c r="BZ8" s="993"/>
      <c r="CA8" s="993"/>
      <c r="CB8" s="993"/>
      <c r="CC8" s="993"/>
      <c r="CD8" s="993"/>
      <c r="CE8" s="993"/>
      <c r="CF8" s="993"/>
      <c r="CG8" s="1014"/>
      <c r="CH8" s="989">
        <v>2</v>
      </c>
      <c r="CI8" s="990"/>
      <c r="CJ8" s="990"/>
      <c r="CK8" s="990"/>
      <c r="CL8" s="991"/>
      <c r="CM8" s="989">
        <v>53</v>
      </c>
      <c r="CN8" s="990"/>
      <c r="CO8" s="990"/>
      <c r="CP8" s="990"/>
      <c r="CQ8" s="991"/>
      <c r="CR8" s="989">
        <v>56</v>
      </c>
      <c r="CS8" s="990"/>
      <c r="CT8" s="990"/>
      <c r="CU8" s="990"/>
      <c r="CV8" s="991"/>
      <c r="CW8" s="989" t="s">
        <v>578</v>
      </c>
      <c r="CX8" s="990"/>
      <c r="CY8" s="990"/>
      <c r="CZ8" s="990"/>
      <c r="DA8" s="991"/>
      <c r="DB8" s="989" t="s">
        <v>578</v>
      </c>
      <c r="DC8" s="990"/>
      <c r="DD8" s="990"/>
      <c r="DE8" s="990"/>
      <c r="DF8" s="991"/>
      <c r="DG8" s="989" t="s">
        <v>578</v>
      </c>
      <c r="DH8" s="990"/>
      <c r="DI8" s="990"/>
      <c r="DJ8" s="990"/>
      <c r="DK8" s="991"/>
      <c r="DL8" s="989" t="s">
        <v>578</v>
      </c>
      <c r="DM8" s="990"/>
      <c r="DN8" s="990"/>
      <c r="DO8" s="990"/>
      <c r="DP8" s="991"/>
      <c r="DQ8" s="989" t="s">
        <v>578</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588</v>
      </c>
      <c r="BT9" s="993"/>
      <c r="BU9" s="993"/>
      <c r="BV9" s="993"/>
      <c r="BW9" s="993"/>
      <c r="BX9" s="993"/>
      <c r="BY9" s="993"/>
      <c r="BZ9" s="993"/>
      <c r="CA9" s="993"/>
      <c r="CB9" s="993"/>
      <c r="CC9" s="993"/>
      <c r="CD9" s="993"/>
      <c r="CE9" s="993"/>
      <c r="CF9" s="993"/>
      <c r="CG9" s="1014"/>
      <c r="CH9" s="989">
        <v>0</v>
      </c>
      <c r="CI9" s="990"/>
      <c r="CJ9" s="990"/>
      <c r="CK9" s="990"/>
      <c r="CL9" s="991"/>
      <c r="CM9" s="989">
        <v>10</v>
      </c>
      <c r="CN9" s="990"/>
      <c r="CO9" s="990"/>
      <c r="CP9" s="990"/>
      <c r="CQ9" s="991"/>
      <c r="CR9" s="989">
        <v>20</v>
      </c>
      <c r="CS9" s="990"/>
      <c r="CT9" s="990"/>
      <c r="CU9" s="990"/>
      <c r="CV9" s="991"/>
      <c r="CW9" s="989" t="s">
        <v>578</v>
      </c>
      <c r="CX9" s="990"/>
      <c r="CY9" s="990"/>
      <c r="CZ9" s="990"/>
      <c r="DA9" s="991"/>
      <c r="DB9" s="989" t="s">
        <v>578</v>
      </c>
      <c r="DC9" s="990"/>
      <c r="DD9" s="990"/>
      <c r="DE9" s="990"/>
      <c r="DF9" s="991"/>
      <c r="DG9" s="989" t="s">
        <v>578</v>
      </c>
      <c r="DH9" s="990"/>
      <c r="DI9" s="990"/>
      <c r="DJ9" s="990"/>
      <c r="DK9" s="991"/>
      <c r="DL9" s="989" t="s">
        <v>578</v>
      </c>
      <c r="DM9" s="990"/>
      <c r="DN9" s="990"/>
      <c r="DO9" s="990"/>
      <c r="DP9" s="991"/>
      <c r="DQ9" s="989" t="s">
        <v>578</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19246</v>
      </c>
      <c r="R23" s="1061"/>
      <c r="S23" s="1061"/>
      <c r="T23" s="1061"/>
      <c r="U23" s="1061"/>
      <c r="V23" s="1061">
        <v>18266</v>
      </c>
      <c r="W23" s="1061"/>
      <c r="X23" s="1061"/>
      <c r="Y23" s="1061"/>
      <c r="Z23" s="1061"/>
      <c r="AA23" s="1061">
        <v>980</v>
      </c>
      <c r="AB23" s="1061"/>
      <c r="AC23" s="1061"/>
      <c r="AD23" s="1061"/>
      <c r="AE23" s="1068"/>
      <c r="AF23" s="1069">
        <v>943</v>
      </c>
      <c r="AG23" s="1061"/>
      <c r="AH23" s="1061"/>
      <c r="AI23" s="1061"/>
      <c r="AJ23" s="1070"/>
      <c r="AK23" s="1071"/>
      <c r="AL23" s="1072"/>
      <c r="AM23" s="1072"/>
      <c r="AN23" s="1072"/>
      <c r="AO23" s="1072"/>
      <c r="AP23" s="1061">
        <v>14265</v>
      </c>
      <c r="AQ23" s="1061"/>
      <c r="AR23" s="1061"/>
      <c r="AS23" s="1061"/>
      <c r="AT23" s="1061"/>
      <c r="AU23" s="1062"/>
      <c r="AV23" s="1062"/>
      <c r="AW23" s="1062"/>
      <c r="AX23" s="1062"/>
      <c r="AY23" s="1063"/>
      <c r="AZ23" s="1064" t="s">
        <v>134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3077</v>
      </c>
      <c r="R28" s="1051"/>
      <c r="S28" s="1051"/>
      <c r="T28" s="1051"/>
      <c r="U28" s="1051"/>
      <c r="V28" s="1051">
        <v>3042</v>
      </c>
      <c r="W28" s="1051"/>
      <c r="X28" s="1051"/>
      <c r="Y28" s="1051"/>
      <c r="Z28" s="1051"/>
      <c r="AA28" s="1051">
        <v>35</v>
      </c>
      <c r="AB28" s="1051"/>
      <c r="AC28" s="1051"/>
      <c r="AD28" s="1051"/>
      <c r="AE28" s="1052"/>
      <c r="AF28" s="1053">
        <v>35</v>
      </c>
      <c r="AG28" s="1051"/>
      <c r="AH28" s="1051"/>
      <c r="AI28" s="1051"/>
      <c r="AJ28" s="1054"/>
      <c r="AK28" s="1042">
        <v>259</v>
      </c>
      <c r="AL28" s="1043"/>
      <c r="AM28" s="1043"/>
      <c r="AN28" s="1043"/>
      <c r="AO28" s="1043"/>
      <c r="AP28" s="1043" t="s">
        <v>578</v>
      </c>
      <c r="AQ28" s="1043"/>
      <c r="AR28" s="1043"/>
      <c r="AS28" s="1043"/>
      <c r="AT28" s="1043"/>
      <c r="AU28" s="1043" t="s">
        <v>578</v>
      </c>
      <c r="AV28" s="1043"/>
      <c r="AW28" s="1043"/>
      <c r="AX28" s="1043"/>
      <c r="AY28" s="1043"/>
      <c r="AZ28" s="1044" t="s">
        <v>578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4006</v>
      </c>
      <c r="R29" s="1039"/>
      <c r="S29" s="1039"/>
      <c r="T29" s="1039"/>
      <c r="U29" s="1039"/>
      <c r="V29" s="1039">
        <v>3821</v>
      </c>
      <c r="W29" s="1039"/>
      <c r="X29" s="1039"/>
      <c r="Y29" s="1039"/>
      <c r="Z29" s="1039"/>
      <c r="AA29" s="1039">
        <v>185</v>
      </c>
      <c r="AB29" s="1039"/>
      <c r="AC29" s="1039"/>
      <c r="AD29" s="1039"/>
      <c r="AE29" s="1040"/>
      <c r="AF29" s="1035">
        <v>185</v>
      </c>
      <c r="AG29" s="1036"/>
      <c r="AH29" s="1036"/>
      <c r="AI29" s="1036"/>
      <c r="AJ29" s="1037"/>
      <c r="AK29" s="980">
        <v>561</v>
      </c>
      <c r="AL29" s="971"/>
      <c r="AM29" s="971"/>
      <c r="AN29" s="971"/>
      <c r="AO29" s="971"/>
      <c r="AP29" s="971" t="s">
        <v>578</v>
      </c>
      <c r="AQ29" s="971"/>
      <c r="AR29" s="971"/>
      <c r="AS29" s="971"/>
      <c r="AT29" s="971"/>
      <c r="AU29" s="971" t="s">
        <v>578</v>
      </c>
      <c r="AV29" s="971"/>
      <c r="AW29" s="971"/>
      <c r="AX29" s="971"/>
      <c r="AY29" s="971"/>
      <c r="AZ29" s="1041" t="s">
        <v>578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424</v>
      </c>
      <c r="R30" s="1039"/>
      <c r="S30" s="1039"/>
      <c r="T30" s="1039"/>
      <c r="U30" s="1039"/>
      <c r="V30" s="1039">
        <v>415</v>
      </c>
      <c r="W30" s="1039"/>
      <c r="X30" s="1039"/>
      <c r="Y30" s="1039"/>
      <c r="Z30" s="1039"/>
      <c r="AA30" s="1039">
        <v>9</v>
      </c>
      <c r="AB30" s="1039"/>
      <c r="AC30" s="1039"/>
      <c r="AD30" s="1039"/>
      <c r="AE30" s="1040"/>
      <c r="AF30" s="1035">
        <v>9</v>
      </c>
      <c r="AG30" s="1036"/>
      <c r="AH30" s="1036"/>
      <c r="AI30" s="1036"/>
      <c r="AJ30" s="1037"/>
      <c r="AK30" s="980">
        <v>110</v>
      </c>
      <c r="AL30" s="971"/>
      <c r="AM30" s="971"/>
      <c r="AN30" s="971"/>
      <c r="AO30" s="971"/>
      <c r="AP30" s="971" t="s">
        <v>578</v>
      </c>
      <c r="AQ30" s="971"/>
      <c r="AR30" s="971"/>
      <c r="AS30" s="971"/>
      <c r="AT30" s="971"/>
      <c r="AU30" s="971" t="s">
        <v>578</v>
      </c>
      <c r="AV30" s="971"/>
      <c r="AW30" s="971"/>
      <c r="AX30" s="971"/>
      <c r="AY30" s="971"/>
      <c r="AZ30" s="1041" t="s">
        <v>578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679</v>
      </c>
      <c r="R31" s="1039"/>
      <c r="S31" s="1039"/>
      <c r="T31" s="1039"/>
      <c r="U31" s="1039"/>
      <c r="V31" s="1039">
        <v>853</v>
      </c>
      <c r="W31" s="1039"/>
      <c r="X31" s="1039"/>
      <c r="Y31" s="1039"/>
      <c r="Z31" s="1039"/>
      <c r="AA31" s="1039">
        <v>-173</v>
      </c>
      <c r="AB31" s="1039"/>
      <c r="AC31" s="1039"/>
      <c r="AD31" s="1039"/>
      <c r="AE31" s="1040"/>
      <c r="AF31" s="1035">
        <v>1663</v>
      </c>
      <c r="AG31" s="1036"/>
      <c r="AH31" s="1036"/>
      <c r="AI31" s="1036"/>
      <c r="AJ31" s="1037"/>
      <c r="AK31" s="980">
        <v>148</v>
      </c>
      <c r="AL31" s="971"/>
      <c r="AM31" s="971"/>
      <c r="AN31" s="971"/>
      <c r="AO31" s="971"/>
      <c r="AP31" s="971">
        <v>3968</v>
      </c>
      <c r="AQ31" s="971"/>
      <c r="AR31" s="971"/>
      <c r="AS31" s="971"/>
      <c r="AT31" s="971"/>
      <c r="AU31" s="971">
        <v>3020</v>
      </c>
      <c r="AV31" s="971"/>
      <c r="AW31" s="971"/>
      <c r="AX31" s="971"/>
      <c r="AY31" s="971"/>
      <c r="AZ31" s="1041" t="s">
        <v>578</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1097</v>
      </c>
      <c r="R32" s="1039"/>
      <c r="S32" s="1039"/>
      <c r="T32" s="1039"/>
      <c r="U32" s="1039"/>
      <c r="V32" s="1039">
        <v>1108</v>
      </c>
      <c r="W32" s="1039"/>
      <c r="X32" s="1039"/>
      <c r="Y32" s="1039"/>
      <c r="Z32" s="1039"/>
      <c r="AA32" s="1039">
        <v>-11</v>
      </c>
      <c r="AB32" s="1039"/>
      <c r="AC32" s="1039"/>
      <c r="AD32" s="1039"/>
      <c r="AE32" s="1040"/>
      <c r="AF32" s="1035">
        <v>346</v>
      </c>
      <c r="AG32" s="1036"/>
      <c r="AH32" s="1036"/>
      <c r="AI32" s="1036"/>
      <c r="AJ32" s="1037"/>
      <c r="AK32" s="980">
        <v>480</v>
      </c>
      <c r="AL32" s="971"/>
      <c r="AM32" s="971"/>
      <c r="AN32" s="971"/>
      <c r="AO32" s="971"/>
      <c r="AP32" s="971">
        <v>6223</v>
      </c>
      <c r="AQ32" s="971"/>
      <c r="AR32" s="971"/>
      <c r="AS32" s="971"/>
      <c r="AT32" s="971"/>
      <c r="AU32" s="971">
        <v>5588</v>
      </c>
      <c r="AV32" s="971"/>
      <c r="AW32" s="971"/>
      <c r="AX32" s="971"/>
      <c r="AY32" s="971"/>
      <c r="AZ32" s="1041" t="s">
        <v>578</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hidden="1"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hidden="1"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hidden="1"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hidden="1"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hidden="1"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hidden="1"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hidden="1"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hidden="1"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hidden="1"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hidden="1"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hidden="1"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hidden="1"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hidden="1"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hidden="1"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hidden="1"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hidden="1"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hidden="1"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hidden="1"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hidden="1"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hidden="1"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hidden="1"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hidden="1"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hidden="1"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hidden="1"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hidden="1"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hidden="1"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hidden="1"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hidden="1"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hidden="1"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hidden="1"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2237</v>
      </c>
      <c r="AG63" s="959"/>
      <c r="AH63" s="959"/>
      <c r="AI63" s="959"/>
      <c r="AJ63" s="1022"/>
      <c r="AK63" s="1023"/>
      <c r="AL63" s="963"/>
      <c r="AM63" s="963"/>
      <c r="AN63" s="963"/>
      <c r="AO63" s="963"/>
      <c r="AP63" s="959">
        <v>10191</v>
      </c>
      <c r="AQ63" s="959"/>
      <c r="AR63" s="959"/>
      <c r="AS63" s="959"/>
      <c r="AT63" s="959"/>
      <c r="AU63" s="959">
        <v>8608</v>
      </c>
      <c r="AV63" s="959"/>
      <c r="AW63" s="959"/>
      <c r="AX63" s="959"/>
      <c r="AY63" s="959"/>
      <c r="AZ63" s="1017"/>
      <c r="BA63" s="1017"/>
      <c r="BB63" s="1017"/>
      <c r="BC63" s="1017"/>
      <c r="BD63" s="1017"/>
      <c r="BE63" s="960"/>
      <c r="BF63" s="960"/>
      <c r="BG63" s="960"/>
      <c r="BH63" s="960"/>
      <c r="BI63" s="961"/>
      <c r="BJ63" s="1018" t="s">
        <v>134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402</v>
      </c>
      <c r="R66" s="1002"/>
      <c r="S66" s="1002"/>
      <c r="T66" s="1002"/>
      <c r="U66" s="1003"/>
      <c r="V66" s="1001" t="s">
        <v>403</v>
      </c>
      <c r="W66" s="1002"/>
      <c r="X66" s="1002"/>
      <c r="Y66" s="1002"/>
      <c r="Z66" s="1003"/>
      <c r="AA66" s="1001" t="s">
        <v>420</v>
      </c>
      <c r="AB66" s="1002"/>
      <c r="AC66" s="1002"/>
      <c r="AD66" s="1002"/>
      <c r="AE66" s="1003"/>
      <c r="AF66" s="1007" t="s">
        <v>405</v>
      </c>
      <c r="AG66" s="1008"/>
      <c r="AH66" s="1008"/>
      <c r="AI66" s="1008"/>
      <c r="AJ66" s="1009"/>
      <c r="AK66" s="1001" t="s">
        <v>406</v>
      </c>
      <c r="AL66" s="996"/>
      <c r="AM66" s="996"/>
      <c r="AN66" s="996"/>
      <c r="AO66" s="997"/>
      <c r="AP66" s="1001" t="s">
        <v>421</v>
      </c>
      <c r="AQ66" s="1002"/>
      <c r="AR66" s="1002"/>
      <c r="AS66" s="1002"/>
      <c r="AT66" s="1003"/>
      <c r="AU66" s="1001" t="s">
        <v>422</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579</v>
      </c>
      <c r="C68" s="986"/>
      <c r="D68" s="986"/>
      <c r="E68" s="986"/>
      <c r="F68" s="986"/>
      <c r="G68" s="986"/>
      <c r="H68" s="986"/>
      <c r="I68" s="986"/>
      <c r="J68" s="986"/>
      <c r="K68" s="986"/>
      <c r="L68" s="986"/>
      <c r="M68" s="986"/>
      <c r="N68" s="986"/>
      <c r="O68" s="986"/>
      <c r="P68" s="987"/>
      <c r="Q68" s="988">
        <v>11899</v>
      </c>
      <c r="R68" s="982"/>
      <c r="S68" s="982"/>
      <c r="T68" s="982"/>
      <c r="U68" s="982"/>
      <c r="V68" s="982">
        <v>10876</v>
      </c>
      <c r="W68" s="982"/>
      <c r="X68" s="982"/>
      <c r="Y68" s="982"/>
      <c r="Z68" s="982"/>
      <c r="AA68" s="982">
        <v>1023</v>
      </c>
      <c r="AB68" s="982"/>
      <c r="AC68" s="982"/>
      <c r="AD68" s="982"/>
      <c r="AE68" s="982"/>
      <c r="AF68" s="982">
        <v>1023</v>
      </c>
      <c r="AG68" s="982"/>
      <c r="AH68" s="982"/>
      <c r="AI68" s="982"/>
      <c r="AJ68" s="982"/>
      <c r="AK68" s="982" t="s">
        <v>594</v>
      </c>
      <c r="AL68" s="982"/>
      <c r="AM68" s="982"/>
      <c r="AN68" s="982"/>
      <c r="AO68" s="982"/>
      <c r="AP68" s="982" t="s">
        <v>594</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580</v>
      </c>
      <c r="C69" s="975"/>
      <c r="D69" s="975"/>
      <c r="E69" s="975"/>
      <c r="F69" s="975"/>
      <c r="G69" s="975"/>
      <c r="H69" s="975"/>
      <c r="I69" s="975"/>
      <c r="J69" s="975"/>
      <c r="K69" s="975"/>
      <c r="L69" s="975"/>
      <c r="M69" s="975"/>
      <c r="N69" s="975"/>
      <c r="O69" s="975"/>
      <c r="P69" s="976"/>
      <c r="Q69" s="977">
        <v>12</v>
      </c>
      <c r="R69" s="971"/>
      <c r="S69" s="971"/>
      <c r="T69" s="971"/>
      <c r="U69" s="971"/>
      <c r="V69" s="971">
        <v>11</v>
      </c>
      <c r="W69" s="971"/>
      <c r="X69" s="971"/>
      <c r="Y69" s="971"/>
      <c r="Z69" s="971"/>
      <c r="AA69" s="971">
        <v>1</v>
      </c>
      <c r="AB69" s="971"/>
      <c r="AC69" s="971"/>
      <c r="AD69" s="971"/>
      <c r="AE69" s="971"/>
      <c r="AF69" s="971">
        <v>1</v>
      </c>
      <c r="AG69" s="971"/>
      <c r="AH69" s="971"/>
      <c r="AI69" s="971"/>
      <c r="AJ69" s="971"/>
      <c r="AK69" s="971" t="s">
        <v>594</v>
      </c>
      <c r="AL69" s="971"/>
      <c r="AM69" s="971"/>
      <c r="AN69" s="971"/>
      <c r="AO69" s="971"/>
      <c r="AP69" s="971" t="s">
        <v>594</v>
      </c>
      <c r="AQ69" s="971"/>
      <c r="AR69" s="971"/>
      <c r="AS69" s="971"/>
      <c r="AT69" s="971"/>
      <c r="AU69" s="971" t="s">
        <v>594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581</v>
      </c>
      <c r="C70" s="975"/>
      <c r="D70" s="975"/>
      <c r="E70" s="975"/>
      <c r="F70" s="975"/>
      <c r="G70" s="975"/>
      <c r="H70" s="975"/>
      <c r="I70" s="975"/>
      <c r="J70" s="975"/>
      <c r="K70" s="975"/>
      <c r="L70" s="975"/>
      <c r="M70" s="975"/>
      <c r="N70" s="975"/>
      <c r="O70" s="975"/>
      <c r="P70" s="976"/>
      <c r="Q70" s="977">
        <v>561</v>
      </c>
      <c r="R70" s="971"/>
      <c r="S70" s="971"/>
      <c r="T70" s="971"/>
      <c r="U70" s="971"/>
      <c r="V70" s="971">
        <v>328</v>
      </c>
      <c r="W70" s="971"/>
      <c r="X70" s="971"/>
      <c r="Y70" s="971"/>
      <c r="Z70" s="971"/>
      <c r="AA70" s="971">
        <v>232</v>
      </c>
      <c r="AB70" s="971"/>
      <c r="AC70" s="971"/>
      <c r="AD70" s="971"/>
      <c r="AE70" s="971"/>
      <c r="AF70" s="971">
        <v>232</v>
      </c>
      <c r="AG70" s="971"/>
      <c r="AH70" s="971"/>
      <c r="AI70" s="971"/>
      <c r="AJ70" s="971"/>
      <c r="AK70" s="971" t="s">
        <v>594</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582</v>
      </c>
      <c r="C71" s="975"/>
      <c r="D71" s="975"/>
      <c r="E71" s="975"/>
      <c r="F71" s="975"/>
      <c r="G71" s="975"/>
      <c r="H71" s="975"/>
      <c r="I71" s="975"/>
      <c r="J71" s="975"/>
      <c r="K71" s="975"/>
      <c r="L71" s="975"/>
      <c r="M71" s="975"/>
      <c r="N71" s="975"/>
      <c r="O71" s="975"/>
      <c r="P71" s="976"/>
      <c r="Q71" s="977">
        <v>843822</v>
      </c>
      <c r="R71" s="971"/>
      <c r="S71" s="971"/>
      <c r="T71" s="971"/>
      <c r="U71" s="971"/>
      <c r="V71" s="971">
        <v>825694</v>
      </c>
      <c r="W71" s="971"/>
      <c r="X71" s="971"/>
      <c r="Y71" s="971"/>
      <c r="Z71" s="971"/>
      <c r="AA71" s="971">
        <v>18128</v>
      </c>
      <c r="AB71" s="971"/>
      <c r="AC71" s="971"/>
      <c r="AD71" s="971"/>
      <c r="AE71" s="971"/>
      <c r="AF71" s="971">
        <v>18128</v>
      </c>
      <c r="AG71" s="971"/>
      <c r="AH71" s="971"/>
      <c r="AI71" s="971"/>
      <c r="AJ71" s="971"/>
      <c r="AK71" s="971">
        <v>9864</v>
      </c>
      <c r="AL71" s="971"/>
      <c r="AM71" s="971"/>
      <c r="AN71" s="971"/>
      <c r="AO71" s="971"/>
      <c r="AP71" s="971" t="s">
        <v>594</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583</v>
      </c>
      <c r="C72" s="975"/>
      <c r="D72" s="975"/>
      <c r="E72" s="975"/>
      <c r="F72" s="975"/>
      <c r="G72" s="975"/>
      <c r="H72" s="975"/>
      <c r="I72" s="975"/>
      <c r="J72" s="975"/>
      <c r="K72" s="975"/>
      <c r="L72" s="975"/>
      <c r="M72" s="975"/>
      <c r="N72" s="975"/>
      <c r="O72" s="975"/>
      <c r="P72" s="976"/>
      <c r="Q72" s="977">
        <v>224</v>
      </c>
      <c r="R72" s="971"/>
      <c r="S72" s="971"/>
      <c r="T72" s="971"/>
      <c r="U72" s="971"/>
      <c r="V72" s="971">
        <v>221</v>
      </c>
      <c r="W72" s="971"/>
      <c r="X72" s="971"/>
      <c r="Y72" s="971"/>
      <c r="Z72" s="971"/>
      <c r="AA72" s="971">
        <v>3</v>
      </c>
      <c r="AB72" s="971"/>
      <c r="AC72" s="971"/>
      <c r="AD72" s="971"/>
      <c r="AE72" s="971"/>
      <c r="AF72" s="971">
        <v>3</v>
      </c>
      <c r="AG72" s="971"/>
      <c r="AH72" s="971"/>
      <c r="AI72" s="971"/>
      <c r="AJ72" s="971"/>
      <c r="AK72" s="971" t="s">
        <v>578</v>
      </c>
      <c r="AL72" s="971"/>
      <c r="AM72" s="971"/>
      <c r="AN72" s="971"/>
      <c r="AO72" s="971"/>
      <c r="AP72" s="971" t="s">
        <v>578</v>
      </c>
      <c r="AQ72" s="971"/>
      <c r="AR72" s="971"/>
      <c r="AS72" s="971"/>
      <c r="AT72" s="971"/>
      <c r="AU72" s="971" t="s">
        <v>578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584</v>
      </c>
      <c r="C73" s="975"/>
      <c r="D73" s="975"/>
      <c r="E73" s="975"/>
      <c r="F73" s="975"/>
      <c r="G73" s="975"/>
      <c r="H73" s="975"/>
      <c r="I73" s="975"/>
      <c r="J73" s="975"/>
      <c r="K73" s="975"/>
      <c r="L73" s="975"/>
      <c r="M73" s="975"/>
      <c r="N73" s="975"/>
      <c r="O73" s="975"/>
      <c r="P73" s="976"/>
      <c r="Q73" s="977">
        <v>2452</v>
      </c>
      <c r="R73" s="971"/>
      <c r="S73" s="971"/>
      <c r="T73" s="971"/>
      <c r="U73" s="971"/>
      <c r="V73" s="971">
        <v>2421</v>
      </c>
      <c r="W73" s="971"/>
      <c r="X73" s="971"/>
      <c r="Y73" s="971"/>
      <c r="Z73" s="971"/>
      <c r="AA73" s="971">
        <v>31</v>
      </c>
      <c r="AB73" s="971"/>
      <c r="AC73" s="971"/>
      <c r="AD73" s="971"/>
      <c r="AE73" s="971"/>
      <c r="AF73" s="971">
        <v>31</v>
      </c>
      <c r="AG73" s="971"/>
      <c r="AH73" s="971"/>
      <c r="AI73" s="971"/>
      <c r="AJ73" s="971"/>
      <c r="AK73" s="971">
        <v>5</v>
      </c>
      <c r="AL73" s="971"/>
      <c r="AM73" s="971"/>
      <c r="AN73" s="971"/>
      <c r="AO73" s="971"/>
      <c r="AP73" s="971">
        <v>846</v>
      </c>
      <c r="AQ73" s="971"/>
      <c r="AR73" s="971"/>
      <c r="AS73" s="971"/>
      <c r="AT73" s="971"/>
      <c r="AU73" s="971">
        <v>383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585</v>
      </c>
      <c r="C74" s="975"/>
      <c r="D74" s="975"/>
      <c r="E74" s="975"/>
      <c r="F74" s="975"/>
      <c r="G74" s="975"/>
      <c r="H74" s="975"/>
      <c r="I74" s="975"/>
      <c r="J74" s="975"/>
      <c r="K74" s="975"/>
      <c r="L74" s="975"/>
      <c r="M74" s="975"/>
      <c r="N74" s="975"/>
      <c r="O74" s="975"/>
      <c r="P74" s="976"/>
      <c r="Q74" s="977">
        <v>9337</v>
      </c>
      <c r="R74" s="971"/>
      <c r="S74" s="971"/>
      <c r="T74" s="971"/>
      <c r="U74" s="971"/>
      <c r="V74" s="971">
        <v>9266</v>
      </c>
      <c r="W74" s="971"/>
      <c r="X74" s="971"/>
      <c r="Y74" s="971"/>
      <c r="Z74" s="971"/>
      <c r="AA74" s="971">
        <v>71</v>
      </c>
      <c r="AB74" s="971"/>
      <c r="AC74" s="971"/>
      <c r="AD74" s="971"/>
      <c r="AE74" s="971"/>
      <c r="AF74" s="971">
        <v>2815</v>
      </c>
      <c r="AG74" s="971"/>
      <c r="AH74" s="971"/>
      <c r="AI74" s="971"/>
      <c r="AJ74" s="971"/>
      <c r="AK74" s="971" t="s">
        <v>578</v>
      </c>
      <c r="AL74" s="971"/>
      <c r="AM74" s="971"/>
      <c r="AN74" s="971"/>
      <c r="AO74" s="971"/>
      <c r="AP74" s="971">
        <v>5309</v>
      </c>
      <c r="AQ74" s="971"/>
      <c r="AR74" s="971"/>
      <c r="AS74" s="971"/>
      <c r="AT74" s="971"/>
      <c r="AU74" s="971">
        <v>3790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22233</v>
      </c>
      <c r="AG88" s="959"/>
      <c r="AH88" s="959"/>
      <c r="AI88" s="959"/>
      <c r="AJ88" s="959"/>
      <c r="AK88" s="963"/>
      <c r="AL88" s="963"/>
      <c r="AM88" s="963"/>
      <c r="AN88" s="963"/>
      <c r="AO88" s="963"/>
      <c r="AP88" s="959">
        <v>6155</v>
      </c>
      <c r="AQ88" s="959"/>
      <c r="AR88" s="959"/>
      <c r="AS88" s="959"/>
      <c r="AT88" s="959"/>
      <c r="AU88" s="959">
        <v>4173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119</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314</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314</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314</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1738885</v>
      </c>
      <c r="AB110" s="889"/>
      <c r="AC110" s="889"/>
      <c r="AD110" s="889"/>
      <c r="AE110" s="890"/>
      <c r="AF110" s="891">
        <v>1800506</v>
      </c>
      <c r="AG110" s="889"/>
      <c r="AH110" s="889"/>
      <c r="AI110" s="889"/>
      <c r="AJ110" s="890"/>
      <c r="AK110" s="891">
        <v>1860709</v>
      </c>
      <c r="AL110" s="889"/>
      <c r="AM110" s="889"/>
      <c r="AN110" s="889"/>
      <c r="AO110" s="890"/>
      <c r="AP110" s="892">
        <v>21.7</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16126481</v>
      </c>
      <c r="BR110" s="842"/>
      <c r="BS110" s="842"/>
      <c r="BT110" s="842"/>
      <c r="BU110" s="842"/>
      <c r="BV110" s="842">
        <v>15693919</v>
      </c>
      <c r="BW110" s="842"/>
      <c r="BX110" s="842"/>
      <c r="BY110" s="842"/>
      <c r="BZ110" s="842"/>
      <c r="CA110" s="842">
        <v>14264589</v>
      </c>
      <c r="CB110" s="842"/>
      <c r="CC110" s="842"/>
      <c r="CD110" s="842"/>
      <c r="CE110" s="842"/>
      <c r="CF110" s="866">
        <v>166.3</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4956</v>
      </c>
      <c r="DH110" s="842"/>
      <c r="DI110" s="842"/>
      <c r="DJ110" s="842"/>
      <c r="DK110" s="842"/>
      <c r="DL110" s="842" t="s">
        <v>440</v>
      </c>
      <c r="DM110" s="842"/>
      <c r="DN110" s="842"/>
      <c r="DO110" s="842"/>
      <c r="DP110" s="842"/>
      <c r="DQ110" s="842" t="s">
        <v>440</v>
      </c>
      <c r="DR110" s="842"/>
      <c r="DS110" s="842"/>
      <c r="DT110" s="842"/>
      <c r="DU110" s="842"/>
      <c r="DV110" s="843" t="s">
        <v>396</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134</v>
      </c>
      <c r="AB111" s="919"/>
      <c r="AC111" s="919"/>
      <c r="AD111" s="919"/>
      <c r="AE111" s="920"/>
      <c r="AF111" s="921" t="s">
        <v>440</v>
      </c>
      <c r="AG111" s="919"/>
      <c r="AH111" s="919"/>
      <c r="AI111" s="919"/>
      <c r="AJ111" s="920"/>
      <c r="AK111" s="921" t="s">
        <v>396</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31446</v>
      </c>
      <c r="BR111" s="817"/>
      <c r="BS111" s="817"/>
      <c r="BT111" s="817"/>
      <c r="BU111" s="817"/>
      <c r="BV111" s="817" t="s">
        <v>134</v>
      </c>
      <c r="BW111" s="817"/>
      <c r="BX111" s="817"/>
      <c r="BY111" s="817"/>
      <c r="BZ111" s="817"/>
      <c r="CA111" s="817" t="s">
        <v>440</v>
      </c>
      <c r="CB111" s="817"/>
      <c r="CC111" s="817"/>
      <c r="CD111" s="817"/>
      <c r="CE111" s="817"/>
      <c r="CF111" s="875" t="s">
        <v>134</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440</v>
      </c>
      <c r="DM111" s="817"/>
      <c r="DN111" s="817"/>
      <c r="DO111" s="817"/>
      <c r="DP111" s="817"/>
      <c r="DQ111" s="817" t="s">
        <v>134</v>
      </c>
      <c r="DR111" s="817"/>
      <c r="DS111" s="817"/>
      <c r="DT111" s="817"/>
      <c r="DU111" s="817"/>
      <c r="DV111" s="794" t="s">
        <v>440</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134</v>
      </c>
      <c r="AB112" s="780"/>
      <c r="AC112" s="780"/>
      <c r="AD112" s="780"/>
      <c r="AE112" s="781"/>
      <c r="AF112" s="782" t="s">
        <v>444</v>
      </c>
      <c r="AG112" s="780"/>
      <c r="AH112" s="780"/>
      <c r="AI112" s="780"/>
      <c r="AJ112" s="781"/>
      <c r="AK112" s="782" t="s">
        <v>440</v>
      </c>
      <c r="AL112" s="780"/>
      <c r="AM112" s="780"/>
      <c r="AN112" s="780"/>
      <c r="AO112" s="781"/>
      <c r="AP112" s="824" t="s">
        <v>440</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9246276</v>
      </c>
      <c r="BR112" s="817"/>
      <c r="BS112" s="817"/>
      <c r="BT112" s="817"/>
      <c r="BU112" s="817"/>
      <c r="BV112" s="817">
        <v>9621753</v>
      </c>
      <c r="BW112" s="817"/>
      <c r="BX112" s="817"/>
      <c r="BY112" s="817"/>
      <c r="BZ112" s="817"/>
      <c r="CA112" s="817">
        <v>8607856</v>
      </c>
      <c r="CB112" s="817"/>
      <c r="CC112" s="817"/>
      <c r="CD112" s="817"/>
      <c r="CE112" s="817"/>
      <c r="CF112" s="875">
        <v>100.4</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449</v>
      </c>
      <c r="DM112" s="817"/>
      <c r="DN112" s="817"/>
      <c r="DO112" s="817"/>
      <c r="DP112" s="817"/>
      <c r="DQ112" s="817" t="s">
        <v>134</v>
      </c>
      <c r="DR112" s="817"/>
      <c r="DS112" s="817"/>
      <c r="DT112" s="817"/>
      <c r="DU112" s="817"/>
      <c r="DV112" s="794" t="s">
        <v>444</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1021939</v>
      </c>
      <c r="AB113" s="919"/>
      <c r="AC113" s="919"/>
      <c r="AD113" s="919"/>
      <c r="AE113" s="920"/>
      <c r="AF113" s="921">
        <v>880705</v>
      </c>
      <c r="AG113" s="919"/>
      <c r="AH113" s="919"/>
      <c r="AI113" s="919"/>
      <c r="AJ113" s="920"/>
      <c r="AK113" s="921">
        <v>625084</v>
      </c>
      <c r="AL113" s="919"/>
      <c r="AM113" s="919"/>
      <c r="AN113" s="919"/>
      <c r="AO113" s="920"/>
      <c r="AP113" s="922">
        <v>7.3</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4561662</v>
      </c>
      <c r="BR113" s="817"/>
      <c r="BS113" s="817"/>
      <c r="BT113" s="817"/>
      <c r="BU113" s="817"/>
      <c r="BV113" s="817">
        <v>4437728</v>
      </c>
      <c r="BW113" s="817"/>
      <c r="BX113" s="817"/>
      <c r="BY113" s="817"/>
      <c r="BZ113" s="817"/>
      <c r="CA113" s="817">
        <v>4173892</v>
      </c>
      <c r="CB113" s="817"/>
      <c r="CC113" s="817"/>
      <c r="CD113" s="817"/>
      <c r="CE113" s="817"/>
      <c r="CF113" s="875">
        <v>48.7</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134</v>
      </c>
      <c r="DM113" s="780"/>
      <c r="DN113" s="780"/>
      <c r="DO113" s="780"/>
      <c r="DP113" s="781"/>
      <c r="DQ113" s="782" t="s">
        <v>440</v>
      </c>
      <c r="DR113" s="780"/>
      <c r="DS113" s="780"/>
      <c r="DT113" s="780"/>
      <c r="DU113" s="781"/>
      <c r="DV113" s="824" t="s">
        <v>134</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725578</v>
      </c>
      <c r="AB114" s="780"/>
      <c r="AC114" s="780"/>
      <c r="AD114" s="780"/>
      <c r="AE114" s="781"/>
      <c r="AF114" s="782">
        <v>791995</v>
      </c>
      <c r="AG114" s="780"/>
      <c r="AH114" s="780"/>
      <c r="AI114" s="780"/>
      <c r="AJ114" s="781"/>
      <c r="AK114" s="782">
        <v>678617</v>
      </c>
      <c r="AL114" s="780"/>
      <c r="AM114" s="780"/>
      <c r="AN114" s="780"/>
      <c r="AO114" s="781"/>
      <c r="AP114" s="824">
        <v>7.9</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2537299</v>
      </c>
      <c r="BR114" s="817"/>
      <c r="BS114" s="817"/>
      <c r="BT114" s="817"/>
      <c r="BU114" s="817"/>
      <c r="BV114" s="817">
        <v>2530448</v>
      </c>
      <c r="BW114" s="817"/>
      <c r="BX114" s="817"/>
      <c r="BY114" s="817"/>
      <c r="BZ114" s="817"/>
      <c r="CA114" s="817">
        <v>2438888</v>
      </c>
      <c r="CB114" s="817"/>
      <c r="CC114" s="817"/>
      <c r="CD114" s="817"/>
      <c r="CE114" s="817"/>
      <c r="CF114" s="875">
        <v>28.4</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134</v>
      </c>
      <c r="DH114" s="780"/>
      <c r="DI114" s="780"/>
      <c r="DJ114" s="780"/>
      <c r="DK114" s="781"/>
      <c r="DL114" s="782" t="s">
        <v>134</v>
      </c>
      <c r="DM114" s="780"/>
      <c r="DN114" s="780"/>
      <c r="DO114" s="780"/>
      <c r="DP114" s="781"/>
      <c r="DQ114" s="782" t="s">
        <v>134</v>
      </c>
      <c r="DR114" s="780"/>
      <c r="DS114" s="780"/>
      <c r="DT114" s="780"/>
      <c r="DU114" s="781"/>
      <c r="DV114" s="824" t="s">
        <v>134</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6910</v>
      </c>
      <c r="AB115" s="919"/>
      <c r="AC115" s="919"/>
      <c r="AD115" s="919"/>
      <c r="AE115" s="920"/>
      <c r="AF115" s="921">
        <v>4956</v>
      </c>
      <c r="AG115" s="919"/>
      <c r="AH115" s="919"/>
      <c r="AI115" s="919"/>
      <c r="AJ115" s="920"/>
      <c r="AK115" s="921" t="s">
        <v>440</v>
      </c>
      <c r="AL115" s="919"/>
      <c r="AM115" s="919"/>
      <c r="AN115" s="919"/>
      <c r="AO115" s="920"/>
      <c r="AP115" s="922" t="s">
        <v>440</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396</v>
      </c>
      <c r="BR115" s="817"/>
      <c r="BS115" s="817"/>
      <c r="BT115" s="817"/>
      <c r="BU115" s="817"/>
      <c r="BV115" s="817" t="s">
        <v>134</v>
      </c>
      <c r="BW115" s="817"/>
      <c r="BX115" s="817"/>
      <c r="BY115" s="817"/>
      <c r="BZ115" s="817"/>
      <c r="CA115" s="817" t="s">
        <v>396</v>
      </c>
      <c r="CB115" s="817"/>
      <c r="CC115" s="817"/>
      <c r="CD115" s="817"/>
      <c r="CE115" s="817"/>
      <c r="CF115" s="875" t="s">
        <v>134</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134</v>
      </c>
      <c r="DH115" s="780"/>
      <c r="DI115" s="780"/>
      <c r="DJ115" s="780"/>
      <c r="DK115" s="781"/>
      <c r="DL115" s="782" t="s">
        <v>134</v>
      </c>
      <c r="DM115" s="780"/>
      <c r="DN115" s="780"/>
      <c r="DO115" s="780"/>
      <c r="DP115" s="781"/>
      <c r="DQ115" s="782" t="s">
        <v>440</v>
      </c>
      <c r="DR115" s="780"/>
      <c r="DS115" s="780"/>
      <c r="DT115" s="780"/>
      <c r="DU115" s="781"/>
      <c r="DV115" s="824" t="s">
        <v>134</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134</v>
      </c>
      <c r="AG116" s="780"/>
      <c r="AH116" s="780"/>
      <c r="AI116" s="780"/>
      <c r="AJ116" s="781"/>
      <c r="AK116" s="782" t="s">
        <v>396</v>
      </c>
      <c r="AL116" s="780"/>
      <c r="AM116" s="780"/>
      <c r="AN116" s="780"/>
      <c r="AO116" s="781"/>
      <c r="AP116" s="824" t="s">
        <v>449</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440</v>
      </c>
      <c r="BW116" s="817"/>
      <c r="BX116" s="817"/>
      <c r="BY116" s="817"/>
      <c r="BZ116" s="817"/>
      <c r="CA116" s="817" t="s">
        <v>134</v>
      </c>
      <c r="CB116" s="817"/>
      <c r="CC116" s="817"/>
      <c r="CD116" s="817"/>
      <c r="CE116" s="817"/>
      <c r="CF116" s="875" t="s">
        <v>440</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134</v>
      </c>
      <c r="DM116" s="780"/>
      <c r="DN116" s="780"/>
      <c r="DO116" s="780"/>
      <c r="DP116" s="781"/>
      <c r="DQ116" s="782" t="s">
        <v>396</v>
      </c>
      <c r="DR116" s="780"/>
      <c r="DS116" s="780"/>
      <c r="DT116" s="780"/>
      <c r="DU116" s="781"/>
      <c r="DV116" s="824" t="s">
        <v>444</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3493312</v>
      </c>
      <c r="AB117" s="903"/>
      <c r="AC117" s="903"/>
      <c r="AD117" s="903"/>
      <c r="AE117" s="904"/>
      <c r="AF117" s="905">
        <v>3478162</v>
      </c>
      <c r="AG117" s="903"/>
      <c r="AH117" s="903"/>
      <c r="AI117" s="903"/>
      <c r="AJ117" s="904"/>
      <c r="AK117" s="905">
        <v>3164410</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444</v>
      </c>
      <c r="BW117" s="817"/>
      <c r="BX117" s="817"/>
      <c r="BY117" s="817"/>
      <c r="BZ117" s="817"/>
      <c r="CA117" s="817" t="s">
        <v>444</v>
      </c>
      <c r="CB117" s="817"/>
      <c r="CC117" s="817"/>
      <c r="CD117" s="817"/>
      <c r="CE117" s="817"/>
      <c r="CF117" s="875" t="s">
        <v>444</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444</v>
      </c>
      <c r="DR117" s="780"/>
      <c r="DS117" s="780"/>
      <c r="DT117" s="780"/>
      <c r="DU117" s="781"/>
      <c r="DV117" s="824" t="s">
        <v>444</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314</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449</v>
      </c>
      <c r="BW118" s="845"/>
      <c r="BX118" s="845"/>
      <c r="BY118" s="845"/>
      <c r="BZ118" s="845"/>
      <c r="CA118" s="845" t="s">
        <v>449</v>
      </c>
      <c r="CB118" s="845"/>
      <c r="CC118" s="845"/>
      <c r="CD118" s="845"/>
      <c r="CE118" s="845"/>
      <c r="CF118" s="875" t="s">
        <v>449</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449</v>
      </c>
      <c r="DH118" s="780"/>
      <c r="DI118" s="780"/>
      <c r="DJ118" s="780"/>
      <c r="DK118" s="781"/>
      <c r="DL118" s="782" t="s">
        <v>449</v>
      </c>
      <c r="DM118" s="780"/>
      <c r="DN118" s="780"/>
      <c r="DO118" s="780"/>
      <c r="DP118" s="781"/>
      <c r="DQ118" s="782" t="s">
        <v>449</v>
      </c>
      <c r="DR118" s="780"/>
      <c r="DS118" s="780"/>
      <c r="DT118" s="780"/>
      <c r="DU118" s="781"/>
      <c r="DV118" s="824" t="s">
        <v>449</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6910</v>
      </c>
      <c r="AB119" s="889"/>
      <c r="AC119" s="889"/>
      <c r="AD119" s="889"/>
      <c r="AE119" s="890"/>
      <c r="AF119" s="891">
        <v>4956</v>
      </c>
      <c r="AG119" s="889"/>
      <c r="AH119" s="889"/>
      <c r="AI119" s="889"/>
      <c r="AJ119" s="890"/>
      <c r="AK119" s="891" t="s">
        <v>134</v>
      </c>
      <c r="AL119" s="889"/>
      <c r="AM119" s="889"/>
      <c r="AN119" s="889"/>
      <c r="AO119" s="890"/>
      <c r="AP119" s="892" t="s">
        <v>449</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467</v>
      </c>
      <c r="BP119" s="878"/>
      <c r="BQ119" s="879">
        <v>32503164</v>
      </c>
      <c r="BR119" s="845"/>
      <c r="BS119" s="845"/>
      <c r="BT119" s="845"/>
      <c r="BU119" s="845"/>
      <c r="BV119" s="845">
        <v>32283848</v>
      </c>
      <c r="BW119" s="845"/>
      <c r="BX119" s="845"/>
      <c r="BY119" s="845"/>
      <c r="BZ119" s="845"/>
      <c r="CA119" s="845">
        <v>29485225</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26490</v>
      </c>
      <c r="DH119" s="764"/>
      <c r="DI119" s="764"/>
      <c r="DJ119" s="764"/>
      <c r="DK119" s="765"/>
      <c r="DL119" s="766" t="s">
        <v>134</v>
      </c>
      <c r="DM119" s="764"/>
      <c r="DN119" s="764"/>
      <c r="DO119" s="764"/>
      <c r="DP119" s="765"/>
      <c r="DQ119" s="766" t="s">
        <v>449</v>
      </c>
      <c r="DR119" s="764"/>
      <c r="DS119" s="764"/>
      <c r="DT119" s="764"/>
      <c r="DU119" s="765"/>
      <c r="DV119" s="848" t="s">
        <v>134</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134</v>
      </c>
      <c r="AB120" s="780"/>
      <c r="AC120" s="780"/>
      <c r="AD120" s="780"/>
      <c r="AE120" s="781"/>
      <c r="AF120" s="782" t="s">
        <v>134</v>
      </c>
      <c r="AG120" s="780"/>
      <c r="AH120" s="780"/>
      <c r="AI120" s="780"/>
      <c r="AJ120" s="781"/>
      <c r="AK120" s="782" t="s">
        <v>134</v>
      </c>
      <c r="AL120" s="780"/>
      <c r="AM120" s="780"/>
      <c r="AN120" s="780"/>
      <c r="AO120" s="781"/>
      <c r="AP120" s="824" t="s">
        <v>134</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12671269</v>
      </c>
      <c r="BR120" s="842"/>
      <c r="BS120" s="842"/>
      <c r="BT120" s="842"/>
      <c r="BU120" s="842"/>
      <c r="BV120" s="842">
        <v>12710727</v>
      </c>
      <c r="BW120" s="842"/>
      <c r="BX120" s="842"/>
      <c r="BY120" s="842"/>
      <c r="BZ120" s="842"/>
      <c r="CA120" s="842">
        <v>13319345</v>
      </c>
      <c r="CB120" s="842"/>
      <c r="CC120" s="842"/>
      <c r="CD120" s="842"/>
      <c r="CE120" s="842"/>
      <c r="CF120" s="866">
        <v>155.30000000000001</v>
      </c>
      <c r="CG120" s="867"/>
      <c r="CH120" s="867"/>
      <c r="CI120" s="867"/>
      <c r="CJ120" s="867"/>
      <c r="CK120" s="868" t="s">
        <v>471</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5586483</v>
      </c>
      <c r="DH120" s="842"/>
      <c r="DI120" s="842"/>
      <c r="DJ120" s="842"/>
      <c r="DK120" s="842"/>
      <c r="DL120" s="842">
        <v>5632237</v>
      </c>
      <c r="DM120" s="842"/>
      <c r="DN120" s="842"/>
      <c r="DO120" s="842"/>
      <c r="DP120" s="842"/>
      <c r="DQ120" s="842">
        <v>5587838</v>
      </c>
      <c r="DR120" s="842"/>
      <c r="DS120" s="842"/>
      <c r="DT120" s="842"/>
      <c r="DU120" s="842"/>
      <c r="DV120" s="843">
        <v>65.099999999999994</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134</v>
      </c>
      <c r="AB121" s="780"/>
      <c r="AC121" s="780"/>
      <c r="AD121" s="780"/>
      <c r="AE121" s="781"/>
      <c r="AF121" s="782" t="s">
        <v>134</v>
      </c>
      <c r="AG121" s="780"/>
      <c r="AH121" s="780"/>
      <c r="AI121" s="780"/>
      <c r="AJ121" s="781"/>
      <c r="AK121" s="782" t="s">
        <v>134</v>
      </c>
      <c r="AL121" s="780"/>
      <c r="AM121" s="780"/>
      <c r="AN121" s="780"/>
      <c r="AO121" s="781"/>
      <c r="AP121" s="824" t="s">
        <v>134</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135244</v>
      </c>
      <c r="BR121" s="817"/>
      <c r="BS121" s="817"/>
      <c r="BT121" s="817"/>
      <c r="BU121" s="817"/>
      <c r="BV121" s="817">
        <v>104734</v>
      </c>
      <c r="BW121" s="817"/>
      <c r="BX121" s="817"/>
      <c r="BY121" s="817"/>
      <c r="BZ121" s="817"/>
      <c r="CA121" s="817">
        <v>65139</v>
      </c>
      <c r="CB121" s="817"/>
      <c r="CC121" s="817"/>
      <c r="CD121" s="817"/>
      <c r="CE121" s="817"/>
      <c r="CF121" s="875">
        <v>0.8</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3659793</v>
      </c>
      <c r="DH121" s="817"/>
      <c r="DI121" s="817"/>
      <c r="DJ121" s="817"/>
      <c r="DK121" s="817"/>
      <c r="DL121" s="817">
        <v>3989516</v>
      </c>
      <c r="DM121" s="817"/>
      <c r="DN121" s="817"/>
      <c r="DO121" s="817"/>
      <c r="DP121" s="817"/>
      <c r="DQ121" s="817">
        <v>3020018</v>
      </c>
      <c r="DR121" s="817"/>
      <c r="DS121" s="817"/>
      <c r="DT121" s="817"/>
      <c r="DU121" s="817"/>
      <c r="DV121" s="794">
        <v>35.200000000000003</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134</v>
      </c>
      <c r="AB122" s="780"/>
      <c r="AC122" s="780"/>
      <c r="AD122" s="780"/>
      <c r="AE122" s="781"/>
      <c r="AF122" s="782" t="s">
        <v>134</v>
      </c>
      <c r="AG122" s="780"/>
      <c r="AH122" s="780"/>
      <c r="AI122" s="780"/>
      <c r="AJ122" s="781"/>
      <c r="AK122" s="782" t="s">
        <v>134</v>
      </c>
      <c r="AL122" s="780"/>
      <c r="AM122" s="780"/>
      <c r="AN122" s="780"/>
      <c r="AO122" s="781"/>
      <c r="AP122" s="824" t="s">
        <v>134</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23085555</v>
      </c>
      <c r="BR122" s="845"/>
      <c r="BS122" s="845"/>
      <c r="BT122" s="845"/>
      <c r="BU122" s="845"/>
      <c r="BV122" s="845">
        <v>21977841</v>
      </c>
      <c r="BW122" s="845"/>
      <c r="BX122" s="845"/>
      <c r="BY122" s="845"/>
      <c r="BZ122" s="845"/>
      <c r="CA122" s="845">
        <v>20216465</v>
      </c>
      <c r="CB122" s="845"/>
      <c r="CC122" s="845"/>
      <c r="CD122" s="845"/>
      <c r="CE122" s="845"/>
      <c r="CF122" s="846">
        <v>235.7</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134</v>
      </c>
      <c r="DH122" s="817"/>
      <c r="DI122" s="817"/>
      <c r="DJ122" s="817"/>
      <c r="DK122" s="817"/>
      <c r="DL122" s="817" t="s">
        <v>134</v>
      </c>
      <c r="DM122" s="817"/>
      <c r="DN122" s="817"/>
      <c r="DO122" s="817"/>
      <c r="DP122" s="817"/>
      <c r="DQ122" s="817" t="s">
        <v>134</v>
      </c>
      <c r="DR122" s="817"/>
      <c r="DS122" s="817"/>
      <c r="DT122" s="817"/>
      <c r="DU122" s="817"/>
      <c r="DV122" s="794" t="s">
        <v>134</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134</v>
      </c>
      <c r="AB123" s="780"/>
      <c r="AC123" s="780"/>
      <c r="AD123" s="780"/>
      <c r="AE123" s="781"/>
      <c r="AF123" s="782" t="s">
        <v>134</v>
      </c>
      <c r="AG123" s="780"/>
      <c r="AH123" s="780"/>
      <c r="AI123" s="780"/>
      <c r="AJ123" s="781"/>
      <c r="AK123" s="782" t="s">
        <v>134</v>
      </c>
      <c r="AL123" s="780"/>
      <c r="AM123" s="780"/>
      <c r="AN123" s="780"/>
      <c r="AO123" s="781"/>
      <c r="AP123" s="824" t="s">
        <v>134</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476</v>
      </c>
      <c r="BP123" s="878"/>
      <c r="BQ123" s="832">
        <v>35892068</v>
      </c>
      <c r="BR123" s="833"/>
      <c r="BS123" s="833"/>
      <c r="BT123" s="833"/>
      <c r="BU123" s="833"/>
      <c r="BV123" s="833">
        <v>34793302</v>
      </c>
      <c r="BW123" s="833"/>
      <c r="BX123" s="833"/>
      <c r="BY123" s="833"/>
      <c r="BZ123" s="833"/>
      <c r="CA123" s="833">
        <v>33600949</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134</v>
      </c>
      <c r="DH123" s="780"/>
      <c r="DI123" s="780"/>
      <c r="DJ123" s="780"/>
      <c r="DK123" s="781"/>
      <c r="DL123" s="782" t="s">
        <v>134</v>
      </c>
      <c r="DM123" s="780"/>
      <c r="DN123" s="780"/>
      <c r="DO123" s="780"/>
      <c r="DP123" s="781"/>
      <c r="DQ123" s="782" t="s">
        <v>134</v>
      </c>
      <c r="DR123" s="780"/>
      <c r="DS123" s="780"/>
      <c r="DT123" s="780"/>
      <c r="DU123" s="781"/>
      <c r="DV123" s="824" t="s">
        <v>134</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134</v>
      </c>
      <c r="AB124" s="780"/>
      <c r="AC124" s="780"/>
      <c r="AD124" s="780"/>
      <c r="AE124" s="781"/>
      <c r="AF124" s="782" t="s">
        <v>134</v>
      </c>
      <c r="AG124" s="780"/>
      <c r="AH124" s="780"/>
      <c r="AI124" s="780"/>
      <c r="AJ124" s="781"/>
      <c r="AK124" s="782" t="s">
        <v>134</v>
      </c>
      <c r="AL124" s="780"/>
      <c r="AM124" s="780"/>
      <c r="AN124" s="780"/>
      <c r="AO124" s="781"/>
      <c r="AP124" s="824" t="s">
        <v>134</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134</v>
      </c>
      <c r="BR124" s="831"/>
      <c r="BS124" s="831"/>
      <c r="BT124" s="831"/>
      <c r="BU124" s="831"/>
      <c r="BV124" s="831" t="s">
        <v>396</v>
      </c>
      <c r="BW124" s="831"/>
      <c r="BX124" s="831"/>
      <c r="BY124" s="831"/>
      <c r="BZ124" s="831"/>
      <c r="CA124" s="831" t="s">
        <v>134</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396</v>
      </c>
      <c r="DH124" s="764"/>
      <c r="DI124" s="764"/>
      <c r="DJ124" s="764"/>
      <c r="DK124" s="765"/>
      <c r="DL124" s="766" t="s">
        <v>134</v>
      </c>
      <c r="DM124" s="764"/>
      <c r="DN124" s="764"/>
      <c r="DO124" s="764"/>
      <c r="DP124" s="765"/>
      <c r="DQ124" s="766" t="s">
        <v>134</v>
      </c>
      <c r="DR124" s="764"/>
      <c r="DS124" s="764"/>
      <c r="DT124" s="764"/>
      <c r="DU124" s="765"/>
      <c r="DV124" s="848" t="s">
        <v>396</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134</v>
      </c>
      <c r="AB125" s="780"/>
      <c r="AC125" s="780"/>
      <c r="AD125" s="780"/>
      <c r="AE125" s="781"/>
      <c r="AF125" s="782" t="s">
        <v>396</v>
      </c>
      <c r="AG125" s="780"/>
      <c r="AH125" s="780"/>
      <c r="AI125" s="780"/>
      <c r="AJ125" s="781"/>
      <c r="AK125" s="782" t="s">
        <v>134</v>
      </c>
      <c r="AL125" s="780"/>
      <c r="AM125" s="780"/>
      <c r="AN125" s="780"/>
      <c r="AO125" s="781"/>
      <c r="AP125" s="824" t="s">
        <v>396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134</v>
      </c>
      <c r="DH125" s="842"/>
      <c r="DI125" s="842"/>
      <c r="DJ125" s="842"/>
      <c r="DK125" s="842"/>
      <c r="DL125" s="842" t="s">
        <v>134</v>
      </c>
      <c r="DM125" s="842"/>
      <c r="DN125" s="842"/>
      <c r="DO125" s="842"/>
      <c r="DP125" s="842"/>
      <c r="DQ125" s="842" t="s">
        <v>134</v>
      </c>
      <c r="DR125" s="842"/>
      <c r="DS125" s="842"/>
      <c r="DT125" s="842"/>
      <c r="DU125" s="842"/>
      <c r="DV125" s="843" t="s">
        <v>134</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134</v>
      </c>
      <c r="AB126" s="780"/>
      <c r="AC126" s="780"/>
      <c r="AD126" s="780"/>
      <c r="AE126" s="781"/>
      <c r="AF126" s="782" t="s">
        <v>134</v>
      </c>
      <c r="AG126" s="780"/>
      <c r="AH126" s="780"/>
      <c r="AI126" s="780"/>
      <c r="AJ126" s="781"/>
      <c r="AK126" s="782" t="s">
        <v>134</v>
      </c>
      <c r="AL126" s="780"/>
      <c r="AM126" s="780"/>
      <c r="AN126" s="780"/>
      <c r="AO126" s="781"/>
      <c r="AP126" s="824" t="s">
        <v>396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134</v>
      </c>
      <c r="DH126" s="817"/>
      <c r="DI126" s="817"/>
      <c r="DJ126" s="817"/>
      <c r="DK126" s="817"/>
      <c r="DL126" s="817" t="s">
        <v>396</v>
      </c>
      <c r="DM126" s="817"/>
      <c r="DN126" s="817"/>
      <c r="DO126" s="817"/>
      <c r="DP126" s="817"/>
      <c r="DQ126" s="817" t="s">
        <v>396</v>
      </c>
      <c r="DR126" s="817"/>
      <c r="DS126" s="817"/>
      <c r="DT126" s="817"/>
      <c r="DU126" s="817"/>
      <c r="DV126" s="794" t="s">
        <v>396</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134</v>
      </c>
      <c r="AB127" s="780"/>
      <c r="AC127" s="780"/>
      <c r="AD127" s="780"/>
      <c r="AE127" s="781"/>
      <c r="AF127" s="782" t="s">
        <v>134</v>
      </c>
      <c r="AG127" s="780"/>
      <c r="AH127" s="780"/>
      <c r="AI127" s="780"/>
      <c r="AJ127" s="781"/>
      <c r="AK127" s="782" t="s">
        <v>134</v>
      </c>
      <c r="AL127" s="780"/>
      <c r="AM127" s="780"/>
      <c r="AN127" s="780"/>
      <c r="AO127" s="781"/>
      <c r="AP127" s="824" t="s">
        <v>484</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396</v>
      </c>
      <c r="DH127" s="817"/>
      <c r="DI127" s="817"/>
      <c r="DJ127" s="817"/>
      <c r="DK127" s="817"/>
      <c r="DL127" s="817" t="s">
        <v>134</v>
      </c>
      <c r="DM127" s="817"/>
      <c r="DN127" s="817"/>
      <c r="DO127" s="817"/>
      <c r="DP127" s="817"/>
      <c r="DQ127" s="817" t="s">
        <v>134</v>
      </c>
      <c r="DR127" s="817"/>
      <c r="DS127" s="817"/>
      <c r="DT127" s="817"/>
      <c r="DU127" s="817"/>
      <c r="DV127" s="794" t="s">
        <v>134</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44639</v>
      </c>
      <c r="AB128" s="801"/>
      <c r="AC128" s="801"/>
      <c r="AD128" s="801"/>
      <c r="AE128" s="802"/>
      <c r="AF128" s="803">
        <v>35457</v>
      </c>
      <c r="AG128" s="801"/>
      <c r="AH128" s="801"/>
      <c r="AI128" s="801"/>
      <c r="AJ128" s="802"/>
      <c r="AK128" s="803">
        <v>32699</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396</v>
      </c>
      <c r="BG128" s="787"/>
      <c r="BH128" s="787"/>
      <c r="BI128" s="787"/>
      <c r="BJ128" s="787"/>
      <c r="BK128" s="787"/>
      <c r="BL128" s="810"/>
      <c r="BM128" s="786">
        <v>13.17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396</v>
      </c>
      <c r="DH128" s="791"/>
      <c r="DI128" s="791"/>
      <c r="DJ128" s="791"/>
      <c r="DK128" s="791"/>
      <c r="DL128" s="791" t="s">
        <v>134</v>
      </c>
      <c r="DM128" s="791"/>
      <c r="DN128" s="791"/>
      <c r="DO128" s="791"/>
      <c r="DP128" s="791"/>
      <c r="DQ128" s="791" t="s">
        <v>396</v>
      </c>
      <c r="DR128" s="791"/>
      <c r="DS128" s="791"/>
      <c r="DT128" s="791"/>
      <c r="DU128" s="791"/>
      <c r="DV128" s="792" t="s">
        <v>396</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11674722</v>
      </c>
      <c r="AB129" s="780"/>
      <c r="AC129" s="780"/>
      <c r="AD129" s="780"/>
      <c r="AE129" s="781"/>
      <c r="AF129" s="782">
        <v>11663549</v>
      </c>
      <c r="AG129" s="780"/>
      <c r="AH129" s="780"/>
      <c r="AI129" s="780"/>
      <c r="AJ129" s="781"/>
      <c r="AK129" s="782">
        <v>11053352</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134</v>
      </c>
      <c r="BG129" s="771"/>
      <c r="BH129" s="771"/>
      <c r="BI129" s="771"/>
      <c r="BJ129" s="771"/>
      <c r="BK129" s="771"/>
      <c r="BL129" s="772"/>
      <c r="BM129" s="770">
        <v>18.170000000000002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2788837</v>
      </c>
      <c r="AB130" s="780"/>
      <c r="AC130" s="780"/>
      <c r="AD130" s="780"/>
      <c r="AE130" s="781"/>
      <c r="AF130" s="782">
        <v>2626669</v>
      </c>
      <c r="AG130" s="780"/>
      <c r="AH130" s="780"/>
      <c r="AI130" s="780"/>
      <c r="AJ130" s="781"/>
      <c r="AK130" s="782">
        <v>2475790</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8885885</v>
      </c>
      <c r="AB131" s="764"/>
      <c r="AC131" s="764"/>
      <c r="AD131" s="764"/>
      <c r="AE131" s="765"/>
      <c r="AF131" s="766">
        <v>9036880</v>
      </c>
      <c r="AG131" s="764"/>
      <c r="AH131" s="764"/>
      <c r="AI131" s="764"/>
      <c r="AJ131" s="765"/>
      <c r="AK131" s="766">
        <v>8577562</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396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7.4256644100000004</v>
      </c>
      <c r="AB132" s="745"/>
      <c r="AC132" s="745"/>
      <c r="AD132" s="745"/>
      <c r="AE132" s="746"/>
      <c r="AF132" s="747">
        <v>9.0300634730000002</v>
      </c>
      <c r="AG132" s="745"/>
      <c r="AH132" s="745"/>
      <c r="AI132" s="745"/>
      <c r="AJ132" s="746"/>
      <c r="AK132" s="747">
        <v>7.6469397710000004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5.9</v>
      </c>
      <c r="AB133" s="724"/>
      <c r="AC133" s="724"/>
      <c r="AD133" s="724"/>
      <c r="AE133" s="725"/>
      <c r="AF133" s="723">
        <v>7.4</v>
      </c>
      <c r="AG133" s="724"/>
      <c r="AH133" s="724"/>
      <c r="AI133" s="724"/>
      <c r="AJ133" s="725"/>
      <c r="AK133" s="723">
        <v>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odM3tmKnoocOMXAG4N+Xnc4QdrXhdI1dky6a8YoY5kBy1yW5uM1tdtmPE1YvtgcBZdnKr80MFZWYnPz9dGaCA==" saltValue="vznibOgNWnWapzxVkp6R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53" fitToHeight="2" orientation="landscape" horizontalDpi="1200" verticalDpi="1200" r:id="rId1"/>
  <headerFooter alignWithMargins="0">
    <oddFooter>&amp;C&amp;P/&amp;N</oddFooter>
  </headerFooter>
  <rowBreaks count="1" manualBreakCount="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BADBC-78F5-4459-83B5-BC28E01A75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vU3kUbnvXhUcPd0bwboKSJNJMlAdCLr0VU4J8eo4+Za+HcW+/CrsGo1iNJ1hIpZK0+wghHA6/uGcVnDxaww2g==" saltValue="bEjOjwszWPCuJAVYPFlPr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8" zoomScaleNormal="98"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Sh1WFk/+to4qazLwWN9nfvMYPyFPL4GFcxxdIKfkfJnr9RGaU1rcv0QpvrYTxsb/SpGE+rVk8CXtQ61m63vw==" saltValue="RxVksuCLa1JiQRvIySXlb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3049281</v>
      </c>
      <c r="AP9" s="281">
        <v>138799</v>
      </c>
      <c r="AQ9" s="282">
        <v>90021</v>
      </c>
      <c r="AR9" s="283">
        <v>54.2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366242</v>
      </c>
      <c r="AP10" s="284">
        <v>16671</v>
      </c>
      <c r="AQ10" s="285">
        <v>11562</v>
      </c>
      <c r="AR10" s="286">
        <v>44.2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t="s">
        <v>515</v>
      </c>
      <c r="AP11" s="284" t="s">
        <v>515</v>
      </c>
      <c r="AQ11" s="285">
        <v>947</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515</v>
      </c>
      <c r="AP12" s="284" t="s">
        <v>515</v>
      </c>
      <c r="AQ12" s="285">
        <v>11</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75581</v>
      </c>
      <c r="AP13" s="284">
        <v>3440</v>
      </c>
      <c r="AQ13" s="285">
        <v>3606</v>
      </c>
      <c r="AR13" s="286">
        <v>-4.5999999999999996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50729</v>
      </c>
      <c r="AP14" s="284">
        <v>2309</v>
      </c>
      <c r="AQ14" s="285">
        <v>1599</v>
      </c>
      <c r="AR14" s="286">
        <v>44.4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-262288</v>
      </c>
      <c r="AP15" s="284">
        <v>-11939</v>
      </c>
      <c r="AQ15" s="285">
        <v>-6463</v>
      </c>
      <c r="AR15" s="286">
        <v>84.7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3279545</v>
      </c>
      <c r="AP16" s="284">
        <v>149281</v>
      </c>
      <c r="AQ16" s="285">
        <v>101283</v>
      </c>
      <c r="AR16" s="286">
        <v>47.4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11.7</v>
      </c>
      <c r="AP21" s="298">
        <v>9.14</v>
      </c>
      <c r="AQ21" s="299">
        <v>2.56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96.4</v>
      </c>
      <c r="AP22" s="303">
        <v>97.6</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1860709</v>
      </c>
      <c r="AP32" s="312">
        <v>84697</v>
      </c>
      <c r="AQ32" s="313">
        <v>58458</v>
      </c>
      <c r="AR32" s="314">
        <v>44.9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625084</v>
      </c>
      <c r="AP35" s="312">
        <v>28453</v>
      </c>
      <c r="AQ35" s="313">
        <v>14034</v>
      </c>
      <c r="AR35" s="314">
        <v>102.7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678617</v>
      </c>
      <c r="AP36" s="312">
        <v>30890</v>
      </c>
      <c r="AQ36" s="313">
        <v>2546</v>
      </c>
      <c r="AR36" s="314">
        <v>1113.3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t="s">
        <v>515</v>
      </c>
      <c r="AP37" s="312" t="s">
        <v>515</v>
      </c>
      <c r="AQ37" s="313">
        <v>290</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-32699</v>
      </c>
      <c r="AP39" s="312">
        <v>-1488</v>
      </c>
      <c r="AQ39" s="313">
        <v>-4639</v>
      </c>
      <c r="AR39" s="314">
        <v>-67.900000000000006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-2475790</v>
      </c>
      <c r="AP40" s="312">
        <v>-112695</v>
      </c>
      <c r="AQ40" s="313">
        <v>-48753</v>
      </c>
      <c r="AR40" s="314">
        <v>131.19999999999999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655921</v>
      </c>
      <c r="AP41" s="312">
        <v>29857</v>
      </c>
      <c r="AQ41" s="313">
        <v>21939</v>
      </c>
      <c r="AR41" s="314">
        <v>36.1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1466586</v>
      </c>
      <c r="AN51" s="334">
        <v>61821</v>
      </c>
      <c r="AO51" s="335">
        <v>32.4</v>
      </c>
      <c r="AP51" s="336">
        <v>69729</v>
      </c>
      <c r="AQ51" s="337">
        <v>1.8</v>
      </c>
      <c r="AR51" s="338">
        <v>30.6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1156761</v>
      </c>
      <c r="AN52" s="342">
        <v>48761</v>
      </c>
      <c r="AO52" s="343">
        <v>116</v>
      </c>
      <c r="AP52" s="344">
        <v>38908</v>
      </c>
      <c r="AQ52" s="345">
        <v>14</v>
      </c>
      <c r="AR52" s="346">
        <v>102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1615218</v>
      </c>
      <c r="AN53" s="334">
        <v>69535</v>
      </c>
      <c r="AO53" s="335">
        <v>12.5</v>
      </c>
      <c r="AP53" s="336">
        <v>74581</v>
      </c>
      <c r="AQ53" s="337">
        <v>7</v>
      </c>
      <c r="AR53" s="338">
        <v>5.5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1052615</v>
      </c>
      <c r="AN54" s="342">
        <v>45315</v>
      </c>
      <c r="AO54" s="343">
        <v>-7.1</v>
      </c>
      <c r="AP54" s="344">
        <v>41563</v>
      </c>
      <c r="AQ54" s="345">
        <v>6.8</v>
      </c>
      <c r="AR54" s="346">
        <v>-13.9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3778184</v>
      </c>
      <c r="AN55" s="334">
        <v>165536</v>
      </c>
      <c r="AO55" s="335">
        <v>138.1</v>
      </c>
      <c r="AP55" s="336">
        <v>76347</v>
      </c>
      <c r="AQ55" s="337">
        <v>2.4</v>
      </c>
      <c r="AR55" s="338">
        <v>135.69999999999999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3059974</v>
      </c>
      <c r="AN56" s="342">
        <v>134068</v>
      </c>
      <c r="AO56" s="343">
        <v>195.9</v>
      </c>
      <c r="AP56" s="344">
        <v>41762</v>
      </c>
      <c r="AQ56" s="345">
        <v>0.5</v>
      </c>
      <c r="AR56" s="346">
        <v>195.4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2736495</v>
      </c>
      <c r="AN57" s="334">
        <v>122225</v>
      </c>
      <c r="AO57" s="335">
        <v>-26.2</v>
      </c>
      <c r="AP57" s="336">
        <v>71279</v>
      </c>
      <c r="AQ57" s="337">
        <v>-6.6</v>
      </c>
      <c r="AR57" s="338">
        <v>-19.600000000000001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2078912</v>
      </c>
      <c r="AN58" s="342">
        <v>92854</v>
      </c>
      <c r="AO58" s="343">
        <v>-30.7</v>
      </c>
      <c r="AP58" s="344">
        <v>36731</v>
      </c>
      <c r="AQ58" s="345">
        <v>-12</v>
      </c>
      <c r="AR58" s="346">
        <v>-18.7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1370698</v>
      </c>
      <c r="AN59" s="334">
        <v>62392</v>
      </c>
      <c r="AO59" s="335">
        <v>-49</v>
      </c>
      <c r="AP59" s="336">
        <v>74994</v>
      </c>
      <c r="AQ59" s="337">
        <v>5.2</v>
      </c>
      <c r="AR59" s="338">
        <v>-54.2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758164</v>
      </c>
      <c r="AN60" s="342">
        <v>34511</v>
      </c>
      <c r="AO60" s="343">
        <v>-62.8</v>
      </c>
      <c r="AP60" s="344">
        <v>36188</v>
      </c>
      <c r="AQ60" s="345">
        <v>-1.5</v>
      </c>
      <c r="AR60" s="346">
        <v>-61.3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2193436</v>
      </c>
      <c r="AN61" s="349">
        <v>96302</v>
      </c>
      <c r="AO61" s="350">
        <v>21.6</v>
      </c>
      <c r="AP61" s="351">
        <v>73386</v>
      </c>
      <c r="AQ61" s="352">
        <v>2</v>
      </c>
      <c r="AR61" s="338">
        <v>19.600000000000001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1621285</v>
      </c>
      <c r="AN62" s="342">
        <v>71102</v>
      </c>
      <c r="AO62" s="343">
        <v>42.3</v>
      </c>
      <c r="AP62" s="344">
        <v>39030</v>
      </c>
      <c r="AQ62" s="345">
        <v>1.6</v>
      </c>
      <c r="AR62" s="346">
        <v>40.700000000000003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YmnxKxj7gVLrj34AYloyn4JSiwPqgxeByc7JLwOTKWXi0f6BMwEy8KHk+OApbCBbaDzfZEw/eBl5kPyE4aRGg==" saltValue="274AKOXy2/K3GVFUqZAs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mLNAzoGzhKVjBlbGGkCBtoP0lDgilc79rWsD/XTvB9wvBhP6DJwqioaYC/DAt+pTlz9GrlpeSBClNTdVDTiItg==" saltValue="kCCsfZ/d3mhO/pZf1qgjT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Q+vkR9MPnXkroe5AvxVRM8CyX3sugvZsEsvSjdABjF9frnIbLtwxthwdlz5Jykiv9+Ya02li4Fq9X7cUHyv9/A==" saltValue="0xQsX3wXplJb9ShH3VF+I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22.08</v>
      </c>
      <c r="G47" s="12">
        <v>22.31</v>
      </c>
      <c r="H47" s="12">
        <v>23.49</v>
      </c>
      <c r="I47" s="12">
        <v>23.53</v>
      </c>
      <c r="J47" s="13">
        <v>24.86</v>
      </c>
    </row>
    <row r="48" spans="2:10" ht="57.75" customHeight="1" x14ac:dyDescent="0.15">
      <c r="B48" s="14"/>
      <c r="C48" s="1141" t="s">
        <v>4</v>
      </c>
      <c r="D48" s="1141"/>
      <c r="E48" s="1142"/>
      <c r="F48" s="15">
        <v>6</v>
      </c>
      <c r="G48" s="16">
        <v>6.35</v>
      </c>
      <c r="H48" s="16">
        <v>6.5</v>
      </c>
      <c r="I48" s="16">
        <v>9.4</v>
      </c>
      <c r="J48" s="17">
        <v>8.5299999999999994</v>
      </c>
    </row>
    <row r="49" spans="2:10" ht="57.75" customHeight="1" thickBot="1" x14ac:dyDescent="0.2">
      <c r="B49" s="18"/>
      <c r="C49" s="1143" t="s">
        <v>5</v>
      </c>
      <c r="D49" s="1143"/>
      <c r="E49" s="1144"/>
      <c r="F49" s="19">
        <v>0.4</v>
      </c>
      <c r="G49" s="20">
        <v>0.32</v>
      </c>
      <c r="H49" s="20" t="s">
        <v>562</v>
      </c>
      <c r="I49" s="20">
        <v>4.74</v>
      </c>
      <c r="J49" s="21">
        <v>0.53</v>
      </c>
    </row>
    <row r="50" spans="2:10" x14ac:dyDescent="0.15"/>
  </sheetData>
  <sheetProtection algorithmName="SHA-512" hashValue="BlyKhs+ez0s1lMv/tsVlPKd+jVbYuQW7qJugg/Puulfbe7DBtl6XUHghsZt2uWAtjvx4ziyj+F+YoXZI9DDWtA==" saltValue="ecedRtWaDgI+XwaYWUZnX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2024-03-13T01:13:09Z</cp:lastPrinted>
  <dcterms:created xsi:type="dcterms:W3CDTF">2024-02-05T02:21:33Z</dcterms:created>
  <dcterms:modified xsi:type="dcterms:W3CDTF">2024-03-18T06:46:39Z</dcterms:modified>
  <cp:category/>
</cp:coreProperties>
</file>