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56\Desktop\【Zipアーカイブ】20240315163317_【通知及び様式修正：319（火）〆】令和４年度財政状況資料集の作成及び提出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<sst xmlns="http://schemas.openxmlformats.org/spreadsheetml/2006/main" count="1091" uniqueCount="598">
  <si>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</si>
  <si>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</si>
  <si>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</si>
  <si>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</si>
  <si>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</si>
  <si>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</si>
  <si>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</si>
  <si>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</si>
  <si>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</si>
  <si>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</si>
  <si>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</si>
  <si>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</si>
  <si>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</si>
  <si>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</si>
  <si>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</si>
  <si>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</si>
  <si>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</si>
  <si>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</si>
  <si>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</si>
  <si>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</si>
  <si>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</si>
  <si>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</si>
  <si>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</si>
  <si>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</si>
  <si>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</si>
  <si>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</si>
  <si>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</si>
  <si>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</si>
  <si>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</si>
  <si>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</si>
  <si>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</si>
  <si>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</si>
  <si>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</si>
  <si>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</si>
  <si>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</si>
  <si>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</si>
  <si>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</si>
  <si>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</si>
  <si>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</si>
  <si>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</si>
  <si>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</si>
  <si>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</si>
  <si>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</si>
  <si>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</si>
  <si>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</si>
  <si>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</si>
  <si>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</si>
  <si>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</si>
  <si>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</si>
  <si>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</si>
  <si>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</si>
  <si>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</si>
  <si>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</si>
  <si>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</si>
  <si>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</si>
  <si>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</si>
  <si>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</si>
  <si>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</si>
  <si>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</si>
  <si>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</si>
  <si>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</si>
  <si>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</si>
  <si>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</si>
  <si>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</si>
  <si>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</si>
  <si>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</si>
  <si>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</si>
  <si>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</si>
  <si>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</si>
  <si>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</si>
  <si>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</si>
  <si>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</si>
  <si>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</si>
  <si>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</si>
  <si>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</si>
  <si>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</si>
  <si>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</si>
  <si>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</si>
  <si>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</si>
  <si>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</si>
  <si>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</si>
  <si>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</si>
  <si>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</si>
  <si>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</si>
  <si>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</si>
  <si>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</si>
  <si>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</si>
  <si>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</si>
  <si>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</si>
  <si>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</si>
  <si>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</si>
  <si>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</si>
  <si>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</si>
  <si>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</si>
  <si>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</si>
  <si>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</si>
  <si>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</si>
  <si>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</si>
  <si>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</si>
  <si>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猪名川町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</si>
  <si>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</si>
  <si>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</si>
  <si>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</si>
  <si>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</si>
  <si>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</si>
  <si>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</si>
  <si>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</si>
  <si>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</si>
  <si>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</si>
  <si>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</si>
  <si>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</si>
  <si>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</si>
  <si>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</si>
  <si>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</si>
  <si>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</si>
  <si>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</si>
  <si>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</si>
  <si>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</si>
  <si>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</si>
  <si>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</si>
  <si>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</si>
  <si>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</si>
  <si>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</si>
  <si>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</si>
  <si>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</si>
  <si>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</si>
  <si>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</si>
  <si>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</si>
  <si>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</si>
  <si>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</si>
  <si>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</si>
  <si>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</si>
  <si>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</si>
  <si>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</si>
  <si>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</si>
  <si>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</si>
  <si>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</si>
  <si>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</si>
  <si>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</si>
  <si>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</si>
  <si>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</si>
  <si>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</si>
  <si>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</si>
  <si>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</si>
  <si>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</si>
  <si>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</si>
  <si>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</si>
  <si>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</si>
  <si>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</si>
  <si>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</si>
  <si>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</si>
  <si>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</si>
  <si>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</si>
  <si>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</si>
  <si>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</si>
  <si>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</si>
  <si>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</si>
  <si>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</si>
  <si>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</si>
  <si>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</si>
  <si>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</si>
  <si>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</si>
  <si>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</si>
  <si>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</si>
  <si>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</si>
  <si>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</si>
  <si>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</si>
  <si>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</si>
  <si>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</si>
  <si>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</si>
  <si>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</si>
  <si>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</si>
  <si>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</si>
  <si>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</si>
  <si>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</si>
  <si>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</si>
  <si>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</si>
  <si>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</si>
  <si>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</si>
  <si>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</si>
  <si>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</si>
  <si>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</si>
  <si>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</si>
  <si>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</si>
  <si>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</si>
  <si>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</si>
  <si>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</si>
  <si>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</si>
  <si>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</si>
  <si>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</si>
  <si>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</si>
  <si>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</si>
  <si>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</si>
  <si>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</si>
  <si>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</si>
  <si>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</si>
  <si>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</si>
  <si>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</si>
  <si>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</si>
  <si>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</si>
  <si>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</si>
  <si>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</si>
  <si>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</si>
  <si>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</si>
  <si>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</si>
  <si>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</si>
  <si>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</si>
  <si>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</si>
  <si>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</si>
  <si>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</si>
  <si>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</si>
  <si>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</si>
  <si>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</si>
  <si>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</si>
  <si>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</si>
  <si>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</si>
  <si>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</si>
  <si>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兵庫県猪名川町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</si>
  <si>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</si>
  <si>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</si>
  <si>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</si>
  <si>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</si>
  <si>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</si>
  <si>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</si>
  <si>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</si>
  <si>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</si>
  <si>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</si>
  <si>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</si>
  <si>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</si>
  <si>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</si>
  <si>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</si>
  <si>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</si>
  <si>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</si>
  <si>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</si>
  <si>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</si>
  <si>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</si>
  <si>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</si>
  <si>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</si>
  <si>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</si>
  <si>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</si>
  <si>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</si>
  <si>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</si>
  <si>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</si>
  <si>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</si>
  <si>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</si>
  <si>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</si>
  <si>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</si>
  <si>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</si>
  <si>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</si>
  <si>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</si>
  <si>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</si>
  <si>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</si>
  <si>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</si>
  <si>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</si>
  <si>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</si>
  <si>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</si>
  <si>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</si>
  <si>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</si>
  <si>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</si>
  <si>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</si>
  <si>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</si>
  <si>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</si>
  <si>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</si>
  <si>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</si>
  <si>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</si>
  <si>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</si>
  <si>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</si>
  <si>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</si>
  <si>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</si>
  <si>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</si>
  <si>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</si>
  <si>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</si>
  <si>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</si>
  <si>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</si>
  <si>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</si>
  <si>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</si>
  <si>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</si>
  <si>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</si>
  <si>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</si>
  <si>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</si>
  <si>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</si>
  <si>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</si>
  <si>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</si>
  <si>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</si>
  <si>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</si>
  <si>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</si>
  <si>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</si>
  <si>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</si>
  <si>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</si>
  <si>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</si>
  <si>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</si>
  <si>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</si>
  <si>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</si>
  <si>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</si>
  <si>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</si>
  <si>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</si>
  <si>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</si>
  <si>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</si>
  <si>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</si>
  <si>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</si>
  <si>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</si>
  <si>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</si>
  <si>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</si>
  <si>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</si>
  <si>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</si>
  <si>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</si>
  <si>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</si>
  <si>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</si>
  <si>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</si>
  <si>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</si>
  <si>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</si>
  <si>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</si>
  <si>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</si>
  <si>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</si>
  <si>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</si>
  <si>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</si>
  <si>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</si>
  <si>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</si>
  <si>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</si>
  <si>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</si>
  <si>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</si>
  <si>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</si>
  <si>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</si>
  <si>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</si>
  <si>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</si>
  <si>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</si>
  <si>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</si>
  <si>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</si>
  <si>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</si>
  <si>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</si>
  <si>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</si>
  <si>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</si>
  <si>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</si>
  <si>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</si>
  <si>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</si>
  <si>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</si>
  <si>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</si>
  <si>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</si>
  <si>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</si>
  <si>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</si>
  <si>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</si>
  <si>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</si>
  <si>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</si>
  <si>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</si>
  <si>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</si>
  <si>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</si>
  <si>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</si>
  <si>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</si>
  <si>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</si>
  <si>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</si>
  <si>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</si>
  <si>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</si>
  <si>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</si>
  <si>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</si>
  <si>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</si>
  <si>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</si>
  <si>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</si>
  <si>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</si>
  <si>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</si>
  <si>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</si>
  <si>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</si>
  <si>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</si>
  <si>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</si>
  <si>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</si>
  <si>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</si>
  <si>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</si>
  <si>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</si>
  <si>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</si>
  <si>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</si>
  <si>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</si>
  <si>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兵庫県猪名川町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</si>
  <si>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</si>
  <si>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</si>
  <si>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</si>
  <si>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</si>
  <si>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</si>
  <si>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</si>
  <si>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</si>
  <si>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</si>
  <si>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</si>
  <si>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</si>
  <si>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</si>
  <si>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</si>
  <si>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</si>
  <si>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</si>
  <si>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</si>
  <si>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</si>
  <si>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</si>
  <si>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</si>
  <si>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</si>
  <si>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</si>
  <si>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</si>
  <si>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</si>
  <si>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</si>
  <si>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</si>
  <si>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</si>
  <si>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</si>
  <si>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</si>
  <si>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</si>
  <si>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</si>
  <si>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</si>
  <si>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</si>
  <si>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</si>
  <si>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</si>
  <si>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</si>
  <si>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</si>
  <si>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</si>
  <si>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</si>
  <si>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</si>
  <si>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</si>
  <si>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</si>
  <si>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</si>
  <si>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</si>
  <si>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</si>
  <si>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</si>
  <si>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</si>
  <si>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</si>
  <si>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</si>
  <si>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</si>
  <si>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</si>
  <si>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</si>
  <si>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</si>
  <si>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</si>
  <si>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</si>
  <si>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</si>
  <si>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</si>
  <si>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</si>
  <si>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</si>
  <si>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</si>
  <si>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</si>
  <si>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</si>
  <si>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</si>
  <si>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</si>
  <si>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</si>
  <si>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</si>
  <si>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</si>
  <si>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</si>
  <si>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</si>
  <si>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</si>
  <si>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</si>
  <si>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</si>
  <si>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</si>
  <si>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</si>
  <si>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</si>
  <si>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</si>
  <si>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</si>
  <si>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</si>
  <si>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</si>
  <si>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</si>
  <si>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</si>
  <si>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</si>
  <si>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</si>
  <si>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</si>
  <si>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</si>
  <si>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</si>
  <si>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</si>
  <si>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</si>
  <si>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</si>
  <si>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</si>
  <si>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</si>
  <si>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</si>
  <si>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</si>
  <si>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</si>
  <si>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</si>
  <si>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</si>
  <si>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</si>
  <si>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</si>
  <si>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</si>
  <si>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</si>
  <si>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</si>
  <si>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</si>
  <si>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</si>
  <si>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</si>
  <si>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</si>
  <si>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</si>
  <si>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</si>
  <si>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</si>
  <si>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</si>
  <si>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</si>
  <si>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</si>
  <si>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</si>
  <si>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</si>
  <si>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</si>
  <si>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</si>
  <si>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</si>
  <si>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</si>
  <si>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</si>
  <si>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</si>
  <si>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</si>
  <si>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</si>
  <si>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</si>
  <si>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</si>
  <si>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</si>
  <si>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</si>
  <si>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</si>
  <si>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</si>
  <si>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</si>
  <si>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</si>
  <si>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</si>
  <si>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</si>
  <si>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</si>
  <si>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</si>
  <si>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</si>
  <si>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</si>
  <si>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</si>
  <si>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</si>
  <si>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</si>
  <si>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</si>
  <si>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</si>
  <si>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</si>
  <si>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</si>
  <si>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</si>
  <si>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</si>
  <si>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</si>
  <si>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</si>
  <si>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</si>
  <si>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</si>
  <si>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</si>
  <si>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</si>
  <si>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</si>
  <si>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</si>
  <si>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</si>
  <si>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</si>
  <si>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</si>
  <si>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</si>
  <si>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</si>
  <si>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</si>
  <si>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</si>
  <si>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</si>
  <si>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</si>
  <si>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</si>
  <si>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</si>
  <si>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</si>
  <si>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</si>
  <si>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</si>
  <si>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</si>
  <si>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</si>
  <si>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</si>
  <si>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</si>
  <si>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</si>
  <si>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</si>
  <si>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</si>
  <si>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</si>
  <si>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</si>
  <si>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</si>
  <si>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</si>
  <si>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</si>
  <si>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</si>
  <si>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</si>
  <si>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</si>
  <si>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</si>
  <si>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</si>
  <si>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</si>
  <si>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</si>
  <si>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</si>
  <si>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</si>
  <si>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</si>
  <si>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</si>
  <si>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</si>
  <si>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</si>
  <si>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</si>
  <si>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</si>
  <si>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</si>
  <si>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</si>
  <si>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</si>
  <si>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</si>
  <si>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3.00</t>
  </si>
  <si>
    <t>▲ 3.28</t>
  </si>
  <si>
    <t>▲ 3.09</t>
  </si>
  <si>
    <t>▲ 0.09</t>
  </si>
  <si>
    <t>水道事業会計</t>
  </si>
  <si>
    <t>下水道事業会計</t>
  </si>
  <si>
    <t>一般会計</t>
  </si>
  <si>
    <t>介護保険特別会計</t>
  </si>
  <si>
    <t>国民健康保険特別会計</t>
  </si>
  <si>
    <t>後期高齢者医療保険特別会計</t>
  </si>
  <si>
    <t>奨学金特別会計</t>
  </si>
  <si>
    <t>その他会計（赤字）</t>
  </si>
  <si>
    <t>その他会計（黒字）</t>
  </si>
  <si>
    <t>（百万円）</t>
    <phoneticPr fontId="5"/>
  </si>
  <si>
    <t>H30</t>
    <phoneticPr fontId="5"/>
  </si>
  <si>
    <t>R01</t>
    <phoneticPr fontId="5"/>
  </si>
  <si>
    <t>R02</t>
    <phoneticPr fontId="5"/>
  </si>
  <si>
    <t>R03</t>
    <phoneticPr fontId="5"/>
  </si>
  <si>
    <t>R04</t>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</si>
  <si>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</si>
  <si>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</si>
  <si>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</si>
  <si>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</si>
  <si>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</si>
  <si>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</si>
  <si>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いながわフレッシュパーク</t>
  </si>
  <si>
    <t>兵庫県町土地開発公社</t>
    <rPh sb="0" eb="3">
      <t>ヒョウゴケン</t>
    </rPh>
    <rPh sb="3" eb="4">
      <t>チョウ</t>
    </rPh>
    <rPh sb="4" eb="6">
      <t>トチ</t>
    </rPh>
    <rPh sb="6" eb="8">
      <t>カイハツ</t>
    </rPh>
    <rPh sb="8" eb="10">
      <t>コウシャ</t>
    </rPh>
    <phoneticPr fontId="2"/>
  </si>
  <si>
    <t>〇</t>
  </si>
  <si>
    <t>まちづくり基金</t>
    <rPh sb="5" eb="7">
      <t>キキン</t>
    </rPh>
    <phoneticPr fontId="5"/>
  </si>
  <si>
    <t>福祉基金</t>
    <rPh sb="0" eb="2">
      <t>フクシ</t>
    </rPh>
    <rPh sb="2" eb="4">
      <t>キキン</t>
    </rPh>
    <phoneticPr fontId="5"/>
  </si>
  <si>
    <t>奨学基金</t>
    <rPh sb="0" eb="2">
      <t>ショウガク</t>
    </rPh>
    <rPh sb="2" eb="4">
      <t>キキン</t>
    </rPh>
    <phoneticPr fontId="5"/>
  </si>
  <si>
    <t>都市計画事業基金</t>
    <rPh sb="0" eb="2">
      <t>トシ</t>
    </rPh>
    <rPh sb="2" eb="4">
      <t>ケイカク</t>
    </rPh>
    <rPh sb="4" eb="6">
      <t>ジギョウ</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</si>
</sst>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76FB-4C4F-9BF5-21B3D4798C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12772</c:v>
                </c:pt>
                <c:pt idx="1">
                  <c:v>48134</c:v>
                </c:pt>
                <c:pt idx="2">
                  <c:v>46892</c:v>
                </c:pt>
                <c:pt idx="3">
                  <c:v>29965</c:v>
                </c:pt>
                <c:pt idx="4">
                  <c:v>23683</c:v>
                </c:pt>
              </c:numCache>
            </c:numRef>
          </c:val>
          <c:smooth val="0"/>
          <c:extLst>
            <c:ext xmlns:c16="http://schemas.microsoft.com/office/drawing/2014/chart" uri="{C3380CC4-5D6E-409C-BE32-E72D297353CC}">
              <c16:uniqueId val="{00000001-76FB-4C4F-9BF5-21B3D4798C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3.86</c:v>
                </c:pt>
                <c:pt idx="1">
                  <c:v>3.1</c:v>
                </c:pt>
                <c:pt idx="2">
                  <c:v>4.84</c:v>
                </c:pt>
                <c:pt idx="3">
                  <c:v>5.4</c:v>
                </c:pt>
                <c:pt idx="4">
                  <c:v>4.12</c:v>
                </c:pt>
              </c:numCache>
            </c:numRef>
          </c:val>
          <c:extLst>
            <c:ext xmlns:c16="http://schemas.microsoft.com/office/drawing/2014/chart" uri="{C3380CC4-5D6E-409C-BE32-E72D297353CC}">
              <c16:uniqueId val="{00000000-D730-42AC-AEFD-35FA4277E5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28.7</c:v>
                </c:pt>
                <c:pt idx="1">
                  <c:v>26.14</c:v>
                </c:pt>
                <c:pt idx="2">
                  <c:v>20.32</c:v>
                </c:pt>
                <c:pt idx="3">
                  <c:v>21.1</c:v>
                </c:pt>
                <c:pt idx="4">
                  <c:v>22.88</c:v>
                </c:pt>
              </c:numCache>
            </c:numRef>
          </c:val>
          <c:extLst>
            <c:ext xmlns:c16="http://schemas.microsoft.com/office/drawing/2014/chart" uri="{C3380CC4-5D6E-409C-BE32-E72D297353CC}">
              <c16:uniqueId val="{00000001-D730-42AC-AEFD-35FA4277E5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c:v>
                </c:pt>
                <c:pt idx="1">
                  <c:v>-3.28</c:v>
                </c:pt>
                <c:pt idx="2">
                  <c:v>-3.09</c:v>
                </c:pt>
                <c:pt idx="3">
                  <c:v>2.72</c:v>
                </c:pt>
                <c:pt idx="4">
                  <c:v>-0.09</c:v>
                </c:pt>
              </c:numCache>
            </c:numRef>
          </c:val>
          <c:smooth val="0"/>
          <c:extLst>
            <c:ext xmlns:c16="http://schemas.microsoft.com/office/drawing/2014/chart" uri="{C3380CC4-5D6E-409C-BE32-E72D297353CC}">
              <c16:uniqueId val="{00000002-D730-42AC-AEFD-35FA4277E5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0.15</c:v>
                </c:pt>
                <c:pt idx="2">
                  <c:v>#N/A</c:v>
                </c:pt>
                <c:pt idx="3">
                  <c:v>0.15</c:v>
                </c:pt>
                <c:pt idx="4">
                  <c:v>0</c:v>
                </c:pt>
                <c:pt idx="5">
                  <c:v>0</c:v>
                </c:pt>
                <c:pt idx="6">
                  <c:v>0</c:v>
                </c:pt>
                <c:pt idx="7">
                  <c:v>0</c:v>
                </c:pt>
                <c:pt idx="8">
                  <c:v>0</c:v>
                </c:pt>
                <c:pt idx="9">
                  <c:v>0</c:v>
                </c:pt>
              </c:numCache>
            </c:numRef>
          </c:val>
          <c:extLst>
            <c:ext xmlns:c16="http://schemas.microsoft.com/office/drawing/2014/chart" uri="{C3380CC4-5D6E-409C-BE32-E72D297353CC}">
              <c16:uniqueId val="{00000000-EE74-4F40-A057-10AC85D28E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74-4F40-A057-10AC85D28E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74-4F40-A057-10AC85D28EB1}"/>
            </c:ext>
          </c:extLst>
        </c:ser>
        <c:ser>
          <c:idx val="3"/>
          <c:order val="3"/>
          <c:tx>
            <c:strRef>
              <c:f>データシート!$A$30</c:f>
              <c:strCache>
                <c:ptCount val="1"/>
                <c:pt idx="0">
                  <c:v>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E74-4F40-A057-10AC85D28EB1}"/>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0.21</c:v>
                </c:pt>
                <c:pt idx="2">
                  <c:v>#N/A</c:v>
                </c:pt>
                <c:pt idx="3">
                  <c:v>0.21</c:v>
                </c:pt>
                <c:pt idx="4">
                  <c:v>#N/A</c:v>
                </c:pt>
                <c:pt idx="5">
                  <c:v>0.22</c:v>
                </c:pt>
                <c:pt idx="6">
                  <c:v>#N/A</c:v>
                </c:pt>
                <c:pt idx="7">
                  <c:v>0.21</c:v>
                </c:pt>
                <c:pt idx="8">
                  <c:v>#N/A</c:v>
                </c:pt>
                <c:pt idx="9">
                  <c:v>0.22</c:v>
                </c:pt>
              </c:numCache>
            </c:numRef>
          </c:val>
          <c:extLst>
            <c:ext xmlns:c16="http://schemas.microsoft.com/office/drawing/2014/chart" uri="{C3380CC4-5D6E-409C-BE32-E72D297353CC}">
              <c16:uniqueId val="{00000004-EE74-4F40-A057-10AC85D28EB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1.23</c:v>
                </c:pt>
                <c:pt idx="2">
                  <c:v>#N/A</c:v>
                </c:pt>
                <c:pt idx="3">
                  <c:v>0.22</c:v>
                </c:pt>
                <c:pt idx="4">
                  <c:v>#N/A</c:v>
                </c:pt>
                <c:pt idx="5">
                  <c:v>0.64</c:v>
                </c:pt>
                <c:pt idx="6">
                  <c:v>#N/A</c:v>
                </c:pt>
                <c:pt idx="7">
                  <c:v>0.57999999999999996</c:v>
                </c:pt>
                <c:pt idx="8">
                  <c:v>#N/A</c:v>
                </c:pt>
                <c:pt idx="9">
                  <c:v>0.56000000000000005</c:v>
                </c:pt>
              </c:numCache>
            </c:numRef>
          </c:val>
          <c:extLst>
            <c:ext xmlns:c16="http://schemas.microsoft.com/office/drawing/2014/chart" uri="{C3380CC4-5D6E-409C-BE32-E72D297353CC}">
              <c16:uniqueId val="{00000005-EE74-4F40-A057-10AC85D28EB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1.38</c:v>
                </c:pt>
                <c:pt idx="2">
                  <c:v>#N/A</c:v>
                </c:pt>
                <c:pt idx="3">
                  <c:v>1.1599999999999999</c:v>
                </c:pt>
                <c:pt idx="4">
                  <c:v>#N/A</c:v>
                </c:pt>
                <c:pt idx="5">
                  <c:v>1.1499999999999999</c:v>
                </c:pt>
                <c:pt idx="6">
                  <c:v>#N/A</c:v>
                </c:pt>
                <c:pt idx="7">
                  <c:v>1.26</c:v>
                </c:pt>
                <c:pt idx="8">
                  <c:v>#N/A</c:v>
                </c:pt>
                <c:pt idx="9">
                  <c:v>1.29</c:v>
                </c:pt>
              </c:numCache>
            </c:numRef>
          </c:val>
          <c:extLst>
            <c:ext xmlns:c16="http://schemas.microsoft.com/office/drawing/2014/chart" uri="{C3380CC4-5D6E-409C-BE32-E72D297353CC}">
              <c16:uniqueId val="{00000006-EE74-4F40-A057-10AC85D28EB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3.86</c:v>
                </c:pt>
                <c:pt idx="2">
                  <c:v>#N/A</c:v>
                </c:pt>
                <c:pt idx="3">
                  <c:v>3.1</c:v>
                </c:pt>
                <c:pt idx="4">
                  <c:v>#N/A</c:v>
                </c:pt>
                <c:pt idx="5">
                  <c:v>4.84</c:v>
                </c:pt>
                <c:pt idx="6">
                  <c:v>#N/A</c:v>
                </c:pt>
                <c:pt idx="7">
                  <c:v>5.4</c:v>
                </c:pt>
                <c:pt idx="8">
                  <c:v>#N/A</c:v>
                </c:pt>
                <c:pt idx="9">
                  <c:v>4.12</c:v>
                </c:pt>
              </c:numCache>
            </c:numRef>
          </c:val>
          <c:extLst>
            <c:ext xmlns:c16="http://schemas.microsoft.com/office/drawing/2014/chart" uri="{C3380CC4-5D6E-409C-BE32-E72D297353CC}">
              <c16:uniqueId val="{00000007-EE74-4F40-A057-10AC85D28EB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1.79</c:v>
                </c:pt>
                <c:pt idx="2">
                  <c:v>#N/A</c:v>
                </c:pt>
                <c:pt idx="3">
                  <c:v>2.33</c:v>
                </c:pt>
                <c:pt idx="4">
                  <c:v>#N/A</c:v>
                </c:pt>
                <c:pt idx="5">
                  <c:v>3.05</c:v>
                </c:pt>
                <c:pt idx="6">
                  <c:v>#N/A</c:v>
                </c:pt>
                <c:pt idx="7">
                  <c:v>3.68</c:v>
                </c:pt>
                <c:pt idx="8">
                  <c:v>#N/A</c:v>
                </c:pt>
                <c:pt idx="9">
                  <c:v>4.16</c:v>
                </c:pt>
              </c:numCache>
            </c:numRef>
          </c:val>
          <c:extLst>
            <c:ext xmlns:c16="http://schemas.microsoft.com/office/drawing/2014/chart" uri="{C3380CC4-5D6E-409C-BE32-E72D297353CC}">
              <c16:uniqueId val="{00000008-EE74-4F40-A057-10AC85D28E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1.72</c:v>
                </c:pt>
                <c:pt idx="2">
                  <c:v>#N/A</c:v>
                </c:pt>
                <c:pt idx="3">
                  <c:v>1.23</c:v>
                </c:pt>
                <c:pt idx="4">
                  <c:v>#N/A</c:v>
                </c:pt>
                <c:pt idx="5">
                  <c:v>2.2400000000000002</c:v>
                </c:pt>
                <c:pt idx="6">
                  <c:v>#N/A</c:v>
                </c:pt>
                <c:pt idx="7">
                  <c:v>3.17</c:v>
                </c:pt>
                <c:pt idx="8">
                  <c:v>#N/A</c:v>
                </c:pt>
                <c:pt idx="9">
                  <c:v>4.67</c:v>
                </c:pt>
              </c:numCache>
            </c:numRef>
          </c:val>
          <c:extLst>
            <c:ext xmlns:c16="http://schemas.microsoft.com/office/drawing/2014/chart" uri="{C3380CC4-5D6E-409C-BE32-E72D297353CC}">
              <c16:uniqueId val="{00000009-EE74-4F40-A057-10AC85D28E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1047</c:v>
                </c:pt>
                <c:pt idx="5">
                  <c:v>1040</c:v>
                </c:pt>
                <c:pt idx="8">
                  <c:v>1043</c:v>
                </c:pt>
                <c:pt idx="11">
                  <c:v>1021</c:v>
                </c:pt>
                <c:pt idx="14">
                  <c:v>1007</c:v>
                </c:pt>
              </c:numCache>
            </c:numRef>
          </c:val>
          <c:extLst>
            <c:ext xmlns:c16="http://schemas.microsoft.com/office/drawing/2014/chart" uri="{C3380CC4-5D6E-409C-BE32-E72D297353CC}">
              <c16:uniqueId val="{00000000-8AB8-4652-B176-5ED81ECBA1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B8-4652-B176-5ED81ECBA1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8AB8-4652-B176-5ED81ECBA1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189</c:v>
                </c:pt>
                <c:pt idx="3">
                  <c:v>177</c:v>
                </c:pt>
                <c:pt idx="6">
                  <c:v>173</c:v>
                </c:pt>
                <c:pt idx="9">
                  <c:v>163</c:v>
                </c:pt>
                <c:pt idx="12">
                  <c:v>101</c:v>
                </c:pt>
              </c:numCache>
            </c:numRef>
          </c:val>
          <c:extLst>
            <c:ext xmlns:c16="http://schemas.microsoft.com/office/drawing/2014/chart" uri="{C3380CC4-5D6E-409C-BE32-E72D297353CC}">
              <c16:uniqueId val="{00000003-8AB8-4652-B176-5ED81ECBA1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238</c:v>
                </c:pt>
                <c:pt idx="3">
                  <c:v>246</c:v>
                </c:pt>
                <c:pt idx="6">
                  <c:v>246</c:v>
                </c:pt>
                <c:pt idx="9">
                  <c:v>257</c:v>
                </c:pt>
                <c:pt idx="12">
                  <c:v>253</c:v>
                </c:pt>
              </c:numCache>
            </c:numRef>
          </c:val>
          <c:extLst>
            <c:ext xmlns:c16="http://schemas.microsoft.com/office/drawing/2014/chart" uri="{C3380CC4-5D6E-409C-BE32-E72D297353CC}">
              <c16:uniqueId val="{00000004-8AB8-4652-B176-5ED81ECBA1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B8-4652-B176-5ED81ECBA1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B8-4652-B176-5ED81ECBA1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784</c:v>
                </c:pt>
                <c:pt idx="3">
                  <c:v>862</c:v>
                </c:pt>
                <c:pt idx="6">
                  <c:v>748</c:v>
                </c:pt>
                <c:pt idx="9">
                  <c:v>771</c:v>
                </c:pt>
                <c:pt idx="12">
                  <c:v>881</c:v>
                </c:pt>
              </c:numCache>
            </c:numRef>
          </c:val>
          <c:extLst>
            <c:ext xmlns:c16="http://schemas.microsoft.com/office/drawing/2014/chart" uri="{C3380CC4-5D6E-409C-BE32-E72D297353CC}">
              <c16:uniqueId val="{00000007-8AB8-4652-B176-5ED81ECBA17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165</c:v>
                </c:pt>
                <c:pt idx="2">
                  <c:v>#N/A</c:v>
                </c:pt>
                <c:pt idx="3">
                  <c:v>#N/A</c:v>
                </c:pt>
                <c:pt idx="4">
                  <c:v>246</c:v>
                </c:pt>
                <c:pt idx="5">
                  <c:v>#N/A</c:v>
                </c:pt>
                <c:pt idx="6">
                  <c:v>#N/A</c:v>
                </c:pt>
                <c:pt idx="7">
                  <c:v>125</c:v>
                </c:pt>
                <c:pt idx="8">
                  <c:v>#N/A</c:v>
                </c:pt>
                <c:pt idx="9">
                  <c:v>#N/A</c:v>
                </c:pt>
                <c:pt idx="10">
                  <c:v>171</c:v>
                </c:pt>
                <c:pt idx="11">
                  <c:v>#N/A</c:v>
                </c:pt>
                <c:pt idx="12">
                  <c:v>#N/A</c:v>
                </c:pt>
                <c:pt idx="13">
                  <c:v>228</c:v>
                </c:pt>
                <c:pt idx="14">
                  <c:v>#N/A</c:v>
                </c:pt>
              </c:numCache>
            </c:numRef>
          </c:val>
          <c:smooth val="0"/>
          <c:extLst>
            <c:ext xmlns:c16="http://schemas.microsoft.com/office/drawing/2014/chart" uri="{C3380CC4-5D6E-409C-BE32-E72D297353CC}">
              <c16:uniqueId val="{00000008-8AB8-4652-B176-5ED81ECBA17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9730</c:v>
                </c:pt>
                <c:pt idx="5">
                  <c:v>9626</c:v>
                </c:pt>
                <c:pt idx="8">
                  <c:v>9466</c:v>
                </c:pt>
                <c:pt idx="11">
                  <c:v>9009</c:v>
                </c:pt>
                <c:pt idx="14">
                  <c:v>8389</c:v>
                </c:pt>
              </c:numCache>
            </c:numRef>
          </c:val>
          <c:extLst>
            <c:ext xmlns:c16="http://schemas.microsoft.com/office/drawing/2014/chart" uri="{C3380CC4-5D6E-409C-BE32-E72D297353CC}">
              <c16:uniqueId val="{00000000-7260-4F59-9173-0DFED42D1C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541</c:v>
                </c:pt>
                <c:pt idx="5">
                  <c:v>517</c:v>
                </c:pt>
                <c:pt idx="8">
                  <c:v>334</c:v>
                </c:pt>
                <c:pt idx="11">
                  <c:v>205</c:v>
                </c:pt>
                <c:pt idx="14">
                  <c:v>234</c:v>
                </c:pt>
              </c:numCache>
            </c:numRef>
          </c:val>
          <c:extLst>
            <c:ext xmlns:c16="http://schemas.microsoft.com/office/drawing/2014/chart" uri="{C3380CC4-5D6E-409C-BE32-E72D297353CC}">
              <c16:uniqueId val="{00000001-7260-4F59-9173-0DFED42D1C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5711</c:v>
                </c:pt>
                <c:pt idx="5">
                  <c:v>5605</c:v>
                </c:pt>
                <c:pt idx="8">
                  <c:v>5136</c:v>
                </c:pt>
                <c:pt idx="11">
                  <c:v>5425</c:v>
                </c:pt>
                <c:pt idx="14">
                  <c:v>5441</c:v>
                </c:pt>
              </c:numCache>
            </c:numRef>
          </c:val>
          <c:extLst>
            <c:ext xmlns:c16="http://schemas.microsoft.com/office/drawing/2014/chart" uri="{C3380CC4-5D6E-409C-BE32-E72D297353CC}">
              <c16:uniqueId val="{00000002-7260-4F59-9173-0DFED42D1C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60-4F59-9173-0DFED42D1C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60-4F59-9173-0DFED42D1C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11</c:v>
                </c:pt>
                <c:pt idx="6">
                  <c:v>10</c:v>
                </c:pt>
                <c:pt idx="9">
                  <c:v>9</c:v>
                </c:pt>
                <c:pt idx="12">
                  <c:v>9</c:v>
                </c:pt>
              </c:numCache>
            </c:numRef>
          </c:val>
          <c:extLst>
            <c:ext xmlns:c16="http://schemas.microsoft.com/office/drawing/2014/chart" uri="{C3380CC4-5D6E-409C-BE32-E72D297353CC}">
              <c16:uniqueId val="{00000005-7260-4F59-9173-0DFED42D1C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60-4F59-9173-0DFED42D1C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626</c:v>
                </c:pt>
                <c:pt idx="3">
                  <c:v>457</c:v>
                </c:pt>
                <c:pt idx="6">
                  <c:v>290</c:v>
                </c:pt>
                <c:pt idx="9">
                  <c:v>131</c:v>
                </c:pt>
                <c:pt idx="12">
                  <c:v>31</c:v>
                </c:pt>
              </c:numCache>
            </c:numRef>
          </c:val>
          <c:extLst>
            <c:ext xmlns:c16="http://schemas.microsoft.com/office/drawing/2014/chart" uri="{C3380CC4-5D6E-409C-BE32-E72D297353CC}">
              <c16:uniqueId val="{00000007-7260-4F59-9173-0DFED42D1C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2022</c:v>
                </c:pt>
                <c:pt idx="3">
                  <c:v>1770</c:v>
                </c:pt>
                <c:pt idx="6">
                  <c:v>1574</c:v>
                </c:pt>
                <c:pt idx="9">
                  <c:v>1092</c:v>
                </c:pt>
                <c:pt idx="12">
                  <c:v>929</c:v>
                </c:pt>
              </c:numCache>
            </c:numRef>
          </c:val>
          <c:extLst>
            <c:ext xmlns:c16="http://schemas.microsoft.com/office/drawing/2014/chart" uri="{C3380CC4-5D6E-409C-BE32-E72D297353CC}">
              <c16:uniqueId val="{00000008-7260-4F59-9173-0DFED42D1C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1023</c:v>
                </c:pt>
                <c:pt idx="3">
                  <c:v>1035</c:v>
                </c:pt>
                <c:pt idx="6">
                  <c:v>344</c:v>
                </c:pt>
                <c:pt idx="9">
                  <c:v>257</c:v>
                </c:pt>
                <c:pt idx="12">
                  <c:v>169</c:v>
                </c:pt>
              </c:numCache>
            </c:numRef>
          </c:val>
          <c:extLst>
            <c:ext xmlns:c16="http://schemas.microsoft.com/office/drawing/2014/chart" uri="{C3380CC4-5D6E-409C-BE32-E72D297353CC}">
              <c16:uniqueId val="{00000009-7260-4F59-9173-0DFED42D1C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7609</c:v>
                </c:pt>
                <c:pt idx="3">
                  <c:v>8157</c:v>
                </c:pt>
                <c:pt idx="6">
                  <c:v>8594</c:v>
                </c:pt>
                <c:pt idx="9">
                  <c:v>8804</c:v>
                </c:pt>
                <c:pt idx="12">
                  <c:v>8430</c:v>
                </c:pt>
              </c:numCache>
            </c:numRef>
          </c:val>
          <c:extLst>
            <c:ext xmlns:c16="http://schemas.microsoft.com/office/drawing/2014/chart" uri="{C3380CC4-5D6E-409C-BE32-E72D297353CC}">
              <c16:uniqueId val="{0000000A-7260-4F59-9173-0DFED42D1C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60-4F59-9173-0DFED42D1C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1404</c:v>
                </c:pt>
                <c:pt idx="1">
                  <c:v>1542</c:v>
                </c:pt>
                <c:pt idx="2">
                  <c:v>1636</c:v>
                </c:pt>
              </c:numCache>
            </c:numRef>
          </c:val>
          <c:extLst>
            <c:ext xmlns:c16="http://schemas.microsoft.com/office/drawing/2014/chart" uri="{C3380CC4-5D6E-409C-BE32-E72D297353CC}">
              <c16:uniqueId val="{00000000-0BD6-422E-A086-4814B23172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433</c:v>
                </c:pt>
                <c:pt idx="1">
                  <c:v>566</c:v>
                </c:pt>
                <c:pt idx="2">
                  <c:v>567</c:v>
                </c:pt>
              </c:numCache>
            </c:numRef>
          </c:val>
          <c:extLst>
            <c:ext xmlns:c16="http://schemas.microsoft.com/office/drawing/2014/chart" uri="{C3380CC4-5D6E-409C-BE32-E72D297353CC}">
              <c16:uniqueId val="{00000001-0BD6-422E-A086-4814B23172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1973</c:v>
                </c:pt>
                <c:pt idx="1">
                  <c:v>1966</c:v>
                </c:pt>
                <c:pt idx="2">
                  <c:v>1868</c:v>
                </c:pt>
              </c:numCache>
            </c:numRef>
          </c:val>
          <c:extLst>
            <c:ext xmlns:c16="http://schemas.microsoft.com/office/drawing/2014/chart" uri="{C3380CC4-5D6E-409C-BE32-E72D297353CC}">
              <c16:uniqueId val="{00000002-0BD6-422E-A086-4814B23172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猪名川上流広域ごみ処理施設組合に係る地方債の償還が進んでいることから組合等が起こした地方債の元利償還金に対する負担金等が減少しました。</a:t>
          </a:r>
        </a:p>
        <a:p>
          <a:r>
            <a:rPr kumimoji="1" lang="ja-JP" altLang="en-US" sz="1400">
              <a:latin typeface="ＭＳ ゴシック" pitchFamily="49" charset="-128"/>
              <a:ea typeface="ＭＳ ゴシック" pitchFamily="49" charset="-128"/>
            </a:rPr>
            <a:t>　一方で、過年度に借り入れた地方債（主に、</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元年度に整備した学校園の空調整備事業）の元金償還が開始したことから元利償還金が増加したこと等から実質公債費比率の分子は前年度比で</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百万円増加しました。</a:t>
          </a:r>
        </a:p>
        <a:p>
          <a:r>
            <a:rPr kumimoji="1" lang="ja-JP" altLang="en-US" sz="1400">
              <a:latin typeface="ＭＳ ゴシック" pitchFamily="49" charset="-128"/>
              <a:ea typeface="ＭＳ ゴシック" pitchFamily="49" charset="-128"/>
            </a:rPr>
            <a:t>　公共施設の老朽化対策などに係る地方債の借り入れにより、実質公債費比率は増加傾向にありますが、各財政指標を注視し、将来に過度な負担を残さないよう慎重に対応します。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普通交付税算入期間の終了に伴う基準財政需要額算入見込額の減少などにより充当可能財源等は減少しました。</a:t>
          </a:r>
        </a:p>
        <a:p>
          <a:r>
            <a:rPr kumimoji="1" lang="ja-JP" altLang="en-US" sz="1400">
              <a:latin typeface="ＭＳ ゴシック" pitchFamily="49" charset="-128"/>
              <a:ea typeface="ＭＳ ゴシック" pitchFamily="49" charset="-128"/>
            </a:rPr>
            <a:t>　しかし、下水道事業会計や猪名川上流広域ごみ処理施設組合に係る地方債の償還が進んだことで将来負担額は充当可能財源等より減少したため、将来負担比率の分子は前年度比</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百万円減少しました。</a:t>
          </a:r>
        </a:p>
        <a:p>
          <a:r>
            <a:rPr kumimoji="1" lang="ja-JP" altLang="en-US" sz="1400">
              <a:latin typeface="ＭＳ ゴシック" pitchFamily="49" charset="-128"/>
              <a:ea typeface="ＭＳ ゴシック" pitchFamily="49" charset="-128"/>
            </a:rPr>
            <a:t>　今後、公共施設の老朽化対策などにより、地方債の借り入れの増加が見込まれるため、各財政指標を注視し、財政の健全な運営に努めます。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兵庫県猪名川町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財源不足を補てんするために財政調整基金や奨学基金から１億２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１９万２千円を、学校給食センター整備や公園緑地に係る施設修繕などの財源としてまちづくり基金から１億４，０４９万１千円を取り崩したことにより、基金取り崩し総額は２億６，５６８万３千円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積立金は基金利子のほか、決算余剰金などを財政調整基金へ、将来のまちづくりの財源としてまちづくり基金へ、都市計画施設の整備や改修の財源として都市計画事業基金へ積み立てを行いました。積立総額は２億６，３３２万２千円で、基金残高は４０億７，１１２万１千円となり、前年度と比較して２３６万１千円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町の特性や他団体との比較を踏まえ健全な財政運営を維持するため必要な水準を設定するとともに、今後見込まれる公共施設の老朽化対策として、計画的な基金の積み立てを行う。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まちづくり基金：住みよい豊かなまちづくりを推進するための経費に充てるもの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福祉基金：町の福祉の振興を図る経費に充てるもの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奨学基金：町の奨学制度の安定と充実を図るためのもの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都市計画事業基金：都市計画事業を円滑かつ計画的に推進するためのもの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６９８万３千円を積み立てた一方で、学校給食センター整備や公園緑地に係る施設修繕などの財源として１億４，０４９万１千円を取り崩したため、残高は減少しました。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都市計画事業基金は、都市計画施設の整備や改修の財源として３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０５４万９千円を積み立てました。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まちづくり基金：将来負担する公共施設等の大規模改修等に係る財源不足への対応は、当面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億円規模の残高確保を目標とする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億８８０万６千円を取り崩した一方で、令和３年度においては普通交付税の追加交付やコロナ禍でのイベント中止などを要因とした一般財源の増加及び支出の抑制等により２億２３７万３千円を積み立てたことから、残高は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①基金残高については、標準財政規模の２０％程度に設定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②財源不足への対応は、①の設定額を目標に他の基金に優先して取崩し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を下らない額を引き続き毎年度積み立て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基金の取崩しは行わず、基金利子のみ積み立てたので残高は増加しました。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財源の計画的な確保等の観点から、当面の取崩しは一括償還分のみとしますが、例外として令和３年度に臨時財政対策債償還基金費として普通交付税の追加交付により積み立てた１億３，１５６万８千円については、令和３年度に借入した臨時財政対策債の償還に対し、令和６年度の元金償還開始以降、充当予定と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29,570
29,351
90.33
12,052,361
11,700,859
294,870
7,149,784
8,429,797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基準財政需要額は、臨時財政対策債振替前の需要額では、社会福祉費や高齢者保健福祉費が減少、また清掃費において事業費補正の算入期間が令和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年度で終了したことなどから、大幅な減少となりましたが、臨時財政対策債の発行が抑制された結果、微増となりました。</a:t>
          </a:r>
        </a:p>
        <a:p>
          <a:r>
            <a:rPr kumimoji="1" lang="ja-JP" altLang="en-US" sz="1300">
              <a:latin typeface="ＭＳ Ｐゴシック" panose="020B0600070205080204" pitchFamily="50" charset="-128"/>
              <a:ea typeface="ＭＳ Ｐゴシック" panose="020B0600070205080204" pitchFamily="50" charset="-128"/>
            </a:rPr>
            <a:t>　基準財政収入額は、産業拠点地区における家屋と償却資産の固定資産税が増加したことなどから前年度比</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増となりました。</a:t>
          </a:r>
        </a:p>
        <a:p>
          <a:r>
            <a:rPr kumimoji="1" lang="ja-JP" altLang="en-US" sz="1300">
              <a:latin typeface="ＭＳ Ｐゴシック" panose="020B0600070205080204" pitchFamily="50" charset="-128"/>
              <a:ea typeface="ＭＳ Ｐゴシック" panose="020B0600070205080204" pitchFamily="50" charset="-128"/>
            </a:rPr>
            <a:t>　基準財政収入額の増加が基準財政需要額の増加を上回ったことから、単年度の財政力指数は増加し、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ヵ年平均の財政力指数は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9" name="直線コネクタ 68"/>
        <xdr:cNvCxnSpPr/>
      </xdr:nvCxnSpPr>
      <xdr:spPr>
        <a:xfrm flipV="1">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41628</xdr:rowOff>
    </xdr:to>
    <xdr:cxnSp macro="">
      <xdr:nvCxnSpPr>
        <xdr:cNvPr id="72" name="直線コネクタ 71"/>
        <xdr:cNvCxnSpPr/>
      </xdr:nvCxnSpPr>
      <xdr:spPr>
        <a:xfrm>
          <a:off x="3225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xdr:cNvCxnSpPr/>
      </xdr:nvCxnSpPr>
      <xdr:spPr>
        <a:xfrm>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xdr:cNvCxnSpPr/>
      </xdr:nvCxnSpPr>
      <xdr:spPr>
        <a:xfrm>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産業拠点地区における固定資産税の増加以上に普通交付税及び臨時財政対策債借入額が大幅に減少したため経常一般財源が減少しました。</a:t>
          </a:r>
        </a:p>
        <a:p>
          <a:r>
            <a:rPr kumimoji="1" lang="ja-JP" altLang="en-US" sz="1300">
              <a:latin typeface="ＭＳ Ｐゴシック" panose="020B0600070205080204" pitchFamily="50" charset="-128"/>
              <a:ea typeface="ＭＳ Ｐゴシック" panose="020B0600070205080204" pitchFamily="50" charset="-128"/>
            </a:rPr>
            <a:t>　一方で、光熱費の上昇やコロナ禍で開催を控えていた各イベントの再開などにより経常経費充当一般財源が増加したため、経常収支比率はコロナ禍前の水準に戻りました。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64</xdr:row>
      <xdr:rowOff>87630</xdr:rowOff>
    </xdr:to>
    <xdr:cxnSp macro="">
      <xdr:nvCxnSpPr>
        <xdr:cNvPr id="130" name="直線コネクタ 129"/>
        <xdr:cNvCxnSpPr/>
      </xdr:nvCxnSpPr>
      <xdr:spPr>
        <a:xfrm>
          <a:off x="4114800" y="10732262"/>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63</xdr:row>
      <xdr:rowOff>85344</xdr:rowOff>
    </xdr:to>
    <xdr:cxnSp macro="">
      <xdr:nvCxnSpPr>
        <xdr:cNvPr id="133" name="直線コネクタ 132"/>
        <xdr:cNvCxnSpPr/>
      </xdr:nvCxnSpPr>
      <xdr:spPr>
        <a:xfrm flipV="1">
          <a:off x="3225800" y="1073226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64</xdr:row>
      <xdr:rowOff>58674</xdr:rowOff>
    </xdr:to>
    <xdr:cxnSp macro="">
      <xdr:nvCxnSpPr>
        <xdr:cNvPr id="136" name="直線コネクタ 135"/>
        <xdr:cNvCxnSpPr/>
      </xdr:nvCxnSpPr>
      <xdr:spPr>
        <a:xfrm flipV="1">
          <a:off x="2336800" y="1088669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58674</xdr:rowOff>
    </xdr:to>
    <xdr:cxnSp macro="">
      <xdr:nvCxnSpPr>
        <xdr:cNvPr id="139" name="直線コネクタ 138"/>
        <xdr:cNvCxnSpPr/>
      </xdr:nvCxnSpPr>
      <xdr:spPr>
        <a:xfrm>
          <a:off x="1447800" y="109976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9" name="楕円 148"/>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0"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1" name="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2" name="テキスト ボックス 151"/>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3" name="楕円 152"/>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54" name="テキスト ボックス 153"/>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5" name="楕円 154"/>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119651</xdr:rowOff>
    </xdr:from>
    <xdr:ext cx="762000" cy="259045"/>
    <xdr:sp macro="" textlink="">
      <xdr:nvSpPr>
        <xdr:cNvPr id="156" name="テキスト ボックス 155"/>
        <xdr:cNvSpPr txBox="1"/>
      </xdr:nvSpPr>
      <xdr:spPr>
        <a:xfrm>
          <a:off x="1955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7" name="楕円 156"/>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85869</xdr:rowOff>
    </xdr:from>
    <xdr:ext cx="762000" cy="259045"/>
    <xdr:sp macro="" textlink="">
      <xdr:nvSpPr>
        <xdr:cNvPr id="158" name="テキスト ボックス 157"/>
        <xdr:cNvSpPr txBox="1"/>
      </xdr:nvSpPr>
      <xdr:spPr>
        <a:xfrm>
          <a:off x="1066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37,203</a:t>
          </a:r>
          <a:r>
            <a:rPr kumimoji="1" lang="ja-JP" altLang="en-US" sz="1300">
              <a:latin typeface="ＭＳ Ｐゴシック" panose="020B0600070205080204" pitchFamily="50" charset="-128"/>
              <a:ea typeface="ＭＳ Ｐゴシック" panose="020B0600070205080204" pitchFamily="50" charset="-128"/>
            </a:rPr>
            <a:t>円高くなっていますが、これまでニュータウン開発に伴う人口の増加によって、住民ニーズとしては阪神間他都市と同様のサービスが求められ、大型公共施設整備を行ったこと、また、町単独の消防本部を設置していることが要因と考えられます。</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年度で年度ごとに決算額が上昇している要因としては、新型コロナウイルス感染症に係る集団接種にかかる費用や学校給食の公会計化によるものなどです。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17652</xdr:rowOff>
    </xdr:from>
    <xdr:to>
      <xdr:col>23</xdr:col>
      <xdr:colOff>133350</xdr:colOff>
      <xdr:row>84</xdr:row>
      <xdr:rowOff>68675</xdr:rowOff>
    </xdr:to>
    <xdr:cxnSp macro="">
      <xdr:nvCxnSpPr>
        <xdr:cNvPr id="189" name="直線コネクタ 188"/>
        <xdr:cNvCxnSpPr/>
      </xdr:nvCxnSpPr>
      <xdr:spPr>
        <a:xfrm>
          <a:off x="4114800" y="14419452"/>
          <a:ext cx="8382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74087</xdr:rowOff>
    </xdr:from>
    <xdr:to>
      <xdr:col>19</xdr:col>
      <xdr:colOff>133350</xdr:colOff>
      <xdr:row>84</xdr:row>
      <xdr:rowOff>17652</xdr:rowOff>
    </xdr:to>
    <xdr:cxnSp macro="">
      <xdr:nvCxnSpPr>
        <xdr:cNvPr id="192" name="直線コネクタ 191"/>
        <xdr:cNvCxnSpPr/>
      </xdr:nvCxnSpPr>
      <xdr:spPr>
        <a:xfrm>
          <a:off x="3225800" y="14304437"/>
          <a:ext cx="889000" cy="1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5581</xdr:rowOff>
    </xdr:from>
    <xdr:to>
      <xdr:col>15</xdr:col>
      <xdr:colOff>82550</xdr:colOff>
      <xdr:row>83</xdr:row>
      <xdr:rowOff>74087</xdr:rowOff>
    </xdr:to>
    <xdr:cxnSp macro="">
      <xdr:nvCxnSpPr>
        <xdr:cNvPr id="195" name="直線コネクタ 194"/>
        <xdr:cNvCxnSpPr/>
      </xdr:nvCxnSpPr>
      <xdr:spPr>
        <a:xfrm>
          <a:off x="2336800" y="14235931"/>
          <a:ext cx="889000" cy="6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144045</xdr:rowOff>
    </xdr:from>
    <xdr:to>
      <xdr:col>11</xdr:col>
      <xdr:colOff>31750</xdr:colOff>
      <xdr:row>83</xdr:row>
      <xdr:rowOff>5581</xdr:rowOff>
    </xdr:to>
    <xdr:cxnSp macro="">
      <xdr:nvCxnSpPr>
        <xdr:cNvPr id="198" name="直線コネクタ 197"/>
        <xdr:cNvCxnSpPr/>
      </xdr:nvCxnSpPr>
      <xdr:spPr>
        <a:xfrm>
          <a:off x="1447800" y="14202945"/>
          <a:ext cx="889000" cy="3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17875</xdr:rowOff>
    </xdr:from>
    <xdr:to>
      <xdr:col>23</xdr:col>
      <xdr:colOff>184150</xdr:colOff>
      <xdr:row>84</xdr:row>
      <xdr:rowOff>119475</xdr:rowOff>
    </xdr:to>
    <xdr:sp macro="" textlink="">
      <xdr:nvSpPr>
        <xdr:cNvPr id="208" name="楕円 207"/>
        <xdr:cNvSpPr/>
      </xdr:nvSpPr>
      <xdr:spPr>
        <a:xfrm>
          <a:off x="4902200" y="1441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161402</xdr:rowOff>
    </xdr:from>
    <xdr:ext cx="762000" cy="259045"/>
    <xdr:sp macro="" textlink="">
      <xdr:nvSpPr>
        <xdr:cNvPr id="209" name="人件費・物件費等の状況該当値テキスト"/>
        <xdr:cNvSpPr txBox="1"/>
      </xdr:nvSpPr>
      <xdr:spPr>
        <a:xfrm>
          <a:off x="5041900" y="1439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138302</xdr:rowOff>
    </xdr:from>
    <xdr:to>
      <xdr:col>19</xdr:col>
      <xdr:colOff>184150</xdr:colOff>
      <xdr:row>84</xdr:row>
      <xdr:rowOff>68452</xdr:rowOff>
    </xdr:to>
    <xdr:sp macro="" textlink="">
      <xdr:nvSpPr>
        <xdr:cNvPr id="210" name="楕円 209"/>
        <xdr:cNvSpPr/>
      </xdr:nvSpPr>
      <xdr:spPr>
        <a:xfrm>
          <a:off x="4064000" y="143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53229</xdr:rowOff>
    </xdr:from>
    <xdr:ext cx="736600" cy="259045"/>
    <xdr:sp macro="" textlink="">
      <xdr:nvSpPr>
        <xdr:cNvPr id="211" name="テキスト ボックス 210"/>
        <xdr:cNvSpPr txBox="1"/>
      </xdr:nvSpPr>
      <xdr:spPr>
        <a:xfrm>
          <a:off x="3733800" y="1445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23287</xdr:rowOff>
    </xdr:from>
    <xdr:to>
      <xdr:col>15</xdr:col>
      <xdr:colOff>133350</xdr:colOff>
      <xdr:row>83</xdr:row>
      <xdr:rowOff>124887</xdr:rowOff>
    </xdr:to>
    <xdr:sp macro="" textlink="">
      <xdr:nvSpPr>
        <xdr:cNvPr id="212" name="楕円 211"/>
        <xdr:cNvSpPr/>
      </xdr:nvSpPr>
      <xdr:spPr>
        <a:xfrm>
          <a:off x="3175000" y="142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109664</xdr:rowOff>
    </xdr:from>
    <xdr:ext cx="762000" cy="259045"/>
    <xdr:sp macro="" textlink="">
      <xdr:nvSpPr>
        <xdr:cNvPr id="213" name="テキスト ボックス 212"/>
        <xdr:cNvSpPr txBox="1"/>
      </xdr:nvSpPr>
      <xdr:spPr>
        <a:xfrm>
          <a:off x="2844800" y="1434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126231</xdr:rowOff>
    </xdr:from>
    <xdr:to>
      <xdr:col>11</xdr:col>
      <xdr:colOff>82550</xdr:colOff>
      <xdr:row>83</xdr:row>
      <xdr:rowOff>56381</xdr:rowOff>
    </xdr:to>
    <xdr:sp macro="" textlink="">
      <xdr:nvSpPr>
        <xdr:cNvPr id="214" name="楕円 213"/>
        <xdr:cNvSpPr/>
      </xdr:nvSpPr>
      <xdr:spPr>
        <a:xfrm>
          <a:off x="2286000" y="141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41158</xdr:rowOff>
    </xdr:from>
    <xdr:ext cx="762000" cy="259045"/>
    <xdr:sp macro="" textlink="">
      <xdr:nvSpPr>
        <xdr:cNvPr id="215" name="テキスト ボックス 214"/>
        <xdr:cNvSpPr txBox="1"/>
      </xdr:nvSpPr>
      <xdr:spPr>
        <a:xfrm>
          <a:off x="1955800" y="1427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93245</xdr:rowOff>
    </xdr:from>
    <xdr:to>
      <xdr:col>7</xdr:col>
      <xdr:colOff>31750</xdr:colOff>
      <xdr:row>83</xdr:row>
      <xdr:rowOff>23395</xdr:rowOff>
    </xdr:to>
    <xdr:sp macro="" textlink="">
      <xdr:nvSpPr>
        <xdr:cNvPr id="216" name="楕円 215"/>
        <xdr:cNvSpPr/>
      </xdr:nvSpPr>
      <xdr:spPr>
        <a:xfrm>
          <a:off x="1397000" y="141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8172</xdr:rowOff>
    </xdr:from>
    <xdr:ext cx="762000" cy="259045"/>
    <xdr:sp macro="" textlink="">
      <xdr:nvSpPr>
        <xdr:cNvPr id="217" name="テキスト ボックス 216"/>
        <xdr:cNvSpPr txBox="1"/>
      </xdr:nvSpPr>
      <xdr:spPr>
        <a:xfrm>
          <a:off x="1066800" y="142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ラスパイレス指数算定に用いる国家公務員と町職員との経験年数階層の変動が前年度と比べ大きいことや、国の給与水準を下回る職員の退職による影響等により、ラスパイレス指数は</a:t>
          </a:r>
          <a:r>
            <a:rPr kumimoji="1" lang="en-US" altLang="ja-JP" sz="1300">
              <a:latin typeface="ＭＳ Ｐゴシック" panose="020B0600070205080204" pitchFamily="50" charset="-128"/>
              <a:ea typeface="ＭＳ Ｐゴシック" panose="020B0600070205080204" pitchFamily="50" charset="-128"/>
            </a:rPr>
            <a:t>100.4</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ポイント増加しました。これまでも、職員の定員適正化等に取り組んできましたが、今後においても、国との均衡を考慮しながら、職員定数適正化に努めます。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103414</xdr:rowOff>
    </xdr:to>
    <xdr:cxnSp macro="">
      <xdr:nvCxnSpPr>
        <xdr:cNvPr id="253" name="直線コネクタ 252"/>
        <xdr:cNvCxnSpPr/>
      </xdr:nvCxnSpPr>
      <xdr:spPr>
        <a:xfrm>
          <a:off x="16179800" y="15018657"/>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102507</xdr:rowOff>
    </xdr:to>
    <xdr:cxnSp macro="">
      <xdr:nvCxnSpPr>
        <xdr:cNvPr id="256" name="直線コネクタ 255"/>
        <xdr:cNvCxnSpPr/>
      </xdr:nvCxnSpPr>
      <xdr:spPr>
        <a:xfrm>
          <a:off x="15290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0</xdr:rowOff>
    </xdr:to>
    <xdr:cxnSp macro="">
      <xdr:nvCxnSpPr>
        <xdr:cNvPr id="259" name="直線コネクタ 258"/>
        <xdr:cNvCxnSpPr/>
      </xdr:nvCxnSpPr>
      <xdr:spPr>
        <a:xfrm flipV="1">
          <a:off x="14401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51707</xdr:rowOff>
    </xdr:to>
    <xdr:cxnSp macro="">
      <xdr:nvCxnSpPr>
        <xdr:cNvPr id="262" name="直線コネクタ 261"/>
        <xdr:cNvCxnSpPr/>
      </xdr:nvCxnSpPr>
      <xdr:spPr>
        <a:xfrm flipV="1">
          <a:off x="13512800" y="150876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2" name="楕円 271"/>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73" name="給与水準   （国との比較）該当値テキスト"/>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4" name="楕円 273"/>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5" name="テキスト ボックス 274"/>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76" name="楕円 275"/>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77" name="テキスト ボックス 276"/>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8" name="楕円 277"/>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9" name="テキスト ボックス 278"/>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0" name="楕円 279"/>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1" name="テキスト ボックス 280"/>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当町では人口千人当たりの職員数は</a:t>
          </a:r>
          <a:r>
            <a:rPr kumimoji="1" lang="en-US" altLang="ja-JP" sz="1300">
              <a:latin typeface="ＭＳ Ｐゴシック" panose="020B0600070205080204" pitchFamily="50" charset="-128"/>
              <a:ea typeface="ＭＳ Ｐゴシック" panose="020B0600070205080204" pitchFamily="50" charset="-128"/>
            </a:rPr>
            <a:t>8.12</a:t>
          </a:r>
          <a:r>
            <a:rPr kumimoji="1" lang="ja-JP" altLang="en-US" sz="1300">
              <a:latin typeface="ＭＳ Ｐゴシック" panose="020B0600070205080204" pitchFamily="50" charset="-128"/>
              <a:ea typeface="ＭＳ Ｐゴシック" panose="020B0600070205080204" pitchFamily="50" charset="-128"/>
            </a:rPr>
            <a:t>人と前年度と比較して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ポイント増加しています。職員数は</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人で前年度から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人減員しています。</a:t>
          </a: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ポイント高くなっていますが、町単独で消防本部を設置していることが職員数を押し上げる要因となっています。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9978</xdr:rowOff>
    </xdr:from>
    <xdr:to>
      <xdr:col>81</xdr:col>
      <xdr:colOff>44450</xdr:colOff>
      <xdr:row>62</xdr:row>
      <xdr:rowOff>13426</xdr:rowOff>
    </xdr:to>
    <xdr:cxnSp macro="">
      <xdr:nvCxnSpPr>
        <xdr:cNvPr id="318" name="直線コネクタ 317"/>
        <xdr:cNvCxnSpPr/>
      </xdr:nvCxnSpPr>
      <xdr:spPr>
        <a:xfrm>
          <a:off x="16179800" y="1063987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159022</xdr:rowOff>
    </xdr:from>
    <xdr:to>
      <xdr:col>77</xdr:col>
      <xdr:colOff>44450</xdr:colOff>
      <xdr:row>62</xdr:row>
      <xdr:rowOff>9978</xdr:rowOff>
    </xdr:to>
    <xdr:cxnSp macro="">
      <xdr:nvCxnSpPr>
        <xdr:cNvPr id="321" name="直線コネクタ 320"/>
        <xdr:cNvCxnSpPr/>
      </xdr:nvCxnSpPr>
      <xdr:spPr>
        <a:xfrm>
          <a:off x="15290800" y="10617472"/>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127998</xdr:rowOff>
    </xdr:from>
    <xdr:to>
      <xdr:col>72</xdr:col>
      <xdr:colOff>203200</xdr:colOff>
      <xdr:row>61</xdr:row>
      <xdr:rowOff>159022</xdr:rowOff>
    </xdr:to>
    <xdr:cxnSp macro="">
      <xdr:nvCxnSpPr>
        <xdr:cNvPr id="324" name="直線コネクタ 323"/>
        <xdr:cNvCxnSpPr/>
      </xdr:nvCxnSpPr>
      <xdr:spPr>
        <a:xfrm>
          <a:off x="14401800" y="1058644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86632</xdr:rowOff>
    </xdr:from>
    <xdr:to>
      <xdr:col>68</xdr:col>
      <xdr:colOff>152400</xdr:colOff>
      <xdr:row>61</xdr:row>
      <xdr:rowOff>127998</xdr:rowOff>
    </xdr:to>
    <xdr:cxnSp macro="">
      <xdr:nvCxnSpPr>
        <xdr:cNvPr id="327" name="直線コネクタ 326"/>
        <xdr:cNvCxnSpPr/>
      </xdr:nvCxnSpPr>
      <xdr:spPr>
        <a:xfrm>
          <a:off x="13512800" y="10545082"/>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37" name="楕円 336"/>
        <xdr:cNvSpPr/>
      </xdr:nvSpPr>
      <xdr:spPr>
        <a:xfrm>
          <a:off x="169672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106153</xdr:rowOff>
    </xdr:from>
    <xdr:ext cx="762000" cy="259045"/>
    <xdr:sp macro="" textlink="">
      <xdr:nvSpPr>
        <xdr:cNvPr id="338" name="定員管理の状況該当値テキスト"/>
        <xdr:cNvSpPr txBox="1"/>
      </xdr:nvSpPr>
      <xdr:spPr>
        <a:xfrm>
          <a:off x="17106900" y="1056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130628</xdr:rowOff>
    </xdr:from>
    <xdr:to>
      <xdr:col>77</xdr:col>
      <xdr:colOff>95250</xdr:colOff>
      <xdr:row>62</xdr:row>
      <xdr:rowOff>60778</xdr:rowOff>
    </xdr:to>
    <xdr:sp macro="" textlink="">
      <xdr:nvSpPr>
        <xdr:cNvPr id="339" name="楕円 338"/>
        <xdr:cNvSpPr/>
      </xdr:nvSpPr>
      <xdr:spPr>
        <a:xfrm>
          <a:off x="16129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40" name="テキスト ボックス 339"/>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108222</xdr:rowOff>
    </xdr:from>
    <xdr:to>
      <xdr:col>73</xdr:col>
      <xdr:colOff>44450</xdr:colOff>
      <xdr:row>62</xdr:row>
      <xdr:rowOff>38372</xdr:rowOff>
    </xdr:to>
    <xdr:sp macro="" textlink="">
      <xdr:nvSpPr>
        <xdr:cNvPr id="341" name="楕円 340"/>
        <xdr:cNvSpPr/>
      </xdr:nvSpPr>
      <xdr:spPr>
        <a:xfrm>
          <a:off x="15240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23149</xdr:rowOff>
    </xdr:from>
    <xdr:ext cx="762000" cy="259045"/>
    <xdr:sp macro="" textlink="">
      <xdr:nvSpPr>
        <xdr:cNvPr id="342" name="テキスト ボックス 341"/>
        <xdr:cNvSpPr txBox="1"/>
      </xdr:nvSpPr>
      <xdr:spPr>
        <a:xfrm>
          <a:off x="14909800" y="1065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77198</xdr:rowOff>
    </xdr:from>
    <xdr:to>
      <xdr:col>68</xdr:col>
      <xdr:colOff>203200</xdr:colOff>
      <xdr:row>62</xdr:row>
      <xdr:rowOff>7348</xdr:rowOff>
    </xdr:to>
    <xdr:sp macro="" textlink="">
      <xdr:nvSpPr>
        <xdr:cNvPr id="343" name="楕円 342"/>
        <xdr:cNvSpPr/>
      </xdr:nvSpPr>
      <xdr:spPr>
        <a:xfrm>
          <a:off x="143510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163575</xdr:rowOff>
    </xdr:from>
    <xdr:ext cx="762000" cy="259045"/>
    <xdr:sp macro="" textlink="">
      <xdr:nvSpPr>
        <xdr:cNvPr id="344" name="テキスト ボックス 343"/>
        <xdr:cNvSpPr txBox="1"/>
      </xdr:nvSpPr>
      <xdr:spPr>
        <a:xfrm>
          <a:off x="14020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35832</xdr:rowOff>
    </xdr:from>
    <xdr:to>
      <xdr:col>64</xdr:col>
      <xdr:colOff>152400</xdr:colOff>
      <xdr:row>61</xdr:row>
      <xdr:rowOff>137432</xdr:rowOff>
    </xdr:to>
    <xdr:sp macro="" textlink="">
      <xdr:nvSpPr>
        <xdr:cNvPr id="345" name="楕円 344"/>
        <xdr:cNvSpPr/>
      </xdr:nvSpPr>
      <xdr:spPr>
        <a:xfrm>
          <a:off x="13462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122209</xdr:rowOff>
    </xdr:from>
    <xdr:ext cx="762000" cy="259045"/>
    <xdr:sp macro="" textlink="">
      <xdr:nvSpPr>
        <xdr:cNvPr id="346" name="テキスト ボックス 345"/>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年度は地方債の元利償還金の増加のため、単年度では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ポイント悪化しました。令和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年度は普通交付税及び臨時財政対策債借入額の減少による標準財政規模の減少により、単年度では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ポイント悪化しましたが、令和元年度の単年度の実質公債費比率を下回り、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　公共施設の老朽化対策などに係る地方債の借り入れにより、実質公債費比率は増加傾向にありますが、各財政指標を注視し、将来に過度な負担を残さないよう慎重に対応します。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145869</xdr:rowOff>
    </xdr:from>
    <xdr:to>
      <xdr:col>81</xdr:col>
      <xdr:colOff>44450</xdr:colOff>
      <xdr:row>38</xdr:row>
      <xdr:rowOff>159657</xdr:rowOff>
    </xdr:to>
    <xdr:cxnSp macro="">
      <xdr:nvCxnSpPr>
        <xdr:cNvPr id="381" name="直線コネクタ 380"/>
        <xdr:cNvCxnSpPr/>
      </xdr:nvCxnSpPr>
      <xdr:spPr>
        <a:xfrm flipV="1">
          <a:off x="16179800" y="666096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38</xdr:row>
      <xdr:rowOff>166551</xdr:rowOff>
    </xdr:to>
    <xdr:cxnSp macro="">
      <xdr:nvCxnSpPr>
        <xdr:cNvPr id="384" name="直線コネクタ 383"/>
        <xdr:cNvCxnSpPr/>
      </xdr:nvCxnSpPr>
      <xdr:spPr>
        <a:xfrm flipV="1">
          <a:off x="15290800" y="667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152763</xdr:rowOff>
    </xdr:from>
    <xdr:to>
      <xdr:col>72</xdr:col>
      <xdr:colOff>203200</xdr:colOff>
      <xdr:row>38</xdr:row>
      <xdr:rowOff>166551</xdr:rowOff>
    </xdr:to>
    <xdr:cxnSp macro="">
      <xdr:nvCxnSpPr>
        <xdr:cNvPr id="387" name="直線コネクタ 386"/>
        <xdr:cNvCxnSpPr/>
      </xdr:nvCxnSpPr>
      <xdr:spPr>
        <a:xfrm>
          <a:off x="14401800" y="66678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104503</xdr:rowOff>
    </xdr:from>
    <xdr:to>
      <xdr:col>68</xdr:col>
      <xdr:colOff>152400</xdr:colOff>
      <xdr:row>38</xdr:row>
      <xdr:rowOff>152763</xdr:rowOff>
    </xdr:to>
    <xdr:cxnSp macro="">
      <xdr:nvCxnSpPr>
        <xdr:cNvPr id="390" name="直線コネクタ 389"/>
        <xdr:cNvCxnSpPr/>
      </xdr:nvCxnSpPr>
      <xdr:spPr>
        <a:xfrm>
          <a:off x="13512800" y="66196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95069</xdr:rowOff>
    </xdr:from>
    <xdr:to>
      <xdr:col>81</xdr:col>
      <xdr:colOff>95250</xdr:colOff>
      <xdr:row>39</xdr:row>
      <xdr:rowOff>25219</xdr:rowOff>
    </xdr:to>
    <xdr:sp macro="" textlink="">
      <xdr:nvSpPr>
        <xdr:cNvPr id="400" name="楕円 399"/>
        <xdr:cNvSpPr/>
      </xdr:nvSpPr>
      <xdr:spPr>
        <a:xfrm>
          <a:off x="169672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111596</xdr:rowOff>
    </xdr:from>
    <xdr:ext cx="762000" cy="259045"/>
    <xdr:sp macro="" textlink="">
      <xdr:nvSpPr>
        <xdr:cNvPr id="401" name="公債費負担の状況該当値テキスト"/>
        <xdr:cNvSpPr txBox="1"/>
      </xdr:nvSpPr>
      <xdr:spPr>
        <a:xfrm>
          <a:off x="17106900" y="64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2" name="楕円 401"/>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3" name="テキスト ボックス 402"/>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115751</xdr:rowOff>
    </xdr:from>
    <xdr:to>
      <xdr:col>73</xdr:col>
      <xdr:colOff>44450</xdr:colOff>
      <xdr:row>39</xdr:row>
      <xdr:rowOff>45901</xdr:rowOff>
    </xdr:to>
    <xdr:sp macro="" textlink="">
      <xdr:nvSpPr>
        <xdr:cNvPr id="404" name="楕円 403"/>
        <xdr:cNvSpPr/>
      </xdr:nvSpPr>
      <xdr:spPr>
        <a:xfrm>
          <a:off x="15240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56078</xdr:rowOff>
    </xdr:from>
    <xdr:ext cx="762000" cy="259045"/>
    <xdr:sp macro="" textlink="">
      <xdr:nvSpPr>
        <xdr:cNvPr id="405" name="テキスト ボックス 404"/>
        <xdr:cNvSpPr txBox="1"/>
      </xdr:nvSpPr>
      <xdr:spPr>
        <a:xfrm>
          <a:off x="14909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101963</xdr:rowOff>
    </xdr:from>
    <xdr:to>
      <xdr:col>68</xdr:col>
      <xdr:colOff>203200</xdr:colOff>
      <xdr:row>39</xdr:row>
      <xdr:rowOff>32113</xdr:rowOff>
    </xdr:to>
    <xdr:sp macro="" textlink="">
      <xdr:nvSpPr>
        <xdr:cNvPr id="406" name="楕円 405"/>
        <xdr:cNvSpPr/>
      </xdr:nvSpPr>
      <xdr:spPr>
        <a:xfrm>
          <a:off x="14351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42290</xdr:rowOff>
    </xdr:from>
    <xdr:ext cx="762000" cy="259045"/>
    <xdr:sp macro="" textlink="">
      <xdr:nvSpPr>
        <xdr:cNvPr id="407" name="テキスト ボックス 406"/>
        <xdr:cNvSpPr txBox="1"/>
      </xdr:nvSpPr>
      <xdr:spPr>
        <a:xfrm>
          <a:off x="14020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53703</xdr:rowOff>
    </xdr:from>
    <xdr:to>
      <xdr:col>64</xdr:col>
      <xdr:colOff>152400</xdr:colOff>
      <xdr:row>38</xdr:row>
      <xdr:rowOff>155303</xdr:rowOff>
    </xdr:to>
    <xdr:sp macro="" textlink="">
      <xdr:nvSpPr>
        <xdr:cNvPr id="408" name="楕円 407"/>
        <xdr:cNvSpPr/>
      </xdr:nvSpPr>
      <xdr:spPr>
        <a:xfrm>
          <a:off x="13462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165480</xdr:rowOff>
    </xdr:from>
    <xdr:ext cx="762000" cy="259045"/>
    <xdr:sp macro="" textlink="">
      <xdr:nvSpPr>
        <xdr:cNvPr id="409" name="テキスト ボックス 408"/>
        <xdr:cNvSpPr txBox="1"/>
      </xdr:nvSpPr>
      <xdr:spPr>
        <a:xfrm>
          <a:off x="13131800" y="63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分母にある標準財政規模は、産業拠点地区における固定資産税が大幅に増加したものの、普通交付税及び臨時財政対策債借入額がそれ以上に減少したため、前年度比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減少しました。</a:t>
          </a:r>
        </a:p>
        <a:p>
          <a:r>
            <a:rPr kumimoji="1" lang="ja-JP" altLang="en-US" sz="1300">
              <a:latin typeface="ＭＳ Ｐゴシック" panose="020B0600070205080204" pitchFamily="50" charset="-128"/>
              <a:ea typeface="ＭＳ Ｐゴシック" panose="020B0600070205080204" pitchFamily="50" charset="-128"/>
            </a:rPr>
            <a:t>　分子にある将来負担額は、下水道事業会計や猪名川上流広域ごみ処理施設組合に係る地方債の償還が進んでいることで前年度比</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減少し、標準財政規模の減少額を上回ったことから、将来負担比率は前年度比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　公共施設の老朽化対策などにより、地方債の借り入れの増加が見込まれるため、各財政指標を注視し、財政の健全な運営に努めます。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29,570
29,351
90.33
12,052,361
11,700,859
294,870
7,149,784
8,429,797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人件費の経常収支比率における割合は、類似団体平均より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ポイント上回っています。これは、町単独で消防本部を設置していることにより職員数が類似団体平均と比較して多いことが主な要因であり、行政サービスの提供方法の差異によるものと考えます。</a:t>
          </a:r>
        </a:p>
        <a:p>
          <a:r>
            <a:rPr kumimoji="1" lang="ja-JP" altLang="en-US" sz="1300">
              <a:latin typeface="ＭＳ Ｐゴシック" panose="020B0600070205080204" pitchFamily="50" charset="-128"/>
              <a:ea typeface="ＭＳ Ｐゴシック" panose="020B0600070205080204" pitchFamily="50" charset="-128"/>
            </a:rPr>
            <a:t>（消防を組合化している団体では人件費が抑制される代わりに補助費等が増加する傾向）</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30988</xdr:rowOff>
    </xdr:to>
    <xdr:cxnSp macro="">
      <xdr:nvCxnSpPr>
        <xdr:cNvPr id="64" name="直線コネクタ 63"/>
        <xdr:cNvCxnSpPr/>
      </xdr:nvCxnSpPr>
      <xdr:spPr>
        <a:xfrm>
          <a:off x="3987800" y="6546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85852</xdr:rowOff>
    </xdr:to>
    <xdr:cxnSp macro="">
      <xdr:nvCxnSpPr>
        <xdr:cNvPr id="67" name="直線コネクタ 66"/>
        <xdr:cNvCxnSpPr/>
      </xdr:nvCxnSpPr>
      <xdr:spPr>
        <a:xfrm flipV="1">
          <a:off x="3098800" y="65460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85852</xdr:rowOff>
    </xdr:from>
    <xdr:to>
      <xdr:col>15</xdr:col>
      <xdr:colOff>98425</xdr:colOff>
      <xdr:row>38</xdr:row>
      <xdr:rowOff>117856</xdr:rowOff>
    </xdr:to>
    <xdr:cxnSp macro="">
      <xdr:nvCxnSpPr>
        <xdr:cNvPr id="70" name="直線コネクタ 69"/>
        <xdr:cNvCxnSpPr/>
      </xdr:nvCxnSpPr>
      <xdr:spPr>
        <a:xfrm flipV="1">
          <a:off x="2209800" y="6600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38</xdr:row>
      <xdr:rowOff>127000</xdr:rowOff>
    </xdr:to>
    <xdr:cxnSp macro="">
      <xdr:nvCxnSpPr>
        <xdr:cNvPr id="73" name="直線コネクタ 72"/>
        <xdr:cNvCxnSpPr/>
      </xdr:nvCxnSpPr>
      <xdr:spPr>
        <a:xfrm flipV="1">
          <a:off x="1320800" y="6632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35052</xdr:rowOff>
    </xdr:from>
    <xdr:to>
      <xdr:col>15</xdr:col>
      <xdr:colOff>149225</xdr:colOff>
      <xdr:row>38</xdr:row>
      <xdr:rowOff>136652</xdr:rowOff>
    </xdr:to>
    <xdr:sp macro="" textlink="">
      <xdr:nvSpPr>
        <xdr:cNvPr id="87" name="楕円 86"/>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121429</xdr:rowOff>
    </xdr:from>
    <xdr:ext cx="762000" cy="259045"/>
    <xdr:sp macro="" textlink="">
      <xdr:nvSpPr>
        <xdr:cNvPr id="88" name="テキスト ボックス 87"/>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光熱費の上昇や人件費の上昇に伴う町道及び公園における植栽管理の委託料の増加などにより、物件費に充当した一般財源が増加したことで前年度比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ポイント増加しました。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19</xdr:row>
      <xdr:rowOff>101854</xdr:rowOff>
    </xdr:to>
    <xdr:cxnSp macro="">
      <xdr:nvCxnSpPr>
        <xdr:cNvPr id="123" name="直線コネクタ 122"/>
        <xdr:cNvCxnSpPr/>
      </xdr:nvCxnSpPr>
      <xdr:spPr>
        <a:xfrm>
          <a:off x="15671800" y="3048508"/>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18</xdr:row>
      <xdr:rowOff>26416</xdr:rowOff>
    </xdr:to>
    <xdr:cxnSp macro="">
      <xdr:nvCxnSpPr>
        <xdr:cNvPr id="126" name="直線コネクタ 125"/>
        <xdr:cNvCxnSpPr/>
      </xdr:nvCxnSpPr>
      <xdr:spPr>
        <a:xfrm flipV="1">
          <a:off x="14782800" y="3048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26416</xdr:rowOff>
    </xdr:from>
    <xdr:to>
      <xdr:col>73</xdr:col>
      <xdr:colOff>180975</xdr:colOff>
      <xdr:row>18</xdr:row>
      <xdr:rowOff>26416</xdr:rowOff>
    </xdr:to>
    <xdr:cxnSp macro="">
      <xdr:nvCxnSpPr>
        <xdr:cNvPr id="129" name="直線コネクタ 128"/>
        <xdr:cNvCxnSpPr/>
      </xdr:nvCxnSpPr>
      <xdr:spPr>
        <a:xfrm>
          <a:off x="13893800" y="3112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26416</xdr:rowOff>
    </xdr:to>
    <xdr:cxnSp macro="">
      <xdr:nvCxnSpPr>
        <xdr:cNvPr id="132" name="直線コネクタ 131"/>
        <xdr:cNvCxnSpPr/>
      </xdr:nvCxnSpPr>
      <xdr:spPr>
        <a:xfrm>
          <a:off x="13004800" y="3085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51054</xdr:rowOff>
    </xdr:from>
    <xdr:to>
      <xdr:col>82</xdr:col>
      <xdr:colOff>158750</xdr:colOff>
      <xdr:row>19</xdr:row>
      <xdr:rowOff>152654</xdr:rowOff>
    </xdr:to>
    <xdr:sp macro="" textlink="">
      <xdr:nvSpPr>
        <xdr:cNvPr id="142" name="楕円 141"/>
        <xdr:cNvSpPr/>
      </xdr:nvSpPr>
      <xdr:spPr>
        <a:xfrm>
          <a:off x="164592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23131</xdr:rowOff>
    </xdr:from>
    <xdr:ext cx="762000" cy="259045"/>
    <xdr:sp macro="" textlink="">
      <xdr:nvSpPr>
        <xdr:cNvPr id="143" name="物件費該当値テキスト"/>
        <xdr:cNvSpPr txBox="1"/>
      </xdr:nvSpPr>
      <xdr:spPr>
        <a:xfrm>
          <a:off x="165989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4" name="楕円 143"/>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5" name="テキスト ボックス 144"/>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6" name="楕円 145"/>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7" name="テキスト ボックス 146"/>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48" name="楕円 147"/>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49" name="テキスト ボックス 148"/>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50" name="楕円 149"/>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1" name="テキスト ボックス 150"/>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扶助費の経常収支比率における割合は、類似団体平均を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ポイント下回っておりますが、私立保育所に対する施設型給付費や障害者（児）へのサービス給付費等の扶助費が増加したことに伴い扶助費に充当した一般財源が増加したため、前年度比ではポイント</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ポイント悪化しました。</a:t>
          </a:r>
        </a:p>
        <a:p>
          <a:r>
            <a:rPr kumimoji="1" lang="ja-JP" altLang="en-US" sz="1300">
              <a:latin typeface="ＭＳ Ｐゴシック" panose="020B0600070205080204" pitchFamily="50" charset="-128"/>
              <a:ea typeface="ＭＳ Ｐゴシック" panose="020B0600070205080204" pitchFamily="50" charset="-128"/>
            </a:rPr>
            <a:t>　少子高齢化による社会保障関係経費の増加が見込まれるため、財政を圧迫しないよう適正な事業実施に努めます。</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107950</xdr:rowOff>
    </xdr:to>
    <xdr:cxnSp macro="">
      <xdr:nvCxnSpPr>
        <xdr:cNvPr id="186" name="直線コネクタ 185"/>
        <xdr:cNvCxnSpPr/>
      </xdr:nvCxnSpPr>
      <xdr:spPr>
        <a:xfrm>
          <a:off x="3987800" y="9472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42635</xdr:rowOff>
    </xdr:to>
    <xdr:cxnSp macro="">
      <xdr:nvCxnSpPr>
        <xdr:cNvPr id="189" name="直線コネクタ 188"/>
        <xdr:cNvCxnSpPr/>
      </xdr:nvCxnSpPr>
      <xdr:spPr>
        <a:xfrm>
          <a:off x="3098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107950</xdr:rowOff>
    </xdr:to>
    <xdr:cxnSp macro="">
      <xdr:nvCxnSpPr>
        <xdr:cNvPr id="192" name="直線コネクタ 191"/>
        <xdr:cNvCxnSpPr/>
      </xdr:nvCxnSpPr>
      <xdr:spPr>
        <a:xfrm flipV="1">
          <a:off x="2209800" y="9439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107950</xdr:rowOff>
    </xdr:to>
    <xdr:cxnSp macro="">
      <xdr:nvCxnSpPr>
        <xdr:cNvPr id="195" name="直線コネクタ 194"/>
        <xdr:cNvCxnSpPr/>
      </xdr:nvCxnSpPr>
      <xdr:spPr>
        <a:xfrm>
          <a:off x="1320800" y="9439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6"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7" name="楕円 206"/>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08" name="テキスト ボックス 207"/>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09" name="楕円 208"/>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0" name="テキスト ボックス 209"/>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3" name="楕円 212"/>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14" name="テキスト ボックス 213"/>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その他は、維持補修費と特別会計などへの繰出金の合計です。</a:t>
          </a:r>
        </a:p>
        <a:p>
          <a:r>
            <a:rPr kumimoji="1" lang="ja-JP" altLang="en-US" sz="1300">
              <a:latin typeface="ＭＳ Ｐゴシック" panose="020B0600070205080204" pitchFamily="50" charset="-128"/>
              <a:ea typeface="ＭＳ Ｐゴシック" panose="020B0600070205080204" pitchFamily="50" charset="-128"/>
            </a:rPr>
            <a:t>　繰出金は高齢化による後期高齢者医療保険の被保険者数の増加に伴い給付費が増加し、普通交付税及び臨時財政対策債借入額が大幅に減少したことに伴い経常一般財源が減少したため、その他の経常収支比率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ポイント悪化しました。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88900</xdr:rowOff>
    </xdr:to>
    <xdr:cxnSp macro="">
      <xdr:nvCxnSpPr>
        <xdr:cNvPr id="249" name="直線コネクタ 248"/>
        <xdr:cNvCxnSpPr/>
      </xdr:nvCxnSpPr>
      <xdr:spPr>
        <a:xfrm>
          <a:off x="15671800" y="9646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143328</xdr:rowOff>
    </xdr:to>
    <xdr:cxnSp macro="">
      <xdr:nvCxnSpPr>
        <xdr:cNvPr id="252" name="直線コネクタ 251"/>
        <xdr:cNvCxnSpPr/>
      </xdr:nvCxnSpPr>
      <xdr:spPr>
        <a:xfrm flipV="1">
          <a:off x="14782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56</xdr:row>
      <xdr:rowOff>143328</xdr:rowOff>
    </xdr:to>
    <xdr:cxnSp macro="">
      <xdr:nvCxnSpPr>
        <xdr:cNvPr id="255" name="直線コネクタ 254"/>
        <xdr:cNvCxnSpPr/>
      </xdr:nvCxnSpPr>
      <xdr:spPr>
        <a:xfrm>
          <a:off x="13893800" y="9700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56</xdr:row>
      <xdr:rowOff>99785</xdr:rowOff>
    </xdr:to>
    <xdr:cxnSp macro="">
      <xdr:nvCxnSpPr>
        <xdr:cNvPr id="258" name="直線コネクタ 257"/>
        <xdr:cNvCxnSpPr/>
      </xdr:nvCxnSpPr>
      <xdr:spPr>
        <a:xfrm>
          <a:off x="13004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9"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0" name="楕円 269"/>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1" name="テキスト ボックス 270"/>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2" name="楕円 271"/>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3" name="テキスト ボックス 272"/>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48985</xdr:rowOff>
    </xdr:from>
    <xdr:to>
      <xdr:col>69</xdr:col>
      <xdr:colOff>142875</xdr:colOff>
      <xdr:row>56</xdr:row>
      <xdr:rowOff>150585</xdr:rowOff>
    </xdr:to>
    <xdr:sp macro="" textlink="">
      <xdr:nvSpPr>
        <xdr:cNvPr id="274" name="楕円 273"/>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160762</xdr:rowOff>
    </xdr:from>
    <xdr:ext cx="762000" cy="259045"/>
    <xdr:sp macro="" textlink="">
      <xdr:nvSpPr>
        <xdr:cNvPr id="275" name="テキスト ボックス 274"/>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76" name="楕円 275"/>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117220</xdr:rowOff>
    </xdr:from>
    <xdr:ext cx="762000" cy="259045"/>
    <xdr:sp macro="" textlink="">
      <xdr:nvSpPr>
        <xdr:cNvPr id="277" name="テキスト ボックス 276"/>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普通交付税及び臨時財政対策債借入額が大幅に減少したことに伴い経常一般財源が減少したため、補助費等に対する経常収支比率は前年度比で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ポイント悪化しました。</a:t>
          </a:r>
        </a:p>
        <a:p>
          <a:r>
            <a:rPr kumimoji="1" lang="ja-JP" altLang="en-US" sz="1300">
              <a:latin typeface="ＭＳ Ｐゴシック" panose="020B0600070205080204" pitchFamily="50" charset="-128"/>
              <a:ea typeface="ＭＳ Ｐゴシック" panose="020B0600070205080204" pitchFamily="50" charset="-128"/>
            </a:rPr>
            <a:t>　補助金の必要性や効果などの評価、検証を行いながら過度な支出とならないよう努めます。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152146</xdr:rowOff>
    </xdr:to>
    <xdr:cxnSp macro="">
      <xdr:nvCxnSpPr>
        <xdr:cNvPr id="307" name="直線コネクタ 306"/>
        <xdr:cNvCxnSpPr/>
      </xdr:nvCxnSpPr>
      <xdr:spPr>
        <a:xfrm>
          <a:off x="15671800" y="61163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133858</xdr:rowOff>
    </xdr:to>
    <xdr:cxnSp macro="">
      <xdr:nvCxnSpPr>
        <xdr:cNvPr id="310" name="直線コネクタ 309"/>
        <xdr:cNvCxnSpPr/>
      </xdr:nvCxnSpPr>
      <xdr:spPr>
        <a:xfrm flipV="1">
          <a:off x="14782800" y="6116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36</xdr:row>
      <xdr:rowOff>26416</xdr:rowOff>
    </xdr:to>
    <xdr:cxnSp macro="">
      <xdr:nvCxnSpPr>
        <xdr:cNvPr id="313" name="直線コネクタ 312"/>
        <xdr:cNvCxnSpPr/>
      </xdr:nvCxnSpPr>
      <xdr:spPr>
        <a:xfrm flipV="1">
          <a:off x="13893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35560</xdr:rowOff>
    </xdr:to>
    <xdr:cxnSp macro="">
      <xdr:nvCxnSpPr>
        <xdr:cNvPr id="316" name="直線コネクタ 315"/>
        <xdr:cNvCxnSpPr/>
      </xdr:nvCxnSpPr>
      <xdr:spPr>
        <a:xfrm flipV="1">
          <a:off x="13004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6" name="楕円 325"/>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7"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8" name="楕円 327"/>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9" name="テキスト ボックス 328"/>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0" name="楕円 329"/>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1" name="テキスト ボックス 330"/>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2" name="楕円 331"/>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3" name="テキスト ボックス 332"/>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4" name="楕円 333"/>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5" name="テキスト ボックス 334"/>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公債費は、普通交付税及び臨時財政対策債借入額が大幅に減少したことに伴い経常一般財源が減少したため、公債費に対する経常収支比率は前年度比で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ポイント悪化しました。</a:t>
          </a:r>
        </a:p>
        <a:p>
          <a:r>
            <a:rPr kumimoji="1" lang="ja-JP" altLang="en-US" sz="1300">
              <a:latin typeface="ＭＳ Ｐゴシック" panose="020B0600070205080204" pitchFamily="50" charset="-128"/>
              <a:ea typeface="ＭＳ Ｐゴシック" panose="020B0600070205080204" pitchFamily="50" charset="-128"/>
            </a:rPr>
            <a:t>　公共施設の老朽化対策に係る地方債の借り入れなどが増えているため、将来世代に過度な負担とならないよう注意を払い、財政の健全な運営に努めます。</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99568</xdr:rowOff>
    </xdr:to>
    <xdr:cxnSp macro="">
      <xdr:nvCxnSpPr>
        <xdr:cNvPr id="365" name="直線コネクタ 364"/>
        <xdr:cNvCxnSpPr/>
      </xdr:nvCxnSpPr>
      <xdr:spPr>
        <a:xfrm>
          <a:off x="3987800" y="130566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40132</xdr:rowOff>
    </xdr:to>
    <xdr:cxnSp macro="">
      <xdr:nvCxnSpPr>
        <xdr:cNvPr id="368" name="直線コネクタ 367"/>
        <xdr:cNvCxnSpPr/>
      </xdr:nvCxnSpPr>
      <xdr:spPr>
        <a:xfrm flipV="1">
          <a:off x="3098800" y="130566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58420</xdr:rowOff>
    </xdr:to>
    <xdr:cxnSp macro="">
      <xdr:nvCxnSpPr>
        <xdr:cNvPr id="371" name="直線コネクタ 370"/>
        <xdr:cNvCxnSpPr/>
      </xdr:nvCxnSpPr>
      <xdr:spPr>
        <a:xfrm flipV="1">
          <a:off x="2209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81280</xdr:rowOff>
    </xdr:to>
    <xdr:cxnSp macro="">
      <xdr:nvCxnSpPr>
        <xdr:cNvPr id="374" name="直線コネクタ 373"/>
        <xdr:cNvCxnSpPr/>
      </xdr:nvCxnSpPr>
      <xdr:spPr>
        <a:xfrm flipV="1">
          <a:off x="1320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4" name="楕円 383"/>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5"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86" name="楕円 385"/>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87" name="テキスト ボックス 386"/>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8" name="楕円 387"/>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9" name="テキスト ボックス 38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0" name="楕円 389"/>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1" name="テキスト ボックス 390"/>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2" name="楕円 391"/>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3" name="テキスト ボックス 392"/>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普通交付税及び臨時財政対策債借入額が大幅に減少したことに伴い経常一般財源が減少した影響で、経常収支比率</a:t>
          </a:r>
          <a:r>
            <a:rPr kumimoji="1" lang="en-US" altLang="ja-JP" sz="1300">
              <a:latin typeface="ＭＳ Ｐゴシック" panose="020B0600070205080204" pitchFamily="50" charset="-128"/>
              <a:ea typeface="ＭＳ Ｐゴシック" panose="020B0600070205080204" pitchFamily="50" charset="-128"/>
            </a:rPr>
            <a:t>90.5</a:t>
          </a:r>
          <a:r>
            <a:rPr kumimoji="1" lang="ja-JP" altLang="en-US" sz="1300">
              <a:latin typeface="ＭＳ Ｐゴシック" panose="020B0600070205080204" pitchFamily="50" charset="-128"/>
              <a:ea typeface="ＭＳ Ｐゴシック" panose="020B0600070205080204" pitchFamily="50" charset="-128"/>
            </a:rPr>
            <a:t>％から公債費に対する経常収支比率</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％を差し引いた公債費以外の経常収支比率は、前年度比で</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ポイント悪化しました。</a:t>
          </a:r>
        </a:p>
        <a:p>
          <a:r>
            <a:rPr kumimoji="1" lang="ja-JP" altLang="en-US" sz="1300">
              <a:latin typeface="ＭＳ Ｐゴシック" panose="020B0600070205080204" pitchFamily="50" charset="-128"/>
              <a:ea typeface="ＭＳ Ｐゴシック" panose="020B0600070205080204" pitchFamily="50" charset="-128"/>
            </a:rPr>
            <a:t>　類似団体平均を上回る人件費及び物件費について、引き続き歳出抑制に努めます。</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79</xdr:row>
      <xdr:rowOff>54611</xdr:rowOff>
    </xdr:to>
    <xdr:cxnSp macro="">
      <xdr:nvCxnSpPr>
        <xdr:cNvPr id="426" name="直線コネクタ 425"/>
        <xdr:cNvCxnSpPr/>
      </xdr:nvCxnSpPr>
      <xdr:spPr>
        <a:xfrm>
          <a:off x="15671800" y="1340103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78</xdr:row>
      <xdr:rowOff>138430</xdr:rowOff>
    </xdr:to>
    <xdr:cxnSp macro="">
      <xdr:nvCxnSpPr>
        <xdr:cNvPr id="429" name="直線コネクタ 428"/>
        <xdr:cNvCxnSpPr/>
      </xdr:nvCxnSpPr>
      <xdr:spPr>
        <a:xfrm flipV="1">
          <a:off x="14782800" y="134010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138430</xdr:rowOff>
    </xdr:from>
    <xdr:to>
      <xdr:col>73</xdr:col>
      <xdr:colOff>180975</xdr:colOff>
      <xdr:row>79</xdr:row>
      <xdr:rowOff>66039</xdr:rowOff>
    </xdr:to>
    <xdr:cxnSp macro="">
      <xdr:nvCxnSpPr>
        <xdr:cNvPr id="432" name="直線コネクタ 431"/>
        <xdr:cNvCxnSpPr/>
      </xdr:nvCxnSpPr>
      <xdr:spPr>
        <a:xfrm flipV="1">
          <a:off x="13893800" y="135115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79</xdr:row>
      <xdr:rowOff>66039</xdr:rowOff>
    </xdr:to>
    <xdr:cxnSp macro="">
      <xdr:nvCxnSpPr>
        <xdr:cNvPr id="435" name="直線コネクタ 434"/>
        <xdr:cNvCxnSpPr/>
      </xdr:nvCxnSpPr>
      <xdr:spPr>
        <a:xfrm>
          <a:off x="13004800" y="135648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45" name="楕円 444"/>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46"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148589</xdr:rowOff>
    </xdr:from>
    <xdr:to>
      <xdr:col>78</xdr:col>
      <xdr:colOff>120650</xdr:colOff>
      <xdr:row>78</xdr:row>
      <xdr:rowOff>78739</xdr:rowOff>
    </xdr:to>
    <xdr:sp macro="" textlink="">
      <xdr:nvSpPr>
        <xdr:cNvPr id="447" name="楕円 446"/>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63516</xdr:rowOff>
    </xdr:from>
    <xdr:ext cx="736600" cy="259045"/>
    <xdr:sp macro="" textlink="">
      <xdr:nvSpPr>
        <xdr:cNvPr id="448" name="テキスト ボックス 447"/>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49" name="楕円 448"/>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50" name="テキスト ボックス 449"/>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15239</xdr:rowOff>
    </xdr:from>
    <xdr:to>
      <xdr:col>69</xdr:col>
      <xdr:colOff>142875</xdr:colOff>
      <xdr:row>79</xdr:row>
      <xdr:rowOff>116839</xdr:rowOff>
    </xdr:to>
    <xdr:sp macro="" textlink="">
      <xdr:nvSpPr>
        <xdr:cNvPr id="451" name="楕円 450"/>
        <xdr:cNvSpPr/>
      </xdr:nvSpPr>
      <xdr:spPr>
        <a:xfrm>
          <a:off x="13843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101616</xdr:rowOff>
    </xdr:from>
    <xdr:ext cx="762000" cy="259045"/>
    <xdr:sp macro="" textlink="">
      <xdr:nvSpPr>
        <xdr:cNvPr id="452" name="テキスト ボックス 451"/>
        <xdr:cNvSpPr txBox="1"/>
      </xdr:nvSpPr>
      <xdr:spPr>
        <a:xfrm>
          <a:off x="13512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53" name="楕円 452"/>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54" name="テキスト ボックス 453"/>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32191</xdr:rowOff>
    </xdr:from>
    <xdr:to>
      <xdr:col>29</xdr:col>
      <xdr:colOff>127000</xdr:colOff>
      <xdr:row>16</xdr:row>
      <xdr:rowOff>40682</xdr:rowOff>
    </xdr:to>
    <xdr:cxnSp macro="">
      <xdr:nvCxnSpPr>
        <xdr:cNvPr id="52" name="直線コネクタ 51"/>
        <xdr:cNvCxnSpPr/>
      </xdr:nvCxnSpPr>
      <xdr:spPr bwMode="auto">
        <a:xfrm>
          <a:off x="5003800" y="2823016"/>
          <a:ext cx="6477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32191</xdr:rowOff>
    </xdr:from>
    <xdr:to>
      <xdr:col>26</xdr:col>
      <xdr:colOff>50800</xdr:colOff>
      <xdr:row>16</xdr:row>
      <xdr:rowOff>81830</xdr:rowOff>
    </xdr:to>
    <xdr:cxnSp macro="">
      <xdr:nvCxnSpPr>
        <xdr:cNvPr id="55" name="直線コネクタ 54"/>
        <xdr:cNvCxnSpPr/>
      </xdr:nvCxnSpPr>
      <xdr:spPr bwMode="auto">
        <a:xfrm flipV="1">
          <a:off x="4305300" y="2823016"/>
          <a:ext cx="698500" cy="4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81830</xdr:rowOff>
    </xdr:from>
    <xdr:to>
      <xdr:col>22</xdr:col>
      <xdr:colOff>114300</xdr:colOff>
      <xdr:row>16</xdr:row>
      <xdr:rowOff>128921</xdr:rowOff>
    </xdr:to>
    <xdr:cxnSp macro="">
      <xdr:nvCxnSpPr>
        <xdr:cNvPr id="58" name="直線コネクタ 57"/>
        <xdr:cNvCxnSpPr/>
      </xdr:nvCxnSpPr>
      <xdr:spPr bwMode="auto">
        <a:xfrm flipV="1">
          <a:off x="3606800" y="2872655"/>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128921</xdr:rowOff>
    </xdr:from>
    <xdr:to>
      <xdr:col>18</xdr:col>
      <xdr:colOff>177800</xdr:colOff>
      <xdr:row>16</xdr:row>
      <xdr:rowOff>152581</xdr:rowOff>
    </xdr:to>
    <xdr:cxnSp macro="">
      <xdr:nvCxnSpPr>
        <xdr:cNvPr id="61" name="直線コネクタ 60"/>
        <xdr:cNvCxnSpPr/>
      </xdr:nvCxnSpPr>
      <xdr:spPr bwMode="auto">
        <a:xfrm flipV="1">
          <a:off x="2908300" y="2919746"/>
          <a:ext cx="698500" cy="23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161332</xdr:rowOff>
    </xdr:from>
    <xdr:to>
      <xdr:col>29</xdr:col>
      <xdr:colOff>177800</xdr:colOff>
      <xdr:row>16</xdr:row>
      <xdr:rowOff>91482</xdr:rowOff>
    </xdr:to>
    <xdr:sp macro="" textlink="">
      <xdr:nvSpPr>
        <xdr:cNvPr id="71" name="楕円 70"/>
        <xdr:cNvSpPr/>
      </xdr:nvSpPr>
      <xdr:spPr bwMode="auto">
        <a:xfrm>
          <a:off x="5600700" y="278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6409</xdr:rowOff>
    </xdr:from>
    <xdr:ext cx="762000" cy="259045"/>
    <xdr:sp macro="" textlink="">
      <xdr:nvSpPr>
        <xdr:cNvPr id="72" name="人口1人当たり決算額の推移該当値テキスト130"/>
        <xdr:cNvSpPr txBox="1"/>
      </xdr:nvSpPr>
      <xdr:spPr>
        <a:xfrm>
          <a:off x="5740400" y="262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152841</xdr:rowOff>
    </xdr:from>
    <xdr:to>
      <xdr:col>26</xdr:col>
      <xdr:colOff>101600</xdr:colOff>
      <xdr:row>16</xdr:row>
      <xdr:rowOff>82991</xdr:rowOff>
    </xdr:to>
    <xdr:sp macro="" textlink="">
      <xdr:nvSpPr>
        <xdr:cNvPr id="73" name="楕円 72"/>
        <xdr:cNvSpPr/>
      </xdr:nvSpPr>
      <xdr:spPr bwMode="auto">
        <a:xfrm>
          <a:off x="4953000" y="277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93168</xdr:rowOff>
    </xdr:from>
    <xdr:ext cx="736600" cy="259045"/>
    <xdr:sp macro="" textlink="">
      <xdr:nvSpPr>
        <xdr:cNvPr id="74" name="テキスト ボックス 73"/>
        <xdr:cNvSpPr txBox="1"/>
      </xdr:nvSpPr>
      <xdr:spPr>
        <a:xfrm>
          <a:off x="4622800" y="2541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31030</xdr:rowOff>
    </xdr:from>
    <xdr:to>
      <xdr:col>22</xdr:col>
      <xdr:colOff>165100</xdr:colOff>
      <xdr:row>16</xdr:row>
      <xdr:rowOff>132630</xdr:rowOff>
    </xdr:to>
    <xdr:sp macro="" textlink="">
      <xdr:nvSpPr>
        <xdr:cNvPr id="75" name="楕円 74"/>
        <xdr:cNvSpPr/>
      </xdr:nvSpPr>
      <xdr:spPr bwMode="auto">
        <a:xfrm>
          <a:off x="4254500" y="282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142807</xdr:rowOff>
    </xdr:from>
    <xdr:ext cx="762000" cy="259045"/>
    <xdr:sp macro="" textlink="">
      <xdr:nvSpPr>
        <xdr:cNvPr id="76" name="テキスト ボックス 75"/>
        <xdr:cNvSpPr txBox="1"/>
      </xdr:nvSpPr>
      <xdr:spPr>
        <a:xfrm>
          <a:off x="3924300" y="259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78121</xdr:rowOff>
    </xdr:from>
    <xdr:to>
      <xdr:col>19</xdr:col>
      <xdr:colOff>38100</xdr:colOff>
      <xdr:row>17</xdr:row>
      <xdr:rowOff>8271</xdr:rowOff>
    </xdr:to>
    <xdr:sp macro="" textlink="">
      <xdr:nvSpPr>
        <xdr:cNvPr id="77" name="楕円 76"/>
        <xdr:cNvSpPr/>
      </xdr:nvSpPr>
      <xdr:spPr bwMode="auto">
        <a:xfrm>
          <a:off x="3556000" y="286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18448</xdr:rowOff>
    </xdr:from>
    <xdr:ext cx="762000" cy="259045"/>
    <xdr:sp macro="" textlink="">
      <xdr:nvSpPr>
        <xdr:cNvPr id="78" name="テキスト ボックス 77"/>
        <xdr:cNvSpPr txBox="1"/>
      </xdr:nvSpPr>
      <xdr:spPr>
        <a:xfrm>
          <a:off x="3225800" y="263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101781</xdr:rowOff>
    </xdr:from>
    <xdr:to>
      <xdr:col>15</xdr:col>
      <xdr:colOff>101600</xdr:colOff>
      <xdr:row>17</xdr:row>
      <xdr:rowOff>31931</xdr:rowOff>
    </xdr:to>
    <xdr:sp macro="" textlink="">
      <xdr:nvSpPr>
        <xdr:cNvPr id="79" name="楕円 78"/>
        <xdr:cNvSpPr/>
      </xdr:nvSpPr>
      <xdr:spPr bwMode="auto">
        <a:xfrm>
          <a:off x="2857500" y="289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42108</xdr:rowOff>
    </xdr:from>
    <xdr:ext cx="762000" cy="259045"/>
    <xdr:sp macro="" textlink="">
      <xdr:nvSpPr>
        <xdr:cNvPr id="80" name="テキスト ボックス 79"/>
        <xdr:cNvSpPr txBox="1"/>
      </xdr:nvSpPr>
      <xdr:spPr>
        <a:xfrm>
          <a:off x="2527300" y="266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74479</xdr:rowOff>
    </xdr:from>
    <xdr:to>
      <xdr:col>29</xdr:col>
      <xdr:colOff>127000</xdr:colOff>
      <xdr:row>36</xdr:row>
      <xdr:rowOff>113322</xdr:rowOff>
    </xdr:to>
    <xdr:cxnSp macro="">
      <xdr:nvCxnSpPr>
        <xdr:cNvPr id="113" name="直線コネクタ 112"/>
        <xdr:cNvCxnSpPr/>
      </xdr:nvCxnSpPr>
      <xdr:spPr bwMode="auto">
        <a:xfrm flipV="1">
          <a:off x="5003800" y="7027729"/>
          <a:ext cx="647700" cy="3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113322</xdr:rowOff>
    </xdr:from>
    <xdr:to>
      <xdr:col>26</xdr:col>
      <xdr:colOff>50800</xdr:colOff>
      <xdr:row>36</xdr:row>
      <xdr:rowOff>143897</xdr:rowOff>
    </xdr:to>
    <xdr:cxnSp macro="">
      <xdr:nvCxnSpPr>
        <xdr:cNvPr id="116" name="直線コネクタ 115"/>
        <xdr:cNvCxnSpPr/>
      </xdr:nvCxnSpPr>
      <xdr:spPr bwMode="auto">
        <a:xfrm flipV="1">
          <a:off x="4305300" y="7066572"/>
          <a:ext cx="698500" cy="30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70745</xdr:rowOff>
    </xdr:from>
    <xdr:to>
      <xdr:col>22</xdr:col>
      <xdr:colOff>114300</xdr:colOff>
      <xdr:row>36</xdr:row>
      <xdr:rowOff>143897</xdr:rowOff>
    </xdr:to>
    <xdr:cxnSp macro="">
      <xdr:nvCxnSpPr>
        <xdr:cNvPr id="119" name="直線コネクタ 118"/>
        <xdr:cNvCxnSpPr/>
      </xdr:nvCxnSpPr>
      <xdr:spPr bwMode="auto">
        <a:xfrm>
          <a:off x="3606800" y="7023995"/>
          <a:ext cx="698500" cy="73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70745</xdr:rowOff>
    </xdr:from>
    <xdr:to>
      <xdr:col>18</xdr:col>
      <xdr:colOff>177800</xdr:colOff>
      <xdr:row>36</xdr:row>
      <xdr:rowOff>121762</xdr:rowOff>
    </xdr:to>
    <xdr:cxnSp macro="">
      <xdr:nvCxnSpPr>
        <xdr:cNvPr id="122" name="直線コネクタ 121"/>
        <xdr:cNvCxnSpPr/>
      </xdr:nvCxnSpPr>
      <xdr:spPr bwMode="auto">
        <a:xfrm flipV="1">
          <a:off x="2908300" y="7023995"/>
          <a:ext cx="698500" cy="51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23679</xdr:rowOff>
    </xdr:from>
    <xdr:to>
      <xdr:col>29</xdr:col>
      <xdr:colOff>177800</xdr:colOff>
      <xdr:row>36</xdr:row>
      <xdr:rowOff>125279</xdr:rowOff>
    </xdr:to>
    <xdr:sp macro="" textlink="">
      <xdr:nvSpPr>
        <xdr:cNvPr id="132" name="楕円 131"/>
        <xdr:cNvSpPr/>
      </xdr:nvSpPr>
      <xdr:spPr bwMode="auto">
        <a:xfrm>
          <a:off x="5600700" y="697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338656</xdr:rowOff>
    </xdr:from>
    <xdr:ext cx="762000" cy="259045"/>
    <xdr:sp macro="" textlink="">
      <xdr:nvSpPr>
        <xdr:cNvPr id="133" name="人口1人当たり決算額の推移該当値テキスト445"/>
        <xdr:cNvSpPr txBox="1"/>
      </xdr:nvSpPr>
      <xdr:spPr>
        <a:xfrm>
          <a:off x="5740400" y="69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62522</xdr:rowOff>
    </xdr:from>
    <xdr:to>
      <xdr:col>26</xdr:col>
      <xdr:colOff>101600</xdr:colOff>
      <xdr:row>36</xdr:row>
      <xdr:rowOff>164122</xdr:rowOff>
    </xdr:to>
    <xdr:sp macro="" textlink="">
      <xdr:nvSpPr>
        <xdr:cNvPr id="134" name="楕円 133"/>
        <xdr:cNvSpPr/>
      </xdr:nvSpPr>
      <xdr:spPr bwMode="auto">
        <a:xfrm>
          <a:off x="4953000" y="701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148899</xdr:rowOff>
    </xdr:from>
    <xdr:ext cx="736600" cy="259045"/>
    <xdr:sp macro="" textlink="">
      <xdr:nvSpPr>
        <xdr:cNvPr id="135" name="テキスト ボックス 134"/>
        <xdr:cNvSpPr txBox="1"/>
      </xdr:nvSpPr>
      <xdr:spPr>
        <a:xfrm>
          <a:off x="4622800" y="710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93097</xdr:rowOff>
    </xdr:from>
    <xdr:to>
      <xdr:col>22</xdr:col>
      <xdr:colOff>165100</xdr:colOff>
      <xdr:row>37</xdr:row>
      <xdr:rowOff>23247</xdr:rowOff>
    </xdr:to>
    <xdr:sp macro="" textlink="">
      <xdr:nvSpPr>
        <xdr:cNvPr id="136" name="楕円 135"/>
        <xdr:cNvSpPr/>
      </xdr:nvSpPr>
      <xdr:spPr bwMode="auto">
        <a:xfrm>
          <a:off x="4254500" y="7046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8024</xdr:rowOff>
    </xdr:from>
    <xdr:ext cx="762000" cy="259045"/>
    <xdr:sp macro="" textlink="">
      <xdr:nvSpPr>
        <xdr:cNvPr id="137" name="テキスト ボックス 136"/>
        <xdr:cNvSpPr txBox="1"/>
      </xdr:nvSpPr>
      <xdr:spPr>
        <a:xfrm>
          <a:off x="3924300" y="713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19945</xdr:rowOff>
    </xdr:from>
    <xdr:to>
      <xdr:col>19</xdr:col>
      <xdr:colOff>38100</xdr:colOff>
      <xdr:row>36</xdr:row>
      <xdr:rowOff>121545</xdr:rowOff>
    </xdr:to>
    <xdr:sp macro="" textlink="">
      <xdr:nvSpPr>
        <xdr:cNvPr id="138" name="楕円 137"/>
        <xdr:cNvSpPr/>
      </xdr:nvSpPr>
      <xdr:spPr bwMode="auto">
        <a:xfrm>
          <a:off x="3556000" y="6973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106322</xdr:rowOff>
    </xdr:from>
    <xdr:ext cx="762000" cy="259045"/>
    <xdr:sp macro="" textlink="">
      <xdr:nvSpPr>
        <xdr:cNvPr id="139" name="テキスト ボックス 138"/>
        <xdr:cNvSpPr txBox="1"/>
      </xdr:nvSpPr>
      <xdr:spPr>
        <a:xfrm>
          <a:off x="3225800" y="70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70962</xdr:rowOff>
    </xdr:from>
    <xdr:to>
      <xdr:col>15</xdr:col>
      <xdr:colOff>101600</xdr:colOff>
      <xdr:row>37</xdr:row>
      <xdr:rowOff>1112</xdr:rowOff>
    </xdr:to>
    <xdr:sp macro="" textlink="">
      <xdr:nvSpPr>
        <xdr:cNvPr id="140" name="楕円 139"/>
        <xdr:cNvSpPr/>
      </xdr:nvSpPr>
      <xdr:spPr bwMode="auto">
        <a:xfrm>
          <a:off x="2857500" y="702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157339</xdr:rowOff>
    </xdr:from>
    <xdr:ext cx="762000" cy="259045"/>
    <xdr:sp macro="" textlink="">
      <xdr:nvSpPr>
        <xdr:cNvPr id="141" name="テキスト ボックス 140"/>
        <xdr:cNvSpPr txBox="1"/>
      </xdr:nvSpPr>
      <xdr:spPr>
        <a:xfrm>
          <a:off x="2527300" y="711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29,570
29,351
90.33
12,052,361
11,700,859
294,870
7,149,784
8,429,797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87065</xdr:rowOff>
    </xdr:from>
    <xdr:to>
      <xdr:col>24</xdr:col>
      <xdr:colOff>63500</xdr:colOff>
      <xdr:row>33</xdr:row>
      <xdr:rowOff>100133</xdr:rowOff>
    </xdr:to>
    <xdr:cxnSp macro="">
      <xdr:nvCxnSpPr>
        <xdr:cNvPr id="61" name="直線コネクタ 60"/>
        <xdr:cNvCxnSpPr/>
      </xdr:nvCxnSpPr>
      <xdr:spPr>
        <a:xfrm>
          <a:off x="3797300" y="5744915"/>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87065</xdr:rowOff>
    </xdr:from>
    <xdr:to>
      <xdr:col>19</xdr:col>
      <xdr:colOff>177800</xdr:colOff>
      <xdr:row>34</xdr:row>
      <xdr:rowOff>7969</xdr:rowOff>
    </xdr:to>
    <xdr:cxnSp macro="">
      <xdr:nvCxnSpPr>
        <xdr:cNvPr id="64" name="直線コネクタ 63"/>
        <xdr:cNvCxnSpPr/>
      </xdr:nvCxnSpPr>
      <xdr:spPr>
        <a:xfrm flipV="1">
          <a:off x="2908300" y="5744915"/>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7969</xdr:rowOff>
    </xdr:from>
    <xdr:to>
      <xdr:col>15</xdr:col>
      <xdr:colOff>50800</xdr:colOff>
      <xdr:row>35</xdr:row>
      <xdr:rowOff>112706</xdr:rowOff>
    </xdr:to>
    <xdr:cxnSp macro="">
      <xdr:nvCxnSpPr>
        <xdr:cNvPr id="67" name="直線コネクタ 66"/>
        <xdr:cNvCxnSpPr/>
      </xdr:nvCxnSpPr>
      <xdr:spPr>
        <a:xfrm flipV="1">
          <a:off x="2019300" y="5837269"/>
          <a:ext cx="889000" cy="27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112706</xdr:rowOff>
    </xdr:from>
    <xdr:to>
      <xdr:col>10</xdr:col>
      <xdr:colOff>114300</xdr:colOff>
      <xdr:row>35</xdr:row>
      <xdr:rowOff>127870</xdr:rowOff>
    </xdr:to>
    <xdr:cxnSp macro="">
      <xdr:nvCxnSpPr>
        <xdr:cNvPr id="70" name="直線コネクタ 69"/>
        <xdr:cNvCxnSpPr/>
      </xdr:nvCxnSpPr>
      <xdr:spPr>
        <a:xfrm flipV="1">
          <a:off x="1130300" y="6113456"/>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49333</xdr:rowOff>
    </xdr:from>
    <xdr:to>
      <xdr:col>24</xdr:col>
      <xdr:colOff>114300</xdr:colOff>
      <xdr:row>33</xdr:row>
      <xdr:rowOff>150933</xdr:rowOff>
    </xdr:to>
    <xdr:sp macro="" textlink="">
      <xdr:nvSpPr>
        <xdr:cNvPr id="80" name="楕円 79"/>
        <xdr:cNvSpPr/>
      </xdr:nvSpPr>
      <xdr:spPr>
        <a:xfrm>
          <a:off x="4584700" y="57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72210</xdr:rowOff>
    </xdr:from>
    <xdr:ext cx="534377" cy="259045"/>
    <xdr:sp macro="" textlink="">
      <xdr:nvSpPr>
        <xdr:cNvPr id="81" name="人件費該当値テキスト"/>
        <xdr:cNvSpPr txBox="1"/>
      </xdr:nvSpPr>
      <xdr:spPr>
        <a:xfrm>
          <a:off x="4686300" y="555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36265</xdr:rowOff>
    </xdr:from>
    <xdr:to>
      <xdr:col>20</xdr:col>
      <xdr:colOff>38100</xdr:colOff>
      <xdr:row>33</xdr:row>
      <xdr:rowOff>137865</xdr:rowOff>
    </xdr:to>
    <xdr:sp macro="" textlink="">
      <xdr:nvSpPr>
        <xdr:cNvPr id="82" name="楕円 81"/>
        <xdr:cNvSpPr/>
      </xdr:nvSpPr>
      <xdr:spPr>
        <a:xfrm>
          <a:off x="3746500" y="569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154392</xdr:rowOff>
    </xdr:from>
    <xdr:ext cx="534377" cy="259045"/>
    <xdr:sp macro="" textlink="">
      <xdr:nvSpPr>
        <xdr:cNvPr id="83" name="テキスト ボックス 82"/>
        <xdr:cNvSpPr txBox="1"/>
      </xdr:nvSpPr>
      <xdr:spPr>
        <a:xfrm>
          <a:off x="3530111" y="546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128619</xdr:rowOff>
    </xdr:from>
    <xdr:to>
      <xdr:col>15</xdr:col>
      <xdr:colOff>101600</xdr:colOff>
      <xdr:row>34</xdr:row>
      <xdr:rowOff>58769</xdr:rowOff>
    </xdr:to>
    <xdr:sp macro="" textlink="">
      <xdr:nvSpPr>
        <xdr:cNvPr id="84" name="楕円 83"/>
        <xdr:cNvSpPr/>
      </xdr:nvSpPr>
      <xdr:spPr>
        <a:xfrm>
          <a:off x="2857500" y="578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75296</xdr:rowOff>
    </xdr:from>
    <xdr:ext cx="534377" cy="259045"/>
    <xdr:sp macro="" textlink="">
      <xdr:nvSpPr>
        <xdr:cNvPr id="85" name="テキスト ボックス 84"/>
        <xdr:cNvSpPr txBox="1"/>
      </xdr:nvSpPr>
      <xdr:spPr>
        <a:xfrm>
          <a:off x="2641111" y="556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61906</xdr:rowOff>
    </xdr:from>
    <xdr:to>
      <xdr:col>10</xdr:col>
      <xdr:colOff>165100</xdr:colOff>
      <xdr:row>35</xdr:row>
      <xdr:rowOff>163506</xdr:rowOff>
    </xdr:to>
    <xdr:sp macro="" textlink="">
      <xdr:nvSpPr>
        <xdr:cNvPr id="86" name="楕円 85"/>
        <xdr:cNvSpPr/>
      </xdr:nvSpPr>
      <xdr:spPr>
        <a:xfrm>
          <a:off x="1968500" y="60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8583</xdr:rowOff>
    </xdr:from>
    <xdr:ext cx="534377" cy="259045"/>
    <xdr:sp macro="" textlink="">
      <xdr:nvSpPr>
        <xdr:cNvPr id="87" name="テキスト ボックス 86"/>
        <xdr:cNvSpPr txBox="1"/>
      </xdr:nvSpPr>
      <xdr:spPr>
        <a:xfrm>
          <a:off x="1752111" y="5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77070</xdr:rowOff>
    </xdr:from>
    <xdr:to>
      <xdr:col>6</xdr:col>
      <xdr:colOff>38100</xdr:colOff>
      <xdr:row>36</xdr:row>
      <xdr:rowOff>7220</xdr:rowOff>
    </xdr:to>
    <xdr:sp macro="" textlink="">
      <xdr:nvSpPr>
        <xdr:cNvPr id="88" name="楕円 87"/>
        <xdr:cNvSpPr/>
      </xdr:nvSpPr>
      <xdr:spPr>
        <a:xfrm>
          <a:off x="1079500" y="60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23747</xdr:rowOff>
    </xdr:from>
    <xdr:ext cx="534377" cy="259045"/>
    <xdr:sp macro="" textlink="">
      <xdr:nvSpPr>
        <xdr:cNvPr id="89" name="テキスト ボックス 88"/>
        <xdr:cNvSpPr txBox="1"/>
      </xdr:nvSpPr>
      <xdr:spPr>
        <a:xfrm>
          <a:off x="863111" y="585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90643</xdr:rowOff>
    </xdr:from>
    <xdr:to>
      <xdr:col>24</xdr:col>
      <xdr:colOff>63500</xdr:colOff>
      <xdr:row>57</xdr:row>
      <xdr:rowOff>152981</xdr:rowOff>
    </xdr:to>
    <xdr:cxnSp macro="">
      <xdr:nvCxnSpPr>
        <xdr:cNvPr id="119" name="直線コネクタ 118"/>
        <xdr:cNvCxnSpPr/>
      </xdr:nvCxnSpPr>
      <xdr:spPr>
        <a:xfrm flipV="1">
          <a:off x="3797300" y="9863293"/>
          <a:ext cx="838200" cy="6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152981</xdr:rowOff>
    </xdr:from>
    <xdr:to>
      <xdr:col>19</xdr:col>
      <xdr:colOff>177800</xdr:colOff>
      <xdr:row>58</xdr:row>
      <xdr:rowOff>101409</xdr:rowOff>
    </xdr:to>
    <xdr:cxnSp macro="">
      <xdr:nvCxnSpPr>
        <xdr:cNvPr id="122" name="直線コネクタ 121"/>
        <xdr:cNvCxnSpPr/>
      </xdr:nvCxnSpPr>
      <xdr:spPr>
        <a:xfrm flipV="1">
          <a:off x="2908300" y="9925631"/>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78854</xdr:rowOff>
    </xdr:from>
    <xdr:to>
      <xdr:col>15</xdr:col>
      <xdr:colOff>50800</xdr:colOff>
      <xdr:row>58</xdr:row>
      <xdr:rowOff>101409</xdr:rowOff>
    </xdr:to>
    <xdr:cxnSp macro="">
      <xdr:nvCxnSpPr>
        <xdr:cNvPr id="125" name="直線コネクタ 124"/>
        <xdr:cNvCxnSpPr/>
      </xdr:nvCxnSpPr>
      <xdr:spPr>
        <a:xfrm>
          <a:off x="2019300" y="10022954"/>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78854</xdr:rowOff>
    </xdr:from>
    <xdr:to>
      <xdr:col>10</xdr:col>
      <xdr:colOff>114300</xdr:colOff>
      <xdr:row>58</xdr:row>
      <xdr:rowOff>108328</xdr:rowOff>
    </xdr:to>
    <xdr:cxnSp macro="">
      <xdr:nvCxnSpPr>
        <xdr:cNvPr id="128" name="直線コネクタ 127"/>
        <xdr:cNvCxnSpPr/>
      </xdr:nvCxnSpPr>
      <xdr:spPr>
        <a:xfrm flipV="1">
          <a:off x="1130300" y="10022954"/>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39843</xdr:rowOff>
    </xdr:from>
    <xdr:to>
      <xdr:col>24</xdr:col>
      <xdr:colOff>114300</xdr:colOff>
      <xdr:row>57</xdr:row>
      <xdr:rowOff>141443</xdr:rowOff>
    </xdr:to>
    <xdr:sp macro="" textlink="">
      <xdr:nvSpPr>
        <xdr:cNvPr id="138" name="楕円 137"/>
        <xdr:cNvSpPr/>
      </xdr:nvSpPr>
      <xdr:spPr>
        <a:xfrm>
          <a:off x="4584700" y="98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62720</xdr:rowOff>
    </xdr:from>
    <xdr:ext cx="534377" cy="259045"/>
    <xdr:sp macro="" textlink="">
      <xdr:nvSpPr>
        <xdr:cNvPr id="139" name="物件費該当値テキスト"/>
        <xdr:cNvSpPr txBox="1"/>
      </xdr:nvSpPr>
      <xdr:spPr>
        <a:xfrm>
          <a:off x="4686300" y="96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102181</xdr:rowOff>
    </xdr:from>
    <xdr:to>
      <xdr:col>20</xdr:col>
      <xdr:colOff>38100</xdr:colOff>
      <xdr:row>58</xdr:row>
      <xdr:rowOff>32331</xdr:rowOff>
    </xdr:to>
    <xdr:sp macro="" textlink="">
      <xdr:nvSpPr>
        <xdr:cNvPr id="140" name="楕円 139"/>
        <xdr:cNvSpPr/>
      </xdr:nvSpPr>
      <xdr:spPr>
        <a:xfrm>
          <a:off x="3746500" y="98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48858</xdr:rowOff>
    </xdr:from>
    <xdr:ext cx="534377" cy="259045"/>
    <xdr:sp macro="" textlink="">
      <xdr:nvSpPr>
        <xdr:cNvPr id="141" name="テキスト ボックス 140"/>
        <xdr:cNvSpPr txBox="1"/>
      </xdr:nvSpPr>
      <xdr:spPr>
        <a:xfrm>
          <a:off x="3530111" y="96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50609</xdr:rowOff>
    </xdr:from>
    <xdr:to>
      <xdr:col>15</xdr:col>
      <xdr:colOff>101600</xdr:colOff>
      <xdr:row>58</xdr:row>
      <xdr:rowOff>152209</xdr:rowOff>
    </xdr:to>
    <xdr:sp macro="" textlink="">
      <xdr:nvSpPr>
        <xdr:cNvPr id="142" name="楕円 141"/>
        <xdr:cNvSpPr/>
      </xdr:nvSpPr>
      <xdr:spPr>
        <a:xfrm>
          <a:off x="2857500" y="99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168736</xdr:rowOff>
    </xdr:from>
    <xdr:ext cx="534377" cy="259045"/>
    <xdr:sp macro="" textlink="">
      <xdr:nvSpPr>
        <xdr:cNvPr id="143" name="テキスト ボックス 142"/>
        <xdr:cNvSpPr txBox="1"/>
      </xdr:nvSpPr>
      <xdr:spPr>
        <a:xfrm>
          <a:off x="2641111" y="976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28054</xdr:rowOff>
    </xdr:from>
    <xdr:to>
      <xdr:col>10</xdr:col>
      <xdr:colOff>165100</xdr:colOff>
      <xdr:row>58</xdr:row>
      <xdr:rowOff>129654</xdr:rowOff>
    </xdr:to>
    <xdr:sp macro="" textlink="">
      <xdr:nvSpPr>
        <xdr:cNvPr id="144" name="楕円 143"/>
        <xdr:cNvSpPr/>
      </xdr:nvSpPr>
      <xdr:spPr>
        <a:xfrm>
          <a:off x="1968500" y="99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146181</xdr:rowOff>
    </xdr:from>
    <xdr:ext cx="534377" cy="259045"/>
    <xdr:sp macro="" textlink="">
      <xdr:nvSpPr>
        <xdr:cNvPr id="145" name="テキスト ボックス 144"/>
        <xdr:cNvSpPr txBox="1"/>
      </xdr:nvSpPr>
      <xdr:spPr>
        <a:xfrm>
          <a:off x="1752111" y="974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57528</xdr:rowOff>
    </xdr:from>
    <xdr:to>
      <xdr:col>6</xdr:col>
      <xdr:colOff>38100</xdr:colOff>
      <xdr:row>58</xdr:row>
      <xdr:rowOff>159128</xdr:rowOff>
    </xdr:to>
    <xdr:sp macro="" textlink="">
      <xdr:nvSpPr>
        <xdr:cNvPr id="146" name="楕円 145"/>
        <xdr:cNvSpPr/>
      </xdr:nvSpPr>
      <xdr:spPr>
        <a:xfrm>
          <a:off x="1079500" y="1000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4205</xdr:rowOff>
    </xdr:from>
    <xdr:ext cx="534377" cy="259045"/>
    <xdr:sp macro="" textlink="">
      <xdr:nvSpPr>
        <xdr:cNvPr id="147" name="テキスト ボックス 146"/>
        <xdr:cNvSpPr txBox="1"/>
      </xdr:nvSpPr>
      <xdr:spPr>
        <a:xfrm>
          <a:off x="863111" y="977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161325</xdr:rowOff>
    </xdr:from>
    <xdr:to>
      <xdr:col>24</xdr:col>
      <xdr:colOff>63500</xdr:colOff>
      <xdr:row>78</xdr:row>
      <xdr:rowOff>22930</xdr:rowOff>
    </xdr:to>
    <xdr:cxnSp macro="">
      <xdr:nvCxnSpPr>
        <xdr:cNvPr id="174" name="直線コネクタ 173"/>
        <xdr:cNvCxnSpPr/>
      </xdr:nvCxnSpPr>
      <xdr:spPr>
        <a:xfrm flipV="1">
          <a:off x="3797300" y="13362975"/>
          <a:ext cx="8382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22930</xdr:rowOff>
    </xdr:from>
    <xdr:to>
      <xdr:col>19</xdr:col>
      <xdr:colOff>177800</xdr:colOff>
      <xdr:row>78</xdr:row>
      <xdr:rowOff>33082</xdr:rowOff>
    </xdr:to>
    <xdr:cxnSp macro="">
      <xdr:nvCxnSpPr>
        <xdr:cNvPr id="177" name="直線コネクタ 176"/>
        <xdr:cNvCxnSpPr/>
      </xdr:nvCxnSpPr>
      <xdr:spPr>
        <a:xfrm flipV="1">
          <a:off x="2908300" y="13396030"/>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33082</xdr:rowOff>
    </xdr:from>
    <xdr:to>
      <xdr:col>15</xdr:col>
      <xdr:colOff>50800</xdr:colOff>
      <xdr:row>78</xdr:row>
      <xdr:rowOff>43002</xdr:rowOff>
    </xdr:to>
    <xdr:cxnSp macro="">
      <xdr:nvCxnSpPr>
        <xdr:cNvPr id="180" name="直線コネクタ 179"/>
        <xdr:cNvCxnSpPr/>
      </xdr:nvCxnSpPr>
      <xdr:spPr>
        <a:xfrm flipV="1">
          <a:off x="2019300" y="13406182"/>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42911</xdr:rowOff>
    </xdr:from>
    <xdr:to>
      <xdr:col>10</xdr:col>
      <xdr:colOff>114300</xdr:colOff>
      <xdr:row>78</xdr:row>
      <xdr:rowOff>43002</xdr:rowOff>
    </xdr:to>
    <xdr:cxnSp macro="">
      <xdr:nvCxnSpPr>
        <xdr:cNvPr id="183" name="直線コネクタ 182"/>
        <xdr:cNvCxnSpPr/>
      </xdr:nvCxnSpPr>
      <xdr:spPr>
        <a:xfrm>
          <a:off x="1130300" y="1341601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110525</xdr:rowOff>
    </xdr:from>
    <xdr:to>
      <xdr:col>24</xdr:col>
      <xdr:colOff>114300</xdr:colOff>
      <xdr:row>78</xdr:row>
      <xdr:rowOff>40675</xdr:rowOff>
    </xdr:to>
    <xdr:sp macro="" textlink="">
      <xdr:nvSpPr>
        <xdr:cNvPr id="193" name="楕円 192"/>
        <xdr:cNvSpPr/>
      </xdr:nvSpPr>
      <xdr:spPr>
        <a:xfrm>
          <a:off x="4584700" y="133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88952</xdr:rowOff>
    </xdr:from>
    <xdr:ext cx="469744" cy="259045"/>
    <xdr:sp macro="" textlink="">
      <xdr:nvSpPr>
        <xdr:cNvPr id="194" name="維持補修費該当値テキスト"/>
        <xdr:cNvSpPr txBox="1"/>
      </xdr:nvSpPr>
      <xdr:spPr>
        <a:xfrm>
          <a:off x="4686300" y="1329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143580</xdr:rowOff>
    </xdr:from>
    <xdr:to>
      <xdr:col>20</xdr:col>
      <xdr:colOff>38100</xdr:colOff>
      <xdr:row>78</xdr:row>
      <xdr:rowOff>73730</xdr:rowOff>
    </xdr:to>
    <xdr:sp macro="" textlink="">
      <xdr:nvSpPr>
        <xdr:cNvPr id="195" name="楕円 194"/>
        <xdr:cNvSpPr/>
      </xdr:nvSpPr>
      <xdr:spPr>
        <a:xfrm>
          <a:off x="3746500" y="133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64857</xdr:rowOff>
    </xdr:from>
    <xdr:ext cx="469744" cy="259045"/>
    <xdr:sp macro="" textlink="">
      <xdr:nvSpPr>
        <xdr:cNvPr id="196" name="テキスト ボックス 195"/>
        <xdr:cNvSpPr txBox="1"/>
      </xdr:nvSpPr>
      <xdr:spPr>
        <a:xfrm>
          <a:off x="3562428" y="1343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153732</xdr:rowOff>
    </xdr:from>
    <xdr:to>
      <xdr:col>15</xdr:col>
      <xdr:colOff>101600</xdr:colOff>
      <xdr:row>78</xdr:row>
      <xdr:rowOff>83882</xdr:rowOff>
    </xdr:to>
    <xdr:sp macro="" textlink="">
      <xdr:nvSpPr>
        <xdr:cNvPr id="197" name="楕円 196"/>
        <xdr:cNvSpPr/>
      </xdr:nvSpPr>
      <xdr:spPr>
        <a:xfrm>
          <a:off x="2857500" y="133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75009</xdr:rowOff>
    </xdr:from>
    <xdr:ext cx="469744" cy="259045"/>
    <xdr:sp macro="" textlink="">
      <xdr:nvSpPr>
        <xdr:cNvPr id="198" name="テキスト ボックス 197"/>
        <xdr:cNvSpPr txBox="1"/>
      </xdr:nvSpPr>
      <xdr:spPr>
        <a:xfrm>
          <a:off x="2673428" y="1344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163652</xdr:rowOff>
    </xdr:from>
    <xdr:to>
      <xdr:col>10</xdr:col>
      <xdr:colOff>165100</xdr:colOff>
      <xdr:row>78</xdr:row>
      <xdr:rowOff>93802</xdr:rowOff>
    </xdr:to>
    <xdr:sp macro="" textlink="">
      <xdr:nvSpPr>
        <xdr:cNvPr id="199" name="楕円 198"/>
        <xdr:cNvSpPr/>
      </xdr:nvSpPr>
      <xdr:spPr>
        <a:xfrm>
          <a:off x="1968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84929</xdr:rowOff>
    </xdr:from>
    <xdr:ext cx="469744" cy="259045"/>
    <xdr:sp macro="" textlink="">
      <xdr:nvSpPr>
        <xdr:cNvPr id="200" name="テキスト ボックス 199"/>
        <xdr:cNvSpPr txBox="1"/>
      </xdr:nvSpPr>
      <xdr:spPr>
        <a:xfrm>
          <a:off x="1784428" y="1345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163561</xdr:rowOff>
    </xdr:from>
    <xdr:to>
      <xdr:col>6</xdr:col>
      <xdr:colOff>38100</xdr:colOff>
      <xdr:row>78</xdr:row>
      <xdr:rowOff>93711</xdr:rowOff>
    </xdr:to>
    <xdr:sp macro="" textlink="">
      <xdr:nvSpPr>
        <xdr:cNvPr id="201" name="楕円 200"/>
        <xdr:cNvSpPr/>
      </xdr:nvSpPr>
      <xdr:spPr>
        <a:xfrm>
          <a:off x="1079500" y="133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84838</xdr:rowOff>
    </xdr:from>
    <xdr:ext cx="469744" cy="259045"/>
    <xdr:sp macro="" textlink="">
      <xdr:nvSpPr>
        <xdr:cNvPr id="202" name="テキスト ボックス 201"/>
        <xdr:cNvSpPr txBox="1"/>
      </xdr:nvSpPr>
      <xdr:spPr>
        <a:xfrm>
          <a:off x="895428" y="1345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68813</xdr:rowOff>
    </xdr:from>
    <xdr:to>
      <xdr:col>24</xdr:col>
      <xdr:colOff>63500</xdr:colOff>
      <xdr:row>97</xdr:row>
      <xdr:rowOff>58731</xdr:rowOff>
    </xdr:to>
    <xdr:cxnSp macro="">
      <xdr:nvCxnSpPr>
        <xdr:cNvPr id="234" name="直線コネクタ 233"/>
        <xdr:cNvCxnSpPr/>
      </xdr:nvCxnSpPr>
      <xdr:spPr>
        <a:xfrm>
          <a:off x="3797300" y="16528013"/>
          <a:ext cx="838200" cy="16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68813</xdr:rowOff>
    </xdr:from>
    <xdr:to>
      <xdr:col>19</xdr:col>
      <xdr:colOff>177800</xdr:colOff>
      <xdr:row>97</xdr:row>
      <xdr:rowOff>142878</xdr:rowOff>
    </xdr:to>
    <xdr:cxnSp macro="">
      <xdr:nvCxnSpPr>
        <xdr:cNvPr id="237" name="直線コネクタ 236"/>
        <xdr:cNvCxnSpPr/>
      </xdr:nvCxnSpPr>
      <xdr:spPr>
        <a:xfrm flipV="1">
          <a:off x="2908300" y="16528013"/>
          <a:ext cx="889000" cy="2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142878</xdr:rowOff>
    </xdr:from>
    <xdr:to>
      <xdr:col>15</xdr:col>
      <xdr:colOff>50800</xdr:colOff>
      <xdr:row>98</xdr:row>
      <xdr:rowOff>7417</xdr:rowOff>
    </xdr:to>
    <xdr:cxnSp macro="">
      <xdr:nvCxnSpPr>
        <xdr:cNvPr id="240" name="直線コネクタ 239"/>
        <xdr:cNvCxnSpPr/>
      </xdr:nvCxnSpPr>
      <xdr:spPr>
        <a:xfrm flipV="1">
          <a:off x="2019300" y="16773528"/>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7417</xdr:rowOff>
    </xdr:from>
    <xdr:to>
      <xdr:col>10</xdr:col>
      <xdr:colOff>114300</xdr:colOff>
      <xdr:row>98</xdr:row>
      <xdr:rowOff>39159</xdr:rowOff>
    </xdr:to>
    <xdr:cxnSp macro="">
      <xdr:nvCxnSpPr>
        <xdr:cNvPr id="243" name="直線コネクタ 242"/>
        <xdr:cNvCxnSpPr/>
      </xdr:nvCxnSpPr>
      <xdr:spPr>
        <a:xfrm flipV="1">
          <a:off x="1130300" y="16809517"/>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7931</xdr:rowOff>
    </xdr:from>
    <xdr:to>
      <xdr:col>24</xdr:col>
      <xdr:colOff>114300</xdr:colOff>
      <xdr:row>97</xdr:row>
      <xdr:rowOff>109531</xdr:rowOff>
    </xdr:to>
    <xdr:sp macro="" textlink="">
      <xdr:nvSpPr>
        <xdr:cNvPr id="253" name="楕円 252"/>
        <xdr:cNvSpPr/>
      </xdr:nvSpPr>
      <xdr:spPr>
        <a:xfrm>
          <a:off x="4584700" y="166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157808</xdr:rowOff>
    </xdr:from>
    <xdr:ext cx="534377" cy="259045"/>
    <xdr:sp macro="" textlink="">
      <xdr:nvSpPr>
        <xdr:cNvPr id="254" name="扶助費該当値テキスト"/>
        <xdr:cNvSpPr txBox="1"/>
      </xdr:nvSpPr>
      <xdr:spPr>
        <a:xfrm>
          <a:off x="4686300" y="1661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18013</xdr:rowOff>
    </xdr:from>
    <xdr:to>
      <xdr:col>20</xdr:col>
      <xdr:colOff>38100</xdr:colOff>
      <xdr:row>96</xdr:row>
      <xdr:rowOff>119613</xdr:rowOff>
    </xdr:to>
    <xdr:sp macro="" textlink="">
      <xdr:nvSpPr>
        <xdr:cNvPr id="255" name="楕円 254"/>
        <xdr:cNvSpPr/>
      </xdr:nvSpPr>
      <xdr:spPr>
        <a:xfrm>
          <a:off x="3746500" y="164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110740</xdr:rowOff>
    </xdr:from>
    <xdr:ext cx="534377" cy="259045"/>
    <xdr:sp macro="" textlink="">
      <xdr:nvSpPr>
        <xdr:cNvPr id="256" name="テキスト ボックス 255"/>
        <xdr:cNvSpPr txBox="1"/>
      </xdr:nvSpPr>
      <xdr:spPr>
        <a:xfrm>
          <a:off x="3530111" y="1656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92078</xdr:rowOff>
    </xdr:from>
    <xdr:to>
      <xdr:col>15</xdr:col>
      <xdr:colOff>101600</xdr:colOff>
      <xdr:row>98</xdr:row>
      <xdr:rowOff>22228</xdr:rowOff>
    </xdr:to>
    <xdr:sp macro="" textlink="">
      <xdr:nvSpPr>
        <xdr:cNvPr id="257" name="楕円 256"/>
        <xdr:cNvSpPr/>
      </xdr:nvSpPr>
      <xdr:spPr>
        <a:xfrm>
          <a:off x="2857500" y="167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13355</xdr:rowOff>
    </xdr:from>
    <xdr:ext cx="534377" cy="259045"/>
    <xdr:sp macro="" textlink="">
      <xdr:nvSpPr>
        <xdr:cNvPr id="258" name="テキスト ボックス 257"/>
        <xdr:cNvSpPr txBox="1"/>
      </xdr:nvSpPr>
      <xdr:spPr>
        <a:xfrm>
          <a:off x="2641111" y="168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128067</xdr:rowOff>
    </xdr:from>
    <xdr:to>
      <xdr:col>10</xdr:col>
      <xdr:colOff>165100</xdr:colOff>
      <xdr:row>98</xdr:row>
      <xdr:rowOff>58217</xdr:rowOff>
    </xdr:to>
    <xdr:sp macro="" textlink="">
      <xdr:nvSpPr>
        <xdr:cNvPr id="259" name="楕円 258"/>
        <xdr:cNvSpPr/>
      </xdr:nvSpPr>
      <xdr:spPr>
        <a:xfrm>
          <a:off x="1968500" y="167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49344</xdr:rowOff>
    </xdr:from>
    <xdr:ext cx="534377" cy="259045"/>
    <xdr:sp macro="" textlink="">
      <xdr:nvSpPr>
        <xdr:cNvPr id="260" name="テキスト ボックス 259"/>
        <xdr:cNvSpPr txBox="1"/>
      </xdr:nvSpPr>
      <xdr:spPr>
        <a:xfrm>
          <a:off x="1752111" y="168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159809</xdr:rowOff>
    </xdr:from>
    <xdr:to>
      <xdr:col>6</xdr:col>
      <xdr:colOff>38100</xdr:colOff>
      <xdr:row>98</xdr:row>
      <xdr:rowOff>89959</xdr:rowOff>
    </xdr:to>
    <xdr:sp macro="" textlink="">
      <xdr:nvSpPr>
        <xdr:cNvPr id="261" name="楕円 260"/>
        <xdr:cNvSpPr/>
      </xdr:nvSpPr>
      <xdr:spPr>
        <a:xfrm>
          <a:off x="1079500" y="167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81086</xdr:rowOff>
    </xdr:from>
    <xdr:ext cx="534377" cy="259045"/>
    <xdr:sp macro="" textlink="">
      <xdr:nvSpPr>
        <xdr:cNvPr id="262" name="テキスト ボックス 261"/>
        <xdr:cNvSpPr txBox="1"/>
      </xdr:nvSpPr>
      <xdr:spPr>
        <a:xfrm>
          <a:off x="863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132982</xdr:rowOff>
    </xdr:from>
    <xdr:to>
      <xdr:col>55</xdr:col>
      <xdr:colOff>0</xdr:colOff>
      <xdr:row>38</xdr:row>
      <xdr:rowOff>23038</xdr:rowOff>
    </xdr:to>
    <xdr:cxnSp macro="">
      <xdr:nvCxnSpPr>
        <xdr:cNvPr id="292" name="直線コネクタ 291"/>
        <xdr:cNvCxnSpPr/>
      </xdr:nvCxnSpPr>
      <xdr:spPr>
        <a:xfrm flipV="1">
          <a:off x="9639300" y="6476632"/>
          <a:ext cx="838200" cy="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124346</xdr:rowOff>
    </xdr:from>
    <xdr:to>
      <xdr:col>50</xdr:col>
      <xdr:colOff>114300</xdr:colOff>
      <xdr:row>38</xdr:row>
      <xdr:rowOff>23038</xdr:rowOff>
    </xdr:to>
    <xdr:cxnSp macro="">
      <xdr:nvCxnSpPr>
        <xdr:cNvPr id="295" name="直線コネクタ 294"/>
        <xdr:cNvCxnSpPr/>
      </xdr:nvCxnSpPr>
      <xdr:spPr>
        <a:xfrm>
          <a:off x="8750300" y="5267846"/>
          <a:ext cx="889000" cy="127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124346</xdr:rowOff>
    </xdr:from>
    <xdr:to>
      <xdr:col>45</xdr:col>
      <xdr:colOff>177800</xdr:colOff>
      <xdr:row>38</xdr:row>
      <xdr:rowOff>100864</xdr:rowOff>
    </xdr:to>
    <xdr:cxnSp macro="">
      <xdr:nvCxnSpPr>
        <xdr:cNvPr id="298" name="直線コネクタ 297"/>
        <xdr:cNvCxnSpPr/>
      </xdr:nvCxnSpPr>
      <xdr:spPr>
        <a:xfrm flipV="1">
          <a:off x="7861300" y="5267846"/>
          <a:ext cx="889000" cy="134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100864</xdr:rowOff>
    </xdr:from>
    <xdr:to>
      <xdr:col>41</xdr:col>
      <xdr:colOff>50800</xdr:colOff>
      <xdr:row>38</xdr:row>
      <xdr:rowOff>137147</xdr:rowOff>
    </xdr:to>
    <xdr:cxnSp macro="">
      <xdr:nvCxnSpPr>
        <xdr:cNvPr id="301" name="直線コネクタ 300"/>
        <xdr:cNvCxnSpPr/>
      </xdr:nvCxnSpPr>
      <xdr:spPr>
        <a:xfrm flipV="1">
          <a:off x="6972300" y="6615964"/>
          <a:ext cx="8890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82182</xdr:rowOff>
    </xdr:from>
    <xdr:to>
      <xdr:col>55</xdr:col>
      <xdr:colOff>50800</xdr:colOff>
      <xdr:row>38</xdr:row>
      <xdr:rowOff>12332</xdr:rowOff>
    </xdr:to>
    <xdr:sp macro="" textlink="">
      <xdr:nvSpPr>
        <xdr:cNvPr id="311" name="楕円 310"/>
        <xdr:cNvSpPr/>
      </xdr:nvSpPr>
      <xdr:spPr>
        <a:xfrm>
          <a:off x="10426700" y="642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60609</xdr:rowOff>
    </xdr:from>
    <xdr:ext cx="534377" cy="259045"/>
    <xdr:sp macro="" textlink="">
      <xdr:nvSpPr>
        <xdr:cNvPr id="312" name="補助費等該当値テキスト"/>
        <xdr:cNvSpPr txBox="1"/>
      </xdr:nvSpPr>
      <xdr:spPr>
        <a:xfrm>
          <a:off x="10528300" y="640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143688</xdr:rowOff>
    </xdr:from>
    <xdr:to>
      <xdr:col>50</xdr:col>
      <xdr:colOff>165100</xdr:colOff>
      <xdr:row>38</xdr:row>
      <xdr:rowOff>73837</xdr:rowOff>
    </xdr:to>
    <xdr:sp macro="" textlink="">
      <xdr:nvSpPr>
        <xdr:cNvPr id="313" name="楕円 312"/>
        <xdr:cNvSpPr/>
      </xdr:nvSpPr>
      <xdr:spPr>
        <a:xfrm>
          <a:off x="9588500" y="6487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64965</xdr:rowOff>
    </xdr:from>
    <xdr:ext cx="534377" cy="259045"/>
    <xdr:sp macro="" textlink="">
      <xdr:nvSpPr>
        <xdr:cNvPr id="314" name="テキスト ボックス 313"/>
        <xdr:cNvSpPr txBox="1"/>
      </xdr:nvSpPr>
      <xdr:spPr>
        <a:xfrm>
          <a:off x="9372111" y="65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73546</xdr:rowOff>
    </xdr:from>
    <xdr:to>
      <xdr:col>46</xdr:col>
      <xdr:colOff>38100</xdr:colOff>
      <xdr:row>31</xdr:row>
      <xdr:rowOff>3696</xdr:rowOff>
    </xdr:to>
    <xdr:sp macro="" textlink="">
      <xdr:nvSpPr>
        <xdr:cNvPr id="315" name="楕円 314"/>
        <xdr:cNvSpPr/>
      </xdr:nvSpPr>
      <xdr:spPr>
        <a:xfrm>
          <a:off x="8699500" y="521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166273</xdr:rowOff>
    </xdr:from>
    <xdr:ext cx="599010" cy="259045"/>
    <xdr:sp macro="" textlink="">
      <xdr:nvSpPr>
        <xdr:cNvPr id="316" name="テキスト ボックス 315"/>
        <xdr:cNvSpPr txBox="1"/>
      </xdr:nvSpPr>
      <xdr:spPr>
        <a:xfrm>
          <a:off x="8450795" y="530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50064</xdr:rowOff>
    </xdr:from>
    <xdr:to>
      <xdr:col>41</xdr:col>
      <xdr:colOff>101600</xdr:colOff>
      <xdr:row>38</xdr:row>
      <xdr:rowOff>151664</xdr:rowOff>
    </xdr:to>
    <xdr:sp macro="" textlink="">
      <xdr:nvSpPr>
        <xdr:cNvPr id="317" name="楕円 316"/>
        <xdr:cNvSpPr/>
      </xdr:nvSpPr>
      <xdr:spPr>
        <a:xfrm>
          <a:off x="7810500" y="65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142791</xdr:rowOff>
    </xdr:from>
    <xdr:ext cx="534377" cy="259045"/>
    <xdr:sp macro="" textlink="">
      <xdr:nvSpPr>
        <xdr:cNvPr id="318" name="テキスト ボックス 317"/>
        <xdr:cNvSpPr txBox="1"/>
      </xdr:nvSpPr>
      <xdr:spPr>
        <a:xfrm>
          <a:off x="7594111" y="66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86347</xdr:rowOff>
    </xdr:from>
    <xdr:to>
      <xdr:col>36</xdr:col>
      <xdr:colOff>165100</xdr:colOff>
      <xdr:row>39</xdr:row>
      <xdr:rowOff>16497</xdr:rowOff>
    </xdr:to>
    <xdr:sp macro="" textlink="">
      <xdr:nvSpPr>
        <xdr:cNvPr id="319" name="楕円 318"/>
        <xdr:cNvSpPr/>
      </xdr:nvSpPr>
      <xdr:spPr>
        <a:xfrm>
          <a:off x="6921500" y="66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7624</xdr:rowOff>
    </xdr:from>
    <xdr:ext cx="534377" cy="259045"/>
    <xdr:sp macro="" textlink="">
      <xdr:nvSpPr>
        <xdr:cNvPr id="320" name="テキスト ボックス 319"/>
        <xdr:cNvSpPr txBox="1"/>
      </xdr:nvSpPr>
      <xdr:spPr>
        <a:xfrm>
          <a:off x="6705111" y="66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159017</xdr:rowOff>
    </xdr:from>
    <xdr:to>
      <xdr:col>55</xdr:col>
      <xdr:colOff>0</xdr:colOff>
      <xdr:row>58</xdr:row>
      <xdr:rowOff>35436</xdr:rowOff>
    </xdr:to>
    <xdr:cxnSp macro="">
      <xdr:nvCxnSpPr>
        <xdr:cNvPr id="349" name="直線コネクタ 348"/>
        <xdr:cNvCxnSpPr/>
      </xdr:nvCxnSpPr>
      <xdr:spPr>
        <a:xfrm>
          <a:off x="9639300" y="9931667"/>
          <a:ext cx="838200" cy="4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30033</xdr:rowOff>
    </xdr:from>
    <xdr:to>
      <xdr:col>50</xdr:col>
      <xdr:colOff>114300</xdr:colOff>
      <xdr:row>57</xdr:row>
      <xdr:rowOff>159017</xdr:rowOff>
    </xdr:to>
    <xdr:cxnSp macro="">
      <xdr:nvCxnSpPr>
        <xdr:cNvPr id="352" name="直線コネクタ 351"/>
        <xdr:cNvCxnSpPr/>
      </xdr:nvCxnSpPr>
      <xdr:spPr>
        <a:xfrm>
          <a:off x="8750300" y="9802683"/>
          <a:ext cx="889000" cy="1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20569</xdr:rowOff>
    </xdr:from>
    <xdr:to>
      <xdr:col>45</xdr:col>
      <xdr:colOff>177800</xdr:colOff>
      <xdr:row>57</xdr:row>
      <xdr:rowOff>30033</xdr:rowOff>
    </xdr:to>
    <xdr:cxnSp macro="">
      <xdr:nvCxnSpPr>
        <xdr:cNvPr id="355" name="直線コネクタ 354"/>
        <xdr:cNvCxnSpPr/>
      </xdr:nvCxnSpPr>
      <xdr:spPr>
        <a:xfrm>
          <a:off x="7861300" y="9793219"/>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20569</xdr:rowOff>
    </xdr:from>
    <xdr:to>
      <xdr:col>41</xdr:col>
      <xdr:colOff>50800</xdr:colOff>
      <xdr:row>58</xdr:row>
      <xdr:rowOff>118577</xdr:rowOff>
    </xdr:to>
    <xdr:cxnSp macro="">
      <xdr:nvCxnSpPr>
        <xdr:cNvPr id="358" name="直線コネクタ 357"/>
        <xdr:cNvCxnSpPr/>
      </xdr:nvCxnSpPr>
      <xdr:spPr>
        <a:xfrm flipV="1">
          <a:off x="6972300" y="9793219"/>
          <a:ext cx="889000" cy="26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156086</xdr:rowOff>
    </xdr:from>
    <xdr:to>
      <xdr:col>55</xdr:col>
      <xdr:colOff>50800</xdr:colOff>
      <xdr:row>58</xdr:row>
      <xdr:rowOff>86236</xdr:rowOff>
    </xdr:to>
    <xdr:sp macro="" textlink="">
      <xdr:nvSpPr>
        <xdr:cNvPr id="368" name="楕円 367"/>
        <xdr:cNvSpPr/>
      </xdr:nvSpPr>
      <xdr:spPr>
        <a:xfrm>
          <a:off x="10426700" y="99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71013</xdr:rowOff>
    </xdr:from>
    <xdr:ext cx="534377" cy="259045"/>
    <xdr:sp macro="" textlink="">
      <xdr:nvSpPr>
        <xdr:cNvPr id="369" name="普通建設事業費該当値テキスト"/>
        <xdr:cNvSpPr txBox="1"/>
      </xdr:nvSpPr>
      <xdr:spPr>
        <a:xfrm>
          <a:off x="10528300" y="984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108217</xdr:rowOff>
    </xdr:from>
    <xdr:to>
      <xdr:col>50</xdr:col>
      <xdr:colOff>165100</xdr:colOff>
      <xdr:row>58</xdr:row>
      <xdr:rowOff>38367</xdr:rowOff>
    </xdr:to>
    <xdr:sp macro="" textlink="">
      <xdr:nvSpPr>
        <xdr:cNvPr id="370" name="楕円 369"/>
        <xdr:cNvSpPr/>
      </xdr:nvSpPr>
      <xdr:spPr>
        <a:xfrm>
          <a:off x="9588500" y="98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29494</xdr:rowOff>
    </xdr:from>
    <xdr:ext cx="534377" cy="259045"/>
    <xdr:sp macro="" textlink="">
      <xdr:nvSpPr>
        <xdr:cNvPr id="371" name="テキスト ボックス 370"/>
        <xdr:cNvSpPr txBox="1"/>
      </xdr:nvSpPr>
      <xdr:spPr>
        <a:xfrm>
          <a:off x="9372111" y="99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150683</xdr:rowOff>
    </xdr:from>
    <xdr:to>
      <xdr:col>46</xdr:col>
      <xdr:colOff>38100</xdr:colOff>
      <xdr:row>57</xdr:row>
      <xdr:rowOff>80833</xdr:rowOff>
    </xdr:to>
    <xdr:sp macro="" textlink="">
      <xdr:nvSpPr>
        <xdr:cNvPr id="372" name="楕円 371"/>
        <xdr:cNvSpPr/>
      </xdr:nvSpPr>
      <xdr:spPr>
        <a:xfrm>
          <a:off x="8699500" y="97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71960</xdr:rowOff>
    </xdr:from>
    <xdr:ext cx="534377" cy="259045"/>
    <xdr:sp macro="" textlink="">
      <xdr:nvSpPr>
        <xdr:cNvPr id="373" name="テキスト ボックス 372"/>
        <xdr:cNvSpPr txBox="1"/>
      </xdr:nvSpPr>
      <xdr:spPr>
        <a:xfrm>
          <a:off x="8483111" y="98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141219</xdr:rowOff>
    </xdr:from>
    <xdr:to>
      <xdr:col>41</xdr:col>
      <xdr:colOff>101600</xdr:colOff>
      <xdr:row>57</xdr:row>
      <xdr:rowOff>71369</xdr:rowOff>
    </xdr:to>
    <xdr:sp macro="" textlink="">
      <xdr:nvSpPr>
        <xdr:cNvPr id="374" name="楕円 373"/>
        <xdr:cNvSpPr/>
      </xdr:nvSpPr>
      <xdr:spPr>
        <a:xfrm>
          <a:off x="7810500" y="974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62496</xdr:rowOff>
    </xdr:from>
    <xdr:ext cx="534377" cy="259045"/>
    <xdr:sp macro="" textlink="">
      <xdr:nvSpPr>
        <xdr:cNvPr id="375" name="テキスト ボックス 374"/>
        <xdr:cNvSpPr txBox="1"/>
      </xdr:nvSpPr>
      <xdr:spPr>
        <a:xfrm>
          <a:off x="7594111" y="98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67777</xdr:rowOff>
    </xdr:from>
    <xdr:to>
      <xdr:col>36</xdr:col>
      <xdr:colOff>165100</xdr:colOff>
      <xdr:row>58</xdr:row>
      <xdr:rowOff>169377</xdr:rowOff>
    </xdr:to>
    <xdr:sp macro="" textlink="">
      <xdr:nvSpPr>
        <xdr:cNvPr id="376" name="楕円 375"/>
        <xdr:cNvSpPr/>
      </xdr:nvSpPr>
      <xdr:spPr>
        <a:xfrm>
          <a:off x="6921500" y="100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160504</xdr:rowOff>
    </xdr:from>
    <xdr:ext cx="534377" cy="259045"/>
    <xdr:sp macro="" textlink="">
      <xdr:nvSpPr>
        <xdr:cNvPr id="377" name="テキスト ボックス 376"/>
        <xdr:cNvSpPr txBox="1"/>
      </xdr:nvSpPr>
      <xdr:spPr>
        <a:xfrm>
          <a:off x="6705111" y="1010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99258</xdr:rowOff>
    </xdr:from>
    <xdr:to>
      <xdr:col>55</xdr:col>
      <xdr:colOff>0</xdr:colOff>
      <xdr:row>78</xdr:row>
      <xdr:rowOff>139224</xdr:rowOff>
    </xdr:to>
    <xdr:cxnSp macro="">
      <xdr:nvCxnSpPr>
        <xdr:cNvPr id="406" name="直線コネクタ 405"/>
        <xdr:cNvCxnSpPr/>
      </xdr:nvCxnSpPr>
      <xdr:spPr>
        <a:xfrm>
          <a:off x="9639300" y="13472358"/>
          <a:ext cx="8382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99258</xdr:rowOff>
    </xdr:from>
    <xdr:to>
      <xdr:col>50</xdr:col>
      <xdr:colOff>114300</xdr:colOff>
      <xdr:row>78</xdr:row>
      <xdr:rowOff>119221</xdr:rowOff>
    </xdr:to>
    <xdr:cxnSp macro="">
      <xdr:nvCxnSpPr>
        <xdr:cNvPr id="409" name="直線コネクタ 408"/>
        <xdr:cNvCxnSpPr/>
      </xdr:nvCxnSpPr>
      <xdr:spPr>
        <a:xfrm flipV="1">
          <a:off x="8750300" y="13472358"/>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7093</xdr:rowOff>
    </xdr:from>
    <xdr:to>
      <xdr:col>45</xdr:col>
      <xdr:colOff>177800</xdr:colOff>
      <xdr:row>78</xdr:row>
      <xdr:rowOff>119221</xdr:rowOff>
    </xdr:to>
    <xdr:cxnSp macro="">
      <xdr:nvCxnSpPr>
        <xdr:cNvPr id="412" name="直線コネクタ 411"/>
        <xdr:cNvCxnSpPr/>
      </xdr:nvCxnSpPr>
      <xdr:spPr>
        <a:xfrm>
          <a:off x="7861300" y="13037293"/>
          <a:ext cx="889000" cy="4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7093</xdr:rowOff>
    </xdr:from>
    <xdr:to>
      <xdr:col>41</xdr:col>
      <xdr:colOff>50800</xdr:colOff>
      <xdr:row>78</xdr:row>
      <xdr:rowOff>156902</xdr:rowOff>
    </xdr:to>
    <xdr:cxnSp macro="">
      <xdr:nvCxnSpPr>
        <xdr:cNvPr id="415" name="直線コネクタ 414"/>
        <xdr:cNvCxnSpPr/>
      </xdr:nvCxnSpPr>
      <xdr:spPr>
        <a:xfrm flipV="1">
          <a:off x="6972300" y="13037293"/>
          <a:ext cx="889000" cy="4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88424</xdr:rowOff>
    </xdr:from>
    <xdr:to>
      <xdr:col>55</xdr:col>
      <xdr:colOff>50800</xdr:colOff>
      <xdr:row>79</xdr:row>
      <xdr:rowOff>18574</xdr:rowOff>
    </xdr:to>
    <xdr:sp macro="" textlink="">
      <xdr:nvSpPr>
        <xdr:cNvPr id="425" name="楕円 424"/>
        <xdr:cNvSpPr/>
      </xdr:nvSpPr>
      <xdr:spPr>
        <a:xfrm>
          <a:off x="10426700" y="134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3351</xdr:rowOff>
    </xdr:from>
    <xdr:ext cx="469744" cy="259045"/>
    <xdr:sp macro="" textlink="">
      <xdr:nvSpPr>
        <xdr:cNvPr id="426" name="普通建設事業費 （ うち新規整備　）該当値テキスト"/>
        <xdr:cNvSpPr txBox="1"/>
      </xdr:nvSpPr>
      <xdr:spPr>
        <a:xfrm>
          <a:off x="10528300" y="133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48458</xdr:rowOff>
    </xdr:from>
    <xdr:to>
      <xdr:col>50</xdr:col>
      <xdr:colOff>165100</xdr:colOff>
      <xdr:row>78</xdr:row>
      <xdr:rowOff>150058</xdr:rowOff>
    </xdr:to>
    <xdr:sp macro="" textlink="">
      <xdr:nvSpPr>
        <xdr:cNvPr id="427" name="楕円 426"/>
        <xdr:cNvSpPr/>
      </xdr:nvSpPr>
      <xdr:spPr>
        <a:xfrm>
          <a:off x="9588500" y="134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141185</xdr:rowOff>
    </xdr:from>
    <xdr:ext cx="469744" cy="259045"/>
    <xdr:sp macro="" textlink="">
      <xdr:nvSpPr>
        <xdr:cNvPr id="428" name="テキスト ボックス 427"/>
        <xdr:cNvSpPr txBox="1"/>
      </xdr:nvSpPr>
      <xdr:spPr>
        <a:xfrm>
          <a:off x="9404428" y="1351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68421</xdr:rowOff>
    </xdr:from>
    <xdr:to>
      <xdr:col>46</xdr:col>
      <xdr:colOff>38100</xdr:colOff>
      <xdr:row>78</xdr:row>
      <xdr:rowOff>170021</xdr:rowOff>
    </xdr:to>
    <xdr:sp macro="" textlink="">
      <xdr:nvSpPr>
        <xdr:cNvPr id="429" name="楕円 428"/>
        <xdr:cNvSpPr/>
      </xdr:nvSpPr>
      <xdr:spPr>
        <a:xfrm>
          <a:off x="8699500" y="134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161148</xdr:rowOff>
    </xdr:from>
    <xdr:ext cx="469744" cy="259045"/>
    <xdr:sp macro="" textlink="">
      <xdr:nvSpPr>
        <xdr:cNvPr id="430" name="テキスト ボックス 429"/>
        <xdr:cNvSpPr txBox="1"/>
      </xdr:nvSpPr>
      <xdr:spPr>
        <a:xfrm>
          <a:off x="8515428" y="1353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127743</xdr:rowOff>
    </xdr:from>
    <xdr:to>
      <xdr:col>41</xdr:col>
      <xdr:colOff>101600</xdr:colOff>
      <xdr:row>76</xdr:row>
      <xdr:rowOff>57893</xdr:rowOff>
    </xdr:to>
    <xdr:sp macro="" textlink="">
      <xdr:nvSpPr>
        <xdr:cNvPr id="431" name="楕円 430"/>
        <xdr:cNvSpPr/>
      </xdr:nvSpPr>
      <xdr:spPr>
        <a:xfrm>
          <a:off x="7810500" y="129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74420</xdr:rowOff>
    </xdr:from>
    <xdr:ext cx="534377" cy="259045"/>
    <xdr:sp macro="" textlink="">
      <xdr:nvSpPr>
        <xdr:cNvPr id="432" name="テキスト ボックス 431"/>
        <xdr:cNvSpPr txBox="1"/>
      </xdr:nvSpPr>
      <xdr:spPr>
        <a:xfrm>
          <a:off x="7594111" y="127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106102</xdr:rowOff>
    </xdr:from>
    <xdr:to>
      <xdr:col>36</xdr:col>
      <xdr:colOff>165100</xdr:colOff>
      <xdr:row>79</xdr:row>
      <xdr:rowOff>36252</xdr:rowOff>
    </xdr:to>
    <xdr:sp macro="" textlink="">
      <xdr:nvSpPr>
        <xdr:cNvPr id="433" name="楕円 432"/>
        <xdr:cNvSpPr/>
      </xdr:nvSpPr>
      <xdr:spPr>
        <a:xfrm>
          <a:off x="6921500" y="134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27379</xdr:rowOff>
    </xdr:from>
    <xdr:ext cx="469744" cy="259045"/>
    <xdr:sp macro="" textlink="">
      <xdr:nvSpPr>
        <xdr:cNvPr id="434" name="テキスト ボックス 433"/>
        <xdr:cNvSpPr txBox="1"/>
      </xdr:nvSpPr>
      <xdr:spPr>
        <a:xfrm>
          <a:off x="6737428" y="1357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112692</xdr:rowOff>
    </xdr:from>
    <xdr:to>
      <xdr:col>55</xdr:col>
      <xdr:colOff>0</xdr:colOff>
      <xdr:row>97</xdr:row>
      <xdr:rowOff>128270</xdr:rowOff>
    </xdr:to>
    <xdr:cxnSp macro="">
      <xdr:nvCxnSpPr>
        <xdr:cNvPr id="465" name="直線コネクタ 464"/>
        <xdr:cNvCxnSpPr/>
      </xdr:nvCxnSpPr>
      <xdr:spPr>
        <a:xfrm>
          <a:off x="9639300" y="16743342"/>
          <a:ext cx="838200" cy="1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72884</xdr:rowOff>
    </xdr:from>
    <xdr:to>
      <xdr:col>50</xdr:col>
      <xdr:colOff>114300</xdr:colOff>
      <xdr:row>97</xdr:row>
      <xdr:rowOff>112692</xdr:rowOff>
    </xdr:to>
    <xdr:cxnSp macro="">
      <xdr:nvCxnSpPr>
        <xdr:cNvPr id="468" name="直線コネクタ 467"/>
        <xdr:cNvCxnSpPr/>
      </xdr:nvCxnSpPr>
      <xdr:spPr>
        <a:xfrm>
          <a:off x="8750300" y="16703534"/>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72884</xdr:rowOff>
    </xdr:from>
    <xdr:to>
      <xdr:col>45</xdr:col>
      <xdr:colOff>177800</xdr:colOff>
      <xdr:row>97</xdr:row>
      <xdr:rowOff>165711</xdr:rowOff>
    </xdr:to>
    <xdr:cxnSp macro="">
      <xdr:nvCxnSpPr>
        <xdr:cNvPr id="471" name="直線コネクタ 470"/>
        <xdr:cNvCxnSpPr/>
      </xdr:nvCxnSpPr>
      <xdr:spPr>
        <a:xfrm flipV="1">
          <a:off x="7861300" y="16703534"/>
          <a:ext cx="889000" cy="9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165711</xdr:rowOff>
    </xdr:from>
    <xdr:to>
      <xdr:col>41</xdr:col>
      <xdr:colOff>50800</xdr:colOff>
      <xdr:row>98</xdr:row>
      <xdr:rowOff>128712</xdr:rowOff>
    </xdr:to>
    <xdr:cxnSp macro="">
      <xdr:nvCxnSpPr>
        <xdr:cNvPr id="474" name="直線コネクタ 473"/>
        <xdr:cNvCxnSpPr/>
      </xdr:nvCxnSpPr>
      <xdr:spPr>
        <a:xfrm flipV="1">
          <a:off x="6972300" y="16796361"/>
          <a:ext cx="889000" cy="13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77470</xdr:rowOff>
    </xdr:from>
    <xdr:to>
      <xdr:col>55</xdr:col>
      <xdr:colOff>50800</xdr:colOff>
      <xdr:row>98</xdr:row>
      <xdr:rowOff>7620</xdr:rowOff>
    </xdr:to>
    <xdr:sp macro="" textlink="">
      <xdr:nvSpPr>
        <xdr:cNvPr id="484" name="楕円 483"/>
        <xdr:cNvSpPr/>
      </xdr:nvSpPr>
      <xdr:spPr>
        <a:xfrm>
          <a:off x="104267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55897</xdr:rowOff>
    </xdr:from>
    <xdr:ext cx="534377" cy="259045"/>
    <xdr:sp macro="" textlink="">
      <xdr:nvSpPr>
        <xdr:cNvPr id="485" name="普通建設事業費 （ うち更新整備　）該当値テキスト"/>
        <xdr:cNvSpPr txBox="1"/>
      </xdr:nvSpPr>
      <xdr:spPr>
        <a:xfrm>
          <a:off x="10528300" y="166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61892</xdr:rowOff>
    </xdr:from>
    <xdr:to>
      <xdr:col>50</xdr:col>
      <xdr:colOff>165100</xdr:colOff>
      <xdr:row>97</xdr:row>
      <xdr:rowOff>163492</xdr:rowOff>
    </xdr:to>
    <xdr:sp macro="" textlink="">
      <xdr:nvSpPr>
        <xdr:cNvPr id="486" name="楕円 485"/>
        <xdr:cNvSpPr/>
      </xdr:nvSpPr>
      <xdr:spPr>
        <a:xfrm>
          <a:off x="9588500" y="166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154619</xdr:rowOff>
    </xdr:from>
    <xdr:ext cx="534377" cy="259045"/>
    <xdr:sp macro="" textlink="">
      <xdr:nvSpPr>
        <xdr:cNvPr id="487" name="テキスト ボックス 486"/>
        <xdr:cNvSpPr txBox="1"/>
      </xdr:nvSpPr>
      <xdr:spPr>
        <a:xfrm>
          <a:off x="9372111" y="1678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22084</xdr:rowOff>
    </xdr:from>
    <xdr:to>
      <xdr:col>46</xdr:col>
      <xdr:colOff>38100</xdr:colOff>
      <xdr:row>97</xdr:row>
      <xdr:rowOff>123684</xdr:rowOff>
    </xdr:to>
    <xdr:sp macro="" textlink="">
      <xdr:nvSpPr>
        <xdr:cNvPr id="488" name="楕円 487"/>
        <xdr:cNvSpPr/>
      </xdr:nvSpPr>
      <xdr:spPr>
        <a:xfrm>
          <a:off x="8699500" y="166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114811</xdr:rowOff>
    </xdr:from>
    <xdr:ext cx="534377" cy="259045"/>
    <xdr:sp macro="" textlink="">
      <xdr:nvSpPr>
        <xdr:cNvPr id="489" name="テキスト ボックス 488"/>
        <xdr:cNvSpPr txBox="1"/>
      </xdr:nvSpPr>
      <xdr:spPr>
        <a:xfrm>
          <a:off x="8483111" y="1674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114911</xdr:rowOff>
    </xdr:from>
    <xdr:to>
      <xdr:col>41</xdr:col>
      <xdr:colOff>101600</xdr:colOff>
      <xdr:row>98</xdr:row>
      <xdr:rowOff>45061</xdr:rowOff>
    </xdr:to>
    <xdr:sp macro="" textlink="">
      <xdr:nvSpPr>
        <xdr:cNvPr id="490" name="楕円 489"/>
        <xdr:cNvSpPr/>
      </xdr:nvSpPr>
      <xdr:spPr>
        <a:xfrm>
          <a:off x="7810500" y="1674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36188</xdr:rowOff>
    </xdr:from>
    <xdr:ext cx="534377" cy="259045"/>
    <xdr:sp macro="" textlink="">
      <xdr:nvSpPr>
        <xdr:cNvPr id="491" name="テキスト ボックス 490"/>
        <xdr:cNvSpPr txBox="1"/>
      </xdr:nvSpPr>
      <xdr:spPr>
        <a:xfrm>
          <a:off x="7594111" y="1683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77912</xdr:rowOff>
    </xdr:from>
    <xdr:to>
      <xdr:col>36</xdr:col>
      <xdr:colOff>165100</xdr:colOff>
      <xdr:row>99</xdr:row>
      <xdr:rowOff>8062</xdr:rowOff>
    </xdr:to>
    <xdr:sp macro="" textlink="">
      <xdr:nvSpPr>
        <xdr:cNvPr id="492" name="楕円 491"/>
        <xdr:cNvSpPr/>
      </xdr:nvSpPr>
      <xdr:spPr>
        <a:xfrm>
          <a:off x="6921500" y="1688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170639</xdr:rowOff>
    </xdr:from>
    <xdr:ext cx="469744" cy="259045"/>
    <xdr:sp macro="" textlink="">
      <xdr:nvSpPr>
        <xdr:cNvPr id="493" name="テキスト ボックス 492"/>
        <xdr:cNvSpPr txBox="1"/>
      </xdr:nvSpPr>
      <xdr:spPr>
        <a:xfrm>
          <a:off x="6737428" y="1697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94764</xdr:rowOff>
    </xdr:from>
    <xdr:to>
      <xdr:col>85</xdr:col>
      <xdr:colOff>127000</xdr:colOff>
      <xdr:row>39</xdr:row>
      <xdr:rowOff>98878</xdr:rowOff>
    </xdr:to>
    <xdr:cxnSp macro="">
      <xdr:nvCxnSpPr>
        <xdr:cNvPr id="524" name="直線コネクタ 523"/>
        <xdr:cNvCxnSpPr/>
      </xdr:nvCxnSpPr>
      <xdr:spPr>
        <a:xfrm>
          <a:off x="15481300" y="678131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90567</xdr:rowOff>
    </xdr:from>
    <xdr:to>
      <xdr:col>81</xdr:col>
      <xdr:colOff>50800</xdr:colOff>
      <xdr:row>39</xdr:row>
      <xdr:rowOff>94764</xdr:rowOff>
    </xdr:to>
    <xdr:cxnSp macro="">
      <xdr:nvCxnSpPr>
        <xdr:cNvPr id="527" name="直線コネクタ 526"/>
        <xdr:cNvCxnSpPr/>
      </xdr:nvCxnSpPr>
      <xdr:spPr>
        <a:xfrm>
          <a:off x="14592300" y="6777117"/>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9055</xdr:rowOff>
    </xdr:from>
    <xdr:to>
      <xdr:col>76</xdr:col>
      <xdr:colOff>114300</xdr:colOff>
      <xdr:row>39</xdr:row>
      <xdr:rowOff>90567</xdr:rowOff>
    </xdr:to>
    <xdr:cxnSp macro="">
      <xdr:nvCxnSpPr>
        <xdr:cNvPr id="530" name="直線コネクタ 529"/>
        <xdr:cNvCxnSpPr/>
      </xdr:nvCxnSpPr>
      <xdr:spPr>
        <a:xfrm>
          <a:off x="13703300" y="6524155"/>
          <a:ext cx="889000" cy="25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9055</xdr:rowOff>
    </xdr:from>
    <xdr:to>
      <xdr:col>71</xdr:col>
      <xdr:colOff>177800</xdr:colOff>
      <xdr:row>38</xdr:row>
      <xdr:rowOff>163817</xdr:rowOff>
    </xdr:to>
    <xdr:cxnSp macro="">
      <xdr:nvCxnSpPr>
        <xdr:cNvPr id="533" name="直線コネクタ 532"/>
        <xdr:cNvCxnSpPr/>
      </xdr:nvCxnSpPr>
      <xdr:spPr>
        <a:xfrm flipV="1">
          <a:off x="12814300" y="6524155"/>
          <a:ext cx="8890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5" name="テキスト ボックス 534"/>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7" name="テキスト ボックス 536"/>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43964</xdr:rowOff>
    </xdr:from>
    <xdr:to>
      <xdr:col>81</xdr:col>
      <xdr:colOff>101600</xdr:colOff>
      <xdr:row>39</xdr:row>
      <xdr:rowOff>145564</xdr:rowOff>
    </xdr:to>
    <xdr:sp macro="" textlink="">
      <xdr:nvSpPr>
        <xdr:cNvPr id="545" name="楕円 544"/>
        <xdr:cNvSpPr/>
      </xdr:nvSpPr>
      <xdr:spPr>
        <a:xfrm>
          <a:off x="15430500" y="6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136691</xdr:rowOff>
    </xdr:from>
    <xdr:ext cx="378565" cy="259045"/>
    <xdr:sp macro="" textlink="">
      <xdr:nvSpPr>
        <xdr:cNvPr id="546" name="テキスト ボックス 545"/>
        <xdr:cNvSpPr txBox="1"/>
      </xdr:nvSpPr>
      <xdr:spPr>
        <a:xfrm>
          <a:off x="15292017" y="6823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39767</xdr:rowOff>
    </xdr:from>
    <xdr:to>
      <xdr:col>76</xdr:col>
      <xdr:colOff>165100</xdr:colOff>
      <xdr:row>39</xdr:row>
      <xdr:rowOff>141367</xdr:rowOff>
    </xdr:to>
    <xdr:sp macro="" textlink="">
      <xdr:nvSpPr>
        <xdr:cNvPr id="547" name="楕円 546"/>
        <xdr:cNvSpPr/>
      </xdr:nvSpPr>
      <xdr:spPr>
        <a:xfrm>
          <a:off x="14541500" y="67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132494</xdr:rowOff>
    </xdr:from>
    <xdr:ext cx="378565" cy="259045"/>
    <xdr:sp macro="" textlink="">
      <xdr:nvSpPr>
        <xdr:cNvPr id="548" name="テキスト ボックス 547"/>
        <xdr:cNvSpPr txBox="1"/>
      </xdr:nvSpPr>
      <xdr:spPr>
        <a:xfrm>
          <a:off x="14403017" y="681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129705</xdr:rowOff>
    </xdr:from>
    <xdr:to>
      <xdr:col>72</xdr:col>
      <xdr:colOff>38100</xdr:colOff>
      <xdr:row>38</xdr:row>
      <xdr:rowOff>59855</xdr:rowOff>
    </xdr:to>
    <xdr:sp macro="" textlink="">
      <xdr:nvSpPr>
        <xdr:cNvPr id="549" name="楕円 548"/>
        <xdr:cNvSpPr/>
      </xdr:nvSpPr>
      <xdr:spPr>
        <a:xfrm>
          <a:off x="13652500" y="64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76382</xdr:rowOff>
    </xdr:from>
    <xdr:ext cx="534377" cy="259045"/>
    <xdr:sp macro="" textlink="">
      <xdr:nvSpPr>
        <xdr:cNvPr id="550" name="テキスト ボックス 549"/>
        <xdr:cNvSpPr txBox="1"/>
      </xdr:nvSpPr>
      <xdr:spPr>
        <a:xfrm>
          <a:off x="13436111" y="624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113017</xdr:rowOff>
    </xdr:from>
    <xdr:to>
      <xdr:col>67</xdr:col>
      <xdr:colOff>101600</xdr:colOff>
      <xdr:row>39</xdr:row>
      <xdr:rowOff>43167</xdr:rowOff>
    </xdr:to>
    <xdr:sp macro="" textlink="">
      <xdr:nvSpPr>
        <xdr:cNvPr id="551" name="楕円 550"/>
        <xdr:cNvSpPr/>
      </xdr:nvSpPr>
      <xdr:spPr>
        <a:xfrm>
          <a:off x="12763500" y="66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59694</xdr:rowOff>
    </xdr:from>
    <xdr:ext cx="469744" cy="259045"/>
    <xdr:sp macro="" textlink="">
      <xdr:nvSpPr>
        <xdr:cNvPr id="552" name="テキスト ボックス 551"/>
        <xdr:cNvSpPr txBox="1"/>
      </xdr:nvSpPr>
      <xdr:spPr>
        <a:xfrm>
          <a:off x="12579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126752</xdr:rowOff>
    </xdr:from>
    <xdr:to>
      <xdr:col>85</xdr:col>
      <xdr:colOff>127000</xdr:colOff>
      <xdr:row>77</xdr:row>
      <xdr:rowOff>22053</xdr:rowOff>
    </xdr:to>
    <xdr:cxnSp macro="">
      <xdr:nvCxnSpPr>
        <xdr:cNvPr id="632" name="直線コネクタ 631"/>
        <xdr:cNvCxnSpPr/>
      </xdr:nvCxnSpPr>
      <xdr:spPr>
        <a:xfrm flipV="1">
          <a:off x="15481300" y="13156952"/>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22053</xdr:rowOff>
    </xdr:from>
    <xdr:to>
      <xdr:col>81</xdr:col>
      <xdr:colOff>50800</xdr:colOff>
      <xdr:row>77</xdr:row>
      <xdr:rowOff>41042</xdr:rowOff>
    </xdr:to>
    <xdr:cxnSp macro="">
      <xdr:nvCxnSpPr>
        <xdr:cNvPr id="635" name="直線コネクタ 634"/>
        <xdr:cNvCxnSpPr/>
      </xdr:nvCxnSpPr>
      <xdr:spPr>
        <a:xfrm flipV="1">
          <a:off x="14592300" y="13223703"/>
          <a:ext cx="889000" cy="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156665</xdr:rowOff>
    </xdr:from>
    <xdr:to>
      <xdr:col>76</xdr:col>
      <xdr:colOff>114300</xdr:colOff>
      <xdr:row>77</xdr:row>
      <xdr:rowOff>41042</xdr:rowOff>
    </xdr:to>
    <xdr:cxnSp macro="">
      <xdr:nvCxnSpPr>
        <xdr:cNvPr id="638" name="直線コネクタ 637"/>
        <xdr:cNvCxnSpPr/>
      </xdr:nvCxnSpPr>
      <xdr:spPr>
        <a:xfrm>
          <a:off x="13703300" y="13186865"/>
          <a:ext cx="889000" cy="5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156665</xdr:rowOff>
    </xdr:from>
    <xdr:to>
      <xdr:col>71</xdr:col>
      <xdr:colOff>177800</xdr:colOff>
      <xdr:row>77</xdr:row>
      <xdr:rowOff>32356</xdr:rowOff>
    </xdr:to>
    <xdr:cxnSp macro="">
      <xdr:nvCxnSpPr>
        <xdr:cNvPr id="641" name="直線コネクタ 640"/>
        <xdr:cNvCxnSpPr/>
      </xdr:nvCxnSpPr>
      <xdr:spPr>
        <a:xfrm flipV="1">
          <a:off x="12814300" y="13186865"/>
          <a:ext cx="889000" cy="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75952</xdr:rowOff>
    </xdr:from>
    <xdr:to>
      <xdr:col>85</xdr:col>
      <xdr:colOff>177800</xdr:colOff>
      <xdr:row>77</xdr:row>
      <xdr:rowOff>6102</xdr:rowOff>
    </xdr:to>
    <xdr:sp macro="" textlink="">
      <xdr:nvSpPr>
        <xdr:cNvPr id="651" name="楕円 650"/>
        <xdr:cNvSpPr/>
      </xdr:nvSpPr>
      <xdr:spPr>
        <a:xfrm>
          <a:off x="16268700" y="13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54379</xdr:rowOff>
    </xdr:from>
    <xdr:ext cx="534377" cy="259045"/>
    <xdr:sp macro="" textlink="">
      <xdr:nvSpPr>
        <xdr:cNvPr id="652" name="公債費該当値テキスト"/>
        <xdr:cNvSpPr txBox="1"/>
      </xdr:nvSpPr>
      <xdr:spPr>
        <a:xfrm>
          <a:off x="16370300" y="130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142703</xdr:rowOff>
    </xdr:from>
    <xdr:to>
      <xdr:col>81</xdr:col>
      <xdr:colOff>101600</xdr:colOff>
      <xdr:row>77</xdr:row>
      <xdr:rowOff>72853</xdr:rowOff>
    </xdr:to>
    <xdr:sp macro="" textlink="">
      <xdr:nvSpPr>
        <xdr:cNvPr id="653" name="楕円 652"/>
        <xdr:cNvSpPr/>
      </xdr:nvSpPr>
      <xdr:spPr>
        <a:xfrm>
          <a:off x="15430500" y="131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63980</xdr:rowOff>
    </xdr:from>
    <xdr:ext cx="534377" cy="259045"/>
    <xdr:sp macro="" textlink="">
      <xdr:nvSpPr>
        <xdr:cNvPr id="654" name="テキスト ボックス 653"/>
        <xdr:cNvSpPr txBox="1"/>
      </xdr:nvSpPr>
      <xdr:spPr>
        <a:xfrm>
          <a:off x="15214111" y="1326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161692</xdr:rowOff>
    </xdr:from>
    <xdr:to>
      <xdr:col>76</xdr:col>
      <xdr:colOff>165100</xdr:colOff>
      <xdr:row>77</xdr:row>
      <xdr:rowOff>91842</xdr:rowOff>
    </xdr:to>
    <xdr:sp macro="" textlink="">
      <xdr:nvSpPr>
        <xdr:cNvPr id="655" name="楕円 654"/>
        <xdr:cNvSpPr/>
      </xdr:nvSpPr>
      <xdr:spPr>
        <a:xfrm>
          <a:off x="14541500" y="131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82969</xdr:rowOff>
    </xdr:from>
    <xdr:ext cx="534377" cy="259045"/>
    <xdr:sp macro="" textlink="">
      <xdr:nvSpPr>
        <xdr:cNvPr id="656" name="テキスト ボックス 655"/>
        <xdr:cNvSpPr txBox="1"/>
      </xdr:nvSpPr>
      <xdr:spPr>
        <a:xfrm>
          <a:off x="14325111" y="1328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105865</xdr:rowOff>
    </xdr:from>
    <xdr:to>
      <xdr:col>72</xdr:col>
      <xdr:colOff>38100</xdr:colOff>
      <xdr:row>77</xdr:row>
      <xdr:rowOff>36015</xdr:rowOff>
    </xdr:to>
    <xdr:sp macro="" textlink="">
      <xdr:nvSpPr>
        <xdr:cNvPr id="657" name="楕円 656"/>
        <xdr:cNvSpPr/>
      </xdr:nvSpPr>
      <xdr:spPr>
        <a:xfrm>
          <a:off x="13652500" y="131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27142</xdr:rowOff>
    </xdr:from>
    <xdr:ext cx="534377" cy="259045"/>
    <xdr:sp macro="" textlink="">
      <xdr:nvSpPr>
        <xdr:cNvPr id="658" name="テキスト ボックス 657"/>
        <xdr:cNvSpPr txBox="1"/>
      </xdr:nvSpPr>
      <xdr:spPr>
        <a:xfrm>
          <a:off x="13436111" y="13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153006</xdr:rowOff>
    </xdr:from>
    <xdr:to>
      <xdr:col>67</xdr:col>
      <xdr:colOff>101600</xdr:colOff>
      <xdr:row>77</xdr:row>
      <xdr:rowOff>83156</xdr:rowOff>
    </xdr:to>
    <xdr:sp macro="" textlink="">
      <xdr:nvSpPr>
        <xdr:cNvPr id="659" name="楕円 658"/>
        <xdr:cNvSpPr/>
      </xdr:nvSpPr>
      <xdr:spPr>
        <a:xfrm>
          <a:off x="12763500" y="1318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74283</xdr:rowOff>
    </xdr:from>
    <xdr:ext cx="534377" cy="259045"/>
    <xdr:sp macro="" textlink="">
      <xdr:nvSpPr>
        <xdr:cNvPr id="660" name="テキスト ボックス 659"/>
        <xdr:cNvSpPr txBox="1"/>
      </xdr:nvSpPr>
      <xdr:spPr>
        <a:xfrm>
          <a:off x="12547111" y="132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22923</xdr:rowOff>
    </xdr:from>
    <xdr:to>
      <xdr:col>85</xdr:col>
      <xdr:colOff>127000</xdr:colOff>
      <xdr:row>98</xdr:row>
      <xdr:rowOff>98986</xdr:rowOff>
    </xdr:to>
    <xdr:cxnSp macro="">
      <xdr:nvCxnSpPr>
        <xdr:cNvPr id="687" name="直線コネクタ 686"/>
        <xdr:cNvCxnSpPr/>
      </xdr:nvCxnSpPr>
      <xdr:spPr>
        <a:xfrm>
          <a:off x="15481300" y="16825023"/>
          <a:ext cx="838200" cy="7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22923</xdr:rowOff>
    </xdr:from>
    <xdr:to>
      <xdr:col>81</xdr:col>
      <xdr:colOff>50800</xdr:colOff>
      <xdr:row>98</xdr:row>
      <xdr:rowOff>90680</xdr:rowOff>
    </xdr:to>
    <xdr:cxnSp macro="">
      <xdr:nvCxnSpPr>
        <xdr:cNvPr id="690" name="直線コネクタ 689"/>
        <xdr:cNvCxnSpPr/>
      </xdr:nvCxnSpPr>
      <xdr:spPr>
        <a:xfrm flipV="1">
          <a:off x="14592300" y="16825023"/>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87086</xdr:rowOff>
    </xdr:from>
    <xdr:to>
      <xdr:col>76</xdr:col>
      <xdr:colOff>114300</xdr:colOff>
      <xdr:row>98</xdr:row>
      <xdr:rowOff>90680</xdr:rowOff>
    </xdr:to>
    <xdr:cxnSp macro="">
      <xdr:nvCxnSpPr>
        <xdr:cNvPr id="693" name="直線コネクタ 692"/>
        <xdr:cNvCxnSpPr/>
      </xdr:nvCxnSpPr>
      <xdr:spPr>
        <a:xfrm>
          <a:off x="13703300" y="16889186"/>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87086</xdr:rowOff>
    </xdr:from>
    <xdr:to>
      <xdr:col>71</xdr:col>
      <xdr:colOff>177800</xdr:colOff>
      <xdr:row>98</xdr:row>
      <xdr:rowOff>94314</xdr:rowOff>
    </xdr:to>
    <xdr:cxnSp macro="">
      <xdr:nvCxnSpPr>
        <xdr:cNvPr id="696" name="直線コネクタ 695"/>
        <xdr:cNvCxnSpPr/>
      </xdr:nvCxnSpPr>
      <xdr:spPr>
        <a:xfrm flipV="1">
          <a:off x="12814300" y="16889186"/>
          <a:ext cx="8890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48186</xdr:rowOff>
    </xdr:from>
    <xdr:to>
      <xdr:col>85</xdr:col>
      <xdr:colOff>177800</xdr:colOff>
      <xdr:row>98</xdr:row>
      <xdr:rowOff>149786</xdr:rowOff>
    </xdr:to>
    <xdr:sp macro="" textlink="">
      <xdr:nvSpPr>
        <xdr:cNvPr id="706" name="楕円 705"/>
        <xdr:cNvSpPr/>
      </xdr:nvSpPr>
      <xdr:spPr>
        <a:xfrm>
          <a:off x="16268700" y="1685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134563</xdr:rowOff>
    </xdr:from>
    <xdr:ext cx="469744" cy="259045"/>
    <xdr:sp macro="" textlink="">
      <xdr:nvSpPr>
        <xdr:cNvPr id="707" name="積立金該当値テキスト"/>
        <xdr:cNvSpPr txBox="1"/>
      </xdr:nvSpPr>
      <xdr:spPr>
        <a:xfrm>
          <a:off x="16370300" y="167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143573</xdr:rowOff>
    </xdr:from>
    <xdr:to>
      <xdr:col>81</xdr:col>
      <xdr:colOff>101600</xdr:colOff>
      <xdr:row>98</xdr:row>
      <xdr:rowOff>73723</xdr:rowOff>
    </xdr:to>
    <xdr:sp macro="" textlink="">
      <xdr:nvSpPr>
        <xdr:cNvPr id="708" name="楕円 707"/>
        <xdr:cNvSpPr/>
      </xdr:nvSpPr>
      <xdr:spPr>
        <a:xfrm>
          <a:off x="15430500" y="167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64850</xdr:rowOff>
    </xdr:from>
    <xdr:ext cx="534377" cy="259045"/>
    <xdr:sp macro="" textlink="">
      <xdr:nvSpPr>
        <xdr:cNvPr id="709" name="テキスト ボックス 708"/>
        <xdr:cNvSpPr txBox="1"/>
      </xdr:nvSpPr>
      <xdr:spPr>
        <a:xfrm>
          <a:off x="15214111" y="168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39880</xdr:rowOff>
    </xdr:from>
    <xdr:to>
      <xdr:col>76</xdr:col>
      <xdr:colOff>165100</xdr:colOff>
      <xdr:row>98</xdr:row>
      <xdr:rowOff>141480</xdr:rowOff>
    </xdr:to>
    <xdr:sp macro="" textlink="">
      <xdr:nvSpPr>
        <xdr:cNvPr id="710" name="楕円 709"/>
        <xdr:cNvSpPr/>
      </xdr:nvSpPr>
      <xdr:spPr>
        <a:xfrm>
          <a:off x="14541500" y="168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132607</xdr:rowOff>
    </xdr:from>
    <xdr:ext cx="534377" cy="259045"/>
    <xdr:sp macro="" textlink="">
      <xdr:nvSpPr>
        <xdr:cNvPr id="711" name="テキスト ボックス 710"/>
        <xdr:cNvSpPr txBox="1"/>
      </xdr:nvSpPr>
      <xdr:spPr>
        <a:xfrm>
          <a:off x="14325111" y="1693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36286</xdr:rowOff>
    </xdr:from>
    <xdr:to>
      <xdr:col>72</xdr:col>
      <xdr:colOff>38100</xdr:colOff>
      <xdr:row>98</xdr:row>
      <xdr:rowOff>137886</xdr:rowOff>
    </xdr:to>
    <xdr:sp macro="" textlink="">
      <xdr:nvSpPr>
        <xdr:cNvPr id="712" name="楕円 711"/>
        <xdr:cNvSpPr/>
      </xdr:nvSpPr>
      <xdr:spPr>
        <a:xfrm>
          <a:off x="13652500" y="168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129013</xdr:rowOff>
    </xdr:from>
    <xdr:ext cx="534377" cy="259045"/>
    <xdr:sp macro="" textlink="">
      <xdr:nvSpPr>
        <xdr:cNvPr id="713" name="テキスト ボックス 712"/>
        <xdr:cNvSpPr txBox="1"/>
      </xdr:nvSpPr>
      <xdr:spPr>
        <a:xfrm>
          <a:off x="13436111" y="1693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43514</xdr:rowOff>
    </xdr:from>
    <xdr:to>
      <xdr:col>67</xdr:col>
      <xdr:colOff>101600</xdr:colOff>
      <xdr:row>98</xdr:row>
      <xdr:rowOff>145114</xdr:rowOff>
    </xdr:to>
    <xdr:sp macro="" textlink="">
      <xdr:nvSpPr>
        <xdr:cNvPr id="714" name="楕円 713"/>
        <xdr:cNvSpPr/>
      </xdr:nvSpPr>
      <xdr:spPr>
        <a:xfrm>
          <a:off x="12763500" y="168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136241</xdr:rowOff>
    </xdr:from>
    <xdr:ext cx="469744" cy="259045"/>
    <xdr:sp macro="" textlink="">
      <xdr:nvSpPr>
        <xdr:cNvPr id="715" name="テキスト ボックス 714"/>
        <xdr:cNvSpPr txBox="1"/>
      </xdr:nvSpPr>
      <xdr:spPr>
        <a:xfrm>
          <a:off x="12579428" y="1693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151359</xdr:rowOff>
    </xdr:from>
    <xdr:to>
      <xdr:col>116</xdr:col>
      <xdr:colOff>63500</xdr:colOff>
      <xdr:row>58</xdr:row>
      <xdr:rowOff>162864</xdr:rowOff>
    </xdr:to>
    <xdr:cxnSp macro="">
      <xdr:nvCxnSpPr>
        <xdr:cNvPr id="799" name="直線コネクタ 798"/>
        <xdr:cNvCxnSpPr/>
      </xdr:nvCxnSpPr>
      <xdr:spPr>
        <a:xfrm>
          <a:off x="21323300" y="10095459"/>
          <a:ext cx="838200" cy="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138709</xdr:rowOff>
    </xdr:from>
    <xdr:to>
      <xdr:col>111</xdr:col>
      <xdr:colOff>177800</xdr:colOff>
      <xdr:row>58</xdr:row>
      <xdr:rowOff>151359</xdr:rowOff>
    </xdr:to>
    <xdr:cxnSp macro="">
      <xdr:nvCxnSpPr>
        <xdr:cNvPr id="802" name="直線コネクタ 801"/>
        <xdr:cNvCxnSpPr/>
      </xdr:nvCxnSpPr>
      <xdr:spPr>
        <a:xfrm>
          <a:off x="20434300" y="10082809"/>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126517</xdr:rowOff>
    </xdr:from>
    <xdr:to>
      <xdr:col>107</xdr:col>
      <xdr:colOff>50800</xdr:colOff>
      <xdr:row>58</xdr:row>
      <xdr:rowOff>138709</xdr:rowOff>
    </xdr:to>
    <xdr:cxnSp macro="">
      <xdr:nvCxnSpPr>
        <xdr:cNvPr id="805" name="直線コネクタ 804"/>
        <xdr:cNvCxnSpPr/>
      </xdr:nvCxnSpPr>
      <xdr:spPr>
        <a:xfrm>
          <a:off x="19545300" y="1007061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126517</xdr:rowOff>
    </xdr:from>
    <xdr:to>
      <xdr:col>102</xdr:col>
      <xdr:colOff>114300</xdr:colOff>
      <xdr:row>58</xdr:row>
      <xdr:rowOff>147777</xdr:rowOff>
    </xdr:to>
    <xdr:cxnSp macro="">
      <xdr:nvCxnSpPr>
        <xdr:cNvPr id="808" name="直線コネクタ 807"/>
        <xdr:cNvCxnSpPr/>
      </xdr:nvCxnSpPr>
      <xdr:spPr>
        <a:xfrm flipV="1">
          <a:off x="18656300" y="10070617"/>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112064</xdr:rowOff>
    </xdr:from>
    <xdr:to>
      <xdr:col>116</xdr:col>
      <xdr:colOff>114300</xdr:colOff>
      <xdr:row>59</xdr:row>
      <xdr:rowOff>42214</xdr:rowOff>
    </xdr:to>
    <xdr:sp macro="" textlink="">
      <xdr:nvSpPr>
        <xdr:cNvPr id="818" name="楕円 817"/>
        <xdr:cNvSpPr/>
      </xdr:nvSpPr>
      <xdr:spPr>
        <a:xfrm>
          <a:off x="22110700" y="100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69917</xdr:rowOff>
    </xdr:from>
    <xdr:ext cx="378565" cy="259045"/>
    <xdr:sp macro="" textlink="">
      <xdr:nvSpPr>
        <xdr:cNvPr id="819" name="貸付金該当値テキスト"/>
        <xdr:cNvSpPr txBox="1"/>
      </xdr:nvSpPr>
      <xdr:spPr>
        <a:xfrm>
          <a:off x="22212300" y="1001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100559</xdr:rowOff>
    </xdr:from>
    <xdr:to>
      <xdr:col>112</xdr:col>
      <xdr:colOff>38100</xdr:colOff>
      <xdr:row>59</xdr:row>
      <xdr:rowOff>30709</xdr:rowOff>
    </xdr:to>
    <xdr:sp macro="" textlink="">
      <xdr:nvSpPr>
        <xdr:cNvPr id="820" name="楕円 819"/>
        <xdr:cNvSpPr/>
      </xdr:nvSpPr>
      <xdr:spPr>
        <a:xfrm>
          <a:off x="21272500" y="100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21836</xdr:rowOff>
    </xdr:from>
    <xdr:ext cx="378565" cy="259045"/>
    <xdr:sp macro="" textlink="">
      <xdr:nvSpPr>
        <xdr:cNvPr id="821" name="テキスト ボックス 820"/>
        <xdr:cNvSpPr txBox="1"/>
      </xdr:nvSpPr>
      <xdr:spPr>
        <a:xfrm>
          <a:off x="21134017" y="10137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87909</xdr:rowOff>
    </xdr:from>
    <xdr:to>
      <xdr:col>107</xdr:col>
      <xdr:colOff>101600</xdr:colOff>
      <xdr:row>59</xdr:row>
      <xdr:rowOff>18059</xdr:rowOff>
    </xdr:to>
    <xdr:sp macro="" textlink="">
      <xdr:nvSpPr>
        <xdr:cNvPr id="822" name="楕円 821"/>
        <xdr:cNvSpPr/>
      </xdr:nvSpPr>
      <xdr:spPr>
        <a:xfrm>
          <a:off x="20383500" y="100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9186</xdr:rowOff>
    </xdr:from>
    <xdr:ext cx="469744" cy="259045"/>
    <xdr:sp macro="" textlink="">
      <xdr:nvSpPr>
        <xdr:cNvPr id="823" name="テキスト ボックス 822"/>
        <xdr:cNvSpPr txBox="1"/>
      </xdr:nvSpPr>
      <xdr:spPr>
        <a:xfrm>
          <a:off x="20199428" y="1012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75717</xdr:rowOff>
    </xdr:from>
    <xdr:to>
      <xdr:col>102</xdr:col>
      <xdr:colOff>165100</xdr:colOff>
      <xdr:row>59</xdr:row>
      <xdr:rowOff>5867</xdr:rowOff>
    </xdr:to>
    <xdr:sp macro="" textlink="">
      <xdr:nvSpPr>
        <xdr:cNvPr id="824" name="楕円 823"/>
        <xdr:cNvSpPr/>
      </xdr:nvSpPr>
      <xdr:spPr>
        <a:xfrm>
          <a:off x="19494500" y="100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168444</xdr:rowOff>
    </xdr:from>
    <xdr:ext cx="469744" cy="259045"/>
    <xdr:sp macro="" textlink="">
      <xdr:nvSpPr>
        <xdr:cNvPr id="825" name="テキスト ボックス 824"/>
        <xdr:cNvSpPr txBox="1"/>
      </xdr:nvSpPr>
      <xdr:spPr>
        <a:xfrm>
          <a:off x="19310428" y="101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96977</xdr:rowOff>
    </xdr:from>
    <xdr:to>
      <xdr:col>98</xdr:col>
      <xdr:colOff>38100</xdr:colOff>
      <xdr:row>59</xdr:row>
      <xdr:rowOff>27127</xdr:rowOff>
    </xdr:to>
    <xdr:sp macro="" textlink="">
      <xdr:nvSpPr>
        <xdr:cNvPr id="826" name="楕円 825"/>
        <xdr:cNvSpPr/>
      </xdr:nvSpPr>
      <xdr:spPr>
        <a:xfrm>
          <a:off x="18605500" y="100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18254</xdr:rowOff>
    </xdr:from>
    <xdr:ext cx="378565" cy="259045"/>
    <xdr:sp macro="" textlink="">
      <xdr:nvSpPr>
        <xdr:cNvPr id="827" name="テキスト ボックス 826"/>
        <xdr:cNvSpPr txBox="1"/>
      </xdr:nvSpPr>
      <xdr:spPr>
        <a:xfrm>
          <a:off x="18467017" y="1013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118478</xdr:rowOff>
    </xdr:from>
    <xdr:to>
      <xdr:col>116</xdr:col>
      <xdr:colOff>63500</xdr:colOff>
      <xdr:row>77</xdr:row>
      <xdr:rowOff>127299</xdr:rowOff>
    </xdr:to>
    <xdr:cxnSp macro="">
      <xdr:nvCxnSpPr>
        <xdr:cNvPr id="857" name="直線コネクタ 856"/>
        <xdr:cNvCxnSpPr/>
      </xdr:nvCxnSpPr>
      <xdr:spPr>
        <a:xfrm flipV="1">
          <a:off x="21323300" y="13320128"/>
          <a:ext cx="8382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127299</xdr:rowOff>
    </xdr:from>
    <xdr:to>
      <xdr:col>111</xdr:col>
      <xdr:colOff>177800</xdr:colOff>
      <xdr:row>77</xdr:row>
      <xdr:rowOff>144424</xdr:rowOff>
    </xdr:to>
    <xdr:cxnSp macro="">
      <xdr:nvCxnSpPr>
        <xdr:cNvPr id="860" name="直線コネクタ 859"/>
        <xdr:cNvCxnSpPr/>
      </xdr:nvCxnSpPr>
      <xdr:spPr>
        <a:xfrm flipV="1">
          <a:off x="20434300" y="13328949"/>
          <a:ext cx="889000" cy="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144424</xdr:rowOff>
    </xdr:from>
    <xdr:to>
      <xdr:col>107</xdr:col>
      <xdr:colOff>50800</xdr:colOff>
      <xdr:row>78</xdr:row>
      <xdr:rowOff>7931</xdr:rowOff>
    </xdr:to>
    <xdr:cxnSp macro="">
      <xdr:nvCxnSpPr>
        <xdr:cNvPr id="863" name="直線コネクタ 862"/>
        <xdr:cNvCxnSpPr/>
      </xdr:nvCxnSpPr>
      <xdr:spPr>
        <a:xfrm flipV="1">
          <a:off x="19545300" y="13346074"/>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7931</xdr:rowOff>
    </xdr:from>
    <xdr:to>
      <xdr:col>102</xdr:col>
      <xdr:colOff>114300</xdr:colOff>
      <xdr:row>78</xdr:row>
      <xdr:rowOff>51746</xdr:rowOff>
    </xdr:to>
    <xdr:cxnSp macro="">
      <xdr:nvCxnSpPr>
        <xdr:cNvPr id="866" name="直線コネクタ 865"/>
        <xdr:cNvCxnSpPr/>
      </xdr:nvCxnSpPr>
      <xdr:spPr>
        <a:xfrm flipV="1">
          <a:off x="18656300" y="13381031"/>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67678</xdr:rowOff>
    </xdr:from>
    <xdr:to>
      <xdr:col>116</xdr:col>
      <xdr:colOff>114300</xdr:colOff>
      <xdr:row>77</xdr:row>
      <xdr:rowOff>169278</xdr:rowOff>
    </xdr:to>
    <xdr:sp macro="" textlink="">
      <xdr:nvSpPr>
        <xdr:cNvPr id="876" name="楕円 875"/>
        <xdr:cNvSpPr/>
      </xdr:nvSpPr>
      <xdr:spPr>
        <a:xfrm>
          <a:off x="22110700" y="132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46105</xdr:rowOff>
    </xdr:from>
    <xdr:ext cx="534377" cy="259045"/>
    <xdr:sp macro="" textlink="">
      <xdr:nvSpPr>
        <xdr:cNvPr id="877" name="繰出金該当値テキスト"/>
        <xdr:cNvSpPr txBox="1"/>
      </xdr:nvSpPr>
      <xdr:spPr>
        <a:xfrm>
          <a:off x="22212300" y="1324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76499</xdr:rowOff>
    </xdr:from>
    <xdr:to>
      <xdr:col>112</xdr:col>
      <xdr:colOff>38100</xdr:colOff>
      <xdr:row>78</xdr:row>
      <xdr:rowOff>6649</xdr:rowOff>
    </xdr:to>
    <xdr:sp macro="" textlink="">
      <xdr:nvSpPr>
        <xdr:cNvPr id="878" name="楕円 877"/>
        <xdr:cNvSpPr/>
      </xdr:nvSpPr>
      <xdr:spPr>
        <a:xfrm>
          <a:off x="21272500" y="132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169226</xdr:rowOff>
    </xdr:from>
    <xdr:ext cx="534377" cy="259045"/>
    <xdr:sp macro="" textlink="">
      <xdr:nvSpPr>
        <xdr:cNvPr id="879" name="テキスト ボックス 878"/>
        <xdr:cNvSpPr txBox="1"/>
      </xdr:nvSpPr>
      <xdr:spPr>
        <a:xfrm>
          <a:off x="21056111" y="133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93624</xdr:rowOff>
    </xdr:from>
    <xdr:to>
      <xdr:col>107</xdr:col>
      <xdr:colOff>101600</xdr:colOff>
      <xdr:row>78</xdr:row>
      <xdr:rowOff>23774</xdr:rowOff>
    </xdr:to>
    <xdr:sp macro="" textlink="">
      <xdr:nvSpPr>
        <xdr:cNvPr id="880" name="楕円 879"/>
        <xdr:cNvSpPr/>
      </xdr:nvSpPr>
      <xdr:spPr>
        <a:xfrm>
          <a:off x="20383500" y="132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14901</xdr:rowOff>
    </xdr:from>
    <xdr:ext cx="534377" cy="259045"/>
    <xdr:sp macro="" textlink="">
      <xdr:nvSpPr>
        <xdr:cNvPr id="881" name="テキスト ボックス 880"/>
        <xdr:cNvSpPr txBox="1"/>
      </xdr:nvSpPr>
      <xdr:spPr>
        <a:xfrm>
          <a:off x="20167111" y="1338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128581</xdr:rowOff>
    </xdr:from>
    <xdr:to>
      <xdr:col>102</xdr:col>
      <xdr:colOff>165100</xdr:colOff>
      <xdr:row>78</xdr:row>
      <xdr:rowOff>58731</xdr:rowOff>
    </xdr:to>
    <xdr:sp macro="" textlink="">
      <xdr:nvSpPr>
        <xdr:cNvPr id="882" name="楕円 881"/>
        <xdr:cNvSpPr/>
      </xdr:nvSpPr>
      <xdr:spPr>
        <a:xfrm>
          <a:off x="19494500" y="133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49858</xdr:rowOff>
    </xdr:from>
    <xdr:ext cx="534377" cy="259045"/>
    <xdr:sp macro="" textlink="">
      <xdr:nvSpPr>
        <xdr:cNvPr id="883" name="テキスト ボックス 882"/>
        <xdr:cNvSpPr txBox="1"/>
      </xdr:nvSpPr>
      <xdr:spPr>
        <a:xfrm>
          <a:off x="19278111" y="134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946</xdr:rowOff>
    </xdr:from>
    <xdr:to>
      <xdr:col>98</xdr:col>
      <xdr:colOff>38100</xdr:colOff>
      <xdr:row>78</xdr:row>
      <xdr:rowOff>102546</xdr:rowOff>
    </xdr:to>
    <xdr:sp macro="" textlink="">
      <xdr:nvSpPr>
        <xdr:cNvPr id="884" name="楕円 883"/>
        <xdr:cNvSpPr/>
      </xdr:nvSpPr>
      <xdr:spPr>
        <a:xfrm>
          <a:off x="18605500" y="133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93673</xdr:rowOff>
    </xdr:from>
    <xdr:ext cx="534377" cy="259045"/>
    <xdr:sp macro="" textlink="">
      <xdr:nvSpPr>
        <xdr:cNvPr id="885" name="テキスト ボックス 884"/>
        <xdr:cNvSpPr txBox="1"/>
      </xdr:nvSpPr>
      <xdr:spPr>
        <a:xfrm>
          <a:off x="18389111" y="1346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住民一人当たりの歳出総決算額は</a:t>
          </a:r>
          <a:r>
            <a:rPr kumimoji="1" lang="en-US" altLang="ja-JP" sz="1300">
              <a:latin typeface="ＭＳ Ｐゴシック" panose="020B0600070205080204" pitchFamily="50" charset="-128"/>
              <a:ea typeface="ＭＳ Ｐゴシック" panose="020B0600070205080204" pitchFamily="50" charset="-128"/>
            </a:rPr>
            <a:t>395,700</a:t>
          </a:r>
          <a:r>
            <a:rPr kumimoji="1" lang="ja-JP" altLang="en-US" sz="1300">
              <a:latin typeface="ＭＳ Ｐゴシック" panose="020B0600070205080204" pitchFamily="50" charset="-128"/>
              <a:ea typeface="ＭＳ Ｐゴシック" panose="020B0600070205080204" pitchFamily="50" charset="-128"/>
            </a:rPr>
            <a:t>円となりました。</a:t>
          </a:r>
        </a:p>
        <a:p>
          <a:r>
            <a:rPr kumimoji="1" lang="ja-JP" altLang="en-US" sz="1300">
              <a:latin typeface="ＭＳ Ｐゴシック" panose="020B0600070205080204" pitchFamily="50" charset="-128"/>
              <a:ea typeface="ＭＳ Ｐゴシック" panose="020B0600070205080204" pitchFamily="50" charset="-128"/>
            </a:rPr>
            <a:t>物件費は光熱費の上昇や人件費の上昇に伴う町道及び公園における植栽管理の委託料の増加等により前年度比で</a:t>
          </a:r>
          <a:r>
            <a:rPr kumimoji="1" lang="en-US" altLang="ja-JP" sz="1300">
              <a:latin typeface="ＭＳ Ｐゴシック" panose="020B0600070205080204" pitchFamily="50" charset="-128"/>
              <a:ea typeface="ＭＳ Ｐゴシック" panose="020B0600070205080204" pitchFamily="50" charset="-128"/>
            </a:rPr>
            <a:t>8,181</a:t>
          </a:r>
          <a:r>
            <a:rPr kumimoji="1" lang="ja-JP" altLang="en-US" sz="1300">
              <a:latin typeface="ＭＳ Ｐゴシック" panose="020B0600070205080204" pitchFamily="50" charset="-128"/>
              <a:ea typeface="ＭＳ Ｐゴシック" panose="020B0600070205080204" pitchFamily="50" charset="-128"/>
            </a:rPr>
            <a:t>円増加し、補助費等は水道料金減免事業において一般会計から水道事業会計へ減収補填分としてし補助金を支出したことから前年度比で</a:t>
          </a:r>
          <a:r>
            <a:rPr kumimoji="1" lang="en-US" altLang="ja-JP" sz="1300">
              <a:latin typeface="ＭＳ Ｐゴシック" panose="020B0600070205080204" pitchFamily="50" charset="-128"/>
              <a:ea typeface="ＭＳ Ｐゴシック" panose="020B0600070205080204" pitchFamily="50" charset="-128"/>
            </a:rPr>
            <a:t>4,843</a:t>
          </a:r>
          <a:r>
            <a:rPr kumimoji="1" lang="ja-JP" altLang="en-US" sz="1300">
              <a:latin typeface="ＭＳ Ｐゴシック" panose="020B0600070205080204" pitchFamily="50" charset="-128"/>
              <a:ea typeface="ＭＳ Ｐゴシック" panose="020B0600070205080204" pitchFamily="50" charset="-128"/>
            </a:rPr>
            <a:t>円増加しました。</a:t>
          </a:r>
        </a:p>
        <a:p>
          <a:r>
            <a:rPr kumimoji="1" lang="ja-JP" altLang="en-US" sz="1300">
              <a:latin typeface="ＭＳ Ｐゴシック" panose="020B0600070205080204" pitchFamily="50" charset="-128"/>
              <a:ea typeface="ＭＳ Ｐゴシック" panose="020B0600070205080204" pitchFamily="50" charset="-128"/>
            </a:rPr>
            <a:t>扶助費は、令和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年度に子育て世帯臨時特別給付金事業を実施したことから前年度比で</a:t>
          </a:r>
          <a:r>
            <a:rPr kumimoji="1" lang="en-US" altLang="ja-JP" sz="1300">
              <a:latin typeface="ＭＳ Ｐゴシック" panose="020B0600070205080204" pitchFamily="50" charset="-128"/>
              <a:ea typeface="ＭＳ Ｐゴシック" panose="020B0600070205080204" pitchFamily="50" charset="-128"/>
            </a:rPr>
            <a:t>14,824</a:t>
          </a:r>
          <a:r>
            <a:rPr kumimoji="1" lang="ja-JP" altLang="en-US" sz="1300">
              <a:latin typeface="ＭＳ Ｐゴシック" panose="020B0600070205080204" pitchFamily="50" charset="-128"/>
              <a:ea typeface="ＭＳ Ｐゴシック" panose="020B0600070205080204" pitchFamily="50" charset="-128"/>
            </a:rPr>
            <a:t>円減少し、積立金は、普通交付税や臨時財政対策債借入額が大幅に減少したことで決算剰余金も減少し、前年度比で</a:t>
          </a:r>
          <a:r>
            <a:rPr kumimoji="1" lang="en-US" altLang="ja-JP" sz="1300">
              <a:latin typeface="ＭＳ Ｐゴシック" panose="020B0600070205080204" pitchFamily="50" charset="-128"/>
              <a:ea typeface="ＭＳ Ｐゴシック" panose="020B0600070205080204" pitchFamily="50" charset="-128"/>
            </a:rPr>
            <a:t>16,637</a:t>
          </a:r>
          <a:r>
            <a:rPr kumimoji="1" lang="ja-JP" altLang="en-US" sz="1300">
              <a:latin typeface="ＭＳ Ｐゴシック" panose="020B0600070205080204" pitchFamily="50" charset="-128"/>
              <a:ea typeface="ＭＳ Ｐゴシック" panose="020B0600070205080204" pitchFamily="50" charset="-128"/>
            </a:rPr>
            <a:t>円減少しました。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29,570
29,351
90.33
12,052,361
11,700,859
294,870
7,149,784
8,429,797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34544</xdr:rowOff>
    </xdr:from>
    <xdr:to>
      <xdr:col>24</xdr:col>
      <xdr:colOff>63500</xdr:colOff>
      <xdr:row>33</xdr:row>
      <xdr:rowOff>141224</xdr:rowOff>
    </xdr:to>
    <xdr:cxnSp macro="">
      <xdr:nvCxnSpPr>
        <xdr:cNvPr id="61" name="直線コネクタ 60"/>
        <xdr:cNvCxnSpPr/>
      </xdr:nvCxnSpPr>
      <xdr:spPr>
        <a:xfrm flipV="1">
          <a:off x="3797300" y="5692394"/>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41783</xdr:rowOff>
    </xdr:from>
    <xdr:to>
      <xdr:col>19</xdr:col>
      <xdr:colOff>177800</xdr:colOff>
      <xdr:row>33</xdr:row>
      <xdr:rowOff>141224</xdr:rowOff>
    </xdr:to>
    <xdr:cxnSp macro="">
      <xdr:nvCxnSpPr>
        <xdr:cNvPr id="64" name="直線コネクタ 63"/>
        <xdr:cNvCxnSpPr/>
      </xdr:nvCxnSpPr>
      <xdr:spPr>
        <a:xfrm>
          <a:off x="2908300" y="5699633"/>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41783</xdr:rowOff>
    </xdr:from>
    <xdr:to>
      <xdr:col>15</xdr:col>
      <xdr:colOff>50800</xdr:colOff>
      <xdr:row>33</xdr:row>
      <xdr:rowOff>64643</xdr:rowOff>
    </xdr:to>
    <xdr:cxnSp macro="">
      <xdr:nvCxnSpPr>
        <xdr:cNvPr id="67" name="直線コネクタ 66"/>
        <xdr:cNvCxnSpPr/>
      </xdr:nvCxnSpPr>
      <xdr:spPr>
        <a:xfrm flipV="1">
          <a:off x="2019300" y="56996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56261</xdr:rowOff>
    </xdr:from>
    <xdr:to>
      <xdr:col>10</xdr:col>
      <xdr:colOff>114300</xdr:colOff>
      <xdr:row>33</xdr:row>
      <xdr:rowOff>64643</xdr:rowOff>
    </xdr:to>
    <xdr:cxnSp macro="">
      <xdr:nvCxnSpPr>
        <xdr:cNvPr id="70" name="直線コネクタ 69"/>
        <xdr:cNvCxnSpPr/>
      </xdr:nvCxnSpPr>
      <xdr:spPr>
        <a:xfrm>
          <a:off x="1130300" y="571411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155194</xdr:rowOff>
    </xdr:from>
    <xdr:to>
      <xdr:col>24</xdr:col>
      <xdr:colOff>114300</xdr:colOff>
      <xdr:row>33</xdr:row>
      <xdr:rowOff>85344</xdr:rowOff>
    </xdr:to>
    <xdr:sp macro="" textlink="">
      <xdr:nvSpPr>
        <xdr:cNvPr id="80" name="楕円 79"/>
        <xdr:cNvSpPr/>
      </xdr:nvSpPr>
      <xdr:spPr>
        <a:xfrm>
          <a:off x="45847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6621</xdr:rowOff>
    </xdr:from>
    <xdr:ext cx="469744" cy="259045"/>
    <xdr:sp macro="" textlink="">
      <xdr:nvSpPr>
        <xdr:cNvPr id="81" name="議会費該当値テキスト"/>
        <xdr:cNvSpPr txBox="1"/>
      </xdr:nvSpPr>
      <xdr:spPr>
        <a:xfrm>
          <a:off x="4686300" y="54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90424</xdr:rowOff>
    </xdr:from>
    <xdr:to>
      <xdr:col>20</xdr:col>
      <xdr:colOff>38100</xdr:colOff>
      <xdr:row>34</xdr:row>
      <xdr:rowOff>20574</xdr:rowOff>
    </xdr:to>
    <xdr:sp macro="" textlink="">
      <xdr:nvSpPr>
        <xdr:cNvPr id="82" name="楕円 81"/>
        <xdr:cNvSpPr/>
      </xdr:nvSpPr>
      <xdr:spPr>
        <a:xfrm>
          <a:off x="3746500" y="57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37101</xdr:rowOff>
    </xdr:from>
    <xdr:ext cx="469744" cy="259045"/>
    <xdr:sp macro="" textlink="">
      <xdr:nvSpPr>
        <xdr:cNvPr id="83" name="テキスト ボックス 82"/>
        <xdr:cNvSpPr txBox="1"/>
      </xdr:nvSpPr>
      <xdr:spPr>
        <a:xfrm>
          <a:off x="3562428" y="55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162433</xdr:rowOff>
    </xdr:from>
    <xdr:to>
      <xdr:col>15</xdr:col>
      <xdr:colOff>101600</xdr:colOff>
      <xdr:row>33</xdr:row>
      <xdr:rowOff>92583</xdr:rowOff>
    </xdr:to>
    <xdr:sp macro="" textlink="">
      <xdr:nvSpPr>
        <xdr:cNvPr id="84" name="楕円 83"/>
        <xdr:cNvSpPr/>
      </xdr:nvSpPr>
      <xdr:spPr>
        <a:xfrm>
          <a:off x="2857500" y="56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109110</xdr:rowOff>
    </xdr:from>
    <xdr:ext cx="469744" cy="259045"/>
    <xdr:sp macro="" textlink="">
      <xdr:nvSpPr>
        <xdr:cNvPr id="85" name="テキスト ボックス 84"/>
        <xdr:cNvSpPr txBox="1"/>
      </xdr:nvSpPr>
      <xdr:spPr>
        <a:xfrm>
          <a:off x="2673428" y="54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13843</xdr:rowOff>
    </xdr:from>
    <xdr:to>
      <xdr:col>10</xdr:col>
      <xdr:colOff>165100</xdr:colOff>
      <xdr:row>33</xdr:row>
      <xdr:rowOff>115443</xdr:rowOff>
    </xdr:to>
    <xdr:sp macro="" textlink="">
      <xdr:nvSpPr>
        <xdr:cNvPr id="86" name="楕円 85"/>
        <xdr:cNvSpPr/>
      </xdr:nvSpPr>
      <xdr:spPr>
        <a:xfrm>
          <a:off x="1968500" y="56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131970</xdr:rowOff>
    </xdr:from>
    <xdr:ext cx="469744" cy="259045"/>
    <xdr:sp macro="" textlink="">
      <xdr:nvSpPr>
        <xdr:cNvPr id="87" name="テキスト ボックス 86"/>
        <xdr:cNvSpPr txBox="1"/>
      </xdr:nvSpPr>
      <xdr:spPr>
        <a:xfrm>
          <a:off x="1784428"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5461</xdr:rowOff>
    </xdr:from>
    <xdr:to>
      <xdr:col>6</xdr:col>
      <xdr:colOff>38100</xdr:colOff>
      <xdr:row>33</xdr:row>
      <xdr:rowOff>107061</xdr:rowOff>
    </xdr:to>
    <xdr:sp macro="" textlink="">
      <xdr:nvSpPr>
        <xdr:cNvPr id="88" name="楕円 87"/>
        <xdr:cNvSpPr/>
      </xdr:nvSpPr>
      <xdr:spPr>
        <a:xfrm>
          <a:off x="1079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123588</xdr:rowOff>
    </xdr:from>
    <xdr:ext cx="469744" cy="259045"/>
    <xdr:sp macro="" textlink="">
      <xdr:nvSpPr>
        <xdr:cNvPr id="89" name="テキスト ボックス 88"/>
        <xdr:cNvSpPr txBox="1"/>
      </xdr:nvSpPr>
      <xdr:spPr>
        <a:xfrm>
          <a:off x="895428"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127325</xdr:rowOff>
    </xdr:from>
    <xdr:to>
      <xdr:col>24</xdr:col>
      <xdr:colOff>63500</xdr:colOff>
      <xdr:row>58</xdr:row>
      <xdr:rowOff>9394</xdr:rowOff>
    </xdr:to>
    <xdr:cxnSp macro="">
      <xdr:nvCxnSpPr>
        <xdr:cNvPr id="118" name="直線コネクタ 117"/>
        <xdr:cNvCxnSpPr/>
      </xdr:nvCxnSpPr>
      <xdr:spPr>
        <a:xfrm>
          <a:off x="3797300" y="9899975"/>
          <a:ext cx="838200" cy="5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153043</xdr:rowOff>
    </xdr:from>
    <xdr:to>
      <xdr:col>19</xdr:col>
      <xdr:colOff>177800</xdr:colOff>
      <xdr:row>57</xdr:row>
      <xdr:rowOff>127325</xdr:rowOff>
    </xdr:to>
    <xdr:cxnSp macro="">
      <xdr:nvCxnSpPr>
        <xdr:cNvPr id="121" name="直線コネクタ 120"/>
        <xdr:cNvCxnSpPr/>
      </xdr:nvCxnSpPr>
      <xdr:spPr>
        <a:xfrm>
          <a:off x="2908300" y="9582793"/>
          <a:ext cx="889000" cy="3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153043</xdr:rowOff>
    </xdr:from>
    <xdr:to>
      <xdr:col>15</xdr:col>
      <xdr:colOff>50800</xdr:colOff>
      <xdr:row>58</xdr:row>
      <xdr:rowOff>18664</xdr:rowOff>
    </xdr:to>
    <xdr:cxnSp macro="">
      <xdr:nvCxnSpPr>
        <xdr:cNvPr id="124" name="直線コネクタ 123"/>
        <xdr:cNvCxnSpPr/>
      </xdr:nvCxnSpPr>
      <xdr:spPr>
        <a:xfrm flipV="1">
          <a:off x="2019300" y="9582793"/>
          <a:ext cx="889000" cy="37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18664</xdr:rowOff>
    </xdr:from>
    <xdr:to>
      <xdr:col>10</xdr:col>
      <xdr:colOff>114300</xdr:colOff>
      <xdr:row>58</xdr:row>
      <xdr:rowOff>32700</xdr:rowOff>
    </xdr:to>
    <xdr:cxnSp macro="">
      <xdr:nvCxnSpPr>
        <xdr:cNvPr id="127" name="直線コネクタ 126"/>
        <xdr:cNvCxnSpPr/>
      </xdr:nvCxnSpPr>
      <xdr:spPr>
        <a:xfrm flipV="1">
          <a:off x="1130300" y="996276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130044</xdr:rowOff>
    </xdr:from>
    <xdr:to>
      <xdr:col>24</xdr:col>
      <xdr:colOff>114300</xdr:colOff>
      <xdr:row>58</xdr:row>
      <xdr:rowOff>60194</xdr:rowOff>
    </xdr:to>
    <xdr:sp macro="" textlink="">
      <xdr:nvSpPr>
        <xdr:cNvPr id="137" name="楕円 136"/>
        <xdr:cNvSpPr/>
      </xdr:nvSpPr>
      <xdr:spPr>
        <a:xfrm>
          <a:off x="4584700" y="99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47256</xdr:rowOff>
    </xdr:from>
    <xdr:ext cx="534377" cy="259045"/>
    <xdr:sp macro="" textlink="">
      <xdr:nvSpPr>
        <xdr:cNvPr id="138" name="総務費該当値テキスト"/>
        <xdr:cNvSpPr txBox="1"/>
      </xdr:nvSpPr>
      <xdr:spPr>
        <a:xfrm>
          <a:off x="4686300" y="98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76525</xdr:rowOff>
    </xdr:from>
    <xdr:to>
      <xdr:col>20</xdr:col>
      <xdr:colOff>38100</xdr:colOff>
      <xdr:row>58</xdr:row>
      <xdr:rowOff>6675</xdr:rowOff>
    </xdr:to>
    <xdr:sp macro="" textlink="">
      <xdr:nvSpPr>
        <xdr:cNvPr id="139" name="楕円 138"/>
        <xdr:cNvSpPr/>
      </xdr:nvSpPr>
      <xdr:spPr>
        <a:xfrm>
          <a:off x="3746500" y="98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169252</xdr:rowOff>
    </xdr:from>
    <xdr:ext cx="534377" cy="259045"/>
    <xdr:sp macro="" textlink="">
      <xdr:nvSpPr>
        <xdr:cNvPr id="140" name="テキスト ボックス 139"/>
        <xdr:cNvSpPr txBox="1"/>
      </xdr:nvSpPr>
      <xdr:spPr>
        <a:xfrm>
          <a:off x="3530111" y="994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102243</xdr:rowOff>
    </xdr:from>
    <xdr:to>
      <xdr:col>15</xdr:col>
      <xdr:colOff>101600</xdr:colOff>
      <xdr:row>56</xdr:row>
      <xdr:rowOff>32393</xdr:rowOff>
    </xdr:to>
    <xdr:sp macro="" textlink="">
      <xdr:nvSpPr>
        <xdr:cNvPr id="141" name="楕円 140"/>
        <xdr:cNvSpPr/>
      </xdr:nvSpPr>
      <xdr:spPr>
        <a:xfrm>
          <a:off x="2857500" y="95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23520</xdr:rowOff>
    </xdr:from>
    <xdr:ext cx="599010" cy="259045"/>
    <xdr:sp macro="" textlink="">
      <xdr:nvSpPr>
        <xdr:cNvPr id="142" name="テキスト ボックス 141"/>
        <xdr:cNvSpPr txBox="1"/>
      </xdr:nvSpPr>
      <xdr:spPr>
        <a:xfrm>
          <a:off x="2608795" y="962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139314</xdr:rowOff>
    </xdr:from>
    <xdr:to>
      <xdr:col>10</xdr:col>
      <xdr:colOff>165100</xdr:colOff>
      <xdr:row>58</xdr:row>
      <xdr:rowOff>69464</xdr:rowOff>
    </xdr:to>
    <xdr:sp macro="" textlink="">
      <xdr:nvSpPr>
        <xdr:cNvPr id="143" name="楕円 142"/>
        <xdr:cNvSpPr/>
      </xdr:nvSpPr>
      <xdr:spPr>
        <a:xfrm>
          <a:off x="1968500" y="99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60591</xdr:rowOff>
    </xdr:from>
    <xdr:ext cx="534377" cy="259045"/>
    <xdr:sp macro="" textlink="">
      <xdr:nvSpPr>
        <xdr:cNvPr id="144" name="テキスト ボックス 143"/>
        <xdr:cNvSpPr txBox="1"/>
      </xdr:nvSpPr>
      <xdr:spPr>
        <a:xfrm>
          <a:off x="1752111" y="1000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153350</xdr:rowOff>
    </xdr:from>
    <xdr:to>
      <xdr:col>6</xdr:col>
      <xdr:colOff>38100</xdr:colOff>
      <xdr:row>58</xdr:row>
      <xdr:rowOff>83500</xdr:rowOff>
    </xdr:to>
    <xdr:sp macro="" textlink="">
      <xdr:nvSpPr>
        <xdr:cNvPr id="145" name="楕円 144"/>
        <xdr:cNvSpPr/>
      </xdr:nvSpPr>
      <xdr:spPr>
        <a:xfrm>
          <a:off x="1079500" y="99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74627</xdr:rowOff>
    </xdr:from>
    <xdr:ext cx="534377" cy="259045"/>
    <xdr:sp macro="" textlink="">
      <xdr:nvSpPr>
        <xdr:cNvPr id="146" name="テキスト ボックス 145"/>
        <xdr:cNvSpPr txBox="1"/>
      </xdr:nvSpPr>
      <xdr:spPr>
        <a:xfrm>
          <a:off x="863111" y="1001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80538</xdr:rowOff>
    </xdr:from>
    <xdr:to>
      <xdr:col>24</xdr:col>
      <xdr:colOff>63500</xdr:colOff>
      <xdr:row>78</xdr:row>
      <xdr:rowOff>14808</xdr:rowOff>
    </xdr:to>
    <xdr:cxnSp macro="">
      <xdr:nvCxnSpPr>
        <xdr:cNvPr id="176" name="直線コネクタ 175"/>
        <xdr:cNvCxnSpPr/>
      </xdr:nvCxnSpPr>
      <xdr:spPr>
        <a:xfrm>
          <a:off x="3797300" y="13282188"/>
          <a:ext cx="838200" cy="10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80538</xdr:rowOff>
    </xdr:from>
    <xdr:to>
      <xdr:col>19</xdr:col>
      <xdr:colOff>177800</xdr:colOff>
      <xdr:row>78</xdr:row>
      <xdr:rowOff>118715</xdr:rowOff>
    </xdr:to>
    <xdr:cxnSp macro="">
      <xdr:nvCxnSpPr>
        <xdr:cNvPr id="179" name="直線コネクタ 178"/>
        <xdr:cNvCxnSpPr/>
      </xdr:nvCxnSpPr>
      <xdr:spPr>
        <a:xfrm flipV="1">
          <a:off x="2908300" y="13282188"/>
          <a:ext cx="889000" cy="20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118715</xdr:rowOff>
    </xdr:from>
    <xdr:to>
      <xdr:col>15</xdr:col>
      <xdr:colOff>50800</xdr:colOff>
      <xdr:row>78</xdr:row>
      <xdr:rowOff>170424</xdr:rowOff>
    </xdr:to>
    <xdr:cxnSp macro="">
      <xdr:nvCxnSpPr>
        <xdr:cNvPr id="182" name="直線コネクタ 181"/>
        <xdr:cNvCxnSpPr/>
      </xdr:nvCxnSpPr>
      <xdr:spPr>
        <a:xfrm flipV="1">
          <a:off x="2019300" y="13491815"/>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170424</xdr:rowOff>
    </xdr:from>
    <xdr:to>
      <xdr:col>10</xdr:col>
      <xdr:colOff>114300</xdr:colOff>
      <xdr:row>79</xdr:row>
      <xdr:rowOff>50538</xdr:rowOff>
    </xdr:to>
    <xdr:cxnSp macro="">
      <xdr:nvCxnSpPr>
        <xdr:cNvPr id="185" name="直線コネクタ 184"/>
        <xdr:cNvCxnSpPr/>
      </xdr:nvCxnSpPr>
      <xdr:spPr>
        <a:xfrm flipV="1">
          <a:off x="1130300" y="13543524"/>
          <a:ext cx="889000" cy="5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135458</xdr:rowOff>
    </xdr:from>
    <xdr:to>
      <xdr:col>24</xdr:col>
      <xdr:colOff>114300</xdr:colOff>
      <xdr:row>78</xdr:row>
      <xdr:rowOff>65608</xdr:rowOff>
    </xdr:to>
    <xdr:sp macro="" textlink="">
      <xdr:nvSpPr>
        <xdr:cNvPr id="195" name="楕円 194"/>
        <xdr:cNvSpPr/>
      </xdr:nvSpPr>
      <xdr:spPr>
        <a:xfrm>
          <a:off x="4584700" y="133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50385</xdr:rowOff>
    </xdr:from>
    <xdr:ext cx="599010" cy="259045"/>
    <xdr:sp macro="" textlink="">
      <xdr:nvSpPr>
        <xdr:cNvPr id="196" name="民生費該当値テキスト"/>
        <xdr:cNvSpPr txBox="1"/>
      </xdr:nvSpPr>
      <xdr:spPr>
        <a:xfrm>
          <a:off x="4686300" y="1325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29738</xdr:rowOff>
    </xdr:from>
    <xdr:to>
      <xdr:col>20</xdr:col>
      <xdr:colOff>38100</xdr:colOff>
      <xdr:row>77</xdr:row>
      <xdr:rowOff>131338</xdr:rowOff>
    </xdr:to>
    <xdr:sp macro="" textlink="">
      <xdr:nvSpPr>
        <xdr:cNvPr id="197" name="楕円 196"/>
        <xdr:cNvSpPr/>
      </xdr:nvSpPr>
      <xdr:spPr>
        <a:xfrm>
          <a:off x="3746500" y="132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122465</xdr:rowOff>
    </xdr:from>
    <xdr:ext cx="599010" cy="259045"/>
    <xdr:sp macro="" textlink="">
      <xdr:nvSpPr>
        <xdr:cNvPr id="198" name="テキスト ボックス 197"/>
        <xdr:cNvSpPr txBox="1"/>
      </xdr:nvSpPr>
      <xdr:spPr>
        <a:xfrm>
          <a:off x="3497795" y="1332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67915</xdr:rowOff>
    </xdr:from>
    <xdr:to>
      <xdr:col>15</xdr:col>
      <xdr:colOff>101600</xdr:colOff>
      <xdr:row>78</xdr:row>
      <xdr:rowOff>169515</xdr:rowOff>
    </xdr:to>
    <xdr:sp macro="" textlink="">
      <xdr:nvSpPr>
        <xdr:cNvPr id="199" name="楕円 198"/>
        <xdr:cNvSpPr/>
      </xdr:nvSpPr>
      <xdr:spPr>
        <a:xfrm>
          <a:off x="2857500" y="134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160642</xdr:rowOff>
    </xdr:from>
    <xdr:ext cx="599010" cy="259045"/>
    <xdr:sp macro="" textlink="">
      <xdr:nvSpPr>
        <xdr:cNvPr id="200" name="テキスト ボックス 199"/>
        <xdr:cNvSpPr txBox="1"/>
      </xdr:nvSpPr>
      <xdr:spPr>
        <a:xfrm>
          <a:off x="2608795" y="135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119624</xdr:rowOff>
    </xdr:from>
    <xdr:to>
      <xdr:col>10</xdr:col>
      <xdr:colOff>165100</xdr:colOff>
      <xdr:row>79</xdr:row>
      <xdr:rowOff>49774</xdr:rowOff>
    </xdr:to>
    <xdr:sp macro="" textlink="">
      <xdr:nvSpPr>
        <xdr:cNvPr id="201" name="楕円 200"/>
        <xdr:cNvSpPr/>
      </xdr:nvSpPr>
      <xdr:spPr>
        <a:xfrm>
          <a:off x="1968500" y="134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40901</xdr:rowOff>
    </xdr:from>
    <xdr:ext cx="599010" cy="259045"/>
    <xdr:sp macro="" textlink="">
      <xdr:nvSpPr>
        <xdr:cNvPr id="202" name="テキスト ボックス 201"/>
        <xdr:cNvSpPr txBox="1"/>
      </xdr:nvSpPr>
      <xdr:spPr>
        <a:xfrm>
          <a:off x="1719795" y="135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171188</xdr:rowOff>
    </xdr:from>
    <xdr:to>
      <xdr:col>6</xdr:col>
      <xdr:colOff>38100</xdr:colOff>
      <xdr:row>79</xdr:row>
      <xdr:rowOff>101338</xdr:rowOff>
    </xdr:to>
    <xdr:sp macro="" textlink="">
      <xdr:nvSpPr>
        <xdr:cNvPr id="203" name="楕円 202"/>
        <xdr:cNvSpPr/>
      </xdr:nvSpPr>
      <xdr:spPr>
        <a:xfrm>
          <a:off x="1079500" y="135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92465</xdr:rowOff>
    </xdr:from>
    <xdr:ext cx="534377" cy="259045"/>
    <xdr:sp macro="" textlink="">
      <xdr:nvSpPr>
        <xdr:cNvPr id="204" name="テキスト ボックス 203"/>
        <xdr:cNvSpPr txBox="1"/>
      </xdr:nvSpPr>
      <xdr:spPr>
        <a:xfrm>
          <a:off x="863111" y="136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107321</xdr:rowOff>
    </xdr:from>
    <xdr:to>
      <xdr:col>24</xdr:col>
      <xdr:colOff>63500</xdr:colOff>
      <xdr:row>96</xdr:row>
      <xdr:rowOff>169059</xdr:rowOff>
    </xdr:to>
    <xdr:cxnSp macro="">
      <xdr:nvCxnSpPr>
        <xdr:cNvPr id="236" name="直線コネクタ 235"/>
        <xdr:cNvCxnSpPr/>
      </xdr:nvCxnSpPr>
      <xdr:spPr>
        <a:xfrm flipV="1">
          <a:off x="3797300" y="16566521"/>
          <a:ext cx="838200" cy="6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169059</xdr:rowOff>
    </xdr:from>
    <xdr:to>
      <xdr:col>19</xdr:col>
      <xdr:colOff>177800</xdr:colOff>
      <xdr:row>98</xdr:row>
      <xdr:rowOff>33531</xdr:rowOff>
    </xdr:to>
    <xdr:cxnSp macro="">
      <xdr:nvCxnSpPr>
        <xdr:cNvPr id="239" name="直線コネクタ 238"/>
        <xdr:cNvCxnSpPr/>
      </xdr:nvCxnSpPr>
      <xdr:spPr>
        <a:xfrm flipV="1">
          <a:off x="2908300" y="16628259"/>
          <a:ext cx="889000" cy="20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33531</xdr:rowOff>
    </xdr:from>
    <xdr:to>
      <xdr:col>15</xdr:col>
      <xdr:colOff>50800</xdr:colOff>
      <xdr:row>98</xdr:row>
      <xdr:rowOff>65340</xdr:rowOff>
    </xdr:to>
    <xdr:cxnSp macro="">
      <xdr:nvCxnSpPr>
        <xdr:cNvPr id="242" name="直線コネクタ 241"/>
        <xdr:cNvCxnSpPr/>
      </xdr:nvCxnSpPr>
      <xdr:spPr>
        <a:xfrm flipV="1">
          <a:off x="2019300" y="16835631"/>
          <a:ext cx="889000" cy="3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65340</xdr:rowOff>
    </xdr:from>
    <xdr:to>
      <xdr:col>10</xdr:col>
      <xdr:colOff>114300</xdr:colOff>
      <xdr:row>98</xdr:row>
      <xdr:rowOff>74516</xdr:rowOff>
    </xdr:to>
    <xdr:cxnSp macro="">
      <xdr:nvCxnSpPr>
        <xdr:cNvPr id="245" name="直線コネクタ 244"/>
        <xdr:cNvCxnSpPr/>
      </xdr:nvCxnSpPr>
      <xdr:spPr>
        <a:xfrm flipV="1">
          <a:off x="1130300" y="16867440"/>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56521</xdr:rowOff>
    </xdr:from>
    <xdr:to>
      <xdr:col>24</xdr:col>
      <xdr:colOff>114300</xdr:colOff>
      <xdr:row>96</xdr:row>
      <xdr:rowOff>158121</xdr:rowOff>
    </xdr:to>
    <xdr:sp macro="" textlink="">
      <xdr:nvSpPr>
        <xdr:cNvPr id="255" name="楕円 254"/>
        <xdr:cNvSpPr/>
      </xdr:nvSpPr>
      <xdr:spPr>
        <a:xfrm>
          <a:off x="4584700" y="165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79398</xdr:rowOff>
    </xdr:from>
    <xdr:ext cx="534377" cy="259045"/>
    <xdr:sp macro="" textlink="">
      <xdr:nvSpPr>
        <xdr:cNvPr id="256" name="衛生費該当値テキスト"/>
        <xdr:cNvSpPr txBox="1"/>
      </xdr:nvSpPr>
      <xdr:spPr>
        <a:xfrm>
          <a:off x="4686300" y="163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118259</xdr:rowOff>
    </xdr:from>
    <xdr:to>
      <xdr:col>20</xdr:col>
      <xdr:colOff>38100</xdr:colOff>
      <xdr:row>97</xdr:row>
      <xdr:rowOff>48409</xdr:rowOff>
    </xdr:to>
    <xdr:sp macro="" textlink="">
      <xdr:nvSpPr>
        <xdr:cNvPr id="257" name="楕円 256"/>
        <xdr:cNvSpPr/>
      </xdr:nvSpPr>
      <xdr:spPr>
        <a:xfrm>
          <a:off x="3746500" y="165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64936</xdr:rowOff>
    </xdr:from>
    <xdr:ext cx="534377" cy="259045"/>
    <xdr:sp macro="" textlink="">
      <xdr:nvSpPr>
        <xdr:cNvPr id="258" name="テキスト ボックス 257"/>
        <xdr:cNvSpPr txBox="1"/>
      </xdr:nvSpPr>
      <xdr:spPr>
        <a:xfrm>
          <a:off x="3530111" y="163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154181</xdr:rowOff>
    </xdr:from>
    <xdr:to>
      <xdr:col>15</xdr:col>
      <xdr:colOff>101600</xdr:colOff>
      <xdr:row>98</xdr:row>
      <xdr:rowOff>84331</xdr:rowOff>
    </xdr:to>
    <xdr:sp macro="" textlink="">
      <xdr:nvSpPr>
        <xdr:cNvPr id="259" name="楕円 258"/>
        <xdr:cNvSpPr/>
      </xdr:nvSpPr>
      <xdr:spPr>
        <a:xfrm>
          <a:off x="2857500" y="167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100858</xdr:rowOff>
    </xdr:from>
    <xdr:ext cx="534377" cy="259045"/>
    <xdr:sp macro="" textlink="">
      <xdr:nvSpPr>
        <xdr:cNvPr id="260" name="テキスト ボックス 259"/>
        <xdr:cNvSpPr txBox="1"/>
      </xdr:nvSpPr>
      <xdr:spPr>
        <a:xfrm>
          <a:off x="2641111" y="165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14540</xdr:rowOff>
    </xdr:from>
    <xdr:to>
      <xdr:col>10</xdr:col>
      <xdr:colOff>165100</xdr:colOff>
      <xdr:row>98</xdr:row>
      <xdr:rowOff>116140</xdr:rowOff>
    </xdr:to>
    <xdr:sp macro="" textlink="">
      <xdr:nvSpPr>
        <xdr:cNvPr id="261" name="楕円 260"/>
        <xdr:cNvSpPr/>
      </xdr:nvSpPr>
      <xdr:spPr>
        <a:xfrm>
          <a:off x="1968500" y="168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132667</xdr:rowOff>
    </xdr:from>
    <xdr:ext cx="534377" cy="259045"/>
    <xdr:sp macro="" textlink="">
      <xdr:nvSpPr>
        <xdr:cNvPr id="262" name="テキスト ボックス 261"/>
        <xdr:cNvSpPr txBox="1"/>
      </xdr:nvSpPr>
      <xdr:spPr>
        <a:xfrm>
          <a:off x="1752111" y="1659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23716</xdr:rowOff>
    </xdr:from>
    <xdr:to>
      <xdr:col>6</xdr:col>
      <xdr:colOff>38100</xdr:colOff>
      <xdr:row>98</xdr:row>
      <xdr:rowOff>125316</xdr:rowOff>
    </xdr:to>
    <xdr:sp macro="" textlink="">
      <xdr:nvSpPr>
        <xdr:cNvPr id="263" name="楕円 262"/>
        <xdr:cNvSpPr/>
      </xdr:nvSpPr>
      <xdr:spPr>
        <a:xfrm>
          <a:off x="1079500" y="168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141843</xdr:rowOff>
    </xdr:from>
    <xdr:ext cx="534377" cy="259045"/>
    <xdr:sp macro="" textlink="">
      <xdr:nvSpPr>
        <xdr:cNvPr id="264" name="テキスト ボックス 263"/>
        <xdr:cNvSpPr txBox="1"/>
      </xdr:nvSpPr>
      <xdr:spPr>
        <a:xfrm>
          <a:off x="863111" y="1660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81897</xdr:rowOff>
    </xdr:from>
    <xdr:to>
      <xdr:col>55</xdr:col>
      <xdr:colOff>0</xdr:colOff>
      <xdr:row>38</xdr:row>
      <xdr:rowOff>90061</xdr:rowOff>
    </xdr:to>
    <xdr:cxnSp macro="">
      <xdr:nvCxnSpPr>
        <xdr:cNvPr id="295" name="直線コネクタ 294"/>
        <xdr:cNvCxnSpPr/>
      </xdr:nvCxnSpPr>
      <xdr:spPr>
        <a:xfrm flipV="1">
          <a:off x="9639300" y="659699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88428</xdr:rowOff>
    </xdr:from>
    <xdr:to>
      <xdr:col>50</xdr:col>
      <xdr:colOff>114300</xdr:colOff>
      <xdr:row>38</xdr:row>
      <xdr:rowOff>90061</xdr:rowOff>
    </xdr:to>
    <xdr:cxnSp macro="">
      <xdr:nvCxnSpPr>
        <xdr:cNvPr id="298" name="直線コネクタ 297"/>
        <xdr:cNvCxnSpPr/>
      </xdr:nvCxnSpPr>
      <xdr:spPr>
        <a:xfrm>
          <a:off x="8750300" y="660352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88428</xdr:rowOff>
    </xdr:from>
    <xdr:to>
      <xdr:col>45</xdr:col>
      <xdr:colOff>177800</xdr:colOff>
      <xdr:row>38</xdr:row>
      <xdr:rowOff>102798</xdr:rowOff>
    </xdr:to>
    <xdr:cxnSp macro="">
      <xdr:nvCxnSpPr>
        <xdr:cNvPr id="301" name="直線コネクタ 300"/>
        <xdr:cNvCxnSpPr/>
      </xdr:nvCxnSpPr>
      <xdr:spPr>
        <a:xfrm flipV="1">
          <a:off x="7861300" y="6603528"/>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102798</xdr:rowOff>
    </xdr:from>
    <xdr:to>
      <xdr:col>41</xdr:col>
      <xdr:colOff>50800</xdr:colOff>
      <xdr:row>38</xdr:row>
      <xdr:rowOff>114227</xdr:rowOff>
    </xdr:to>
    <xdr:cxnSp macro="">
      <xdr:nvCxnSpPr>
        <xdr:cNvPr id="304" name="直線コネクタ 303"/>
        <xdr:cNvCxnSpPr/>
      </xdr:nvCxnSpPr>
      <xdr:spPr>
        <a:xfrm flipV="1">
          <a:off x="6972300" y="66178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31097</xdr:rowOff>
    </xdr:from>
    <xdr:to>
      <xdr:col>55</xdr:col>
      <xdr:colOff>50800</xdr:colOff>
      <xdr:row>38</xdr:row>
      <xdr:rowOff>132697</xdr:rowOff>
    </xdr:to>
    <xdr:sp macro="" textlink="">
      <xdr:nvSpPr>
        <xdr:cNvPr id="314" name="楕円 313"/>
        <xdr:cNvSpPr/>
      </xdr:nvSpPr>
      <xdr:spPr>
        <a:xfrm>
          <a:off x="10426700" y="65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53974</xdr:rowOff>
    </xdr:from>
    <xdr:ext cx="378565" cy="259045"/>
    <xdr:sp macro="" textlink="">
      <xdr:nvSpPr>
        <xdr:cNvPr id="315" name="労働費該当値テキスト"/>
        <xdr:cNvSpPr txBox="1"/>
      </xdr:nvSpPr>
      <xdr:spPr>
        <a:xfrm>
          <a:off x="10528300" y="6397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39261</xdr:rowOff>
    </xdr:from>
    <xdr:to>
      <xdr:col>50</xdr:col>
      <xdr:colOff>165100</xdr:colOff>
      <xdr:row>38</xdr:row>
      <xdr:rowOff>140861</xdr:rowOff>
    </xdr:to>
    <xdr:sp macro="" textlink="">
      <xdr:nvSpPr>
        <xdr:cNvPr id="316" name="楕円 315"/>
        <xdr:cNvSpPr/>
      </xdr:nvSpPr>
      <xdr:spPr>
        <a:xfrm>
          <a:off x="9588500" y="65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157388</xdr:rowOff>
    </xdr:from>
    <xdr:ext cx="378565" cy="259045"/>
    <xdr:sp macro="" textlink="">
      <xdr:nvSpPr>
        <xdr:cNvPr id="317" name="テキスト ボックス 316"/>
        <xdr:cNvSpPr txBox="1"/>
      </xdr:nvSpPr>
      <xdr:spPr>
        <a:xfrm>
          <a:off x="9450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37628</xdr:rowOff>
    </xdr:from>
    <xdr:to>
      <xdr:col>46</xdr:col>
      <xdr:colOff>38100</xdr:colOff>
      <xdr:row>38</xdr:row>
      <xdr:rowOff>139228</xdr:rowOff>
    </xdr:to>
    <xdr:sp macro="" textlink="">
      <xdr:nvSpPr>
        <xdr:cNvPr id="318" name="楕円 317"/>
        <xdr:cNvSpPr/>
      </xdr:nvSpPr>
      <xdr:spPr>
        <a:xfrm>
          <a:off x="8699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155755</xdr:rowOff>
    </xdr:from>
    <xdr:ext cx="378565" cy="259045"/>
    <xdr:sp macro="" textlink="">
      <xdr:nvSpPr>
        <xdr:cNvPr id="319" name="テキスト ボックス 318"/>
        <xdr:cNvSpPr txBox="1"/>
      </xdr:nvSpPr>
      <xdr:spPr>
        <a:xfrm>
          <a:off x="8561017" y="632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51998</xdr:rowOff>
    </xdr:from>
    <xdr:to>
      <xdr:col>41</xdr:col>
      <xdr:colOff>101600</xdr:colOff>
      <xdr:row>38</xdr:row>
      <xdr:rowOff>153598</xdr:rowOff>
    </xdr:to>
    <xdr:sp macro="" textlink="">
      <xdr:nvSpPr>
        <xdr:cNvPr id="320" name="楕円 319"/>
        <xdr:cNvSpPr/>
      </xdr:nvSpPr>
      <xdr:spPr>
        <a:xfrm>
          <a:off x="7810500" y="65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170125</xdr:rowOff>
    </xdr:from>
    <xdr:ext cx="378565" cy="259045"/>
    <xdr:sp macro="" textlink="">
      <xdr:nvSpPr>
        <xdr:cNvPr id="321" name="テキスト ボックス 320"/>
        <xdr:cNvSpPr txBox="1"/>
      </xdr:nvSpPr>
      <xdr:spPr>
        <a:xfrm>
          <a:off x="7672017" y="634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63427</xdr:rowOff>
    </xdr:from>
    <xdr:to>
      <xdr:col>36</xdr:col>
      <xdr:colOff>165100</xdr:colOff>
      <xdr:row>38</xdr:row>
      <xdr:rowOff>165027</xdr:rowOff>
    </xdr:to>
    <xdr:sp macro="" textlink="">
      <xdr:nvSpPr>
        <xdr:cNvPr id="322" name="楕円 321"/>
        <xdr:cNvSpPr/>
      </xdr:nvSpPr>
      <xdr:spPr>
        <a:xfrm>
          <a:off x="6921500" y="65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10105</xdr:rowOff>
    </xdr:from>
    <xdr:ext cx="378565" cy="259045"/>
    <xdr:sp macro="" textlink="">
      <xdr:nvSpPr>
        <xdr:cNvPr id="323" name="テキスト ボックス 322"/>
        <xdr:cNvSpPr txBox="1"/>
      </xdr:nvSpPr>
      <xdr:spPr>
        <a:xfrm>
          <a:off x="6783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107908</xdr:rowOff>
    </xdr:from>
    <xdr:to>
      <xdr:col>55</xdr:col>
      <xdr:colOff>0</xdr:colOff>
      <xdr:row>58</xdr:row>
      <xdr:rowOff>134034</xdr:rowOff>
    </xdr:to>
    <xdr:cxnSp macro="">
      <xdr:nvCxnSpPr>
        <xdr:cNvPr id="354" name="直線コネクタ 353"/>
        <xdr:cNvCxnSpPr/>
      </xdr:nvCxnSpPr>
      <xdr:spPr>
        <a:xfrm>
          <a:off x="9639300" y="100520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143701</xdr:rowOff>
    </xdr:from>
    <xdr:to>
      <xdr:col>50</xdr:col>
      <xdr:colOff>114300</xdr:colOff>
      <xdr:row>58</xdr:row>
      <xdr:rowOff>107908</xdr:rowOff>
    </xdr:to>
    <xdr:cxnSp macro="">
      <xdr:nvCxnSpPr>
        <xdr:cNvPr id="357" name="直線コネクタ 356"/>
        <xdr:cNvCxnSpPr/>
      </xdr:nvCxnSpPr>
      <xdr:spPr>
        <a:xfrm>
          <a:off x="8750300" y="9744901"/>
          <a:ext cx="889000" cy="30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143701</xdr:rowOff>
    </xdr:from>
    <xdr:to>
      <xdr:col>45</xdr:col>
      <xdr:colOff>177800</xdr:colOff>
      <xdr:row>58</xdr:row>
      <xdr:rowOff>123257</xdr:rowOff>
    </xdr:to>
    <xdr:cxnSp macro="">
      <xdr:nvCxnSpPr>
        <xdr:cNvPr id="360" name="直線コネクタ 359"/>
        <xdr:cNvCxnSpPr/>
      </xdr:nvCxnSpPr>
      <xdr:spPr>
        <a:xfrm flipV="1">
          <a:off x="7861300" y="9744901"/>
          <a:ext cx="889000" cy="3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123257</xdr:rowOff>
    </xdr:from>
    <xdr:to>
      <xdr:col>41</xdr:col>
      <xdr:colOff>50800</xdr:colOff>
      <xdr:row>58</xdr:row>
      <xdr:rowOff>158952</xdr:rowOff>
    </xdr:to>
    <xdr:cxnSp macro="">
      <xdr:nvCxnSpPr>
        <xdr:cNvPr id="363" name="直線コネクタ 362"/>
        <xdr:cNvCxnSpPr/>
      </xdr:nvCxnSpPr>
      <xdr:spPr>
        <a:xfrm flipV="1">
          <a:off x="6972300" y="10067357"/>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83234</xdr:rowOff>
    </xdr:from>
    <xdr:to>
      <xdr:col>55</xdr:col>
      <xdr:colOff>50800</xdr:colOff>
      <xdr:row>59</xdr:row>
      <xdr:rowOff>13384</xdr:rowOff>
    </xdr:to>
    <xdr:sp macro="" textlink="">
      <xdr:nvSpPr>
        <xdr:cNvPr id="373" name="楕円 372"/>
        <xdr:cNvSpPr/>
      </xdr:nvSpPr>
      <xdr:spPr>
        <a:xfrm>
          <a:off x="10426700" y="100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39977</xdr:rowOff>
    </xdr:from>
    <xdr:ext cx="469744" cy="259045"/>
    <xdr:sp macro="" textlink="">
      <xdr:nvSpPr>
        <xdr:cNvPr id="374" name="農林水産業費該当値テキスト"/>
        <xdr:cNvSpPr txBox="1"/>
      </xdr:nvSpPr>
      <xdr:spPr>
        <a:xfrm>
          <a:off x="10528300" y="99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57108</xdr:rowOff>
    </xdr:from>
    <xdr:to>
      <xdr:col>50</xdr:col>
      <xdr:colOff>165100</xdr:colOff>
      <xdr:row>58</xdr:row>
      <xdr:rowOff>158708</xdr:rowOff>
    </xdr:to>
    <xdr:sp macro="" textlink="">
      <xdr:nvSpPr>
        <xdr:cNvPr id="375" name="楕円 374"/>
        <xdr:cNvSpPr/>
      </xdr:nvSpPr>
      <xdr:spPr>
        <a:xfrm>
          <a:off x="9588500" y="100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3785</xdr:rowOff>
    </xdr:from>
    <xdr:ext cx="469744" cy="259045"/>
    <xdr:sp macro="" textlink="">
      <xdr:nvSpPr>
        <xdr:cNvPr id="376" name="テキスト ボックス 375"/>
        <xdr:cNvSpPr txBox="1"/>
      </xdr:nvSpPr>
      <xdr:spPr>
        <a:xfrm>
          <a:off x="9404428" y="977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92901</xdr:rowOff>
    </xdr:from>
    <xdr:to>
      <xdr:col>46</xdr:col>
      <xdr:colOff>38100</xdr:colOff>
      <xdr:row>57</xdr:row>
      <xdr:rowOff>23051</xdr:rowOff>
    </xdr:to>
    <xdr:sp macro="" textlink="">
      <xdr:nvSpPr>
        <xdr:cNvPr id="377" name="楕円 376"/>
        <xdr:cNvSpPr/>
      </xdr:nvSpPr>
      <xdr:spPr>
        <a:xfrm>
          <a:off x="8699500" y="96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39578</xdr:rowOff>
    </xdr:from>
    <xdr:ext cx="534377" cy="259045"/>
    <xdr:sp macro="" textlink="">
      <xdr:nvSpPr>
        <xdr:cNvPr id="378" name="テキスト ボックス 377"/>
        <xdr:cNvSpPr txBox="1"/>
      </xdr:nvSpPr>
      <xdr:spPr>
        <a:xfrm>
          <a:off x="8483111" y="946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72457</xdr:rowOff>
    </xdr:from>
    <xdr:to>
      <xdr:col>41</xdr:col>
      <xdr:colOff>101600</xdr:colOff>
      <xdr:row>59</xdr:row>
      <xdr:rowOff>2607</xdr:rowOff>
    </xdr:to>
    <xdr:sp macro="" textlink="">
      <xdr:nvSpPr>
        <xdr:cNvPr id="379" name="楕円 378"/>
        <xdr:cNvSpPr/>
      </xdr:nvSpPr>
      <xdr:spPr>
        <a:xfrm>
          <a:off x="7810500" y="100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165184</xdr:rowOff>
    </xdr:from>
    <xdr:ext cx="469744" cy="259045"/>
    <xdr:sp macro="" textlink="">
      <xdr:nvSpPr>
        <xdr:cNvPr id="380" name="テキスト ボックス 379"/>
        <xdr:cNvSpPr txBox="1"/>
      </xdr:nvSpPr>
      <xdr:spPr>
        <a:xfrm>
          <a:off x="7626428" y="101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108152</xdr:rowOff>
    </xdr:from>
    <xdr:to>
      <xdr:col>36</xdr:col>
      <xdr:colOff>165100</xdr:colOff>
      <xdr:row>59</xdr:row>
      <xdr:rowOff>38302</xdr:rowOff>
    </xdr:to>
    <xdr:sp macro="" textlink="">
      <xdr:nvSpPr>
        <xdr:cNvPr id="381" name="楕円 380"/>
        <xdr:cNvSpPr/>
      </xdr:nvSpPr>
      <xdr:spPr>
        <a:xfrm>
          <a:off x="6921500" y="100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29429</xdr:rowOff>
    </xdr:from>
    <xdr:ext cx="469744" cy="259045"/>
    <xdr:sp macro="" textlink="">
      <xdr:nvSpPr>
        <xdr:cNvPr id="382" name="テキスト ボックス 381"/>
        <xdr:cNvSpPr txBox="1"/>
      </xdr:nvSpPr>
      <xdr:spPr>
        <a:xfrm>
          <a:off x="6737428" y="101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15190</xdr:rowOff>
    </xdr:from>
    <xdr:to>
      <xdr:col>55</xdr:col>
      <xdr:colOff>0</xdr:colOff>
      <xdr:row>78</xdr:row>
      <xdr:rowOff>33896</xdr:rowOff>
    </xdr:to>
    <xdr:cxnSp macro="">
      <xdr:nvCxnSpPr>
        <xdr:cNvPr id="411" name="直線コネクタ 410"/>
        <xdr:cNvCxnSpPr/>
      </xdr:nvCxnSpPr>
      <xdr:spPr>
        <a:xfrm>
          <a:off x="9639300" y="13388290"/>
          <a:ext cx="838200" cy="1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112268</xdr:rowOff>
    </xdr:from>
    <xdr:to>
      <xdr:col>50</xdr:col>
      <xdr:colOff>114300</xdr:colOff>
      <xdr:row>78</xdr:row>
      <xdr:rowOff>15190</xdr:rowOff>
    </xdr:to>
    <xdr:cxnSp macro="">
      <xdr:nvCxnSpPr>
        <xdr:cNvPr id="414" name="直線コネクタ 413"/>
        <xdr:cNvCxnSpPr/>
      </xdr:nvCxnSpPr>
      <xdr:spPr>
        <a:xfrm>
          <a:off x="8750300" y="13142468"/>
          <a:ext cx="889000" cy="2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112268</xdr:rowOff>
    </xdr:from>
    <xdr:to>
      <xdr:col>45</xdr:col>
      <xdr:colOff>177800</xdr:colOff>
      <xdr:row>77</xdr:row>
      <xdr:rowOff>141720</xdr:rowOff>
    </xdr:to>
    <xdr:cxnSp macro="">
      <xdr:nvCxnSpPr>
        <xdr:cNvPr id="417" name="直線コネクタ 416"/>
        <xdr:cNvCxnSpPr/>
      </xdr:nvCxnSpPr>
      <xdr:spPr>
        <a:xfrm flipV="1">
          <a:off x="7861300" y="13142468"/>
          <a:ext cx="889000" cy="20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141720</xdr:rowOff>
    </xdr:from>
    <xdr:to>
      <xdr:col>41</xdr:col>
      <xdr:colOff>50800</xdr:colOff>
      <xdr:row>78</xdr:row>
      <xdr:rowOff>130403</xdr:rowOff>
    </xdr:to>
    <xdr:cxnSp macro="">
      <xdr:nvCxnSpPr>
        <xdr:cNvPr id="420" name="直線コネクタ 419"/>
        <xdr:cNvCxnSpPr/>
      </xdr:nvCxnSpPr>
      <xdr:spPr>
        <a:xfrm flipV="1">
          <a:off x="6972300" y="13343370"/>
          <a:ext cx="889000" cy="16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154546</xdr:rowOff>
    </xdr:from>
    <xdr:to>
      <xdr:col>55</xdr:col>
      <xdr:colOff>50800</xdr:colOff>
      <xdr:row>78</xdr:row>
      <xdr:rowOff>84696</xdr:rowOff>
    </xdr:to>
    <xdr:sp macro="" textlink="">
      <xdr:nvSpPr>
        <xdr:cNvPr id="430" name="楕円 429"/>
        <xdr:cNvSpPr/>
      </xdr:nvSpPr>
      <xdr:spPr>
        <a:xfrm>
          <a:off x="10426700" y="133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132973</xdr:rowOff>
    </xdr:from>
    <xdr:ext cx="469744" cy="259045"/>
    <xdr:sp macro="" textlink="">
      <xdr:nvSpPr>
        <xdr:cNvPr id="431" name="商工費該当値テキスト"/>
        <xdr:cNvSpPr txBox="1"/>
      </xdr:nvSpPr>
      <xdr:spPr>
        <a:xfrm>
          <a:off x="10528300" y="1333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135840</xdr:rowOff>
    </xdr:from>
    <xdr:to>
      <xdr:col>50</xdr:col>
      <xdr:colOff>165100</xdr:colOff>
      <xdr:row>78</xdr:row>
      <xdr:rowOff>65990</xdr:rowOff>
    </xdr:to>
    <xdr:sp macro="" textlink="">
      <xdr:nvSpPr>
        <xdr:cNvPr id="432" name="楕円 431"/>
        <xdr:cNvSpPr/>
      </xdr:nvSpPr>
      <xdr:spPr>
        <a:xfrm>
          <a:off x="9588500" y="133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57117</xdr:rowOff>
    </xdr:from>
    <xdr:ext cx="469744" cy="259045"/>
    <xdr:sp macro="" textlink="">
      <xdr:nvSpPr>
        <xdr:cNvPr id="433" name="テキスト ボックス 432"/>
        <xdr:cNvSpPr txBox="1"/>
      </xdr:nvSpPr>
      <xdr:spPr>
        <a:xfrm>
          <a:off x="9404428" y="134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61468</xdr:rowOff>
    </xdr:from>
    <xdr:to>
      <xdr:col>46</xdr:col>
      <xdr:colOff>38100</xdr:colOff>
      <xdr:row>76</xdr:row>
      <xdr:rowOff>163068</xdr:rowOff>
    </xdr:to>
    <xdr:sp macro="" textlink="">
      <xdr:nvSpPr>
        <xdr:cNvPr id="434" name="楕円 433"/>
        <xdr:cNvSpPr/>
      </xdr:nvSpPr>
      <xdr:spPr>
        <a:xfrm>
          <a:off x="86995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8145</xdr:rowOff>
    </xdr:from>
    <xdr:ext cx="534377" cy="259045"/>
    <xdr:sp macro="" textlink="">
      <xdr:nvSpPr>
        <xdr:cNvPr id="435" name="テキスト ボックス 434"/>
        <xdr:cNvSpPr txBox="1"/>
      </xdr:nvSpPr>
      <xdr:spPr>
        <a:xfrm>
          <a:off x="8483111" y="128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90920</xdr:rowOff>
    </xdr:from>
    <xdr:to>
      <xdr:col>41</xdr:col>
      <xdr:colOff>101600</xdr:colOff>
      <xdr:row>78</xdr:row>
      <xdr:rowOff>21070</xdr:rowOff>
    </xdr:to>
    <xdr:sp macro="" textlink="">
      <xdr:nvSpPr>
        <xdr:cNvPr id="436" name="楕円 435"/>
        <xdr:cNvSpPr/>
      </xdr:nvSpPr>
      <xdr:spPr>
        <a:xfrm>
          <a:off x="7810500" y="132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12197</xdr:rowOff>
    </xdr:from>
    <xdr:ext cx="469744" cy="259045"/>
    <xdr:sp macro="" textlink="">
      <xdr:nvSpPr>
        <xdr:cNvPr id="437" name="テキスト ボックス 436"/>
        <xdr:cNvSpPr txBox="1"/>
      </xdr:nvSpPr>
      <xdr:spPr>
        <a:xfrm>
          <a:off x="7626428" y="133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79603</xdr:rowOff>
    </xdr:from>
    <xdr:to>
      <xdr:col>36</xdr:col>
      <xdr:colOff>165100</xdr:colOff>
      <xdr:row>79</xdr:row>
      <xdr:rowOff>9753</xdr:rowOff>
    </xdr:to>
    <xdr:sp macro="" textlink="">
      <xdr:nvSpPr>
        <xdr:cNvPr id="438" name="楕円 437"/>
        <xdr:cNvSpPr/>
      </xdr:nvSpPr>
      <xdr:spPr>
        <a:xfrm>
          <a:off x="6921500" y="134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880</xdr:rowOff>
    </xdr:from>
    <xdr:ext cx="469744" cy="259045"/>
    <xdr:sp macro="" textlink="">
      <xdr:nvSpPr>
        <xdr:cNvPr id="439" name="テキスト ボックス 438"/>
        <xdr:cNvSpPr txBox="1"/>
      </xdr:nvSpPr>
      <xdr:spPr>
        <a:xfrm>
          <a:off x="6737428" y="1354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117591</xdr:rowOff>
    </xdr:from>
    <xdr:to>
      <xdr:col>55</xdr:col>
      <xdr:colOff>0</xdr:colOff>
      <xdr:row>97</xdr:row>
      <xdr:rowOff>137359</xdr:rowOff>
    </xdr:to>
    <xdr:cxnSp macro="">
      <xdr:nvCxnSpPr>
        <xdr:cNvPr id="470" name="直線コネクタ 469"/>
        <xdr:cNvCxnSpPr/>
      </xdr:nvCxnSpPr>
      <xdr:spPr>
        <a:xfrm flipV="1">
          <a:off x="9639300" y="16748241"/>
          <a:ext cx="838200" cy="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106466</xdr:rowOff>
    </xdr:from>
    <xdr:to>
      <xdr:col>50</xdr:col>
      <xdr:colOff>114300</xdr:colOff>
      <xdr:row>97</xdr:row>
      <xdr:rowOff>137359</xdr:rowOff>
    </xdr:to>
    <xdr:cxnSp macro="">
      <xdr:nvCxnSpPr>
        <xdr:cNvPr id="473" name="直線コネクタ 472"/>
        <xdr:cNvCxnSpPr/>
      </xdr:nvCxnSpPr>
      <xdr:spPr>
        <a:xfrm>
          <a:off x="8750300" y="16737116"/>
          <a:ext cx="8890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106466</xdr:rowOff>
    </xdr:from>
    <xdr:to>
      <xdr:col>45</xdr:col>
      <xdr:colOff>177800</xdr:colOff>
      <xdr:row>97</xdr:row>
      <xdr:rowOff>146405</xdr:rowOff>
    </xdr:to>
    <xdr:cxnSp macro="">
      <xdr:nvCxnSpPr>
        <xdr:cNvPr id="476" name="直線コネクタ 475"/>
        <xdr:cNvCxnSpPr/>
      </xdr:nvCxnSpPr>
      <xdr:spPr>
        <a:xfrm flipV="1">
          <a:off x="7861300" y="16737116"/>
          <a:ext cx="889000" cy="3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146405</xdr:rowOff>
    </xdr:from>
    <xdr:to>
      <xdr:col>41</xdr:col>
      <xdr:colOff>50800</xdr:colOff>
      <xdr:row>98</xdr:row>
      <xdr:rowOff>1288</xdr:rowOff>
    </xdr:to>
    <xdr:cxnSp macro="">
      <xdr:nvCxnSpPr>
        <xdr:cNvPr id="479" name="直線コネクタ 478"/>
        <xdr:cNvCxnSpPr/>
      </xdr:nvCxnSpPr>
      <xdr:spPr>
        <a:xfrm flipV="1">
          <a:off x="6972300" y="16777055"/>
          <a:ext cx="8890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66791</xdr:rowOff>
    </xdr:from>
    <xdr:to>
      <xdr:col>55</xdr:col>
      <xdr:colOff>50800</xdr:colOff>
      <xdr:row>97</xdr:row>
      <xdr:rowOff>168391</xdr:rowOff>
    </xdr:to>
    <xdr:sp macro="" textlink="">
      <xdr:nvSpPr>
        <xdr:cNvPr id="489" name="楕円 488"/>
        <xdr:cNvSpPr/>
      </xdr:nvSpPr>
      <xdr:spPr>
        <a:xfrm>
          <a:off x="10426700" y="166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45218</xdr:rowOff>
    </xdr:from>
    <xdr:ext cx="534377" cy="259045"/>
    <xdr:sp macro="" textlink="">
      <xdr:nvSpPr>
        <xdr:cNvPr id="490" name="土木費該当値テキスト"/>
        <xdr:cNvSpPr txBox="1"/>
      </xdr:nvSpPr>
      <xdr:spPr>
        <a:xfrm>
          <a:off x="10528300" y="166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86559</xdr:rowOff>
    </xdr:from>
    <xdr:to>
      <xdr:col>50</xdr:col>
      <xdr:colOff>165100</xdr:colOff>
      <xdr:row>98</xdr:row>
      <xdr:rowOff>16709</xdr:rowOff>
    </xdr:to>
    <xdr:sp macro="" textlink="">
      <xdr:nvSpPr>
        <xdr:cNvPr id="491" name="楕円 490"/>
        <xdr:cNvSpPr/>
      </xdr:nvSpPr>
      <xdr:spPr>
        <a:xfrm>
          <a:off x="9588500" y="167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7836</xdr:rowOff>
    </xdr:from>
    <xdr:ext cx="534377" cy="259045"/>
    <xdr:sp macro="" textlink="">
      <xdr:nvSpPr>
        <xdr:cNvPr id="492" name="テキスト ボックス 491"/>
        <xdr:cNvSpPr txBox="1"/>
      </xdr:nvSpPr>
      <xdr:spPr>
        <a:xfrm>
          <a:off x="9372111" y="168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55666</xdr:rowOff>
    </xdr:from>
    <xdr:to>
      <xdr:col>46</xdr:col>
      <xdr:colOff>38100</xdr:colOff>
      <xdr:row>97</xdr:row>
      <xdr:rowOff>157266</xdr:rowOff>
    </xdr:to>
    <xdr:sp macro="" textlink="">
      <xdr:nvSpPr>
        <xdr:cNvPr id="493" name="楕円 492"/>
        <xdr:cNvSpPr/>
      </xdr:nvSpPr>
      <xdr:spPr>
        <a:xfrm>
          <a:off x="8699500" y="166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148393</xdr:rowOff>
    </xdr:from>
    <xdr:ext cx="534377" cy="259045"/>
    <xdr:sp macro="" textlink="">
      <xdr:nvSpPr>
        <xdr:cNvPr id="494" name="テキスト ボックス 493"/>
        <xdr:cNvSpPr txBox="1"/>
      </xdr:nvSpPr>
      <xdr:spPr>
        <a:xfrm>
          <a:off x="8483111" y="167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95605</xdr:rowOff>
    </xdr:from>
    <xdr:to>
      <xdr:col>41</xdr:col>
      <xdr:colOff>101600</xdr:colOff>
      <xdr:row>98</xdr:row>
      <xdr:rowOff>25755</xdr:rowOff>
    </xdr:to>
    <xdr:sp macro="" textlink="">
      <xdr:nvSpPr>
        <xdr:cNvPr id="495" name="楕円 494"/>
        <xdr:cNvSpPr/>
      </xdr:nvSpPr>
      <xdr:spPr>
        <a:xfrm>
          <a:off x="7810500" y="167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16882</xdr:rowOff>
    </xdr:from>
    <xdr:ext cx="534377" cy="259045"/>
    <xdr:sp macro="" textlink="">
      <xdr:nvSpPr>
        <xdr:cNvPr id="496" name="テキスト ボックス 495"/>
        <xdr:cNvSpPr txBox="1"/>
      </xdr:nvSpPr>
      <xdr:spPr>
        <a:xfrm>
          <a:off x="7594111" y="168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121938</xdr:rowOff>
    </xdr:from>
    <xdr:to>
      <xdr:col>36</xdr:col>
      <xdr:colOff>165100</xdr:colOff>
      <xdr:row>98</xdr:row>
      <xdr:rowOff>52088</xdr:rowOff>
    </xdr:to>
    <xdr:sp macro="" textlink="">
      <xdr:nvSpPr>
        <xdr:cNvPr id="497" name="楕円 496"/>
        <xdr:cNvSpPr/>
      </xdr:nvSpPr>
      <xdr:spPr>
        <a:xfrm>
          <a:off x="6921500" y="167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43215</xdr:rowOff>
    </xdr:from>
    <xdr:ext cx="534377" cy="259045"/>
    <xdr:sp macro="" textlink="">
      <xdr:nvSpPr>
        <xdr:cNvPr id="498" name="テキスト ボックス 497"/>
        <xdr:cNvSpPr txBox="1"/>
      </xdr:nvSpPr>
      <xdr:spPr>
        <a:xfrm>
          <a:off x="6705111" y="1684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130823</xdr:rowOff>
    </xdr:from>
    <xdr:to>
      <xdr:col>85</xdr:col>
      <xdr:colOff>127000</xdr:colOff>
      <xdr:row>37</xdr:row>
      <xdr:rowOff>74740</xdr:rowOff>
    </xdr:to>
    <xdr:cxnSp macro="">
      <xdr:nvCxnSpPr>
        <xdr:cNvPr id="528" name="直線コネクタ 527"/>
        <xdr:cNvCxnSpPr/>
      </xdr:nvCxnSpPr>
      <xdr:spPr>
        <a:xfrm>
          <a:off x="15481300" y="6303023"/>
          <a:ext cx="8382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130823</xdr:rowOff>
    </xdr:from>
    <xdr:to>
      <xdr:col>81</xdr:col>
      <xdr:colOff>50800</xdr:colOff>
      <xdr:row>37</xdr:row>
      <xdr:rowOff>52641</xdr:rowOff>
    </xdr:to>
    <xdr:cxnSp macro="">
      <xdr:nvCxnSpPr>
        <xdr:cNvPr id="531" name="直線コネクタ 530"/>
        <xdr:cNvCxnSpPr/>
      </xdr:nvCxnSpPr>
      <xdr:spPr>
        <a:xfrm flipV="1">
          <a:off x="14592300" y="6303023"/>
          <a:ext cx="889000" cy="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52641</xdr:rowOff>
    </xdr:from>
    <xdr:to>
      <xdr:col>76</xdr:col>
      <xdr:colOff>114300</xdr:colOff>
      <xdr:row>37</xdr:row>
      <xdr:rowOff>160350</xdr:rowOff>
    </xdr:to>
    <xdr:cxnSp macro="">
      <xdr:nvCxnSpPr>
        <xdr:cNvPr id="534" name="直線コネクタ 533"/>
        <xdr:cNvCxnSpPr/>
      </xdr:nvCxnSpPr>
      <xdr:spPr>
        <a:xfrm flipV="1">
          <a:off x="13703300" y="6396291"/>
          <a:ext cx="889000" cy="10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160350</xdr:rowOff>
    </xdr:from>
    <xdr:to>
      <xdr:col>71</xdr:col>
      <xdr:colOff>177800</xdr:colOff>
      <xdr:row>38</xdr:row>
      <xdr:rowOff>9551</xdr:rowOff>
    </xdr:to>
    <xdr:cxnSp macro="">
      <xdr:nvCxnSpPr>
        <xdr:cNvPr id="537" name="直線コネクタ 536"/>
        <xdr:cNvCxnSpPr/>
      </xdr:nvCxnSpPr>
      <xdr:spPr>
        <a:xfrm flipV="1">
          <a:off x="12814300" y="6504000"/>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23940</xdr:rowOff>
    </xdr:from>
    <xdr:to>
      <xdr:col>85</xdr:col>
      <xdr:colOff>177800</xdr:colOff>
      <xdr:row>37</xdr:row>
      <xdr:rowOff>125540</xdr:rowOff>
    </xdr:to>
    <xdr:sp macro="" textlink="">
      <xdr:nvSpPr>
        <xdr:cNvPr id="547" name="楕円 546"/>
        <xdr:cNvSpPr/>
      </xdr:nvSpPr>
      <xdr:spPr>
        <a:xfrm>
          <a:off x="16268700" y="63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46817</xdr:rowOff>
    </xdr:from>
    <xdr:ext cx="534377" cy="259045"/>
    <xdr:sp macro="" textlink="">
      <xdr:nvSpPr>
        <xdr:cNvPr id="548" name="消防費該当値テキスト"/>
        <xdr:cNvSpPr txBox="1"/>
      </xdr:nvSpPr>
      <xdr:spPr>
        <a:xfrm>
          <a:off x="16370300" y="62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80023</xdr:rowOff>
    </xdr:from>
    <xdr:to>
      <xdr:col>81</xdr:col>
      <xdr:colOff>101600</xdr:colOff>
      <xdr:row>37</xdr:row>
      <xdr:rowOff>10173</xdr:rowOff>
    </xdr:to>
    <xdr:sp macro="" textlink="">
      <xdr:nvSpPr>
        <xdr:cNvPr id="549" name="楕円 548"/>
        <xdr:cNvSpPr/>
      </xdr:nvSpPr>
      <xdr:spPr>
        <a:xfrm>
          <a:off x="15430500" y="62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26700</xdr:rowOff>
    </xdr:from>
    <xdr:ext cx="534377" cy="259045"/>
    <xdr:sp macro="" textlink="">
      <xdr:nvSpPr>
        <xdr:cNvPr id="550" name="テキスト ボックス 549"/>
        <xdr:cNvSpPr txBox="1"/>
      </xdr:nvSpPr>
      <xdr:spPr>
        <a:xfrm>
          <a:off x="15214111" y="602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1841</xdr:rowOff>
    </xdr:from>
    <xdr:to>
      <xdr:col>76</xdr:col>
      <xdr:colOff>165100</xdr:colOff>
      <xdr:row>37</xdr:row>
      <xdr:rowOff>103441</xdr:rowOff>
    </xdr:to>
    <xdr:sp macro="" textlink="">
      <xdr:nvSpPr>
        <xdr:cNvPr id="551" name="楕円 550"/>
        <xdr:cNvSpPr/>
      </xdr:nvSpPr>
      <xdr:spPr>
        <a:xfrm>
          <a:off x="14541500" y="6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119968</xdr:rowOff>
    </xdr:from>
    <xdr:ext cx="534377" cy="259045"/>
    <xdr:sp macro="" textlink="">
      <xdr:nvSpPr>
        <xdr:cNvPr id="552" name="テキスト ボックス 551"/>
        <xdr:cNvSpPr txBox="1"/>
      </xdr:nvSpPr>
      <xdr:spPr>
        <a:xfrm>
          <a:off x="14325111" y="61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109550</xdr:rowOff>
    </xdr:from>
    <xdr:to>
      <xdr:col>72</xdr:col>
      <xdr:colOff>38100</xdr:colOff>
      <xdr:row>38</xdr:row>
      <xdr:rowOff>39700</xdr:rowOff>
    </xdr:to>
    <xdr:sp macro="" textlink="">
      <xdr:nvSpPr>
        <xdr:cNvPr id="553" name="楕円 552"/>
        <xdr:cNvSpPr/>
      </xdr:nvSpPr>
      <xdr:spPr>
        <a:xfrm>
          <a:off x="13652500" y="64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30827</xdr:rowOff>
    </xdr:from>
    <xdr:ext cx="534377" cy="259045"/>
    <xdr:sp macro="" textlink="">
      <xdr:nvSpPr>
        <xdr:cNvPr id="554" name="テキスト ボックス 553"/>
        <xdr:cNvSpPr txBox="1"/>
      </xdr:nvSpPr>
      <xdr:spPr>
        <a:xfrm>
          <a:off x="13436111" y="654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130201</xdr:rowOff>
    </xdr:from>
    <xdr:to>
      <xdr:col>67</xdr:col>
      <xdr:colOff>101600</xdr:colOff>
      <xdr:row>38</xdr:row>
      <xdr:rowOff>60351</xdr:rowOff>
    </xdr:to>
    <xdr:sp macro="" textlink="">
      <xdr:nvSpPr>
        <xdr:cNvPr id="555" name="楕円 554"/>
        <xdr:cNvSpPr/>
      </xdr:nvSpPr>
      <xdr:spPr>
        <a:xfrm>
          <a:off x="12763500" y="64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51478</xdr:rowOff>
    </xdr:from>
    <xdr:ext cx="534377" cy="259045"/>
    <xdr:sp macro="" textlink="">
      <xdr:nvSpPr>
        <xdr:cNvPr id="556" name="テキスト ボックス 555"/>
        <xdr:cNvSpPr txBox="1"/>
      </xdr:nvSpPr>
      <xdr:spPr>
        <a:xfrm>
          <a:off x="12547111" y="6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2213</xdr:rowOff>
    </xdr:from>
    <xdr:to>
      <xdr:col>85</xdr:col>
      <xdr:colOff>127000</xdr:colOff>
      <xdr:row>55</xdr:row>
      <xdr:rowOff>47427</xdr:rowOff>
    </xdr:to>
    <xdr:cxnSp macro="">
      <xdr:nvCxnSpPr>
        <xdr:cNvPr id="588" name="直線コネクタ 587"/>
        <xdr:cNvCxnSpPr/>
      </xdr:nvCxnSpPr>
      <xdr:spPr>
        <a:xfrm flipV="1">
          <a:off x="15481300" y="9431963"/>
          <a:ext cx="838200" cy="4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47427</xdr:rowOff>
    </xdr:from>
    <xdr:to>
      <xdr:col>81</xdr:col>
      <xdr:colOff>50800</xdr:colOff>
      <xdr:row>56</xdr:row>
      <xdr:rowOff>54236</xdr:rowOff>
    </xdr:to>
    <xdr:cxnSp macro="">
      <xdr:nvCxnSpPr>
        <xdr:cNvPr id="591" name="直線コネクタ 590"/>
        <xdr:cNvCxnSpPr/>
      </xdr:nvCxnSpPr>
      <xdr:spPr>
        <a:xfrm flipV="1">
          <a:off x="14592300" y="9477177"/>
          <a:ext cx="889000" cy="17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83138</xdr:rowOff>
    </xdr:from>
    <xdr:to>
      <xdr:col>76</xdr:col>
      <xdr:colOff>114300</xdr:colOff>
      <xdr:row>56</xdr:row>
      <xdr:rowOff>54236</xdr:rowOff>
    </xdr:to>
    <xdr:cxnSp macro="">
      <xdr:nvCxnSpPr>
        <xdr:cNvPr id="594" name="直線コネクタ 593"/>
        <xdr:cNvCxnSpPr/>
      </xdr:nvCxnSpPr>
      <xdr:spPr>
        <a:xfrm>
          <a:off x="13703300" y="9341438"/>
          <a:ext cx="889000" cy="3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83138</xdr:rowOff>
    </xdr:from>
    <xdr:to>
      <xdr:col>71</xdr:col>
      <xdr:colOff>177800</xdr:colOff>
      <xdr:row>57</xdr:row>
      <xdr:rowOff>51803</xdr:rowOff>
    </xdr:to>
    <xdr:cxnSp macro="">
      <xdr:nvCxnSpPr>
        <xdr:cNvPr id="597" name="直線コネクタ 596"/>
        <xdr:cNvCxnSpPr/>
      </xdr:nvCxnSpPr>
      <xdr:spPr>
        <a:xfrm flipV="1">
          <a:off x="12814300" y="9341438"/>
          <a:ext cx="889000" cy="48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122863</xdr:rowOff>
    </xdr:from>
    <xdr:to>
      <xdr:col>85</xdr:col>
      <xdr:colOff>177800</xdr:colOff>
      <xdr:row>55</xdr:row>
      <xdr:rowOff>53013</xdr:rowOff>
    </xdr:to>
    <xdr:sp macro="" textlink="">
      <xdr:nvSpPr>
        <xdr:cNvPr id="607" name="楕円 606"/>
        <xdr:cNvSpPr/>
      </xdr:nvSpPr>
      <xdr:spPr>
        <a:xfrm>
          <a:off x="16268700" y="938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145740</xdr:rowOff>
    </xdr:from>
    <xdr:ext cx="534377" cy="259045"/>
    <xdr:sp macro="" textlink="">
      <xdr:nvSpPr>
        <xdr:cNvPr id="608" name="教育費該当値テキスト"/>
        <xdr:cNvSpPr txBox="1"/>
      </xdr:nvSpPr>
      <xdr:spPr>
        <a:xfrm>
          <a:off x="16370300" y="9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168077</xdr:rowOff>
    </xdr:from>
    <xdr:to>
      <xdr:col>81</xdr:col>
      <xdr:colOff>101600</xdr:colOff>
      <xdr:row>55</xdr:row>
      <xdr:rowOff>98227</xdr:rowOff>
    </xdr:to>
    <xdr:sp macro="" textlink="">
      <xdr:nvSpPr>
        <xdr:cNvPr id="609" name="楕円 608"/>
        <xdr:cNvSpPr/>
      </xdr:nvSpPr>
      <xdr:spPr>
        <a:xfrm>
          <a:off x="15430500" y="94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114754</xdr:rowOff>
    </xdr:from>
    <xdr:ext cx="534377" cy="259045"/>
    <xdr:sp macro="" textlink="">
      <xdr:nvSpPr>
        <xdr:cNvPr id="610" name="テキスト ボックス 609"/>
        <xdr:cNvSpPr txBox="1"/>
      </xdr:nvSpPr>
      <xdr:spPr>
        <a:xfrm>
          <a:off x="15214111" y="920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3436</xdr:rowOff>
    </xdr:from>
    <xdr:to>
      <xdr:col>76</xdr:col>
      <xdr:colOff>165100</xdr:colOff>
      <xdr:row>56</xdr:row>
      <xdr:rowOff>105036</xdr:rowOff>
    </xdr:to>
    <xdr:sp macro="" textlink="">
      <xdr:nvSpPr>
        <xdr:cNvPr id="611" name="楕円 610"/>
        <xdr:cNvSpPr/>
      </xdr:nvSpPr>
      <xdr:spPr>
        <a:xfrm>
          <a:off x="14541500" y="96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96163</xdr:rowOff>
    </xdr:from>
    <xdr:ext cx="534377" cy="259045"/>
    <xdr:sp macro="" textlink="">
      <xdr:nvSpPr>
        <xdr:cNvPr id="612" name="テキスト ボックス 611"/>
        <xdr:cNvSpPr txBox="1"/>
      </xdr:nvSpPr>
      <xdr:spPr>
        <a:xfrm>
          <a:off x="14325111" y="96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32338</xdr:rowOff>
    </xdr:from>
    <xdr:to>
      <xdr:col>72</xdr:col>
      <xdr:colOff>38100</xdr:colOff>
      <xdr:row>54</xdr:row>
      <xdr:rowOff>133938</xdr:rowOff>
    </xdr:to>
    <xdr:sp macro="" textlink="">
      <xdr:nvSpPr>
        <xdr:cNvPr id="613" name="楕円 612"/>
        <xdr:cNvSpPr/>
      </xdr:nvSpPr>
      <xdr:spPr>
        <a:xfrm>
          <a:off x="13652500" y="92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150465</xdr:rowOff>
    </xdr:from>
    <xdr:ext cx="534377" cy="259045"/>
    <xdr:sp macro="" textlink="">
      <xdr:nvSpPr>
        <xdr:cNvPr id="614" name="テキスト ボックス 613"/>
        <xdr:cNvSpPr txBox="1"/>
      </xdr:nvSpPr>
      <xdr:spPr>
        <a:xfrm>
          <a:off x="13436111" y="90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1003</xdr:rowOff>
    </xdr:from>
    <xdr:to>
      <xdr:col>67</xdr:col>
      <xdr:colOff>101600</xdr:colOff>
      <xdr:row>57</xdr:row>
      <xdr:rowOff>102603</xdr:rowOff>
    </xdr:to>
    <xdr:sp macro="" textlink="">
      <xdr:nvSpPr>
        <xdr:cNvPr id="615" name="楕円 614"/>
        <xdr:cNvSpPr/>
      </xdr:nvSpPr>
      <xdr:spPr>
        <a:xfrm>
          <a:off x="12763500" y="97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93730</xdr:rowOff>
    </xdr:from>
    <xdr:ext cx="534377" cy="259045"/>
    <xdr:sp macro="" textlink="">
      <xdr:nvSpPr>
        <xdr:cNvPr id="616" name="テキスト ボックス 615"/>
        <xdr:cNvSpPr txBox="1"/>
      </xdr:nvSpPr>
      <xdr:spPr>
        <a:xfrm>
          <a:off x="12547111" y="98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94763</xdr:rowOff>
    </xdr:from>
    <xdr:to>
      <xdr:col>85</xdr:col>
      <xdr:colOff>127000</xdr:colOff>
      <xdr:row>79</xdr:row>
      <xdr:rowOff>98879</xdr:rowOff>
    </xdr:to>
    <xdr:cxnSp macro="">
      <xdr:nvCxnSpPr>
        <xdr:cNvPr id="647" name="直線コネクタ 646"/>
        <xdr:cNvCxnSpPr/>
      </xdr:nvCxnSpPr>
      <xdr:spPr>
        <a:xfrm>
          <a:off x="15481300" y="13639313"/>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90567</xdr:rowOff>
    </xdr:from>
    <xdr:to>
      <xdr:col>81</xdr:col>
      <xdr:colOff>50800</xdr:colOff>
      <xdr:row>79</xdr:row>
      <xdr:rowOff>94763</xdr:rowOff>
    </xdr:to>
    <xdr:cxnSp macro="">
      <xdr:nvCxnSpPr>
        <xdr:cNvPr id="650" name="直線コネクタ 649"/>
        <xdr:cNvCxnSpPr/>
      </xdr:nvCxnSpPr>
      <xdr:spPr>
        <a:xfrm>
          <a:off x="14592300" y="13635117"/>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9055</xdr:rowOff>
    </xdr:from>
    <xdr:to>
      <xdr:col>76</xdr:col>
      <xdr:colOff>114300</xdr:colOff>
      <xdr:row>79</xdr:row>
      <xdr:rowOff>90567</xdr:rowOff>
    </xdr:to>
    <xdr:cxnSp macro="">
      <xdr:nvCxnSpPr>
        <xdr:cNvPr id="653" name="直線コネクタ 652"/>
        <xdr:cNvCxnSpPr/>
      </xdr:nvCxnSpPr>
      <xdr:spPr>
        <a:xfrm>
          <a:off x="13703300" y="13382155"/>
          <a:ext cx="889000" cy="25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9055</xdr:rowOff>
    </xdr:from>
    <xdr:to>
      <xdr:col>71</xdr:col>
      <xdr:colOff>177800</xdr:colOff>
      <xdr:row>78</xdr:row>
      <xdr:rowOff>163818</xdr:rowOff>
    </xdr:to>
    <xdr:cxnSp macro="">
      <xdr:nvCxnSpPr>
        <xdr:cNvPr id="656" name="直線コネクタ 655"/>
        <xdr:cNvCxnSpPr/>
      </xdr:nvCxnSpPr>
      <xdr:spPr>
        <a:xfrm flipV="1">
          <a:off x="12814300" y="13382155"/>
          <a:ext cx="889000" cy="1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43963</xdr:rowOff>
    </xdr:from>
    <xdr:to>
      <xdr:col>81</xdr:col>
      <xdr:colOff>101600</xdr:colOff>
      <xdr:row>79</xdr:row>
      <xdr:rowOff>145563</xdr:rowOff>
    </xdr:to>
    <xdr:sp macro="" textlink="">
      <xdr:nvSpPr>
        <xdr:cNvPr id="668" name="楕円 667"/>
        <xdr:cNvSpPr/>
      </xdr:nvSpPr>
      <xdr:spPr>
        <a:xfrm>
          <a:off x="15430500" y="135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136690</xdr:rowOff>
    </xdr:from>
    <xdr:ext cx="378565" cy="259045"/>
    <xdr:sp macro="" textlink="">
      <xdr:nvSpPr>
        <xdr:cNvPr id="669" name="テキスト ボックス 668"/>
        <xdr:cNvSpPr txBox="1"/>
      </xdr:nvSpPr>
      <xdr:spPr>
        <a:xfrm>
          <a:off x="15292017" y="1368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39767</xdr:rowOff>
    </xdr:from>
    <xdr:to>
      <xdr:col>76</xdr:col>
      <xdr:colOff>165100</xdr:colOff>
      <xdr:row>79</xdr:row>
      <xdr:rowOff>141367</xdr:rowOff>
    </xdr:to>
    <xdr:sp macro="" textlink="">
      <xdr:nvSpPr>
        <xdr:cNvPr id="670" name="楕円 669"/>
        <xdr:cNvSpPr/>
      </xdr:nvSpPr>
      <xdr:spPr>
        <a:xfrm>
          <a:off x="14541500" y="1358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132494</xdr:rowOff>
    </xdr:from>
    <xdr:ext cx="378565" cy="259045"/>
    <xdr:sp macro="" textlink="">
      <xdr:nvSpPr>
        <xdr:cNvPr id="671" name="テキスト ボックス 670"/>
        <xdr:cNvSpPr txBox="1"/>
      </xdr:nvSpPr>
      <xdr:spPr>
        <a:xfrm>
          <a:off x="14403017" y="13677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129705</xdr:rowOff>
    </xdr:from>
    <xdr:to>
      <xdr:col>72</xdr:col>
      <xdr:colOff>38100</xdr:colOff>
      <xdr:row>78</xdr:row>
      <xdr:rowOff>59855</xdr:rowOff>
    </xdr:to>
    <xdr:sp macro="" textlink="">
      <xdr:nvSpPr>
        <xdr:cNvPr id="672" name="楕円 671"/>
        <xdr:cNvSpPr/>
      </xdr:nvSpPr>
      <xdr:spPr>
        <a:xfrm>
          <a:off x="13652500" y="133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76382</xdr:rowOff>
    </xdr:from>
    <xdr:ext cx="534377" cy="259045"/>
    <xdr:sp macro="" textlink="">
      <xdr:nvSpPr>
        <xdr:cNvPr id="673" name="テキスト ボックス 672"/>
        <xdr:cNvSpPr txBox="1"/>
      </xdr:nvSpPr>
      <xdr:spPr>
        <a:xfrm>
          <a:off x="13436111" y="131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113018</xdr:rowOff>
    </xdr:from>
    <xdr:to>
      <xdr:col>67</xdr:col>
      <xdr:colOff>101600</xdr:colOff>
      <xdr:row>79</xdr:row>
      <xdr:rowOff>43168</xdr:rowOff>
    </xdr:to>
    <xdr:sp macro="" textlink="">
      <xdr:nvSpPr>
        <xdr:cNvPr id="674" name="楕円 673"/>
        <xdr:cNvSpPr/>
      </xdr:nvSpPr>
      <xdr:spPr>
        <a:xfrm>
          <a:off x="12763500" y="134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59695</xdr:rowOff>
    </xdr:from>
    <xdr:ext cx="469744" cy="259045"/>
    <xdr:sp macro="" textlink="">
      <xdr:nvSpPr>
        <xdr:cNvPr id="675" name="テキスト ボックス 674"/>
        <xdr:cNvSpPr txBox="1"/>
      </xdr:nvSpPr>
      <xdr:spPr>
        <a:xfrm>
          <a:off x="12579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126752</xdr:rowOff>
    </xdr:from>
    <xdr:to>
      <xdr:col>85</xdr:col>
      <xdr:colOff>127000</xdr:colOff>
      <xdr:row>97</xdr:row>
      <xdr:rowOff>22053</xdr:rowOff>
    </xdr:to>
    <xdr:cxnSp macro="">
      <xdr:nvCxnSpPr>
        <xdr:cNvPr id="706" name="直線コネクタ 705"/>
        <xdr:cNvCxnSpPr/>
      </xdr:nvCxnSpPr>
      <xdr:spPr>
        <a:xfrm flipV="1">
          <a:off x="15481300" y="16585952"/>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22053</xdr:rowOff>
    </xdr:from>
    <xdr:to>
      <xdr:col>81</xdr:col>
      <xdr:colOff>50800</xdr:colOff>
      <xdr:row>97</xdr:row>
      <xdr:rowOff>41042</xdr:rowOff>
    </xdr:to>
    <xdr:cxnSp macro="">
      <xdr:nvCxnSpPr>
        <xdr:cNvPr id="709" name="直線コネクタ 708"/>
        <xdr:cNvCxnSpPr/>
      </xdr:nvCxnSpPr>
      <xdr:spPr>
        <a:xfrm flipV="1">
          <a:off x="14592300" y="16652703"/>
          <a:ext cx="889000" cy="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156665</xdr:rowOff>
    </xdr:from>
    <xdr:to>
      <xdr:col>76</xdr:col>
      <xdr:colOff>114300</xdr:colOff>
      <xdr:row>97</xdr:row>
      <xdr:rowOff>41042</xdr:rowOff>
    </xdr:to>
    <xdr:cxnSp macro="">
      <xdr:nvCxnSpPr>
        <xdr:cNvPr id="712" name="直線コネクタ 711"/>
        <xdr:cNvCxnSpPr/>
      </xdr:nvCxnSpPr>
      <xdr:spPr>
        <a:xfrm>
          <a:off x="13703300" y="16615865"/>
          <a:ext cx="889000" cy="5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156665</xdr:rowOff>
    </xdr:from>
    <xdr:to>
      <xdr:col>71</xdr:col>
      <xdr:colOff>177800</xdr:colOff>
      <xdr:row>97</xdr:row>
      <xdr:rowOff>32356</xdr:rowOff>
    </xdr:to>
    <xdr:cxnSp macro="">
      <xdr:nvCxnSpPr>
        <xdr:cNvPr id="715" name="直線コネクタ 714"/>
        <xdr:cNvCxnSpPr/>
      </xdr:nvCxnSpPr>
      <xdr:spPr>
        <a:xfrm flipV="1">
          <a:off x="12814300" y="16615865"/>
          <a:ext cx="889000" cy="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75952</xdr:rowOff>
    </xdr:from>
    <xdr:to>
      <xdr:col>85</xdr:col>
      <xdr:colOff>177800</xdr:colOff>
      <xdr:row>97</xdr:row>
      <xdr:rowOff>6102</xdr:rowOff>
    </xdr:to>
    <xdr:sp macro="" textlink="">
      <xdr:nvSpPr>
        <xdr:cNvPr id="725" name="楕円 724"/>
        <xdr:cNvSpPr/>
      </xdr:nvSpPr>
      <xdr:spPr>
        <a:xfrm>
          <a:off x="16268700" y="16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54379</xdr:rowOff>
    </xdr:from>
    <xdr:ext cx="534377" cy="259045"/>
    <xdr:sp macro="" textlink="">
      <xdr:nvSpPr>
        <xdr:cNvPr id="726" name="公債費該当値テキスト"/>
        <xdr:cNvSpPr txBox="1"/>
      </xdr:nvSpPr>
      <xdr:spPr>
        <a:xfrm>
          <a:off x="16370300" y="165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142703</xdr:rowOff>
    </xdr:from>
    <xdr:to>
      <xdr:col>81</xdr:col>
      <xdr:colOff>101600</xdr:colOff>
      <xdr:row>97</xdr:row>
      <xdr:rowOff>72853</xdr:rowOff>
    </xdr:to>
    <xdr:sp macro="" textlink="">
      <xdr:nvSpPr>
        <xdr:cNvPr id="727" name="楕円 726"/>
        <xdr:cNvSpPr/>
      </xdr:nvSpPr>
      <xdr:spPr>
        <a:xfrm>
          <a:off x="15430500" y="166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63980</xdr:rowOff>
    </xdr:from>
    <xdr:ext cx="534377" cy="259045"/>
    <xdr:sp macro="" textlink="">
      <xdr:nvSpPr>
        <xdr:cNvPr id="728" name="テキスト ボックス 727"/>
        <xdr:cNvSpPr txBox="1"/>
      </xdr:nvSpPr>
      <xdr:spPr>
        <a:xfrm>
          <a:off x="15214111" y="1669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161692</xdr:rowOff>
    </xdr:from>
    <xdr:to>
      <xdr:col>76</xdr:col>
      <xdr:colOff>165100</xdr:colOff>
      <xdr:row>97</xdr:row>
      <xdr:rowOff>91842</xdr:rowOff>
    </xdr:to>
    <xdr:sp macro="" textlink="">
      <xdr:nvSpPr>
        <xdr:cNvPr id="729" name="楕円 728"/>
        <xdr:cNvSpPr/>
      </xdr:nvSpPr>
      <xdr:spPr>
        <a:xfrm>
          <a:off x="14541500" y="166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82969</xdr:rowOff>
    </xdr:from>
    <xdr:ext cx="534377" cy="259045"/>
    <xdr:sp macro="" textlink="">
      <xdr:nvSpPr>
        <xdr:cNvPr id="730" name="テキスト ボックス 729"/>
        <xdr:cNvSpPr txBox="1"/>
      </xdr:nvSpPr>
      <xdr:spPr>
        <a:xfrm>
          <a:off x="14325111" y="167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105865</xdr:rowOff>
    </xdr:from>
    <xdr:to>
      <xdr:col>72</xdr:col>
      <xdr:colOff>38100</xdr:colOff>
      <xdr:row>97</xdr:row>
      <xdr:rowOff>36015</xdr:rowOff>
    </xdr:to>
    <xdr:sp macro="" textlink="">
      <xdr:nvSpPr>
        <xdr:cNvPr id="731" name="楕円 730"/>
        <xdr:cNvSpPr/>
      </xdr:nvSpPr>
      <xdr:spPr>
        <a:xfrm>
          <a:off x="13652500" y="165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27142</xdr:rowOff>
    </xdr:from>
    <xdr:ext cx="534377" cy="259045"/>
    <xdr:sp macro="" textlink="">
      <xdr:nvSpPr>
        <xdr:cNvPr id="732" name="テキスト ボックス 731"/>
        <xdr:cNvSpPr txBox="1"/>
      </xdr:nvSpPr>
      <xdr:spPr>
        <a:xfrm>
          <a:off x="13436111" y="1665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153006</xdr:rowOff>
    </xdr:from>
    <xdr:to>
      <xdr:col>67</xdr:col>
      <xdr:colOff>101600</xdr:colOff>
      <xdr:row>97</xdr:row>
      <xdr:rowOff>83156</xdr:rowOff>
    </xdr:to>
    <xdr:sp macro="" textlink="">
      <xdr:nvSpPr>
        <xdr:cNvPr id="733" name="楕円 732"/>
        <xdr:cNvSpPr/>
      </xdr:nvSpPr>
      <xdr:spPr>
        <a:xfrm>
          <a:off x="12763500" y="166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74283</xdr:rowOff>
    </xdr:from>
    <xdr:ext cx="534377" cy="259045"/>
    <xdr:sp macro="" textlink="">
      <xdr:nvSpPr>
        <xdr:cNvPr id="734" name="テキスト ボックス 733"/>
        <xdr:cNvSpPr txBox="1"/>
      </xdr:nvSpPr>
      <xdr:spPr>
        <a:xfrm>
          <a:off x="12547111" y="167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住民一人当たりの歳出総決算額は</a:t>
          </a:r>
          <a:r>
            <a:rPr kumimoji="1" lang="en-US" altLang="ja-JP" sz="1300">
              <a:latin typeface="ＭＳ Ｐゴシック" panose="020B0600070205080204" pitchFamily="50" charset="-128"/>
              <a:ea typeface="ＭＳ Ｐゴシック" panose="020B0600070205080204" pitchFamily="50" charset="-128"/>
            </a:rPr>
            <a:t>395,700</a:t>
          </a:r>
          <a:r>
            <a:rPr kumimoji="1" lang="ja-JP" altLang="en-US" sz="1300">
              <a:latin typeface="ＭＳ Ｐゴシック" panose="020B0600070205080204" pitchFamily="50" charset="-128"/>
              <a:ea typeface="ＭＳ Ｐゴシック" panose="020B0600070205080204" pitchFamily="50" charset="-128"/>
            </a:rPr>
            <a:t>円となりました。</a:t>
          </a:r>
        </a:p>
        <a:p>
          <a:r>
            <a:rPr kumimoji="1" lang="ja-JP" altLang="en-US" sz="1300">
              <a:latin typeface="ＭＳ Ｐゴシック" panose="020B0600070205080204" pitchFamily="50" charset="-128"/>
              <a:ea typeface="ＭＳ Ｐゴシック" panose="020B0600070205080204" pitchFamily="50" charset="-128"/>
            </a:rPr>
            <a:t>総務費は、財政調整基金や減債基金の積立額が大幅に減少しため前年度比で</a:t>
          </a:r>
          <a:r>
            <a:rPr kumimoji="1" lang="en-US" altLang="ja-JP" sz="1300">
              <a:latin typeface="ＭＳ Ｐゴシック" panose="020B0600070205080204" pitchFamily="50" charset="-128"/>
              <a:ea typeface="ＭＳ Ｐゴシック" panose="020B0600070205080204" pitchFamily="50" charset="-128"/>
            </a:rPr>
            <a:t>14,047</a:t>
          </a:r>
          <a:r>
            <a:rPr kumimoji="1" lang="ja-JP" altLang="en-US" sz="1300">
              <a:latin typeface="ＭＳ Ｐゴシック" panose="020B0600070205080204" pitchFamily="50" charset="-128"/>
              <a:ea typeface="ＭＳ Ｐゴシック" panose="020B0600070205080204" pitchFamily="50" charset="-128"/>
            </a:rPr>
            <a:t>円減少し、民生費は、令和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年度に実施した子育て世帯への臨時特別給付金の給付額等が減少したため前年度比で</a:t>
          </a:r>
          <a:r>
            <a:rPr kumimoji="1" lang="en-US" altLang="ja-JP" sz="1300">
              <a:latin typeface="ＭＳ Ｐゴシック" panose="020B0600070205080204" pitchFamily="50" charset="-128"/>
              <a:ea typeface="ＭＳ Ｐゴシック" panose="020B0600070205080204" pitchFamily="50" charset="-128"/>
            </a:rPr>
            <a:t>13,874</a:t>
          </a:r>
          <a:r>
            <a:rPr kumimoji="1" lang="ja-JP" altLang="en-US" sz="1300">
              <a:latin typeface="ＭＳ Ｐゴシック" panose="020B0600070205080204" pitchFamily="50" charset="-128"/>
              <a:ea typeface="ＭＳ Ｐゴシック" panose="020B0600070205080204" pitchFamily="50" charset="-128"/>
            </a:rPr>
            <a:t>円減少しました。</a:t>
          </a:r>
        </a:p>
        <a:p>
          <a:r>
            <a:rPr kumimoji="1" lang="ja-JP" altLang="en-US" sz="1300">
              <a:latin typeface="ＭＳ Ｐゴシック" panose="020B0600070205080204" pitchFamily="50" charset="-128"/>
              <a:ea typeface="ＭＳ Ｐゴシック" panose="020B0600070205080204" pitchFamily="50" charset="-128"/>
            </a:rPr>
            <a:t>教育費は、令和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年度で類似団体平均と比較して大きな差がありますが、令和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年度は中学校再編事業による校舎改修事業で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年度は猪名川小学校大規模改修事業で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億円支出していることが影響しています。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歳入では、産業拠点地区における固定資産税が増加した一方で、普通交付税及び臨時財政対策債借入額が大幅に減少しました。</a:t>
          </a:r>
        </a:p>
        <a:p>
          <a:r>
            <a:rPr kumimoji="1" lang="ja-JP" altLang="en-US" sz="1400">
              <a:latin typeface="ＭＳ ゴシック" pitchFamily="49" charset="-128"/>
              <a:ea typeface="ＭＳ ゴシック" pitchFamily="49" charset="-128"/>
            </a:rPr>
            <a:t>　歳出では、エネルギー価格の高騰などにより光熱費などで支出の増加があったため、令和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年度の実質単年度収支は赤字となりました。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全会計（奨学金除く）において黒字決算となっていますが、水道事業会計、下水道事業会計、一般会計及び国民健康保険特別会計は、基金取り崩しによる黒字決算であり、実質的には赤字決算となります。</a:t>
          </a:r>
        </a:p>
        <a:p>
          <a:r>
            <a:rPr kumimoji="1" lang="ja-JP" altLang="en-US" sz="1400">
              <a:latin typeface="ＭＳ ゴシック" pitchFamily="49" charset="-128"/>
              <a:ea typeface="ＭＳ ゴシック" pitchFamily="49" charset="-128"/>
            </a:rPr>
            <a:t>　一般会計は、物価やエネルギー価格の高騰があったものの、普通交付税の追加交付や町有地の売却等により、財政調整基金の残高は横ばいとなっていますが、上記のような臨時的収入がない限りは、令和３年度決算を除き実質赤字が続いているため、歳入歳出の構造見直しが必要で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12052361</v>
      </c>
      <c r="BO4" s="415"/>
      <c r="BP4" s="415"/>
      <c r="BQ4" s="415"/>
      <c r="BR4" s="415"/>
      <c r="BS4" s="415"/>
      <c r="BT4" s="415"/>
      <c r="BU4" s="416"/>
      <c r="BV4" s="414">
        <v>12927129</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4.0999999999999996</v>
      </c>
      <c r="CU4" s="589"/>
      <c r="CV4" s="589"/>
      <c r="CW4" s="589"/>
      <c r="CX4" s="589"/>
      <c r="CY4" s="589"/>
      <c r="CZ4" s="589"/>
      <c r="DA4" s="590"/>
      <c r="DB4" s="588">
        <v>5.4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11700859</v>
      </c>
      <c r="BO5" s="420"/>
      <c r="BP5" s="420"/>
      <c r="BQ5" s="420"/>
      <c r="BR5" s="420"/>
      <c r="BS5" s="420"/>
      <c r="BT5" s="420"/>
      <c r="BU5" s="421"/>
      <c r="BV5" s="419">
        <v>12489505</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90.5</v>
      </c>
      <c r="CU5" s="390"/>
      <c r="CV5" s="390"/>
      <c r="CW5" s="390"/>
      <c r="CX5" s="390"/>
      <c r="CY5" s="390"/>
      <c r="CZ5" s="390"/>
      <c r="DA5" s="391"/>
      <c r="DB5" s="389">
        <v>83.7</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351502</v>
      </c>
      <c r="BO6" s="420"/>
      <c r="BP6" s="420"/>
      <c r="BQ6" s="420"/>
      <c r="BR6" s="420"/>
      <c r="BS6" s="420"/>
      <c r="BT6" s="420"/>
      <c r="BU6" s="421"/>
      <c r="BV6" s="419">
        <v>437624</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91.9</v>
      </c>
      <c r="CU6" s="563"/>
      <c r="CV6" s="563"/>
      <c r="CW6" s="563"/>
      <c r="CX6" s="563"/>
      <c r="CY6" s="563"/>
      <c r="CZ6" s="563"/>
      <c r="DA6" s="564"/>
      <c r="DB6" s="562">
        <v>89.4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103</v>
      </c>
      <c r="AV7" s="470"/>
      <c r="AW7" s="470"/>
      <c r="AX7" s="470"/>
      <c r="AY7" s="399" t="s">
        <v>107</v>
      </c>
      <c r="AZ7" s="400"/>
      <c r="BA7" s="400"/>
      <c r="BB7" s="400"/>
      <c r="BC7" s="400"/>
      <c r="BD7" s="400"/>
      <c r="BE7" s="400"/>
      <c r="BF7" s="400"/>
      <c r="BG7" s="400"/>
      <c r="BH7" s="400"/>
      <c r="BI7" s="400"/>
      <c r="BJ7" s="400"/>
      <c r="BK7" s="400"/>
      <c r="BL7" s="400"/>
      <c r="BM7" s="401"/>
      <c r="BN7" s="419">
        <v>56632</v>
      </c>
      <c r="BO7" s="420"/>
      <c r="BP7" s="420"/>
      <c r="BQ7" s="420"/>
      <c r="BR7" s="420"/>
      <c r="BS7" s="420"/>
      <c r="BT7" s="420"/>
      <c r="BU7" s="421"/>
      <c r="BV7" s="419">
        <v>42828</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7149784</v>
      </c>
      <c r="CU7" s="420"/>
      <c r="CV7" s="420"/>
      <c r="CW7" s="420"/>
      <c r="CX7" s="420"/>
      <c r="CY7" s="420"/>
      <c r="CZ7" s="420"/>
      <c r="DA7" s="421"/>
      <c r="DB7" s="419">
        <v>7308636</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294870</v>
      </c>
      <c r="BO8" s="420"/>
      <c r="BP8" s="420"/>
      <c r="BQ8" s="420"/>
      <c r="BR8" s="420"/>
      <c r="BS8" s="420"/>
      <c r="BT8" s="420"/>
      <c r="BU8" s="421"/>
      <c r="BV8" s="419">
        <v>394796</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0.59</v>
      </c>
      <c r="CU8" s="525"/>
      <c r="CV8" s="525"/>
      <c r="CW8" s="525"/>
      <c r="CX8" s="525"/>
      <c r="CY8" s="525"/>
      <c r="CZ8" s="525"/>
      <c r="DA8" s="526"/>
      <c r="DB8" s="524">
        <v>0.57999999999999996</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29680</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117</v>
      </c>
      <c r="AV9" s="470"/>
      <c r="AW9" s="470"/>
      <c r="AX9" s="470"/>
      <c r="AY9" s="399" t="s">
        <v>118</v>
      </c>
      <c r="AZ9" s="400"/>
      <c r="BA9" s="400"/>
      <c r="BB9" s="400"/>
      <c r="BC9" s="400"/>
      <c r="BD9" s="400"/>
      <c r="BE9" s="400"/>
      <c r="BF9" s="400"/>
      <c r="BG9" s="400"/>
      <c r="BH9" s="400"/>
      <c r="BI9" s="400"/>
      <c r="BJ9" s="400"/>
      <c r="BK9" s="400"/>
      <c r="BL9" s="400"/>
      <c r="BM9" s="401"/>
      <c r="BN9" s="419">
        <v>-99926</v>
      </c>
      <c r="BO9" s="420"/>
      <c r="BP9" s="420"/>
      <c r="BQ9" s="420"/>
      <c r="BR9" s="420"/>
      <c r="BS9" s="420"/>
      <c r="BT9" s="420"/>
      <c r="BU9" s="421"/>
      <c r="BV9" s="419">
        <v>60202</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10.1</v>
      </c>
      <c r="CU9" s="390"/>
      <c r="CV9" s="390"/>
      <c r="CW9" s="390"/>
      <c r="CX9" s="390"/>
      <c r="CY9" s="390"/>
      <c r="CZ9" s="390"/>
      <c r="DA9" s="391"/>
      <c r="DB9" s="389">
        <v>8.8000000000000007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30838</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117</v>
      </c>
      <c r="AV10" s="470"/>
      <c r="AW10" s="470"/>
      <c r="AX10" s="470"/>
      <c r="AY10" s="399" t="s">
        <v>122</v>
      </c>
      <c r="AZ10" s="400"/>
      <c r="BA10" s="400"/>
      <c r="BB10" s="400"/>
      <c r="BC10" s="400"/>
      <c r="BD10" s="400"/>
      <c r="BE10" s="400"/>
      <c r="BF10" s="400"/>
      <c r="BG10" s="400"/>
      <c r="BH10" s="400"/>
      <c r="BI10" s="400"/>
      <c r="BJ10" s="400"/>
      <c r="BK10" s="400"/>
      <c r="BL10" s="400"/>
      <c r="BM10" s="401"/>
      <c r="BN10" s="419">
        <v>202373</v>
      </c>
      <c r="BO10" s="420"/>
      <c r="BP10" s="420"/>
      <c r="BQ10" s="420"/>
      <c r="BR10" s="420"/>
      <c r="BS10" s="420"/>
      <c r="BT10" s="420"/>
      <c r="BU10" s="421"/>
      <c r="BV10" s="419">
        <v>464565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127</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130</v>
      </c>
      <c r="DC11" s="525"/>
      <c r="DD11" s="525"/>
      <c r="DE11" s="525"/>
      <c r="DF11" s="525"/>
      <c r="DG11" s="525"/>
      <c r="DH11" s="525"/>
      <c r="DI11" s="526"/>
    </row>
    <row r="12" spans="1:119" ht="18.75" customHeight="1" x14ac:dyDescent="0.15">
      <c r="A12" s="181"/>
      <c r="B12" s="527" t="s">
        <v>131</v>
      </c>
      <c r="C12" s="528"/>
      <c r="D12" s="528"/>
      <c r="E12" s="528"/>
      <c r="F12" s="528"/>
      <c r="G12" s="528"/>
      <c r="H12" s="528"/>
      <c r="I12" s="528"/>
      <c r="J12" s="528"/>
      <c r="K12" s="529"/>
      <c r="L12" s="536" t="s">
        <v>132</v>
      </c>
      <c r="M12" s="537"/>
      <c r="N12" s="537"/>
      <c r="O12" s="537"/>
      <c r="P12" s="537"/>
      <c r="Q12" s="538"/>
      <c r="R12" s="539">
        <v>29570</v>
      </c>
      <c r="S12" s="540"/>
      <c r="T12" s="540"/>
      <c r="U12" s="540"/>
      <c r="V12" s="541"/>
      <c r="W12" s="542" t="s">
        <v>1</v>
      </c>
      <c r="X12" s="470"/>
      <c r="Y12" s="470"/>
      <c r="Z12" s="470"/>
      <c r="AA12" s="470"/>
      <c r="AB12" s="543"/>
      <c r="AC12" s="544" t="s">
        <v>133</v>
      </c>
      <c r="AD12" s="545"/>
      <c r="AE12" s="545"/>
      <c r="AF12" s="545"/>
      <c r="AG12" s="546"/>
      <c r="AH12" s="544" t="s">
        <v>134</v>
      </c>
      <c r="AI12" s="545"/>
      <c r="AJ12" s="545"/>
      <c r="AK12" s="545"/>
      <c r="AL12" s="547"/>
      <c r="AM12" s="489" t="s">
        <v>135</v>
      </c>
      <c r="AN12" s="393"/>
      <c r="AO12" s="393"/>
      <c r="AP12" s="393"/>
      <c r="AQ12" s="393"/>
      <c r="AR12" s="393"/>
      <c r="AS12" s="393"/>
      <c r="AT12" s="394"/>
      <c r="AU12" s="469" t="s">
        <v>95</v>
      </c>
      <c r="AV12" s="470"/>
      <c r="AW12" s="470"/>
      <c r="AX12" s="470"/>
      <c r="AY12" s="399" t="s">
        <v>136</v>
      </c>
      <c r="AZ12" s="400"/>
      <c r="BA12" s="400"/>
      <c r="BB12" s="400"/>
      <c r="BC12" s="400"/>
      <c r="BD12" s="400"/>
      <c r="BE12" s="400"/>
      <c r="BF12" s="400"/>
      <c r="BG12" s="400"/>
      <c r="BH12" s="400"/>
      <c r="BI12" s="400"/>
      <c r="BJ12" s="400"/>
      <c r="BK12" s="400"/>
      <c r="BL12" s="400"/>
      <c r="BM12" s="401"/>
      <c r="BN12" s="419">
        <v>108806</v>
      </c>
      <c r="BO12" s="420"/>
      <c r="BP12" s="420"/>
      <c r="BQ12" s="420"/>
      <c r="BR12" s="420"/>
      <c r="BS12" s="420"/>
      <c r="BT12" s="420"/>
      <c r="BU12" s="421"/>
      <c r="BV12" s="419">
        <v>326184</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138</v>
      </c>
      <c r="CU12" s="525"/>
      <c r="CV12" s="525"/>
      <c r="CW12" s="525"/>
      <c r="CX12" s="525"/>
      <c r="CY12" s="525"/>
      <c r="CZ12" s="525"/>
      <c r="DA12" s="526"/>
      <c r="DB12" s="524" t="s">
        <v>138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29351</v>
      </c>
      <c r="S13" s="516"/>
      <c r="T13" s="516"/>
      <c r="U13" s="516"/>
      <c r="V13" s="517"/>
      <c r="W13" s="500" t="s">
        <v>140</v>
      </c>
      <c r="X13" s="433"/>
      <c r="Y13" s="433"/>
      <c r="Z13" s="433"/>
      <c r="AA13" s="433"/>
      <c r="AB13" s="434"/>
      <c r="AC13" s="395">
        <v>339</v>
      </c>
      <c r="AD13" s="396"/>
      <c r="AE13" s="396"/>
      <c r="AF13" s="396"/>
      <c r="AG13" s="397"/>
      <c r="AH13" s="395">
        <v>402</v>
      </c>
      <c r="AI13" s="396"/>
      <c r="AJ13" s="396"/>
      <c r="AK13" s="396"/>
      <c r="AL13" s="398"/>
      <c r="AM13" s="489" t="s">
        <v>141</v>
      </c>
      <c r="AN13" s="393"/>
      <c r="AO13" s="393"/>
      <c r="AP13" s="393"/>
      <c r="AQ13" s="393"/>
      <c r="AR13" s="393"/>
      <c r="AS13" s="393"/>
      <c r="AT13" s="394"/>
      <c r="AU13" s="469" t="s">
        <v>142</v>
      </c>
      <c r="AV13" s="470"/>
      <c r="AW13" s="470"/>
      <c r="AX13" s="470"/>
      <c r="AY13" s="399" t="s">
        <v>143</v>
      </c>
      <c r="AZ13" s="400"/>
      <c r="BA13" s="400"/>
      <c r="BB13" s="400"/>
      <c r="BC13" s="400"/>
      <c r="BD13" s="400"/>
      <c r="BE13" s="400"/>
      <c r="BF13" s="400"/>
      <c r="BG13" s="400"/>
      <c r="BH13" s="400"/>
      <c r="BI13" s="400"/>
      <c r="BJ13" s="400"/>
      <c r="BK13" s="400"/>
      <c r="BL13" s="400"/>
      <c r="BM13" s="401"/>
      <c r="BN13" s="419">
        <v>-6359</v>
      </c>
      <c r="BO13" s="420"/>
      <c r="BP13" s="420"/>
      <c r="BQ13" s="420"/>
      <c r="BR13" s="420"/>
      <c r="BS13" s="420"/>
      <c r="BT13" s="420"/>
      <c r="BU13" s="421"/>
      <c r="BV13" s="419">
        <v>198583</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2.8</v>
      </c>
      <c r="CU13" s="390"/>
      <c r="CV13" s="390"/>
      <c r="CW13" s="390"/>
      <c r="CX13" s="390"/>
      <c r="CY13" s="390"/>
      <c r="CZ13" s="390"/>
      <c r="DA13" s="391"/>
      <c r="DB13" s="389">
        <v>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30006</v>
      </c>
      <c r="S14" s="516"/>
      <c r="T14" s="516"/>
      <c r="U14" s="516"/>
      <c r="V14" s="517"/>
      <c r="W14" s="518"/>
      <c r="X14" s="436"/>
      <c r="Y14" s="436"/>
      <c r="Z14" s="436"/>
      <c r="AA14" s="436"/>
      <c r="AB14" s="437"/>
      <c r="AC14" s="508">
        <v>2.7</v>
      </c>
      <c r="AD14" s="509"/>
      <c r="AE14" s="509"/>
      <c r="AF14" s="509"/>
      <c r="AG14" s="510"/>
      <c r="AH14" s="508">
        <v>3</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t="s">
        <v>138</v>
      </c>
      <c r="CU14" s="520"/>
      <c r="CV14" s="520"/>
      <c r="CW14" s="520"/>
      <c r="CX14" s="520"/>
      <c r="CY14" s="520"/>
      <c r="CZ14" s="520"/>
      <c r="DA14" s="521"/>
      <c r="DB14" s="519" t="s">
        <v>138</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139</v>
      </c>
      <c r="N15" s="513"/>
      <c r="O15" s="513"/>
      <c r="P15" s="513"/>
      <c r="Q15" s="514"/>
      <c r="R15" s="515">
        <v>29811</v>
      </c>
      <c r="S15" s="516"/>
      <c r="T15" s="516"/>
      <c r="U15" s="516"/>
      <c r="V15" s="517"/>
      <c r="W15" s="500" t="s">
        <v>147</v>
      </c>
      <c r="X15" s="433"/>
      <c r="Y15" s="433"/>
      <c r="Z15" s="433"/>
      <c r="AA15" s="433"/>
      <c r="AB15" s="434"/>
      <c r="AC15" s="395">
        <v>2423</v>
      </c>
      <c r="AD15" s="396"/>
      <c r="AE15" s="396"/>
      <c r="AF15" s="396"/>
      <c r="AG15" s="397"/>
      <c r="AH15" s="395">
        <v>2756</v>
      </c>
      <c r="AI15" s="396"/>
      <c r="AJ15" s="396"/>
      <c r="AK15" s="396"/>
      <c r="AL15" s="398"/>
      <c r="AM15" s="489"/>
      <c r="AN15" s="393"/>
      <c r="AO15" s="393"/>
      <c r="AP15" s="393"/>
      <c r="AQ15" s="393"/>
      <c r="AR15" s="393"/>
      <c r="AS15" s="393"/>
      <c r="AT15" s="394"/>
      <c r="AU15" s="469"/>
      <c r="AV15" s="470"/>
      <c r="AW15" s="470"/>
      <c r="AX15" s="470"/>
      <c r="AY15" s="411" t="s">
        <v>148</v>
      </c>
      <c r="AZ15" s="412"/>
      <c r="BA15" s="412"/>
      <c r="BB15" s="412"/>
      <c r="BC15" s="412"/>
      <c r="BD15" s="412"/>
      <c r="BE15" s="412"/>
      <c r="BF15" s="412"/>
      <c r="BG15" s="412"/>
      <c r="BH15" s="412"/>
      <c r="BI15" s="412"/>
      <c r="BJ15" s="412"/>
      <c r="BK15" s="412"/>
      <c r="BL15" s="412"/>
      <c r="BM15" s="413"/>
      <c r="BN15" s="414">
        <v>3733481</v>
      </c>
      <c r="BO15" s="415"/>
      <c r="BP15" s="415"/>
      <c r="BQ15" s="415"/>
      <c r="BR15" s="415"/>
      <c r="BS15" s="415"/>
      <c r="BT15" s="415"/>
      <c r="BU15" s="416"/>
      <c r="BV15" s="414">
        <v>3271621</v>
      </c>
      <c r="BW15" s="415"/>
      <c r="BX15" s="415"/>
      <c r="BY15" s="415"/>
      <c r="BZ15" s="415"/>
      <c r="CA15" s="415"/>
      <c r="CB15" s="415"/>
      <c r="CC15" s="416"/>
      <c r="CD15" s="502" t="s">
        <v>149</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150</v>
      </c>
      <c r="M16" s="506"/>
      <c r="N16" s="506"/>
      <c r="O16" s="506"/>
      <c r="P16" s="506"/>
      <c r="Q16" s="507"/>
      <c r="R16" s="497" t="s">
        <v>151</v>
      </c>
      <c r="S16" s="498"/>
      <c r="T16" s="498"/>
      <c r="U16" s="498"/>
      <c r="V16" s="499"/>
      <c r="W16" s="518"/>
      <c r="X16" s="436"/>
      <c r="Y16" s="436"/>
      <c r="Z16" s="436"/>
      <c r="AA16" s="436"/>
      <c r="AB16" s="437"/>
      <c r="AC16" s="508">
        <v>19</v>
      </c>
      <c r="AD16" s="509"/>
      <c r="AE16" s="509"/>
      <c r="AF16" s="509"/>
      <c r="AG16" s="510"/>
      <c r="AH16" s="508">
        <v>20.6</v>
      </c>
      <c r="AI16" s="509"/>
      <c r="AJ16" s="509"/>
      <c r="AK16" s="509"/>
      <c r="AL16" s="511"/>
      <c r="AM16" s="489"/>
      <c r="AN16" s="393"/>
      <c r="AO16" s="393"/>
      <c r="AP16" s="393"/>
      <c r="AQ16" s="393"/>
      <c r="AR16" s="393"/>
      <c r="AS16" s="393"/>
      <c r="AT16" s="394"/>
      <c r="AU16" s="469"/>
      <c r="AV16" s="470"/>
      <c r="AW16" s="470"/>
      <c r="AX16" s="470"/>
      <c r="AY16" s="399" t="s">
        <v>152</v>
      </c>
      <c r="AZ16" s="400"/>
      <c r="BA16" s="400"/>
      <c r="BB16" s="400"/>
      <c r="BC16" s="400"/>
      <c r="BD16" s="400"/>
      <c r="BE16" s="400"/>
      <c r="BF16" s="400"/>
      <c r="BG16" s="400"/>
      <c r="BH16" s="400"/>
      <c r="BI16" s="400"/>
      <c r="BJ16" s="400"/>
      <c r="BK16" s="400"/>
      <c r="BL16" s="400"/>
      <c r="BM16" s="401"/>
      <c r="BN16" s="419">
        <v>6032913</v>
      </c>
      <c r="BO16" s="420"/>
      <c r="BP16" s="420"/>
      <c r="BQ16" s="420"/>
      <c r="BR16" s="420"/>
      <c r="BS16" s="420"/>
      <c r="BT16" s="420"/>
      <c r="BU16" s="421"/>
      <c r="BV16" s="419">
        <v>5974837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153</v>
      </c>
      <c r="N17" s="495"/>
      <c r="O17" s="495"/>
      <c r="P17" s="495"/>
      <c r="Q17" s="496"/>
      <c r="R17" s="497" t="s">
        <v>151</v>
      </c>
      <c r="S17" s="498"/>
      <c r="T17" s="498"/>
      <c r="U17" s="498"/>
      <c r="V17" s="499"/>
      <c r="W17" s="500" t="s">
        <v>154</v>
      </c>
      <c r="X17" s="433"/>
      <c r="Y17" s="433"/>
      <c r="Z17" s="433"/>
      <c r="AA17" s="433"/>
      <c r="AB17" s="434"/>
      <c r="AC17" s="395">
        <v>9977</v>
      </c>
      <c r="AD17" s="396"/>
      <c r="AE17" s="396"/>
      <c r="AF17" s="396"/>
      <c r="AG17" s="397"/>
      <c r="AH17" s="395">
        <v>10193</v>
      </c>
      <c r="AI17" s="396"/>
      <c r="AJ17" s="396"/>
      <c r="AK17" s="396"/>
      <c r="AL17" s="398"/>
      <c r="AM17" s="489"/>
      <c r="AN17" s="393"/>
      <c r="AO17" s="393"/>
      <c r="AP17" s="393"/>
      <c r="AQ17" s="393"/>
      <c r="AR17" s="393"/>
      <c r="AS17" s="393"/>
      <c r="AT17" s="394"/>
      <c r="AU17" s="469"/>
      <c r="AV17" s="470"/>
      <c r="AW17" s="470"/>
      <c r="AX17" s="470"/>
      <c r="AY17" s="399" t="s">
        <v>155</v>
      </c>
      <c r="AZ17" s="400"/>
      <c r="BA17" s="400"/>
      <c r="BB17" s="400"/>
      <c r="BC17" s="400"/>
      <c r="BD17" s="400"/>
      <c r="BE17" s="400"/>
      <c r="BF17" s="400"/>
      <c r="BG17" s="400"/>
      <c r="BH17" s="400"/>
      <c r="BI17" s="400"/>
      <c r="BJ17" s="400"/>
      <c r="BK17" s="400"/>
      <c r="BL17" s="400"/>
      <c r="BM17" s="401"/>
      <c r="BN17" s="419">
        <v>4736167</v>
      </c>
      <c r="BO17" s="420"/>
      <c r="BP17" s="420"/>
      <c r="BQ17" s="420"/>
      <c r="BR17" s="420"/>
      <c r="BS17" s="420"/>
      <c r="BT17" s="420"/>
      <c r="BU17" s="421"/>
      <c r="BV17" s="419">
        <v>4125246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156</v>
      </c>
      <c r="C18" s="472"/>
      <c r="D18" s="472"/>
      <c r="E18" s="473"/>
      <c r="F18" s="473"/>
      <c r="G18" s="473"/>
      <c r="H18" s="473"/>
      <c r="I18" s="473"/>
      <c r="J18" s="473"/>
      <c r="K18" s="473"/>
      <c r="L18" s="490">
        <v>90.33</v>
      </c>
      <c r="M18" s="490"/>
      <c r="N18" s="490"/>
      <c r="O18" s="490"/>
      <c r="P18" s="490"/>
      <c r="Q18" s="490"/>
      <c r="R18" s="491"/>
      <c r="S18" s="491"/>
      <c r="T18" s="491"/>
      <c r="U18" s="491"/>
      <c r="V18" s="492"/>
      <c r="W18" s="485"/>
      <c r="X18" s="486"/>
      <c r="Y18" s="486"/>
      <c r="Z18" s="486"/>
      <c r="AA18" s="486"/>
      <c r="AB18" s="501"/>
      <c r="AC18" s="383">
        <v>78.3</v>
      </c>
      <c r="AD18" s="384"/>
      <c r="AE18" s="384"/>
      <c r="AF18" s="384"/>
      <c r="AG18" s="493"/>
      <c r="AH18" s="383">
        <v>76.3</v>
      </c>
      <c r="AI18" s="384"/>
      <c r="AJ18" s="384"/>
      <c r="AK18" s="384"/>
      <c r="AL18" s="385"/>
      <c r="AM18" s="489"/>
      <c r="AN18" s="393"/>
      <c r="AO18" s="393"/>
      <c r="AP18" s="393"/>
      <c r="AQ18" s="393"/>
      <c r="AR18" s="393"/>
      <c r="AS18" s="393"/>
      <c r="AT18" s="394"/>
      <c r="AU18" s="469"/>
      <c r="AV18" s="470"/>
      <c r="AW18" s="470"/>
      <c r="AX18" s="470"/>
      <c r="AY18" s="399" t="s">
        <v>157</v>
      </c>
      <c r="AZ18" s="400"/>
      <c r="BA18" s="400"/>
      <c r="BB18" s="400"/>
      <c r="BC18" s="400"/>
      <c r="BD18" s="400"/>
      <c r="BE18" s="400"/>
      <c r="BF18" s="400"/>
      <c r="BG18" s="400"/>
      <c r="BH18" s="400"/>
      <c r="BI18" s="400"/>
      <c r="BJ18" s="400"/>
      <c r="BK18" s="400"/>
      <c r="BL18" s="400"/>
      <c r="BM18" s="401"/>
      <c r="BN18" s="419">
        <v>6695762</v>
      </c>
      <c r="BO18" s="420"/>
      <c r="BP18" s="420"/>
      <c r="BQ18" s="420"/>
      <c r="BR18" s="420"/>
      <c r="BS18" s="420"/>
      <c r="BT18" s="420"/>
      <c r="BU18" s="421"/>
      <c r="BV18" s="419">
        <v>6280597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158</v>
      </c>
      <c r="C19" s="472"/>
      <c r="D19" s="472"/>
      <c r="E19" s="473"/>
      <c r="F19" s="473"/>
      <c r="G19" s="473"/>
      <c r="H19" s="473"/>
      <c r="I19" s="473"/>
      <c r="J19" s="473"/>
      <c r="K19" s="473"/>
      <c r="L19" s="474">
        <v>329</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159</v>
      </c>
      <c r="AZ19" s="400"/>
      <c r="BA19" s="400"/>
      <c r="BB19" s="400"/>
      <c r="BC19" s="400"/>
      <c r="BD19" s="400"/>
      <c r="BE19" s="400"/>
      <c r="BF19" s="400"/>
      <c r="BG19" s="400"/>
      <c r="BH19" s="400"/>
      <c r="BI19" s="400"/>
      <c r="BJ19" s="400"/>
      <c r="BK19" s="400"/>
      <c r="BL19" s="400"/>
      <c r="BM19" s="401"/>
      <c r="BN19" s="419">
        <v>8735992</v>
      </c>
      <c r="BO19" s="420"/>
      <c r="BP19" s="420"/>
      <c r="BQ19" s="420"/>
      <c r="BR19" s="420"/>
      <c r="BS19" s="420"/>
      <c r="BT19" s="420"/>
      <c r="BU19" s="421"/>
      <c r="BV19" s="419">
        <v>8773958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160</v>
      </c>
      <c r="C20" s="472"/>
      <c r="D20" s="472"/>
      <c r="E20" s="473"/>
      <c r="F20" s="473"/>
      <c r="G20" s="473"/>
      <c r="H20" s="473"/>
      <c r="I20" s="473"/>
      <c r="J20" s="473"/>
      <c r="K20" s="473"/>
      <c r="L20" s="474">
        <v>10995</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161</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162</v>
      </c>
      <c r="C22" s="453"/>
      <c r="D22" s="454"/>
      <c r="E22" s="461" t="s">
        <v>1</v>
      </c>
      <c r="F22" s="433"/>
      <c r="G22" s="433"/>
      <c r="H22" s="433"/>
      <c r="I22" s="433"/>
      <c r="J22" s="433"/>
      <c r="K22" s="434"/>
      <c r="L22" s="461" t="s">
        <v>163</v>
      </c>
      <c r="M22" s="433"/>
      <c r="N22" s="433"/>
      <c r="O22" s="433"/>
      <c r="P22" s="434"/>
      <c r="Q22" s="443" t="s">
        <v>164</v>
      </c>
      <c r="R22" s="444"/>
      <c r="S22" s="444"/>
      <c r="T22" s="444"/>
      <c r="U22" s="444"/>
      <c r="V22" s="462"/>
      <c r="W22" s="464" t="s">
        <v>165</v>
      </c>
      <c r="X22" s="453"/>
      <c r="Y22" s="454"/>
      <c r="Z22" s="461" t="s">
        <v>1</v>
      </c>
      <c r="AA22" s="433"/>
      <c r="AB22" s="433"/>
      <c r="AC22" s="433"/>
      <c r="AD22" s="433"/>
      <c r="AE22" s="433"/>
      <c r="AF22" s="433"/>
      <c r="AG22" s="434"/>
      <c r="AH22" s="432" t="s">
        <v>166</v>
      </c>
      <c r="AI22" s="433"/>
      <c r="AJ22" s="433"/>
      <c r="AK22" s="433"/>
      <c r="AL22" s="434"/>
      <c r="AM22" s="432" t="s">
        <v>167</v>
      </c>
      <c r="AN22" s="438"/>
      <c r="AO22" s="438"/>
      <c r="AP22" s="438"/>
      <c r="AQ22" s="438"/>
      <c r="AR22" s="439"/>
      <c r="AS22" s="443" t="s">
        <v>164</v>
      </c>
      <c r="AT22" s="444"/>
      <c r="AU22" s="444"/>
      <c r="AV22" s="444"/>
      <c r="AW22" s="444"/>
      <c r="AX22" s="445"/>
      <c r="AY22" s="411" t="s">
        <v>168</v>
      </c>
      <c r="AZ22" s="412"/>
      <c r="BA22" s="412"/>
      <c r="BB22" s="412"/>
      <c r="BC22" s="412"/>
      <c r="BD22" s="412"/>
      <c r="BE22" s="412"/>
      <c r="BF22" s="412"/>
      <c r="BG22" s="412"/>
      <c r="BH22" s="412"/>
      <c r="BI22" s="412"/>
      <c r="BJ22" s="412"/>
      <c r="BK22" s="412"/>
      <c r="BL22" s="412"/>
      <c r="BM22" s="413"/>
      <c r="BN22" s="414">
        <v>8429797</v>
      </c>
      <c r="BO22" s="415"/>
      <c r="BP22" s="415"/>
      <c r="BQ22" s="415"/>
      <c r="BR22" s="415"/>
      <c r="BS22" s="415"/>
      <c r="BT22" s="415"/>
      <c r="BU22" s="416"/>
      <c r="BV22" s="414">
        <v>8804269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169</v>
      </c>
      <c r="AZ23" s="400"/>
      <c r="BA23" s="400"/>
      <c r="BB23" s="400"/>
      <c r="BC23" s="400"/>
      <c r="BD23" s="400"/>
      <c r="BE23" s="400"/>
      <c r="BF23" s="400"/>
      <c r="BG23" s="400"/>
      <c r="BH23" s="400"/>
      <c r="BI23" s="400"/>
      <c r="BJ23" s="400"/>
      <c r="BK23" s="400"/>
      <c r="BL23" s="400"/>
      <c r="BM23" s="401"/>
      <c r="BN23" s="419">
        <v>6573150</v>
      </c>
      <c r="BO23" s="420"/>
      <c r="BP23" s="420"/>
      <c r="BQ23" s="420"/>
      <c r="BR23" s="420"/>
      <c r="BS23" s="420"/>
      <c r="BT23" s="420"/>
      <c r="BU23" s="421"/>
      <c r="BV23" s="419">
        <v>6881536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170</v>
      </c>
      <c r="F24" s="393"/>
      <c r="G24" s="393"/>
      <c r="H24" s="393"/>
      <c r="I24" s="393"/>
      <c r="J24" s="393"/>
      <c r="K24" s="394"/>
      <c r="L24" s="395">
        <v>1</v>
      </c>
      <c r="M24" s="396"/>
      <c r="N24" s="396"/>
      <c r="O24" s="396"/>
      <c r="P24" s="397"/>
      <c r="Q24" s="395">
        <v>6020</v>
      </c>
      <c r="R24" s="396"/>
      <c r="S24" s="396"/>
      <c r="T24" s="396"/>
      <c r="U24" s="396"/>
      <c r="V24" s="397"/>
      <c r="W24" s="465"/>
      <c r="X24" s="456"/>
      <c r="Y24" s="457"/>
      <c r="Z24" s="392" t="s">
        <v>171</v>
      </c>
      <c r="AA24" s="393"/>
      <c r="AB24" s="393"/>
      <c r="AC24" s="393"/>
      <c r="AD24" s="393"/>
      <c r="AE24" s="393"/>
      <c r="AF24" s="393"/>
      <c r="AG24" s="394"/>
      <c r="AH24" s="395">
        <v>225</v>
      </c>
      <c r="AI24" s="396"/>
      <c r="AJ24" s="396"/>
      <c r="AK24" s="396"/>
      <c r="AL24" s="397"/>
      <c r="AM24" s="395">
        <v>706275</v>
      </c>
      <c r="AN24" s="396"/>
      <c r="AO24" s="396"/>
      <c r="AP24" s="396"/>
      <c r="AQ24" s="396"/>
      <c r="AR24" s="397"/>
      <c r="AS24" s="395">
        <v>3139</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3304352</v>
      </c>
      <c r="BO24" s="420"/>
      <c r="BP24" s="420"/>
      <c r="BQ24" s="420"/>
      <c r="BR24" s="420"/>
      <c r="BS24" s="420"/>
      <c r="BT24" s="420"/>
      <c r="BU24" s="421"/>
      <c r="BV24" s="419">
        <v>3336498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173</v>
      </c>
      <c r="F25" s="393"/>
      <c r="G25" s="393"/>
      <c r="H25" s="393"/>
      <c r="I25" s="393"/>
      <c r="J25" s="393"/>
      <c r="K25" s="394"/>
      <c r="L25" s="395">
        <v>1</v>
      </c>
      <c r="M25" s="396"/>
      <c r="N25" s="396"/>
      <c r="O25" s="396"/>
      <c r="P25" s="397"/>
      <c r="Q25" s="395">
        <v>7100</v>
      </c>
      <c r="R25" s="396"/>
      <c r="S25" s="396"/>
      <c r="T25" s="396"/>
      <c r="U25" s="396"/>
      <c r="V25" s="397"/>
      <c r="W25" s="465"/>
      <c r="X25" s="456"/>
      <c r="Y25" s="457"/>
      <c r="Z25" s="392" t="s">
        <v>174</v>
      </c>
      <c r="AA25" s="393"/>
      <c r="AB25" s="393"/>
      <c r="AC25" s="393"/>
      <c r="AD25" s="393"/>
      <c r="AE25" s="393"/>
      <c r="AF25" s="393"/>
      <c r="AG25" s="394"/>
      <c r="AH25" s="395">
        <v>44</v>
      </c>
      <c r="AI25" s="396"/>
      <c r="AJ25" s="396"/>
      <c r="AK25" s="396"/>
      <c r="AL25" s="397"/>
      <c r="AM25" s="395">
        <v>145640</v>
      </c>
      <c r="AN25" s="396"/>
      <c r="AO25" s="396"/>
      <c r="AP25" s="396"/>
      <c r="AQ25" s="396"/>
      <c r="AR25" s="397"/>
      <c r="AS25" s="395">
        <v>3310</v>
      </c>
      <c r="AT25" s="396"/>
      <c r="AU25" s="396"/>
      <c r="AV25" s="396"/>
      <c r="AW25" s="396"/>
      <c r="AX25" s="398"/>
      <c r="AY25" s="411" t="s">
        <v>175</v>
      </c>
      <c r="AZ25" s="412"/>
      <c r="BA25" s="412"/>
      <c r="BB25" s="412"/>
      <c r="BC25" s="412"/>
      <c r="BD25" s="412"/>
      <c r="BE25" s="412"/>
      <c r="BF25" s="412"/>
      <c r="BG25" s="412"/>
      <c r="BH25" s="412"/>
      <c r="BI25" s="412"/>
      <c r="BJ25" s="412"/>
      <c r="BK25" s="412"/>
      <c r="BL25" s="412"/>
      <c r="BM25" s="413"/>
      <c r="BN25" s="414">
        <v>1939884</v>
      </c>
      <c r="BO25" s="415"/>
      <c r="BP25" s="415"/>
      <c r="BQ25" s="415"/>
      <c r="BR25" s="415"/>
      <c r="BS25" s="415"/>
      <c r="BT25" s="415"/>
      <c r="BU25" s="416"/>
      <c r="BV25" s="414">
        <v>1448850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176</v>
      </c>
      <c r="F26" s="393"/>
      <c r="G26" s="393"/>
      <c r="H26" s="393"/>
      <c r="I26" s="393"/>
      <c r="J26" s="393"/>
      <c r="K26" s="394"/>
      <c r="L26" s="395">
        <v>1</v>
      </c>
      <c r="M26" s="396"/>
      <c r="N26" s="396"/>
      <c r="O26" s="396"/>
      <c r="P26" s="397"/>
      <c r="Q26" s="395">
        <v>6740</v>
      </c>
      <c r="R26" s="396"/>
      <c r="S26" s="396"/>
      <c r="T26" s="396"/>
      <c r="U26" s="396"/>
      <c r="V26" s="397"/>
      <c r="W26" s="465"/>
      <c r="X26" s="456"/>
      <c r="Y26" s="457"/>
      <c r="Z26" s="392" t="s">
        <v>177</v>
      </c>
      <c r="AA26" s="430"/>
      <c r="AB26" s="430"/>
      <c r="AC26" s="430"/>
      <c r="AD26" s="430"/>
      <c r="AE26" s="430"/>
      <c r="AF26" s="430"/>
      <c r="AG26" s="431"/>
      <c r="AH26" s="395">
        <v>17</v>
      </c>
      <c r="AI26" s="396"/>
      <c r="AJ26" s="396"/>
      <c r="AK26" s="396"/>
      <c r="AL26" s="397"/>
      <c r="AM26" s="395">
        <v>60197</v>
      </c>
      <c r="AN26" s="396"/>
      <c r="AO26" s="396"/>
      <c r="AP26" s="396"/>
      <c r="AQ26" s="396"/>
      <c r="AR26" s="397"/>
      <c r="AS26" s="395">
        <v>3541</v>
      </c>
      <c r="AT26" s="396"/>
      <c r="AU26" s="396"/>
      <c r="AV26" s="396"/>
      <c r="AW26" s="396"/>
      <c r="AX26" s="398"/>
      <c r="AY26" s="428" t="s">
        <v>178</v>
      </c>
      <c r="AZ26" s="373"/>
      <c r="BA26" s="373"/>
      <c r="BB26" s="373"/>
      <c r="BC26" s="373"/>
      <c r="BD26" s="373"/>
      <c r="BE26" s="373"/>
      <c r="BF26" s="373"/>
      <c r="BG26" s="373"/>
      <c r="BH26" s="373"/>
      <c r="BI26" s="373"/>
      <c r="BJ26" s="373"/>
      <c r="BK26" s="373"/>
      <c r="BL26" s="373"/>
      <c r="BM26" s="429"/>
      <c r="BN26" s="419" t="s">
        <v>179</v>
      </c>
      <c r="BO26" s="420"/>
      <c r="BP26" s="420"/>
      <c r="BQ26" s="420"/>
      <c r="BR26" s="420"/>
      <c r="BS26" s="420"/>
      <c r="BT26" s="420"/>
      <c r="BU26" s="421"/>
      <c r="BV26" s="419" t="s">
        <v>180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181</v>
      </c>
      <c r="F27" s="393"/>
      <c r="G27" s="393"/>
      <c r="H27" s="393"/>
      <c r="I27" s="393"/>
      <c r="J27" s="393"/>
      <c r="K27" s="394"/>
      <c r="L27" s="395">
        <v>1</v>
      </c>
      <c r="M27" s="396"/>
      <c r="N27" s="396"/>
      <c r="O27" s="396"/>
      <c r="P27" s="397"/>
      <c r="Q27" s="395">
        <v>4040</v>
      </c>
      <c r="R27" s="396"/>
      <c r="S27" s="396"/>
      <c r="T27" s="396"/>
      <c r="U27" s="396"/>
      <c r="V27" s="397"/>
      <c r="W27" s="465"/>
      <c r="X27" s="456"/>
      <c r="Y27" s="457"/>
      <c r="Z27" s="392" t="s">
        <v>182</v>
      </c>
      <c r="AA27" s="393"/>
      <c r="AB27" s="393"/>
      <c r="AC27" s="393"/>
      <c r="AD27" s="393"/>
      <c r="AE27" s="393"/>
      <c r="AF27" s="393"/>
      <c r="AG27" s="394"/>
      <c r="AH27" s="395">
        <v>15</v>
      </c>
      <c r="AI27" s="396"/>
      <c r="AJ27" s="396"/>
      <c r="AK27" s="396"/>
      <c r="AL27" s="397"/>
      <c r="AM27" s="395">
        <v>54140</v>
      </c>
      <c r="AN27" s="396"/>
      <c r="AO27" s="396"/>
      <c r="AP27" s="396"/>
      <c r="AQ27" s="396"/>
      <c r="AR27" s="397"/>
      <c r="AS27" s="395">
        <v>3609</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t="s">
        <v>180</v>
      </c>
      <c r="BO27" s="423"/>
      <c r="BP27" s="423"/>
      <c r="BQ27" s="423"/>
      <c r="BR27" s="423"/>
      <c r="BS27" s="423"/>
      <c r="BT27" s="423"/>
      <c r="BU27" s="424"/>
      <c r="BV27" s="422" t="s">
        <v>180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184</v>
      </c>
      <c r="F28" s="393"/>
      <c r="G28" s="393"/>
      <c r="H28" s="393"/>
      <c r="I28" s="393"/>
      <c r="J28" s="393"/>
      <c r="K28" s="394"/>
      <c r="L28" s="395">
        <v>1</v>
      </c>
      <c r="M28" s="396"/>
      <c r="N28" s="396"/>
      <c r="O28" s="396"/>
      <c r="P28" s="397"/>
      <c r="Q28" s="395">
        <v>3270</v>
      </c>
      <c r="R28" s="396"/>
      <c r="S28" s="396"/>
      <c r="T28" s="396"/>
      <c r="U28" s="396"/>
      <c r="V28" s="397"/>
      <c r="W28" s="465"/>
      <c r="X28" s="456"/>
      <c r="Y28" s="457"/>
      <c r="Z28" s="392" t="s">
        <v>185</v>
      </c>
      <c r="AA28" s="393"/>
      <c r="AB28" s="393"/>
      <c r="AC28" s="393"/>
      <c r="AD28" s="393"/>
      <c r="AE28" s="393"/>
      <c r="AF28" s="393"/>
      <c r="AG28" s="394"/>
      <c r="AH28" s="395" t="s">
        <v>138</v>
      </c>
      <c r="AI28" s="396"/>
      <c r="AJ28" s="396"/>
      <c r="AK28" s="396"/>
      <c r="AL28" s="397"/>
      <c r="AM28" s="395" t="s">
        <v>138</v>
      </c>
      <c r="AN28" s="396"/>
      <c r="AO28" s="396"/>
      <c r="AP28" s="396"/>
      <c r="AQ28" s="396"/>
      <c r="AR28" s="397"/>
      <c r="AS28" s="395" t="s">
        <v>179</v>
      </c>
      <c r="AT28" s="396"/>
      <c r="AU28" s="396"/>
      <c r="AV28" s="396"/>
      <c r="AW28" s="396"/>
      <c r="AX28" s="398"/>
      <c r="AY28" s="402" t="s">
        <v>186</v>
      </c>
      <c r="AZ28" s="403"/>
      <c r="BA28" s="403"/>
      <c r="BB28" s="404"/>
      <c r="BC28" s="411" t="s">
        <v>49</v>
      </c>
      <c r="BD28" s="412"/>
      <c r="BE28" s="412"/>
      <c r="BF28" s="412"/>
      <c r="BG28" s="412"/>
      <c r="BH28" s="412"/>
      <c r="BI28" s="412"/>
      <c r="BJ28" s="412"/>
      <c r="BK28" s="412"/>
      <c r="BL28" s="412"/>
      <c r="BM28" s="413"/>
      <c r="BN28" s="414">
        <v>1635906</v>
      </c>
      <c r="BO28" s="415"/>
      <c r="BP28" s="415"/>
      <c r="BQ28" s="415"/>
      <c r="BR28" s="415"/>
      <c r="BS28" s="415"/>
      <c r="BT28" s="415"/>
      <c r="BU28" s="416"/>
      <c r="BV28" s="414">
        <v>1542339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187</v>
      </c>
      <c r="F29" s="393"/>
      <c r="G29" s="393"/>
      <c r="H29" s="393"/>
      <c r="I29" s="393"/>
      <c r="J29" s="393"/>
      <c r="K29" s="394"/>
      <c r="L29" s="395">
        <v>14</v>
      </c>
      <c r="M29" s="396"/>
      <c r="N29" s="396"/>
      <c r="O29" s="396"/>
      <c r="P29" s="397"/>
      <c r="Q29" s="395">
        <v>3000</v>
      </c>
      <c r="R29" s="396"/>
      <c r="S29" s="396"/>
      <c r="T29" s="396"/>
      <c r="U29" s="396"/>
      <c r="V29" s="397"/>
      <c r="W29" s="466"/>
      <c r="X29" s="467"/>
      <c r="Y29" s="468"/>
      <c r="Z29" s="392" t="s">
        <v>188</v>
      </c>
      <c r="AA29" s="393"/>
      <c r="AB29" s="393"/>
      <c r="AC29" s="393"/>
      <c r="AD29" s="393"/>
      <c r="AE29" s="393"/>
      <c r="AF29" s="393"/>
      <c r="AG29" s="394"/>
      <c r="AH29" s="395">
        <v>240</v>
      </c>
      <c r="AI29" s="396"/>
      <c r="AJ29" s="396"/>
      <c r="AK29" s="396"/>
      <c r="AL29" s="397"/>
      <c r="AM29" s="395">
        <v>760415</v>
      </c>
      <c r="AN29" s="396"/>
      <c r="AO29" s="396"/>
      <c r="AP29" s="396"/>
      <c r="AQ29" s="396"/>
      <c r="AR29" s="397"/>
      <c r="AS29" s="395">
        <v>3168</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567165</v>
      </c>
      <c r="BO29" s="420"/>
      <c r="BP29" s="420"/>
      <c r="BQ29" s="420"/>
      <c r="BR29" s="420"/>
      <c r="BS29" s="420"/>
      <c r="BT29" s="420"/>
      <c r="BU29" s="421"/>
      <c r="BV29" s="419">
        <v>565561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100.4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1868050</v>
      </c>
      <c r="BO30" s="423"/>
      <c r="BP30" s="423"/>
      <c r="BQ30" s="423"/>
      <c r="BR30" s="423"/>
      <c r="BS30" s="423"/>
      <c r="BT30" s="423"/>
      <c r="BU30" s="424"/>
      <c r="BV30" s="422">
        <v>1965581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兵庫県市町村職員退職手当組合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いながわフレッシュパーク</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奨学金特別会計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兵庫県町議会議員公務災害補償組合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兵庫県町土地開発公社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丹波少年自然の家事務組合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兵庫県後期高齢者医療広域連合（一般会計）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兵庫県後期高齢者医療広域連合（特別会計）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猪名川上流広域ごみ処理施設組合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1cZ+DK0Il3/eURyJEmMXt2Eoa9MkUb3BiFhRjnUrib8nGO7mKqBNjqrG8YcGwuNuIJrLvGXtA/pSWchRTqp36w==" saltValue="H0rdRijKyCDd5iTRY6lOP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570</v>
      </c>
      <c r="D34" s="1151"/>
      <c r="E34" s="1152"/>
      <c r="F34" s="32">
        <v>1.72</v>
      </c>
      <c r="G34" s="33">
        <v>1.23</v>
      </c>
      <c r="H34" s="33">
        <v>2.2400000000000002</v>
      </c>
      <c r="I34" s="33">
        <v>3.17</v>
      </c>
      <c r="J34" s="34">
        <v>4.67</v>
      </c>
      <c r="K34" s="22"/>
      <c r="L34" s="22"/>
      <c r="M34" s="22"/>
      <c r="N34" s="22"/>
      <c r="O34" s="22"/>
      <c r="P34" s="22"/>
    </row>
    <row r="35" spans="1:16" ht="39" customHeight="1" x14ac:dyDescent="0.15">
      <c r="A35" s="22"/>
      <c r="B35" s="35"/>
      <c r="C35" s="1145" t="s">
        <v>571</v>
      </c>
      <c r="D35" s="1146"/>
      <c r="E35" s="1147"/>
      <c r="F35" s="36">
        <v>1.79</v>
      </c>
      <c r="G35" s="37">
        <v>2.33</v>
      </c>
      <c r="H35" s="37">
        <v>3.05</v>
      </c>
      <c r="I35" s="37">
        <v>3.68</v>
      </c>
      <c r="J35" s="38">
        <v>4.16</v>
      </c>
      <c r="K35" s="22"/>
      <c r="L35" s="22"/>
      <c r="M35" s="22"/>
      <c r="N35" s="22"/>
      <c r="O35" s="22"/>
      <c r="P35" s="22"/>
    </row>
    <row r="36" spans="1:16" ht="39" customHeight="1" x14ac:dyDescent="0.15">
      <c r="A36" s="22"/>
      <c r="B36" s="35"/>
      <c r="C36" s="1145" t="s">
        <v>572</v>
      </c>
      <c r="D36" s="1146"/>
      <c r="E36" s="1147"/>
      <c r="F36" s="36">
        <v>3.86</v>
      </c>
      <c r="G36" s="37">
        <v>3.1</v>
      </c>
      <c r="H36" s="37">
        <v>4.84</v>
      </c>
      <c r="I36" s="37">
        <v>5.4</v>
      </c>
      <c r="J36" s="38">
        <v>4.12</v>
      </c>
      <c r="K36" s="22"/>
      <c r="L36" s="22"/>
      <c r="M36" s="22"/>
      <c r="N36" s="22"/>
      <c r="O36" s="22"/>
      <c r="P36" s="22"/>
    </row>
    <row r="37" spans="1:16" ht="39" customHeight="1" x14ac:dyDescent="0.15">
      <c r="A37" s="22"/>
      <c r="B37" s="35"/>
      <c r="C37" s="1145" t="s">
        <v>573</v>
      </c>
      <c r="D37" s="1146"/>
      <c r="E37" s="1147"/>
      <c r="F37" s="36">
        <v>1.38</v>
      </c>
      <c r="G37" s="37">
        <v>1.1599999999999999</v>
      </c>
      <c r="H37" s="37">
        <v>1.1499999999999999</v>
      </c>
      <c r="I37" s="37">
        <v>1.26</v>
      </c>
      <c r="J37" s="38">
        <v>1.29</v>
      </c>
      <c r="K37" s="22"/>
      <c r="L37" s="22"/>
      <c r="M37" s="22"/>
      <c r="N37" s="22"/>
      <c r="O37" s="22"/>
      <c r="P37" s="22"/>
    </row>
    <row r="38" spans="1:16" ht="39" customHeight="1" x14ac:dyDescent="0.15">
      <c r="A38" s="22"/>
      <c r="B38" s="35"/>
      <c r="C38" s="1145" t="s">
        <v>574</v>
      </c>
      <c r="D38" s="1146"/>
      <c r="E38" s="1147"/>
      <c r="F38" s="36">
        <v>1.23</v>
      </c>
      <c r="G38" s="37">
        <v>0.22</v>
      </c>
      <c r="H38" s="37">
        <v>0.64</v>
      </c>
      <c r="I38" s="37">
        <v>0.57999999999999996</v>
      </c>
      <c r="J38" s="38">
        <v>0.56000000000000005</v>
      </c>
      <c r="K38" s="22"/>
      <c r="L38" s="22"/>
      <c r="M38" s="22"/>
      <c r="N38" s="22"/>
      <c r="O38" s="22"/>
      <c r="P38" s="22"/>
    </row>
    <row r="39" spans="1:16" ht="39" customHeight="1" x14ac:dyDescent="0.15">
      <c r="A39" s="22"/>
      <c r="B39" s="35"/>
      <c r="C39" s="1145" t="s">
        <v>575</v>
      </c>
      <c r="D39" s="1146"/>
      <c r="E39" s="1147"/>
      <c r="F39" s="36">
        <v>0.21</v>
      </c>
      <c r="G39" s="37">
        <v>0.21</v>
      </c>
      <c r="H39" s="37">
        <v>0.22</v>
      </c>
      <c r="I39" s="37">
        <v>0.21</v>
      </c>
      <c r="J39" s="38">
        <v>0.22</v>
      </c>
      <c r="K39" s="22"/>
      <c r="L39" s="22"/>
      <c r="M39" s="22"/>
      <c r="N39" s="22"/>
      <c r="O39" s="22"/>
      <c r="P39" s="22"/>
    </row>
    <row r="40" spans="1:16" ht="39" customHeight="1" x14ac:dyDescent="0.15">
      <c r="A40" s="22"/>
      <c r="B40" s="35"/>
      <c r="C40" s="1145" t="s">
        <v>576</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578</v>
      </c>
      <c r="D43" s="1149"/>
      <c r="E43" s="1150"/>
      <c r="F43" s="41">
        <v>0.15</v>
      </c>
      <c r="G43" s="42">
        <v>0.15</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6VcqIYHe4tMmxFyDfH2+LhG+m1WP9Yl5n1z5TaogwjxOk4jdRfQB49FpNpmLZUev+TosbTx0sqcxiaIuobDRw==" saltValue="lNEvzxAfsTIGvZmkMQPh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784</v>
      </c>
      <c r="L45" s="60">
        <v>862</v>
      </c>
      <c r="M45" s="60">
        <v>748</v>
      </c>
      <c r="N45" s="60">
        <v>771</v>
      </c>
      <c r="O45" s="61">
        <v>881</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15">
      <c r="A48" s="48"/>
      <c r="B48" s="1178"/>
      <c r="C48" s="1179"/>
      <c r="D48" s="62"/>
      <c r="E48" s="1155" t="s">
        <v>14</v>
      </c>
      <c r="F48" s="1155"/>
      <c r="G48" s="1155"/>
      <c r="H48" s="1155"/>
      <c r="I48" s="1155"/>
      <c r="J48" s="1156"/>
      <c r="K48" s="63">
        <v>238</v>
      </c>
      <c r="L48" s="64">
        <v>246</v>
      </c>
      <c r="M48" s="64">
        <v>246</v>
      </c>
      <c r="N48" s="64">
        <v>257</v>
      </c>
      <c r="O48" s="65">
        <v>253</v>
      </c>
      <c r="P48" s="48"/>
      <c r="Q48" s="48"/>
      <c r="R48" s="48"/>
      <c r="S48" s="48"/>
      <c r="T48" s="48"/>
      <c r="U48" s="48"/>
    </row>
    <row r="49" spans="1:21" ht="30.75" customHeight="1" x14ac:dyDescent="0.15">
      <c r="A49" s="48"/>
      <c r="B49" s="1178"/>
      <c r="C49" s="1179"/>
      <c r="D49" s="62"/>
      <c r="E49" s="1155" t="s">
        <v>15</v>
      </c>
      <c r="F49" s="1155"/>
      <c r="G49" s="1155"/>
      <c r="H49" s="1155"/>
      <c r="I49" s="1155"/>
      <c r="J49" s="1156"/>
      <c r="K49" s="63">
        <v>189</v>
      </c>
      <c r="L49" s="64">
        <v>177</v>
      </c>
      <c r="M49" s="64">
        <v>173</v>
      </c>
      <c r="N49" s="64">
        <v>163</v>
      </c>
      <c r="O49" s="65">
        <v>101</v>
      </c>
      <c r="P49" s="48"/>
      <c r="Q49" s="48"/>
      <c r="R49" s="48"/>
      <c r="S49" s="48"/>
      <c r="T49" s="48"/>
      <c r="U49" s="48"/>
    </row>
    <row r="50" spans="1:21" ht="30.75" customHeight="1" x14ac:dyDescent="0.15">
      <c r="A50" s="48"/>
      <c r="B50" s="1178"/>
      <c r="C50" s="1179"/>
      <c r="D50" s="62"/>
      <c r="E50" s="1155" t="s">
        <v>16</v>
      </c>
      <c r="F50" s="1155"/>
      <c r="G50" s="1155"/>
      <c r="H50" s="1155"/>
      <c r="I50" s="1155"/>
      <c r="J50" s="1156"/>
      <c r="K50" s="63">
        <v>1</v>
      </c>
      <c r="L50" s="64">
        <v>1</v>
      </c>
      <c r="M50" s="64">
        <v>1</v>
      </c>
      <c r="N50" s="64">
        <v>1</v>
      </c>
      <c r="O50" s="65">
        <v>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519</v>
      </c>
      <c r="L51" s="64" t="s">
        <v>519</v>
      </c>
      <c r="M51" s="64" t="s">
        <v>519</v>
      </c>
      <c r="N51" s="64" t="s">
        <v>519</v>
      </c>
      <c r="O51" s="65" t="s">
        <v>519</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1047</v>
      </c>
      <c r="L52" s="64">
        <v>1040</v>
      </c>
      <c r="M52" s="64">
        <v>1043</v>
      </c>
      <c r="N52" s="64">
        <v>1021</v>
      </c>
      <c r="O52" s="65">
        <v>1007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165</v>
      </c>
      <c r="L53" s="69">
        <v>246</v>
      </c>
      <c r="M53" s="69">
        <v>125</v>
      </c>
      <c r="N53" s="69">
        <v>171</v>
      </c>
      <c r="O53" s="70">
        <v>228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Grwn5nybmXS6SEulJpva6IupgZCxXCCIO/L8ObwzjRy4akI1bhShlB2sWp39q5H+9dKCHPeBaVozs54W9VI/Q==" saltValue="Xt2a8nIf04qkeq2UixU1s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561</v>
      </c>
      <c r="J40" s="103" t="s">
        <v>562</v>
      </c>
      <c r="K40" s="103" t="s">
        <v>563</v>
      </c>
      <c r="L40" s="103" t="s">
        <v>564</v>
      </c>
      <c r="M40" s="104" t="s">
        <v>565</v>
      </c>
    </row>
    <row r="41" spans="2:13" ht="27.75" customHeight="1" x14ac:dyDescent="0.15">
      <c r="B41" s="1196" t="s">
        <v>31</v>
      </c>
      <c r="C41" s="1197"/>
      <c r="D41" s="105"/>
      <c r="E41" s="1198" t="s">
        <v>32</v>
      </c>
      <c r="F41" s="1198"/>
      <c r="G41" s="1198"/>
      <c r="H41" s="1199"/>
      <c r="I41" s="355">
        <v>7609</v>
      </c>
      <c r="J41" s="356">
        <v>8157</v>
      </c>
      <c r="K41" s="356">
        <v>8594</v>
      </c>
      <c r="L41" s="356">
        <v>8804</v>
      </c>
      <c r="M41" s="357">
        <v>8430</v>
      </c>
    </row>
    <row r="42" spans="2:13" ht="27.75" customHeight="1" x14ac:dyDescent="0.15">
      <c r="B42" s="1186"/>
      <c r="C42" s="1187"/>
      <c r="D42" s="106"/>
      <c r="E42" s="1190" t="s">
        <v>33</v>
      </c>
      <c r="F42" s="1190"/>
      <c r="G42" s="1190"/>
      <c r="H42" s="1191"/>
      <c r="I42" s="358">
        <v>1023</v>
      </c>
      <c r="J42" s="359">
        <v>1035</v>
      </c>
      <c r="K42" s="359">
        <v>344</v>
      </c>
      <c r="L42" s="359">
        <v>257</v>
      </c>
      <c r="M42" s="360">
        <v>169</v>
      </c>
    </row>
    <row r="43" spans="2:13" ht="27.75" customHeight="1" x14ac:dyDescent="0.15">
      <c r="B43" s="1186"/>
      <c r="C43" s="1187"/>
      <c r="D43" s="106"/>
      <c r="E43" s="1190" t="s">
        <v>34</v>
      </c>
      <c r="F43" s="1190"/>
      <c r="G43" s="1190"/>
      <c r="H43" s="1191"/>
      <c r="I43" s="358">
        <v>2022</v>
      </c>
      <c r="J43" s="359">
        <v>1770</v>
      </c>
      <c r="K43" s="359">
        <v>1574</v>
      </c>
      <c r="L43" s="359">
        <v>1092</v>
      </c>
      <c r="M43" s="360">
        <v>929</v>
      </c>
    </row>
    <row r="44" spans="2:13" ht="27.75" customHeight="1" x14ac:dyDescent="0.15">
      <c r="B44" s="1186"/>
      <c r="C44" s="1187"/>
      <c r="D44" s="106"/>
      <c r="E44" s="1190" t="s">
        <v>35</v>
      </c>
      <c r="F44" s="1190"/>
      <c r="G44" s="1190"/>
      <c r="H44" s="1191"/>
      <c r="I44" s="358">
        <v>626</v>
      </c>
      <c r="J44" s="359">
        <v>457</v>
      </c>
      <c r="K44" s="359">
        <v>290</v>
      </c>
      <c r="L44" s="359">
        <v>131</v>
      </c>
      <c r="M44" s="360">
        <v>31</v>
      </c>
    </row>
    <row r="45" spans="2:13" ht="27.75" customHeight="1" x14ac:dyDescent="0.15">
      <c r="B45" s="1186"/>
      <c r="C45" s="1187"/>
      <c r="D45" s="106"/>
      <c r="E45" s="1190" t="s">
        <v>36</v>
      </c>
      <c r="F45" s="1190"/>
      <c r="G45" s="1190"/>
      <c r="H45" s="1191"/>
      <c r="I45" s="358" t="s">
        <v>519</v>
      </c>
      <c r="J45" s="359" t="s">
        <v>519</v>
      </c>
      <c r="K45" s="359" t="s">
        <v>519</v>
      </c>
      <c r="L45" s="359" t="s">
        <v>519</v>
      </c>
      <c r="M45" s="360" t="s">
        <v>519</v>
      </c>
    </row>
    <row r="46" spans="2:13" ht="27.75" customHeight="1" x14ac:dyDescent="0.15">
      <c r="B46" s="1186"/>
      <c r="C46" s="1187"/>
      <c r="D46" s="107"/>
      <c r="E46" s="1190" t="s">
        <v>37</v>
      </c>
      <c r="F46" s="1190"/>
      <c r="G46" s="1190"/>
      <c r="H46" s="1191"/>
      <c r="I46" s="358">
        <v>2</v>
      </c>
      <c r="J46" s="359">
        <v>11</v>
      </c>
      <c r="K46" s="359">
        <v>10</v>
      </c>
      <c r="L46" s="359">
        <v>9</v>
      </c>
      <c r="M46" s="360">
        <v>9</v>
      </c>
    </row>
    <row r="47" spans="2:13" ht="27.75" customHeight="1" x14ac:dyDescent="0.15">
      <c r="B47" s="1186"/>
      <c r="C47" s="1187"/>
      <c r="D47" s="108"/>
      <c r="E47" s="1200" t="s">
        <v>38</v>
      </c>
      <c r="F47" s="1201"/>
      <c r="G47" s="1201"/>
      <c r="H47" s="1202"/>
      <c r="I47" s="358" t="s">
        <v>519</v>
      </c>
      <c r="J47" s="359" t="s">
        <v>519</v>
      </c>
      <c r="K47" s="359" t="s">
        <v>519</v>
      </c>
      <c r="L47" s="359" t="s">
        <v>519</v>
      </c>
      <c r="M47" s="360" t="s">
        <v>519</v>
      </c>
    </row>
    <row r="48" spans="2:13" ht="27.75" customHeight="1" x14ac:dyDescent="0.15">
      <c r="B48" s="1186"/>
      <c r="C48" s="1187"/>
      <c r="D48" s="106"/>
      <c r="E48" s="1190" t="s">
        <v>39</v>
      </c>
      <c r="F48" s="1190"/>
      <c r="G48" s="1190"/>
      <c r="H48" s="1191"/>
      <c r="I48" s="358" t="s">
        <v>519</v>
      </c>
      <c r="J48" s="359" t="s">
        <v>519</v>
      </c>
      <c r="K48" s="359" t="s">
        <v>519</v>
      </c>
      <c r="L48" s="359" t="s">
        <v>519</v>
      </c>
      <c r="M48" s="360" t="s">
        <v>519</v>
      </c>
    </row>
    <row r="49" spans="2:13" ht="27.75" customHeight="1" x14ac:dyDescent="0.15">
      <c r="B49" s="1188"/>
      <c r="C49" s="1189"/>
      <c r="D49" s="106"/>
      <c r="E49" s="1190" t="s">
        <v>40</v>
      </c>
      <c r="F49" s="1190"/>
      <c r="G49" s="1190"/>
      <c r="H49" s="1191"/>
      <c r="I49" s="358" t="s">
        <v>519</v>
      </c>
      <c r="J49" s="359" t="s">
        <v>519</v>
      </c>
      <c r="K49" s="359" t="s">
        <v>519</v>
      </c>
      <c r="L49" s="359" t="s">
        <v>519</v>
      </c>
      <c r="M49" s="360" t="s">
        <v>519</v>
      </c>
    </row>
    <row r="50" spans="2:13" ht="27.75" customHeight="1" x14ac:dyDescent="0.15">
      <c r="B50" s="1184" t="s">
        <v>41</v>
      </c>
      <c r="C50" s="1185"/>
      <c r="D50" s="109"/>
      <c r="E50" s="1190" t="s">
        <v>42</v>
      </c>
      <c r="F50" s="1190"/>
      <c r="G50" s="1190"/>
      <c r="H50" s="1191"/>
      <c r="I50" s="358">
        <v>5711</v>
      </c>
      <c r="J50" s="359">
        <v>5605</v>
      </c>
      <c r="K50" s="359">
        <v>5136</v>
      </c>
      <c r="L50" s="359">
        <v>5425</v>
      </c>
      <c r="M50" s="360">
        <v>5441</v>
      </c>
    </row>
    <row r="51" spans="2:13" ht="27.75" customHeight="1" x14ac:dyDescent="0.15">
      <c r="B51" s="1186"/>
      <c r="C51" s="1187"/>
      <c r="D51" s="106"/>
      <c r="E51" s="1190" t="s">
        <v>43</v>
      </c>
      <c r="F51" s="1190"/>
      <c r="G51" s="1190"/>
      <c r="H51" s="1191"/>
      <c r="I51" s="358">
        <v>541</v>
      </c>
      <c r="J51" s="359">
        <v>517</v>
      </c>
      <c r="K51" s="359">
        <v>334</v>
      </c>
      <c r="L51" s="359">
        <v>205</v>
      </c>
      <c r="M51" s="360">
        <v>234</v>
      </c>
    </row>
    <row r="52" spans="2:13" ht="27.75" customHeight="1" x14ac:dyDescent="0.15">
      <c r="B52" s="1188"/>
      <c r="C52" s="1189"/>
      <c r="D52" s="106"/>
      <c r="E52" s="1190" t="s">
        <v>44</v>
      </c>
      <c r="F52" s="1190"/>
      <c r="G52" s="1190"/>
      <c r="H52" s="1191"/>
      <c r="I52" s="358">
        <v>9730</v>
      </c>
      <c r="J52" s="359">
        <v>9626</v>
      </c>
      <c r="K52" s="359">
        <v>9466</v>
      </c>
      <c r="L52" s="359">
        <v>9009</v>
      </c>
      <c r="M52" s="360">
        <v>8389</v>
      </c>
    </row>
    <row r="53" spans="2:13" ht="27.75" customHeight="1" thickBot="1" x14ac:dyDescent="0.2">
      <c r="B53" s="1192" t="s">
        <v>45</v>
      </c>
      <c r="C53" s="1193"/>
      <c r="D53" s="110"/>
      <c r="E53" s="1194" t="s">
        <v>46</v>
      </c>
      <c r="F53" s="1194"/>
      <c r="G53" s="1194"/>
      <c r="H53" s="1195"/>
      <c r="I53" s="361">
        <v>-4702</v>
      </c>
      <c r="J53" s="362">
        <v>-4319</v>
      </c>
      <c r="K53" s="362">
        <v>-4123</v>
      </c>
      <c r="L53" s="362">
        <v>-4345</v>
      </c>
      <c r="M53" s="363">
        <v>-4496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vZYXMNIZnARTwV0bbhRkTYxlvu5kLNBJvLQUpzRl6pBAIHdf4smRIKy+gK9zP+oFFZ9yHtnM8D8cx3wrQ/GUgQ==" saltValue="FpRMuXR3nfdnvjS1ey0B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49</v>
      </c>
      <c r="D55" s="1211"/>
      <c r="E55" s="1212"/>
      <c r="F55" s="122">
        <v>1404</v>
      </c>
      <c r="G55" s="122">
        <v>1542</v>
      </c>
      <c r="H55" s="123">
        <v>1636</v>
      </c>
    </row>
    <row r="56" spans="2:8" ht="52.5" customHeight="1" x14ac:dyDescent="0.15">
      <c r="B56" s="124"/>
      <c r="C56" s="1213" t="s">
        <v>50</v>
      </c>
      <c r="D56" s="1213"/>
      <c r="E56" s="1214"/>
      <c r="F56" s="125">
        <v>433</v>
      </c>
      <c r="G56" s="125">
        <v>566</v>
      </c>
      <c r="H56" s="126">
        <v>567</v>
      </c>
    </row>
    <row r="57" spans="2:8" ht="53.25" customHeight="1" x14ac:dyDescent="0.15">
      <c r="B57" s="124"/>
      <c r="C57" s="1215" t="s">
        <v>51</v>
      </c>
      <c r="D57" s="1215"/>
      <c r="E57" s="1216"/>
      <c r="F57" s="127">
        <v>1973</v>
      </c>
      <c r="G57" s="127">
        <v>1966</v>
      </c>
      <c r="H57" s="128">
        <v>1868</v>
      </c>
    </row>
    <row r="58" spans="2:8" ht="45.75" customHeight="1" x14ac:dyDescent="0.15">
      <c r="B58" s="129"/>
      <c r="C58" s="1203" t="s">
        <v>594</v>
      </c>
      <c r="D58" s="1204"/>
      <c r="E58" s="1205"/>
      <c r="F58" s="130">
        <v>1714</v>
      </c>
      <c r="G58" s="130">
        <v>1697</v>
      </c>
      <c r="H58" s="131">
        <v>1583</v>
      </c>
    </row>
    <row r="59" spans="2:8" ht="45.75" customHeight="1" x14ac:dyDescent="0.15">
      <c r="B59" s="129"/>
      <c r="C59" s="1203" t="s">
        <v>595</v>
      </c>
      <c r="D59" s="1204"/>
      <c r="E59" s="1205"/>
      <c r="F59" s="130">
        <v>217</v>
      </c>
      <c r="G59" s="130">
        <v>220</v>
      </c>
      <c r="H59" s="131">
        <v>222</v>
      </c>
    </row>
    <row r="60" spans="2:8" ht="45.75" customHeight="1" x14ac:dyDescent="0.15">
      <c r="B60" s="129"/>
      <c r="C60" s="1203" t="s">
        <v>596</v>
      </c>
      <c r="D60" s="1204"/>
      <c r="E60" s="1205"/>
      <c r="F60" s="130">
        <v>42</v>
      </c>
      <c r="G60" s="130">
        <v>49</v>
      </c>
      <c r="H60" s="131">
        <v>32</v>
      </c>
    </row>
    <row r="61" spans="2:8" ht="45.75" customHeight="1" x14ac:dyDescent="0.15">
      <c r="B61" s="129"/>
      <c r="C61" s="1203" t="s">
        <v>597</v>
      </c>
      <c r="D61" s="1204"/>
      <c r="E61" s="1205"/>
      <c r="F61" s="130">
        <v>0</v>
      </c>
      <c r="G61" s="130">
        <v>0</v>
      </c>
      <c r="H61" s="131">
        <v>31</v>
      </c>
    </row>
    <row r="62" spans="2:8" ht="45.75" customHeight="1" thickBot="1" x14ac:dyDescent="0.2">
      <c r="B62" s="132"/>
      <c r="C62" s="1206" t="s">
        <v>519</v>
      </c>
      <c r="D62" s="1207"/>
      <c r="E62" s="1208"/>
      <c r="F62" s="133"/>
      <c r="G62" s="133"/>
      <c r="H62" s="134"/>
    </row>
    <row r="63" spans="2:8" ht="52.5" customHeight="1" thickBot="1" x14ac:dyDescent="0.2">
      <c r="B63" s="135"/>
      <c r="C63" s="1209" t="s">
        <v>52</v>
      </c>
      <c r="D63" s="1209"/>
      <c r="E63" s="1210"/>
      <c r="F63" s="136">
        <v>3810</v>
      </c>
      <c r="G63" s="136">
        <v>4073</v>
      </c>
      <c r="H63" s="137">
        <v>4071</v>
      </c>
    </row>
    <row r="64" spans="2:8" x14ac:dyDescent="0.15"/>
  </sheetData>
  <sheetProtection algorithmName="SHA-512" hashValue="i3ARbqtuKE6myDXptXEaZUl3ndalOuRWufENYesmbl6kSmj62364nJIdKLhB4kuJ8OdkB5Eqa4LhCx528z/WZg==" saltValue="aUuVo+uydmfkKC88VMgV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558</v>
      </c>
      <c r="G2" s="151"/>
      <c r="H2" s="152"/>
    </row>
    <row r="3" spans="1:8" x14ac:dyDescent="0.15">
      <c r="A3" s="148" t="s">
        <v>551</v>
      </c>
      <c r="B3" s="153"/>
      <c r="C3" s="154"/>
      <c r="D3" s="155">
        <v>12772</v>
      </c>
      <c r="E3" s="156"/>
      <c r="F3" s="157">
        <v>47387</v>
      </c>
      <c r="G3" s="158"/>
      <c r="H3" s="159"/>
    </row>
    <row r="4" spans="1:8" x14ac:dyDescent="0.15">
      <c r="A4" s="160"/>
      <c r="B4" s="161"/>
      <c r="C4" s="162"/>
      <c r="D4" s="163">
        <v>9564</v>
      </c>
      <c r="E4" s="164"/>
      <c r="F4" s="165">
        <v>24928</v>
      </c>
      <c r="G4" s="166"/>
      <c r="H4" s="167"/>
    </row>
    <row r="5" spans="1:8" x14ac:dyDescent="0.15">
      <c r="A5" s="148" t="s">
        <v>553</v>
      </c>
      <c r="B5" s="153"/>
      <c r="C5" s="154"/>
      <c r="D5" s="155">
        <v>48134</v>
      </c>
      <c r="E5" s="156"/>
      <c r="F5" s="157">
        <v>51264</v>
      </c>
      <c r="G5" s="158"/>
      <c r="H5" s="159"/>
    </row>
    <row r="6" spans="1:8" x14ac:dyDescent="0.15">
      <c r="A6" s="160"/>
      <c r="B6" s="161"/>
      <c r="C6" s="162"/>
      <c r="D6" s="163">
        <v>33874</v>
      </c>
      <c r="E6" s="164"/>
      <c r="F6" s="165">
        <v>26040</v>
      </c>
      <c r="G6" s="166"/>
      <c r="H6" s="167"/>
    </row>
    <row r="7" spans="1:8" x14ac:dyDescent="0.15">
      <c r="A7" s="148" t="s">
        <v>554</v>
      </c>
      <c r="B7" s="153"/>
      <c r="C7" s="154"/>
      <c r="D7" s="155">
        <v>46892</v>
      </c>
      <c r="E7" s="156"/>
      <c r="F7" s="157">
        <v>52068</v>
      </c>
      <c r="G7" s="158"/>
      <c r="H7" s="159"/>
    </row>
    <row r="8" spans="1:8" x14ac:dyDescent="0.15">
      <c r="A8" s="160"/>
      <c r="B8" s="161"/>
      <c r="C8" s="162"/>
      <c r="D8" s="163">
        <v>37972</v>
      </c>
      <c r="E8" s="164"/>
      <c r="F8" s="165">
        <v>26936</v>
      </c>
      <c r="G8" s="166"/>
      <c r="H8" s="167"/>
    </row>
    <row r="9" spans="1:8" x14ac:dyDescent="0.15">
      <c r="A9" s="148" t="s">
        <v>555</v>
      </c>
      <c r="B9" s="153"/>
      <c r="C9" s="154"/>
      <c r="D9" s="155">
        <v>29965</v>
      </c>
      <c r="E9" s="156"/>
      <c r="F9" s="157">
        <v>47161</v>
      </c>
      <c r="G9" s="158"/>
      <c r="H9" s="159"/>
    </row>
    <row r="10" spans="1:8" x14ac:dyDescent="0.15">
      <c r="A10" s="160"/>
      <c r="B10" s="161"/>
      <c r="C10" s="162"/>
      <c r="D10" s="163">
        <v>20383</v>
      </c>
      <c r="E10" s="164"/>
      <c r="F10" s="165">
        <v>24595</v>
      </c>
      <c r="G10" s="166"/>
      <c r="H10" s="167"/>
    </row>
    <row r="11" spans="1:8" x14ac:dyDescent="0.15">
      <c r="A11" s="148" t="s">
        <v>556</v>
      </c>
      <c r="B11" s="153"/>
      <c r="C11" s="154"/>
      <c r="D11" s="155">
        <v>23683</v>
      </c>
      <c r="E11" s="156"/>
      <c r="F11" s="157">
        <v>43423</v>
      </c>
      <c r="G11" s="158"/>
      <c r="H11" s="159"/>
    </row>
    <row r="12" spans="1:8" x14ac:dyDescent="0.15">
      <c r="A12" s="160"/>
      <c r="B12" s="161"/>
      <c r="C12" s="168"/>
      <c r="D12" s="163">
        <v>15965</v>
      </c>
      <c r="E12" s="164"/>
      <c r="F12" s="165">
        <v>22207</v>
      </c>
      <c r="G12" s="166"/>
      <c r="H12" s="167"/>
    </row>
    <row r="13" spans="1:8" x14ac:dyDescent="0.15">
      <c r="A13" s="148"/>
      <c r="B13" s="153"/>
      <c r="C13" s="169"/>
      <c r="D13" s="170">
        <v>32289</v>
      </c>
      <c r="E13" s="171"/>
      <c r="F13" s="172">
        <v>48261</v>
      </c>
      <c r="G13" s="173"/>
      <c r="H13" s="159"/>
    </row>
    <row r="14" spans="1:8" x14ac:dyDescent="0.15">
      <c r="A14" s="160"/>
      <c r="B14" s="161"/>
      <c r="C14" s="162"/>
      <c r="D14" s="163">
        <v>23552</v>
      </c>
      <c r="E14" s="164"/>
      <c r="F14" s="165">
        <v>24941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3.86</v>
      </c>
      <c r="C19" s="174">
        <f>ROUND(VALUE(SUBSTITUTE(実質収支比率等に係る経年分析!G$48,"▲","-")),2)</f>
        <v>3.1</v>
      </c>
      <c r="D19" s="174">
        <f>ROUND(VALUE(SUBSTITUTE(実質収支比率等に係る経年分析!H$48,"▲","-")),2)</f>
        <v>4.84</v>
      </c>
      <c r="E19" s="174">
        <f>ROUND(VALUE(SUBSTITUTE(実質収支比率等に係る経年分析!I$48,"▲","-")),2)</f>
        <v>5.4</v>
      </c>
      <c r="F19" s="174">
        <f>ROUND(VALUE(SUBSTITUTE(実質収支比率等に係る経年分析!J$48,"▲","-")),2)</f>
        <v>4.12</v>
      </c>
    </row>
    <row r="20" spans="1:11" x14ac:dyDescent="0.15">
      <c r="A20" s="174" t="s">
        <v>56</v>
      </c>
      <c r="B20" s="174">
        <f>ROUND(VALUE(SUBSTITUTE(実質収支比率等に係る経年分析!F$47,"▲","-")),2)</f>
        <v>28.7</v>
      </c>
      <c r="C20" s="174">
        <f>ROUND(VALUE(SUBSTITUTE(実質収支比率等に係る経年分析!G$47,"▲","-")),2)</f>
        <v>26.14</v>
      </c>
      <c r="D20" s="174">
        <f>ROUND(VALUE(SUBSTITUTE(実質収支比率等に係る経年分析!H$47,"▲","-")),2)</f>
        <v>20.32</v>
      </c>
      <c r="E20" s="174">
        <f>ROUND(VALUE(SUBSTITUTE(実質収支比率等に係る経年分析!I$47,"▲","-")),2)</f>
        <v>21.1</v>
      </c>
      <c r="F20" s="174">
        <f>ROUND(VALUE(SUBSTITUTE(実質収支比率等に係る経年分析!J$47,"▲","-")),2)</f>
        <v>22.88</v>
      </c>
    </row>
    <row r="21" spans="1:11" x14ac:dyDescent="0.15">
      <c r="A21" s="174" t="s">
        <v>57</v>
      </c>
      <c r="B21" s="174">
        <f>IF(ISNUMBER(VALUE(SUBSTITUTE(実質収支比率等に係る経年分析!F$49,"▲","-"))),ROUND(VALUE(SUBSTITUTE(実質収支比率等に係る経年分析!F$49,"▲","-")),2),NA())</f>
        <v>-3</v>
      </c>
      <c r="C21" s="174">
        <f>IF(ISNUMBER(VALUE(SUBSTITUTE(実質収支比率等に係る経年分析!G$49,"▲","-"))),ROUND(VALUE(SUBSTITUTE(実質収支比率等に係る経年分析!G$49,"▲","-")),2),NA())</f>
        <v>-3.28</v>
      </c>
      <c r="D21" s="174">
        <f>IF(ISNUMBER(VALUE(SUBSTITUTE(実質収支比率等に係る経年分析!H$49,"▲","-"))),ROUND(VALUE(SUBSTITUTE(実質収支比率等に係る経年分析!H$49,"▲","-")),2),NA())</f>
        <v>-3.09</v>
      </c>
      <c r="E21" s="174">
        <f>IF(ISNUMBER(VALUE(SUBSTITUTE(実質収支比率等に係る経年分析!I$49,"▲","-"))),ROUND(VALUE(SUBSTITUTE(実質収支比率等に係る経年分析!I$49,"▲","-")),2),NA())</f>
        <v>2.72</v>
      </c>
      <c r="F21" s="174">
        <f>IF(ISNUMBER(VALUE(SUBSTITUTE(実質収支比率等に係る経年分析!J$49,"▲","-"))),ROUND(VALUE(SUBSTITUTE(実質収支比率等に係る経年分析!J$49,"▲","-")),2),NA())</f>
        <v>-0.09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奨学金特別会計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0.22</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0.57999999999999996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0.56000000000000005</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1.1599999999999999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1.1499999999999999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1.29</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4.84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4.12</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4.16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2.2400000000000002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4.67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1047</v>
      </c>
      <c r="E42" s="176"/>
      <c r="F42" s="176"/>
      <c r="G42" s="176">
        <f>'実質公債費比率（分子）の構造'!L$52</f>
        <v>1040</v>
      </c>
      <c r="H42" s="176"/>
      <c r="I42" s="176"/>
      <c r="J42" s="176">
        <f>'実質公債費比率（分子）の構造'!M$52</f>
        <v>1043</v>
      </c>
      <c r="K42" s="176"/>
      <c r="L42" s="176"/>
      <c r="M42" s="176">
        <f>'実質公債費比率（分子）の構造'!N$52</f>
        <v>1021</v>
      </c>
      <c r="N42" s="176"/>
      <c r="O42" s="176"/>
      <c r="P42" s="176">
        <f>'実質公債費比率（分子）の構造'!O$52</f>
        <v>1007</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0</v>
      </c>
      <c r="O44" s="176"/>
      <c r="P44" s="176"/>
    </row>
    <row r="45" spans="1:16" x14ac:dyDescent="0.15">
      <c r="A45" s="176" t="s">
        <v>67</v>
      </c>
      <c r="B45" s="176">
        <f>'実質公債費比率（分子）の構造'!K$49</f>
        <v>189</v>
      </c>
      <c r="C45" s="176"/>
      <c r="D45" s="176"/>
      <c r="E45" s="176">
        <f>'実質公債費比率（分子）の構造'!L$49</f>
        <v>177</v>
      </c>
      <c r="F45" s="176"/>
      <c r="G45" s="176"/>
      <c r="H45" s="176">
        <f>'実質公債費比率（分子）の構造'!M$49</f>
        <v>173</v>
      </c>
      <c r="I45" s="176"/>
      <c r="J45" s="176"/>
      <c r="K45" s="176">
        <f>'実質公債費比率（分子）の構造'!N$49</f>
        <v>163</v>
      </c>
      <c r="L45" s="176"/>
      <c r="M45" s="176"/>
      <c r="N45" s="176">
        <f>'実質公債費比率（分子）の構造'!O$49</f>
        <v>101</v>
      </c>
      <c r="O45" s="176"/>
      <c r="P45" s="176"/>
    </row>
    <row r="46" spans="1:16" x14ac:dyDescent="0.15">
      <c r="A46" s="176" t="s">
        <v>68</v>
      </c>
      <c r="B46" s="176">
        <f>'実質公債費比率（分子）の構造'!K$48</f>
        <v>238</v>
      </c>
      <c r="C46" s="176"/>
      <c r="D46" s="176"/>
      <c r="E46" s="176">
        <f>'実質公債費比率（分子）の構造'!L$48</f>
        <v>246</v>
      </c>
      <c r="F46" s="176"/>
      <c r="G46" s="176"/>
      <c r="H46" s="176">
        <f>'実質公債費比率（分子）の構造'!M$48</f>
        <v>246</v>
      </c>
      <c r="I46" s="176"/>
      <c r="J46" s="176"/>
      <c r="K46" s="176">
        <f>'実質公債費比率（分子）の構造'!N$48</f>
        <v>257</v>
      </c>
      <c r="L46" s="176"/>
      <c r="M46" s="176"/>
      <c r="N46" s="176">
        <f>'実質公債費比率（分子）の構造'!O$48</f>
        <v>253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784</v>
      </c>
      <c r="C49" s="176"/>
      <c r="D49" s="176"/>
      <c r="E49" s="176">
        <f>'実質公債費比率（分子）の構造'!L$45</f>
        <v>862</v>
      </c>
      <c r="F49" s="176"/>
      <c r="G49" s="176"/>
      <c r="H49" s="176">
        <f>'実質公債費比率（分子）の構造'!M$45</f>
        <v>748</v>
      </c>
      <c r="I49" s="176"/>
      <c r="J49" s="176"/>
      <c r="K49" s="176">
        <f>'実質公債費比率（分子）の構造'!N$45</f>
        <v>771</v>
      </c>
      <c r="L49" s="176"/>
      <c r="M49" s="176"/>
      <c r="N49" s="176">
        <f>'実質公債費比率（分子）の構造'!O$45</f>
        <v>881</v>
      </c>
      <c r="O49" s="176"/>
      <c r="P49" s="176"/>
    </row>
    <row r="50" spans="1:16" x14ac:dyDescent="0.15">
      <c r="A50" s="176" t="s">
        <v>72</v>
      </c>
      <c r="B50" s="176" t="e">
        <f>NA()</f>
        <v>#N/A</v>
      </c>
      <c r="C50" s="176">
        <f>IF(ISNUMBER('実質公債費比率（分子）の構造'!K$53),'実質公債費比率（分子）の構造'!K$53,NA())</f>
        <v>165</v>
      </c>
      <c r="D50" s="176" t="e">
        <f>NA()</f>
        <v>#N/A</v>
      </c>
      <c r="E50" s="176" t="e">
        <f>NA()</f>
        <v>#N/A</v>
      </c>
      <c r="F50" s="176">
        <f>IF(ISNUMBER('実質公債費比率（分子）の構造'!L$53),'実質公債費比率（分子）の構造'!L$53,NA())</f>
        <v>246</v>
      </c>
      <c r="G50" s="176" t="e">
        <f>NA()</f>
        <v>#N/A</v>
      </c>
      <c r="H50" s="176" t="e">
        <f>NA()</f>
        <v>#N/A</v>
      </c>
      <c r="I50" s="176">
        <f>IF(ISNUMBER('実質公債費比率（分子）の構造'!M$53),'実質公債費比率（分子）の構造'!M$53,NA())</f>
        <v>125</v>
      </c>
      <c r="J50" s="176" t="e">
        <f>NA()</f>
        <v>#N/A</v>
      </c>
      <c r="K50" s="176" t="e">
        <f>NA()</f>
        <v>#N/A</v>
      </c>
      <c r="L50" s="176">
        <f>IF(ISNUMBER('実質公債費比率（分子）の構造'!N$53),'実質公債費比率（分子）の構造'!N$53,NA())</f>
        <v>171</v>
      </c>
      <c r="M50" s="176" t="e">
        <f>NA()</f>
        <v>#N/A</v>
      </c>
      <c r="N50" s="176" t="e">
        <f>NA()</f>
        <v>#N/A</v>
      </c>
      <c r="O50" s="176">
        <f>IF(ISNUMBER('実質公債費比率（分子）の構造'!O$53),'実質公債費比率（分子）の構造'!O$53,NA())</f>
        <v>228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9730</v>
      </c>
      <c r="E56" s="175"/>
      <c r="F56" s="175"/>
      <c r="G56" s="175">
        <f>'将来負担比率（分子）の構造'!J$52</f>
        <v>9626</v>
      </c>
      <c r="H56" s="175"/>
      <c r="I56" s="175"/>
      <c r="J56" s="175">
        <f>'将来負担比率（分子）の構造'!K$52</f>
        <v>9466</v>
      </c>
      <c r="K56" s="175"/>
      <c r="L56" s="175"/>
      <c r="M56" s="175">
        <f>'将来負担比率（分子）の構造'!L$52</f>
        <v>9009</v>
      </c>
      <c r="N56" s="175"/>
      <c r="O56" s="175"/>
      <c r="P56" s="175">
        <f>'将来負担比率（分子）の構造'!M$52</f>
        <v>8389</v>
      </c>
    </row>
    <row r="57" spans="1:16" x14ac:dyDescent="0.15">
      <c r="A57" s="175" t="s">
        <v>43</v>
      </c>
      <c r="B57" s="175"/>
      <c r="C57" s="175"/>
      <c r="D57" s="175">
        <f>'将来負担比率（分子）の構造'!I$51</f>
        <v>541</v>
      </c>
      <c r="E57" s="175"/>
      <c r="F57" s="175"/>
      <c r="G57" s="175">
        <f>'将来負担比率（分子）の構造'!J$51</f>
        <v>517</v>
      </c>
      <c r="H57" s="175"/>
      <c r="I57" s="175"/>
      <c r="J57" s="175">
        <f>'将来負担比率（分子）の構造'!K$51</f>
        <v>334</v>
      </c>
      <c r="K57" s="175"/>
      <c r="L57" s="175"/>
      <c r="M57" s="175">
        <f>'将来負担比率（分子）の構造'!L$51</f>
        <v>205</v>
      </c>
      <c r="N57" s="175"/>
      <c r="O57" s="175"/>
      <c r="P57" s="175">
        <f>'将来負担比率（分子）の構造'!M$51</f>
        <v>234</v>
      </c>
    </row>
    <row r="58" spans="1:16" x14ac:dyDescent="0.15">
      <c r="A58" s="175" t="s">
        <v>42</v>
      </c>
      <c r="B58" s="175"/>
      <c r="C58" s="175"/>
      <c r="D58" s="175">
        <f>'将来負担比率（分子）の構造'!I$50</f>
        <v>5711</v>
      </c>
      <c r="E58" s="175"/>
      <c r="F58" s="175"/>
      <c r="G58" s="175">
        <f>'将来負担比率（分子）の構造'!J$50</f>
        <v>5605</v>
      </c>
      <c r="H58" s="175"/>
      <c r="I58" s="175"/>
      <c r="J58" s="175">
        <f>'将来負担比率（分子）の構造'!K$50</f>
        <v>5136</v>
      </c>
      <c r="K58" s="175"/>
      <c r="L58" s="175"/>
      <c r="M58" s="175">
        <f>'将来負担比率（分子）の構造'!L$50</f>
        <v>5425</v>
      </c>
      <c r="N58" s="175"/>
      <c r="O58" s="175"/>
      <c r="P58" s="175">
        <f>'将来負担比率（分子）の構造'!M$50</f>
        <v>5441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2</v>
      </c>
      <c r="C61" s="175"/>
      <c r="D61" s="175"/>
      <c r="E61" s="175">
        <f>'将来負担比率（分子）の構造'!J$46</f>
        <v>11</v>
      </c>
      <c r="F61" s="175"/>
      <c r="G61" s="175"/>
      <c r="H61" s="175">
        <f>'将来負担比率（分子）の構造'!K$46</f>
        <v>10</v>
      </c>
      <c r="I61" s="175"/>
      <c r="J61" s="175"/>
      <c r="K61" s="175">
        <f>'将来負担比率（分子）の構造'!L$46</f>
        <v>9</v>
      </c>
      <c r="L61" s="175"/>
      <c r="M61" s="175"/>
      <c r="N61" s="175">
        <f>'将来負担比率（分子）の構造'!M$46</f>
        <v>9</v>
      </c>
      <c r="O61" s="175"/>
      <c r="P61" s="175"/>
    </row>
    <row r="62" spans="1:16" x14ac:dyDescent="0.15">
      <c r="A62" s="175" t="s">
        <v>36</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35</v>
      </c>
      <c r="B63" s="175">
        <f>'将来負担比率（分子）の構造'!I$44</f>
        <v>626</v>
      </c>
      <c r="C63" s="175"/>
      <c r="D63" s="175"/>
      <c r="E63" s="175">
        <f>'将来負担比率（分子）の構造'!J$44</f>
        <v>457</v>
      </c>
      <c r="F63" s="175"/>
      <c r="G63" s="175"/>
      <c r="H63" s="175">
        <f>'将来負担比率（分子）の構造'!K$44</f>
        <v>290</v>
      </c>
      <c r="I63" s="175"/>
      <c r="J63" s="175"/>
      <c r="K63" s="175">
        <f>'将来負担比率（分子）の構造'!L$44</f>
        <v>131</v>
      </c>
      <c r="L63" s="175"/>
      <c r="M63" s="175"/>
      <c r="N63" s="175">
        <f>'将来負担比率（分子）の構造'!M$44</f>
        <v>31</v>
      </c>
      <c r="O63" s="175"/>
      <c r="P63" s="175"/>
    </row>
    <row r="64" spans="1:16" x14ac:dyDescent="0.15">
      <c r="A64" s="175" t="s">
        <v>34</v>
      </c>
      <c r="B64" s="175">
        <f>'将来負担比率（分子）の構造'!I$43</f>
        <v>2022</v>
      </c>
      <c r="C64" s="175"/>
      <c r="D64" s="175"/>
      <c r="E64" s="175">
        <f>'将来負担比率（分子）の構造'!J$43</f>
        <v>1770</v>
      </c>
      <c r="F64" s="175"/>
      <c r="G64" s="175"/>
      <c r="H64" s="175">
        <f>'将来負担比率（分子）の構造'!K$43</f>
        <v>1574</v>
      </c>
      <c r="I64" s="175"/>
      <c r="J64" s="175"/>
      <c r="K64" s="175">
        <f>'将来負担比率（分子）の構造'!L$43</f>
        <v>1092</v>
      </c>
      <c r="L64" s="175"/>
      <c r="M64" s="175"/>
      <c r="N64" s="175">
        <f>'将来負担比率（分子）の構造'!M$43</f>
        <v>929</v>
      </c>
      <c r="O64" s="175"/>
      <c r="P64" s="175"/>
    </row>
    <row r="65" spans="1:16" x14ac:dyDescent="0.15">
      <c r="A65" s="175" t="s">
        <v>33</v>
      </c>
      <c r="B65" s="175">
        <f>'将来負担比率（分子）の構造'!I$42</f>
        <v>1023</v>
      </c>
      <c r="C65" s="175"/>
      <c r="D65" s="175"/>
      <c r="E65" s="175">
        <f>'将来負担比率（分子）の構造'!J$42</f>
        <v>1035</v>
      </c>
      <c r="F65" s="175"/>
      <c r="G65" s="175"/>
      <c r="H65" s="175">
        <f>'将来負担比率（分子）の構造'!K$42</f>
        <v>344</v>
      </c>
      <c r="I65" s="175"/>
      <c r="J65" s="175"/>
      <c r="K65" s="175">
        <f>'将来負担比率（分子）の構造'!L$42</f>
        <v>257</v>
      </c>
      <c r="L65" s="175"/>
      <c r="M65" s="175"/>
      <c r="N65" s="175">
        <f>'将来負担比率（分子）の構造'!M$42</f>
        <v>169</v>
      </c>
      <c r="O65" s="175"/>
      <c r="P65" s="175"/>
    </row>
    <row r="66" spans="1:16" x14ac:dyDescent="0.15">
      <c r="A66" s="175" t="s">
        <v>32</v>
      </c>
      <c r="B66" s="175">
        <f>'将来負担比率（分子）の構造'!I$41</f>
        <v>7609</v>
      </c>
      <c r="C66" s="175"/>
      <c r="D66" s="175"/>
      <c r="E66" s="175">
        <f>'将来負担比率（分子）の構造'!J$41</f>
        <v>8157</v>
      </c>
      <c r="F66" s="175"/>
      <c r="G66" s="175"/>
      <c r="H66" s="175">
        <f>'将来負担比率（分子）の構造'!K$41</f>
        <v>8594</v>
      </c>
      <c r="I66" s="175"/>
      <c r="J66" s="175"/>
      <c r="K66" s="175">
        <f>'将来負担比率（分子）の構造'!L$41</f>
        <v>8804</v>
      </c>
      <c r="L66" s="175"/>
      <c r="M66" s="175"/>
      <c r="N66" s="175">
        <f>'将来負担比率（分子）の構造'!M$41</f>
        <v>8430</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1404</v>
      </c>
      <c r="C72" s="179">
        <f>基金残高に係る経年分析!G55</f>
        <v>1542</v>
      </c>
      <c r="D72" s="179">
        <f>基金残高に係る経年分析!H55</f>
        <v>1636</v>
      </c>
    </row>
    <row r="73" spans="1:16" x14ac:dyDescent="0.15">
      <c r="A73" s="178" t="s">
        <v>79</v>
      </c>
      <c r="B73" s="179">
        <f>基金残高に係る経年分析!F56</f>
        <v>433</v>
      </c>
      <c r="C73" s="179">
        <f>基金残高に係る経年分析!G56</f>
        <v>566</v>
      </c>
      <c r="D73" s="179">
        <f>基金残高に係る経年分析!H56</f>
        <v>567</v>
      </c>
    </row>
    <row r="74" spans="1:16" x14ac:dyDescent="0.15">
      <c r="A74" s="178" t="s">
        <v>80</v>
      </c>
      <c r="B74" s="179">
        <f>基金残高に係る経年分析!F57</f>
        <v>1973</v>
      </c>
      <c r="C74" s="179">
        <f>基金残高に係る経年分析!G57</f>
        <v>1966</v>
      </c>
      <c r="D74" s="179">
        <f>基金残高に係る経年分析!H57</f>
        <v>1868</v>
      </c>
    </row>
  </sheetData>
  <sheetProtection algorithmName="SHA-512" hashValue="uFw4/4cWBAZO3voMKn4WRH+X9lAAdTBwiCV4/WyL7F8VkLifHMeMF3UXzb01aBMbCEK6j7n7OcRRnpsYhe0IbA==" saltValue="m6862qencd6s6T/xyALV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15" t="s">
        <v>225</v>
      </c>
      <c r="AQ4" s="715"/>
      <c r="AR4" s="715"/>
      <c r="AS4" s="715"/>
      <c r="AT4" s="715"/>
      <c r="AU4" s="715"/>
      <c r="AV4" s="715"/>
      <c r="AW4" s="715"/>
      <c r="AX4" s="715"/>
      <c r="AY4" s="715"/>
      <c r="AZ4" s="715"/>
      <c r="BA4" s="715"/>
      <c r="BB4" s="715"/>
      <c r="BC4" s="715"/>
      <c r="BD4" s="715"/>
      <c r="BE4" s="715"/>
      <c r="BF4" s="715"/>
      <c r="BG4" s="715" t="s">
        <v>226</v>
      </c>
      <c r="BH4" s="715"/>
      <c r="BI4" s="715"/>
      <c r="BJ4" s="715"/>
      <c r="BK4" s="715"/>
      <c r="BL4" s="715"/>
      <c r="BM4" s="715"/>
      <c r="BN4" s="715"/>
      <c r="BO4" s="715" t="s">
        <v>223</v>
      </c>
      <c r="BP4" s="715"/>
      <c r="BQ4" s="715"/>
      <c r="BR4" s="715"/>
      <c r="BS4" s="715" t="s">
        <v>227</v>
      </c>
      <c r="BT4" s="715"/>
      <c r="BU4" s="715"/>
      <c r="BV4" s="715"/>
      <c r="BW4" s="715"/>
      <c r="BX4" s="715"/>
      <c r="BY4" s="715"/>
      <c r="BZ4" s="715"/>
      <c r="CA4" s="715"/>
      <c r="CB4" s="715"/>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4028318</v>
      </c>
      <c r="S5" s="674"/>
      <c r="T5" s="674"/>
      <c r="U5" s="674"/>
      <c r="V5" s="674"/>
      <c r="W5" s="674"/>
      <c r="X5" s="674"/>
      <c r="Y5" s="702"/>
      <c r="Z5" s="716">
        <v>33.4</v>
      </c>
      <c r="AA5" s="716"/>
      <c r="AB5" s="716"/>
      <c r="AC5" s="716"/>
      <c r="AD5" s="717">
        <v>3928391</v>
      </c>
      <c r="AE5" s="717"/>
      <c r="AF5" s="717"/>
      <c r="AG5" s="717"/>
      <c r="AH5" s="717"/>
      <c r="AI5" s="717"/>
      <c r="AJ5" s="717"/>
      <c r="AK5" s="717"/>
      <c r="AL5" s="703">
        <v>53.9</v>
      </c>
      <c r="AM5" s="686"/>
      <c r="AN5" s="686"/>
      <c r="AO5" s="704"/>
      <c r="AP5" s="676" t="s">
        <v>230</v>
      </c>
      <c r="AQ5" s="677"/>
      <c r="AR5" s="677"/>
      <c r="AS5" s="677"/>
      <c r="AT5" s="677"/>
      <c r="AU5" s="677"/>
      <c r="AV5" s="677"/>
      <c r="AW5" s="677"/>
      <c r="AX5" s="677"/>
      <c r="AY5" s="677"/>
      <c r="AZ5" s="677"/>
      <c r="BA5" s="677"/>
      <c r="BB5" s="677"/>
      <c r="BC5" s="677"/>
      <c r="BD5" s="677"/>
      <c r="BE5" s="677"/>
      <c r="BF5" s="678"/>
      <c r="BG5" s="621">
        <v>3928391</v>
      </c>
      <c r="BH5" s="622"/>
      <c r="BI5" s="622"/>
      <c r="BJ5" s="622"/>
      <c r="BK5" s="622"/>
      <c r="BL5" s="622"/>
      <c r="BM5" s="622"/>
      <c r="BN5" s="623"/>
      <c r="BO5" s="663">
        <v>97.5</v>
      </c>
      <c r="BP5" s="663"/>
      <c r="BQ5" s="663"/>
      <c r="BR5" s="663"/>
      <c r="BS5" s="664">
        <v>33160</v>
      </c>
      <c r="BT5" s="664"/>
      <c r="BU5" s="664"/>
      <c r="BV5" s="664"/>
      <c r="BW5" s="664"/>
      <c r="BX5" s="664"/>
      <c r="BY5" s="664"/>
      <c r="BZ5" s="664"/>
      <c r="CA5" s="664"/>
      <c r="CB5" s="698"/>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105836</v>
      </c>
      <c r="S6" s="622"/>
      <c r="T6" s="622"/>
      <c r="U6" s="622"/>
      <c r="V6" s="622"/>
      <c r="W6" s="622"/>
      <c r="X6" s="622"/>
      <c r="Y6" s="623"/>
      <c r="Z6" s="663">
        <v>0.9</v>
      </c>
      <c r="AA6" s="663"/>
      <c r="AB6" s="663"/>
      <c r="AC6" s="663"/>
      <c r="AD6" s="664">
        <v>105836</v>
      </c>
      <c r="AE6" s="664"/>
      <c r="AF6" s="664"/>
      <c r="AG6" s="664"/>
      <c r="AH6" s="664"/>
      <c r="AI6" s="664"/>
      <c r="AJ6" s="664"/>
      <c r="AK6" s="664"/>
      <c r="AL6" s="624">
        <v>1.5</v>
      </c>
      <c r="AM6" s="625"/>
      <c r="AN6" s="625"/>
      <c r="AO6" s="665"/>
      <c r="AP6" s="618" t="s">
        <v>235</v>
      </c>
      <c r="AQ6" s="619"/>
      <c r="AR6" s="619"/>
      <c r="AS6" s="619"/>
      <c r="AT6" s="619"/>
      <c r="AU6" s="619"/>
      <c r="AV6" s="619"/>
      <c r="AW6" s="619"/>
      <c r="AX6" s="619"/>
      <c r="AY6" s="619"/>
      <c r="AZ6" s="619"/>
      <c r="BA6" s="619"/>
      <c r="BB6" s="619"/>
      <c r="BC6" s="619"/>
      <c r="BD6" s="619"/>
      <c r="BE6" s="619"/>
      <c r="BF6" s="620"/>
      <c r="BG6" s="621">
        <v>3928391</v>
      </c>
      <c r="BH6" s="622"/>
      <c r="BI6" s="622"/>
      <c r="BJ6" s="622"/>
      <c r="BK6" s="622"/>
      <c r="BL6" s="622"/>
      <c r="BM6" s="622"/>
      <c r="BN6" s="623"/>
      <c r="BO6" s="663">
        <v>97.5</v>
      </c>
      <c r="BP6" s="663"/>
      <c r="BQ6" s="663"/>
      <c r="BR6" s="663"/>
      <c r="BS6" s="664">
        <v>33160</v>
      </c>
      <c r="BT6" s="664"/>
      <c r="BU6" s="664"/>
      <c r="BV6" s="664"/>
      <c r="BW6" s="664"/>
      <c r="BX6" s="664"/>
      <c r="BY6" s="664"/>
      <c r="BZ6" s="664"/>
      <c r="CA6" s="664"/>
      <c r="CB6" s="698"/>
      <c r="CD6" s="676" t="s">
        <v>236</v>
      </c>
      <c r="CE6" s="677"/>
      <c r="CF6" s="677"/>
      <c r="CG6" s="677"/>
      <c r="CH6" s="677"/>
      <c r="CI6" s="677"/>
      <c r="CJ6" s="677"/>
      <c r="CK6" s="677"/>
      <c r="CL6" s="677"/>
      <c r="CM6" s="677"/>
      <c r="CN6" s="677"/>
      <c r="CO6" s="677"/>
      <c r="CP6" s="677"/>
      <c r="CQ6" s="678"/>
      <c r="CR6" s="621">
        <v>139758</v>
      </c>
      <c r="CS6" s="622"/>
      <c r="CT6" s="622"/>
      <c r="CU6" s="622"/>
      <c r="CV6" s="622"/>
      <c r="CW6" s="622"/>
      <c r="CX6" s="622"/>
      <c r="CY6" s="623"/>
      <c r="CZ6" s="703">
        <v>1.2</v>
      </c>
      <c r="DA6" s="686"/>
      <c r="DB6" s="686"/>
      <c r="DC6" s="705"/>
      <c r="DD6" s="627" t="s">
        <v>237</v>
      </c>
      <c r="DE6" s="622"/>
      <c r="DF6" s="622"/>
      <c r="DG6" s="622"/>
      <c r="DH6" s="622"/>
      <c r="DI6" s="622"/>
      <c r="DJ6" s="622"/>
      <c r="DK6" s="622"/>
      <c r="DL6" s="622"/>
      <c r="DM6" s="622"/>
      <c r="DN6" s="622"/>
      <c r="DO6" s="622"/>
      <c r="DP6" s="623"/>
      <c r="DQ6" s="627">
        <v>139758</v>
      </c>
      <c r="DR6" s="622"/>
      <c r="DS6" s="622"/>
      <c r="DT6" s="622"/>
      <c r="DU6" s="622"/>
      <c r="DV6" s="622"/>
      <c r="DW6" s="622"/>
      <c r="DX6" s="622"/>
      <c r="DY6" s="622"/>
      <c r="DZ6" s="622"/>
      <c r="EA6" s="622"/>
      <c r="EB6" s="622"/>
      <c r="EC6" s="662"/>
    </row>
    <row r="7" spans="2:143" ht="11.25" customHeight="1" x14ac:dyDescent="0.15">
      <c r="B7" s="618" t="s">
        <v>238</v>
      </c>
      <c r="C7" s="619"/>
      <c r="D7" s="619"/>
      <c r="E7" s="619"/>
      <c r="F7" s="619"/>
      <c r="G7" s="619"/>
      <c r="H7" s="619"/>
      <c r="I7" s="619"/>
      <c r="J7" s="619"/>
      <c r="K7" s="619"/>
      <c r="L7" s="619"/>
      <c r="M7" s="619"/>
      <c r="N7" s="619"/>
      <c r="O7" s="619"/>
      <c r="P7" s="619"/>
      <c r="Q7" s="620"/>
      <c r="R7" s="621">
        <v>2583</v>
      </c>
      <c r="S7" s="622"/>
      <c r="T7" s="622"/>
      <c r="U7" s="622"/>
      <c r="V7" s="622"/>
      <c r="W7" s="622"/>
      <c r="X7" s="622"/>
      <c r="Y7" s="623"/>
      <c r="Z7" s="663">
        <v>0</v>
      </c>
      <c r="AA7" s="663"/>
      <c r="AB7" s="663"/>
      <c r="AC7" s="663"/>
      <c r="AD7" s="664">
        <v>2583</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1801115</v>
      </c>
      <c r="BH7" s="622"/>
      <c r="BI7" s="622"/>
      <c r="BJ7" s="622"/>
      <c r="BK7" s="622"/>
      <c r="BL7" s="622"/>
      <c r="BM7" s="622"/>
      <c r="BN7" s="623"/>
      <c r="BO7" s="663">
        <v>44.7</v>
      </c>
      <c r="BP7" s="663"/>
      <c r="BQ7" s="663"/>
      <c r="BR7" s="663"/>
      <c r="BS7" s="664">
        <v>33160</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1602718</v>
      </c>
      <c r="CS7" s="622"/>
      <c r="CT7" s="622"/>
      <c r="CU7" s="622"/>
      <c r="CV7" s="622"/>
      <c r="CW7" s="622"/>
      <c r="CX7" s="622"/>
      <c r="CY7" s="623"/>
      <c r="CZ7" s="663">
        <v>13.7</v>
      </c>
      <c r="DA7" s="663"/>
      <c r="DB7" s="663"/>
      <c r="DC7" s="663"/>
      <c r="DD7" s="627">
        <v>10626</v>
      </c>
      <c r="DE7" s="622"/>
      <c r="DF7" s="622"/>
      <c r="DG7" s="622"/>
      <c r="DH7" s="622"/>
      <c r="DI7" s="622"/>
      <c r="DJ7" s="622"/>
      <c r="DK7" s="622"/>
      <c r="DL7" s="622"/>
      <c r="DM7" s="622"/>
      <c r="DN7" s="622"/>
      <c r="DO7" s="622"/>
      <c r="DP7" s="623"/>
      <c r="DQ7" s="627">
        <v>1411739</v>
      </c>
      <c r="DR7" s="622"/>
      <c r="DS7" s="622"/>
      <c r="DT7" s="622"/>
      <c r="DU7" s="622"/>
      <c r="DV7" s="622"/>
      <c r="DW7" s="622"/>
      <c r="DX7" s="622"/>
      <c r="DY7" s="622"/>
      <c r="DZ7" s="622"/>
      <c r="EA7" s="622"/>
      <c r="EB7" s="622"/>
      <c r="EC7" s="662"/>
    </row>
    <row r="8" spans="2:143" ht="11.25" customHeight="1" x14ac:dyDescent="0.15">
      <c r="B8" s="618" t="s">
        <v>241</v>
      </c>
      <c r="C8" s="619"/>
      <c r="D8" s="619"/>
      <c r="E8" s="619"/>
      <c r="F8" s="619"/>
      <c r="G8" s="619"/>
      <c r="H8" s="619"/>
      <c r="I8" s="619"/>
      <c r="J8" s="619"/>
      <c r="K8" s="619"/>
      <c r="L8" s="619"/>
      <c r="M8" s="619"/>
      <c r="N8" s="619"/>
      <c r="O8" s="619"/>
      <c r="P8" s="619"/>
      <c r="Q8" s="620"/>
      <c r="R8" s="621">
        <v>38193</v>
      </c>
      <c r="S8" s="622"/>
      <c r="T8" s="622"/>
      <c r="U8" s="622"/>
      <c r="V8" s="622"/>
      <c r="W8" s="622"/>
      <c r="X8" s="622"/>
      <c r="Y8" s="623"/>
      <c r="Z8" s="663">
        <v>0.3</v>
      </c>
      <c r="AA8" s="663"/>
      <c r="AB8" s="663"/>
      <c r="AC8" s="663"/>
      <c r="AD8" s="664">
        <v>38193</v>
      </c>
      <c r="AE8" s="664"/>
      <c r="AF8" s="664"/>
      <c r="AG8" s="664"/>
      <c r="AH8" s="664"/>
      <c r="AI8" s="664"/>
      <c r="AJ8" s="664"/>
      <c r="AK8" s="664"/>
      <c r="AL8" s="624">
        <v>0.5</v>
      </c>
      <c r="AM8" s="625"/>
      <c r="AN8" s="625"/>
      <c r="AO8" s="665"/>
      <c r="AP8" s="618" t="s">
        <v>242</v>
      </c>
      <c r="AQ8" s="619"/>
      <c r="AR8" s="619"/>
      <c r="AS8" s="619"/>
      <c r="AT8" s="619"/>
      <c r="AU8" s="619"/>
      <c r="AV8" s="619"/>
      <c r="AW8" s="619"/>
      <c r="AX8" s="619"/>
      <c r="AY8" s="619"/>
      <c r="AZ8" s="619"/>
      <c r="BA8" s="619"/>
      <c r="BB8" s="619"/>
      <c r="BC8" s="619"/>
      <c r="BD8" s="619"/>
      <c r="BE8" s="619"/>
      <c r="BF8" s="620"/>
      <c r="BG8" s="621">
        <v>51973</v>
      </c>
      <c r="BH8" s="622"/>
      <c r="BI8" s="622"/>
      <c r="BJ8" s="622"/>
      <c r="BK8" s="622"/>
      <c r="BL8" s="622"/>
      <c r="BM8" s="622"/>
      <c r="BN8" s="623"/>
      <c r="BO8" s="663">
        <v>1.3</v>
      </c>
      <c r="BP8" s="663"/>
      <c r="BQ8" s="663"/>
      <c r="BR8" s="663"/>
      <c r="BS8" s="664" t="s">
        <v>237</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3737346</v>
      </c>
      <c r="CS8" s="622"/>
      <c r="CT8" s="622"/>
      <c r="CU8" s="622"/>
      <c r="CV8" s="622"/>
      <c r="CW8" s="622"/>
      <c r="CX8" s="622"/>
      <c r="CY8" s="623"/>
      <c r="CZ8" s="663">
        <v>31.9</v>
      </c>
      <c r="DA8" s="663"/>
      <c r="DB8" s="663"/>
      <c r="DC8" s="663"/>
      <c r="DD8" s="627">
        <v>2255</v>
      </c>
      <c r="DE8" s="622"/>
      <c r="DF8" s="622"/>
      <c r="DG8" s="622"/>
      <c r="DH8" s="622"/>
      <c r="DI8" s="622"/>
      <c r="DJ8" s="622"/>
      <c r="DK8" s="622"/>
      <c r="DL8" s="622"/>
      <c r="DM8" s="622"/>
      <c r="DN8" s="622"/>
      <c r="DO8" s="622"/>
      <c r="DP8" s="623"/>
      <c r="DQ8" s="627">
        <v>1994159</v>
      </c>
      <c r="DR8" s="622"/>
      <c r="DS8" s="622"/>
      <c r="DT8" s="622"/>
      <c r="DU8" s="622"/>
      <c r="DV8" s="622"/>
      <c r="DW8" s="622"/>
      <c r="DX8" s="622"/>
      <c r="DY8" s="622"/>
      <c r="DZ8" s="622"/>
      <c r="EA8" s="622"/>
      <c r="EB8" s="622"/>
      <c r="EC8" s="662"/>
    </row>
    <row r="9" spans="2:143" ht="11.25" customHeight="1" x14ac:dyDescent="0.15">
      <c r="B9" s="618" t="s">
        <v>244</v>
      </c>
      <c r="C9" s="619"/>
      <c r="D9" s="619"/>
      <c r="E9" s="619"/>
      <c r="F9" s="619"/>
      <c r="G9" s="619"/>
      <c r="H9" s="619"/>
      <c r="I9" s="619"/>
      <c r="J9" s="619"/>
      <c r="K9" s="619"/>
      <c r="L9" s="619"/>
      <c r="M9" s="619"/>
      <c r="N9" s="619"/>
      <c r="O9" s="619"/>
      <c r="P9" s="619"/>
      <c r="Q9" s="620"/>
      <c r="R9" s="621">
        <v>27205</v>
      </c>
      <c r="S9" s="622"/>
      <c r="T9" s="622"/>
      <c r="U9" s="622"/>
      <c r="V9" s="622"/>
      <c r="W9" s="622"/>
      <c r="X9" s="622"/>
      <c r="Y9" s="623"/>
      <c r="Z9" s="663">
        <v>0.2</v>
      </c>
      <c r="AA9" s="663"/>
      <c r="AB9" s="663"/>
      <c r="AC9" s="663"/>
      <c r="AD9" s="664">
        <v>27205</v>
      </c>
      <c r="AE9" s="664"/>
      <c r="AF9" s="664"/>
      <c r="AG9" s="664"/>
      <c r="AH9" s="664"/>
      <c r="AI9" s="664"/>
      <c r="AJ9" s="664"/>
      <c r="AK9" s="664"/>
      <c r="AL9" s="624">
        <v>0.4</v>
      </c>
      <c r="AM9" s="625"/>
      <c r="AN9" s="625"/>
      <c r="AO9" s="665"/>
      <c r="AP9" s="618" t="s">
        <v>245</v>
      </c>
      <c r="AQ9" s="619"/>
      <c r="AR9" s="619"/>
      <c r="AS9" s="619"/>
      <c r="AT9" s="619"/>
      <c r="AU9" s="619"/>
      <c r="AV9" s="619"/>
      <c r="AW9" s="619"/>
      <c r="AX9" s="619"/>
      <c r="AY9" s="619"/>
      <c r="AZ9" s="619"/>
      <c r="BA9" s="619"/>
      <c r="BB9" s="619"/>
      <c r="BC9" s="619"/>
      <c r="BD9" s="619"/>
      <c r="BE9" s="619"/>
      <c r="BF9" s="620"/>
      <c r="BG9" s="621">
        <v>1568816</v>
      </c>
      <c r="BH9" s="622"/>
      <c r="BI9" s="622"/>
      <c r="BJ9" s="622"/>
      <c r="BK9" s="622"/>
      <c r="BL9" s="622"/>
      <c r="BM9" s="622"/>
      <c r="BN9" s="623"/>
      <c r="BO9" s="663">
        <v>38.9</v>
      </c>
      <c r="BP9" s="663"/>
      <c r="BQ9" s="663"/>
      <c r="BR9" s="663"/>
      <c r="BS9" s="664" t="s">
        <v>237</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1507560</v>
      </c>
      <c r="CS9" s="622"/>
      <c r="CT9" s="622"/>
      <c r="CU9" s="622"/>
      <c r="CV9" s="622"/>
      <c r="CW9" s="622"/>
      <c r="CX9" s="622"/>
      <c r="CY9" s="623"/>
      <c r="CZ9" s="663">
        <v>12.9</v>
      </c>
      <c r="DA9" s="663"/>
      <c r="DB9" s="663"/>
      <c r="DC9" s="663"/>
      <c r="DD9" s="627" t="s">
        <v>237</v>
      </c>
      <c r="DE9" s="622"/>
      <c r="DF9" s="622"/>
      <c r="DG9" s="622"/>
      <c r="DH9" s="622"/>
      <c r="DI9" s="622"/>
      <c r="DJ9" s="622"/>
      <c r="DK9" s="622"/>
      <c r="DL9" s="622"/>
      <c r="DM9" s="622"/>
      <c r="DN9" s="622"/>
      <c r="DO9" s="622"/>
      <c r="DP9" s="623"/>
      <c r="DQ9" s="627">
        <v>1078750</v>
      </c>
      <c r="DR9" s="622"/>
      <c r="DS9" s="622"/>
      <c r="DT9" s="622"/>
      <c r="DU9" s="622"/>
      <c r="DV9" s="622"/>
      <c r="DW9" s="622"/>
      <c r="DX9" s="622"/>
      <c r="DY9" s="622"/>
      <c r="DZ9" s="622"/>
      <c r="EA9" s="622"/>
      <c r="EB9" s="622"/>
      <c r="EC9" s="662"/>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180</v>
      </c>
      <c r="S10" s="622"/>
      <c r="T10" s="622"/>
      <c r="U10" s="622"/>
      <c r="V10" s="622"/>
      <c r="W10" s="622"/>
      <c r="X10" s="622"/>
      <c r="Y10" s="623"/>
      <c r="Z10" s="663" t="s">
        <v>237</v>
      </c>
      <c r="AA10" s="663"/>
      <c r="AB10" s="663"/>
      <c r="AC10" s="663"/>
      <c r="AD10" s="664" t="s">
        <v>180</v>
      </c>
      <c r="AE10" s="664"/>
      <c r="AF10" s="664"/>
      <c r="AG10" s="664"/>
      <c r="AH10" s="664"/>
      <c r="AI10" s="664"/>
      <c r="AJ10" s="664"/>
      <c r="AK10" s="664"/>
      <c r="AL10" s="624" t="s">
        <v>180</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64701</v>
      </c>
      <c r="BH10" s="622"/>
      <c r="BI10" s="622"/>
      <c r="BJ10" s="622"/>
      <c r="BK10" s="622"/>
      <c r="BL10" s="622"/>
      <c r="BM10" s="622"/>
      <c r="BN10" s="623"/>
      <c r="BO10" s="663">
        <v>1.6</v>
      </c>
      <c r="BP10" s="663"/>
      <c r="BQ10" s="663"/>
      <c r="BR10" s="663"/>
      <c r="BS10" s="664" t="s">
        <v>237</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v>17061</v>
      </c>
      <c r="CS10" s="622"/>
      <c r="CT10" s="622"/>
      <c r="CU10" s="622"/>
      <c r="CV10" s="622"/>
      <c r="CW10" s="622"/>
      <c r="CX10" s="622"/>
      <c r="CY10" s="623"/>
      <c r="CZ10" s="663">
        <v>0.1</v>
      </c>
      <c r="DA10" s="663"/>
      <c r="DB10" s="663"/>
      <c r="DC10" s="663"/>
      <c r="DD10" s="627" t="s">
        <v>180</v>
      </c>
      <c r="DE10" s="622"/>
      <c r="DF10" s="622"/>
      <c r="DG10" s="622"/>
      <c r="DH10" s="622"/>
      <c r="DI10" s="622"/>
      <c r="DJ10" s="622"/>
      <c r="DK10" s="622"/>
      <c r="DL10" s="622"/>
      <c r="DM10" s="622"/>
      <c r="DN10" s="622"/>
      <c r="DO10" s="622"/>
      <c r="DP10" s="623"/>
      <c r="DQ10" s="627">
        <v>17061</v>
      </c>
      <c r="DR10" s="622"/>
      <c r="DS10" s="622"/>
      <c r="DT10" s="622"/>
      <c r="DU10" s="622"/>
      <c r="DV10" s="622"/>
      <c r="DW10" s="622"/>
      <c r="DX10" s="622"/>
      <c r="DY10" s="622"/>
      <c r="DZ10" s="622"/>
      <c r="EA10" s="622"/>
      <c r="EB10" s="622"/>
      <c r="EC10" s="662"/>
    </row>
    <row r="11" spans="2:143" ht="11.25" customHeight="1" x14ac:dyDescent="0.15">
      <c r="B11" s="618" t="s">
        <v>250</v>
      </c>
      <c r="C11" s="619"/>
      <c r="D11" s="619"/>
      <c r="E11" s="619"/>
      <c r="F11" s="619"/>
      <c r="G11" s="619"/>
      <c r="H11" s="619"/>
      <c r="I11" s="619"/>
      <c r="J11" s="619"/>
      <c r="K11" s="619"/>
      <c r="L11" s="619"/>
      <c r="M11" s="619"/>
      <c r="N11" s="619"/>
      <c r="O11" s="619"/>
      <c r="P11" s="619"/>
      <c r="Q11" s="620"/>
      <c r="R11" s="621">
        <v>635402</v>
      </c>
      <c r="S11" s="622"/>
      <c r="T11" s="622"/>
      <c r="U11" s="622"/>
      <c r="V11" s="622"/>
      <c r="W11" s="622"/>
      <c r="X11" s="622"/>
      <c r="Y11" s="623"/>
      <c r="Z11" s="624">
        <v>5.3</v>
      </c>
      <c r="AA11" s="625"/>
      <c r="AB11" s="625"/>
      <c r="AC11" s="626"/>
      <c r="AD11" s="627">
        <v>635402</v>
      </c>
      <c r="AE11" s="622"/>
      <c r="AF11" s="622"/>
      <c r="AG11" s="622"/>
      <c r="AH11" s="622"/>
      <c r="AI11" s="622"/>
      <c r="AJ11" s="622"/>
      <c r="AK11" s="623"/>
      <c r="AL11" s="624">
        <v>8.6999999999999993</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115625</v>
      </c>
      <c r="BH11" s="622"/>
      <c r="BI11" s="622"/>
      <c r="BJ11" s="622"/>
      <c r="BK11" s="622"/>
      <c r="BL11" s="622"/>
      <c r="BM11" s="622"/>
      <c r="BN11" s="623"/>
      <c r="BO11" s="663">
        <v>2.9</v>
      </c>
      <c r="BP11" s="663"/>
      <c r="BQ11" s="663"/>
      <c r="BR11" s="663"/>
      <c r="BS11" s="664">
        <v>33160</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246812</v>
      </c>
      <c r="CS11" s="622"/>
      <c r="CT11" s="622"/>
      <c r="CU11" s="622"/>
      <c r="CV11" s="622"/>
      <c r="CW11" s="622"/>
      <c r="CX11" s="622"/>
      <c r="CY11" s="623"/>
      <c r="CZ11" s="663">
        <v>2.1</v>
      </c>
      <c r="DA11" s="663"/>
      <c r="DB11" s="663"/>
      <c r="DC11" s="663"/>
      <c r="DD11" s="627">
        <v>58368</v>
      </c>
      <c r="DE11" s="622"/>
      <c r="DF11" s="622"/>
      <c r="DG11" s="622"/>
      <c r="DH11" s="622"/>
      <c r="DI11" s="622"/>
      <c r="DJ11" s="622"/>
      <c r="DK11" s="622"/>
      <c r="DL11" s="622"/>
      <c r="DM11" s="622"/>
      <c r="DN11" s="622"/>
      <c r="DO11" s="622"/>
      <c r="DP11" s="623"/>
      <c r="DQ11" s="627">
        <v>134201</v>
      </c>
      <c r="DR11" s="622"/>
      <c r="DS11" s="622"/>
      <c r="DT11" s="622"/>
      <c r="DU11" s="622"/>
      <c r="DV11" s="622"/>
      <c r="DW11" s="622"/>
      <c r="DX11" s="622"/>
      <c r="DY11" s="622"/>
      <c r="DZ11" s="622"/>
      <c r="EA11" s="622"/>
      <c r="EB11" s="622"/>
      <c r="EC11" s="662"/>
    </row>
    <row r="12" spans="2:143" ht="11.25" customHeight="1" x14ac:dyDescent="0.15">
      <c r="B12" s="618" t="s">
        <v>253</v>
      </c>
      <c r="C12" s="619"/>
      <c r="D12" s="619"/>
      <c r="E12" s="619"/>
      <c r="F12" s="619"/>
      <c r="G12" s="619"/>
      <c r="H12" s="619"/>
      <c r="I12" s="619"/>
      <c r="J12" s="619"/>
      <c r="K12" s="619"/>
      <c r="L12" s="619"/>
      <c r="M12" s="619"/>
      <c r="N12" s="619"/>
      <c r="O12" s="619"/>
      <c r="P12" s="619"/>
      <c r="Q12" s="620"/>
      <c r="R12" s="621">
        <v>54368</v>
      </c>
      <c r="S12" s="622"/>
      <c r="T12" s="622"/>
      <c r="U12" s="622"/>
      <c r="V12" s="622"/>
      <c r="W12" s="622"/>
      <c r="X12" s="622"/>
      <c r="Y12" s="623"/>
      <c r="Z12" s="663">
        <v>0.5</v>
      </c>
      <c r="AA12" s="663"/>
      <c r="AB12" s="663"/>
      <c r="AC12" s="663"/>
      <c r="AD12" s="664">
        <v>54368</v>
      </c>
      <c r="AE12" s="664"/>
      <c r="AF12" s="664"/>
      <c r="AG12" s="664"/>
      <c r="AH12" s="664"/>
      <c r="AI12" s="664"/>
      <c r="AJ12" s="664"/>
      <c r="AK12" s="664"/>
      <c r="AL12" s="624">
        <v>0.7</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1891910</v>
      </c>
      <c r="BH12" s="622"/>
      <c r="BI12" s="622"/>
      <c r="BJ12" s="622"/>
      <c r="BK12" s="622"/>
      <c r="BL12" s="622"/>
      <c r="BM12" s="622"/>
      <c r="BN12" s="623"/>
      <c r="BO12" s="663">
        <v>47</v>
      </c>
      <c r="BP12" s="663"/>
      <c r="BQ12" s="663"/>
      <c r="BR12" s="663"/>
      <c r="BS12" s="664" t="s">
        <v>180</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141258</v>
      </c>
      <c r="CS12" s="622"/>
      <c r="CT12" s="622"/>
      <c r="CU12" s="622"/>
      <c r="CV12" s="622"/>
      <c r="CW12" s="622"/>
      <c r="CX12" s="622"/>
      <c r="CY12" s="623"/>
      <c r="CZ12" s="663">
        <v>1.2</v>
      </c>
      <c r="DA12" s="663"/>
      <c r="DB12" s="663"/>
      <c r="DC12" s="663"/>
      <c r="DD12" s="627">
        <v>10877</v>
      </c>
      <c r="DE12" s="622"/>
      <c r="DF12" s="622"/>
      <c r="DG12" s="622"/>
      <c r="DH12" s="622"/>
      <c r="DI12" s="622"/>
      <c r="DJ12" s="622"/>
      <c r="DK12" s="622"/>
      <c r="DL12" s="622"/>
      <c r="DM12" s="622"/>
      <c r="DN12" s="622"/>
      <c r="DO12" s="622"/>
      <c r="DP12" s="623"/>
      <c r="DQ12" s="627">
        <v>120362</v>
      </c>
      <c r="DR12" s="622"/>
      <c r="DS12" s="622"/>
      <c r="DT12" s="622"/>
      <c r="DU12" s="622"/>
      <c r="DV12" s="622"/>
      <c r="DW12" s="622"/>
      <c r="DX12" s="622"/>
      <c r="DY12" s="622"/>
      <c r="DZ12" s="622"/>
      <c r="EA12" s="622"/>
      <c r="EB12" s="622"/>
      <c r="EC12" s="662"/>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63" t="s">
        <v>180</v>
      </c>
      <c r="AA13" s="663"/>
      <c r="AB13" s="663"/>
      <c r="AC13" s="663"/>
      <c r="AD13" s="664" t="s">
        <v>237</v>
      </c>
      <c r="AE13" s="664"/>
      <c r="AF13" s="664"/>
      <c r="AG13" s="664"/>
      <c r="AH13" s="664"/>
      <c r="AI13" s="664"/>
      <c r="AJ13" s="664"/>
      <c r="AK13" s="664"/>
      <c r="AL13" s="624" t="s">
        <v>237</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1889744</v>
      </c>
      <c r="BH13" s="622"/>
      <c r="BI13" s="622"/>
      <c r="BJ13" s="622"/>
      <c r="BK13" s="622"/>
      <c r="BL13" s="622"/>
      <c r="BM13" s="622"/>
      <c r="BN13" s="623"/>
      <c r="BO13" s="663">
        <v>46.9</v>
      </c>
      <c r="BP13" s="663"/>
      <c r="BQ13" s="663"/>
      <c r="BR13" s="663"/>
      <c r="BS13" s="664" t="s">
        <v>180</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880619</v>
      </c>
      <c r="CS13" s="622"/>
      <c r="CT13" s="622"/>
      <c r="CU13" s="622"/>
      <c r="CV13" s="622"/>
      <c r="CW13" s="622"/>
      <c r="CX13" s="622"/>
      <c r="CY13" s="623"/>
      <c r="CZ13" s="663">
        <v>7.5</v>
      </c>
      <c r="DA13" s="663"/>
      <c r="DB13" s="663"/>
      <c r="DC13" s="663"/>
      <c r="DD13" s="627">
        <v>146580</v>
      </c>
      <c r="DE13" s="622"/>
      <c r="DF13" s="622"/>
      <c r="DG13" s="622"/>
      <c r="DH13" s="622"/>
      <c r="DI13" s="622"/>
      <c r="DJ13" s="622"/>
      <c r="DK13" s="622"/>
      <c r="DL13" s="622"/>
      <c r="DM13" s="622"/>
      <c r="DN13" s="622"/>
      <c r="DO13" s="622"/>
      <c r="DP13" s="623"/>
      <c r="DQ13" s="627">
        <v>758914</v>
      </c>
      <c r="DR13" s="622"/>
      <c r="DS13" s="622"/>
      <c r="DT13" s="622"/>
      <c r="DU13" s="622"/>
      <c r="DV13" s="622"/>
      <c r="DW13" s="622"/>
      <c r="DX13" s="622"/>
      <c r="DY13" s="622"/>
      <c r="DZ13" s="622"/>
      <c r="EA13" s="622"/>
      <c r="EB13" s="622"/>
      <c r="EC13" s="662"/>
    </row>
    <row r="14" spans="2:143" ht="11.25" customHeight="1" x14ac:dyDescent="0.15">
      <c r="B14" s="618" t="s">
        <v>259</v>
      </c>
      <c r="C14" s="619"/>
      <c r="D14" s="619"/>
      <c r="E14" s="619"/>
      <c r="F14" s="619"/>
      <c r="G14" s="619"/>
      <c r="H14" s="619"/>
      <c r="I14" s="619"/>
      <c r="J14" s="619"/>
      <c r="K14" s="619"/>
      <c r="L14" s="619"/>
      <c r="M14" s="619"/>
      <c r="N14" s="619"/>
      <c r="O14" s="619"/>
      <c r="P14" s="619"/>
      <c r="Q14" s="620"/>
      <c r="R14" s="621">
        <v>295</v>
      </c>
      <c r="S14" s="622"/>
      <c r="T14" s="622"/>
      <c r="U14" s="622"/>
      <c r="V14" s="622"/>
      <c r="W14" s="622"/>
      <c r="X14" s="622"/>
      <c r="Y14" s="623"/>
      <c r="Z14" s="663">
        <v>0</v>
      </c>
      <c r="AA14" s="663"/>
      <c r="AB14" s="663"/>
      <c r="AC14" s="663"/>
      <c r="AD14" s="664">
        <v>295</v>
      </c>
      <c r="AE14" s="664"/>
      <c r="AF14" s="664"/>
      <c r="AG14" s="664"/>
      <c r="AH14" s="664"/>
      <c r="AI14" s="664"/>
      <c r="AJ14" s="664"/>
      <c r="AK14" s="664"/>
      <c r="AL14" s="624">
        <v>0</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79088</v>
      </c>
      <c r="BH14" s="622"/>
      <c r="BI14" s="622"/>
      <c r="BJ14" s="622"/>
      <c r="BK14" s="622"/>
      <c r="BL14" s="622"/>
      <c r="BM14" s="622"/>
      <c r="BN14" s="623"/>
      <c r="BO14" s="663">
        <v>2</v>
      </c>
      <c r="BP14" s="663"/>
      <c r="BQ14" s="663"/>
      <c r="BR14" s="663"/>
      <c r="BS14" s="664" t="s">
        <v>237</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538335</v>
      </c>
      <c r="CS14" s="622"/>
      <c r="CT14" s="622"/>
      <c r="CU14" s="622"/>
      <c r="CV14" s="622"/>
      <c r="CW14" s="622"/>
      <c r="CX14" s="622"/>
      <c r="CY14" s="623"/>
      <c r="CZ14" s="663">
        <v>4.5999999999999996</v>
      </c>
      <c r="DA14" s="663"/>
      <c r="DB14" s="663"/>
      <c r="DC14" s="663"/>
      <c r="DD14" s="627">
        <v>78467</v>
      </c>
      <c r="DE14" s="622"/>
      <c r="DF14" s="622"/>
      <c r="DG14" s="622"/>
      <c r="DH14" s="622"/>
      <c r="DI14" s="622"/>
      <c r="DJ14" s="622"/>
      <c r="DK14" s="622"/>
      <c r="DL14" s="622"/>
      <c r="DM14" s="622"/>
      <c r="DN14" s="622"/>
      <c r="DO14" s="622"/>
      <c r="DP14" s="623"/>
      <c r="DQ14" s="627">
        <v>454587</v>
      </c>
      <c r="DR14" s="622"/>
      <c r="DS14" s="622"/>
      <c r="DT14" s="622"/>
      <c r="DU14" s="622"/>
      <c r="DV14" s="622"/>
      <c r="DW14" s="622"/>
      <c r="DX14" s="622"/>
      <c r="DY14" s="622"/>
      <c r="DZ14" s="622"/>
      <c r="EA14" s="622"/>
      <c r="EB14" s="622"/>
      <c r="EC14" s="662"/>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180</v>
      </c>
      <c r="S15" s="622"/>
      <c r="T15" s="622"/>
      <c r="U15" s="622"/>
      <c r="V15" s="622"/>
      <c r="W15" s="622"/>
      <c r="X15" s="622"/>
      <c r="Y15" s="623"/>
      <c r="Z15" s="663" t="s">
        <v>180</v>
      </c>
      <c r="AA15" s="663"/>
      <c r="AB15" s="663"/>
      <c r="AC15" s="663"/>
      <c r="AD15" s="664" t="s">
        <v>180</v>
      </c>
      <c r="AE15" s="664"/>
      <c r="AF15" s="664"/>
      <c r="AG15" s="664"/>
      <c r="AH15" s="664"/>
      <c r="AI15" s="664"/>
      <c r="AJ15" s="664"/>
      <c r="AK15" s="664"/>
      <c r="AL15" s="624" t="s">
        <v>180</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156278</v>
      </c>
      <c r="BH15" s="622"/>
      <c r="BI15" s="622"/>
      <c r="BJ15" s="622"/>
      <c r="BK15" s="622"/>
      <c r="BL15" s="622"/>
      <c r="BM15" s="622"/>
      <c r="BN15" s="623"/>
      <c r="BO15" s="663">
        <v>3.9</v>
      </c>
      <c r="BP15" s="663"/>
      <c r="BQ15" s="663"/>
      <c r="BR15" s="663"/>
      <c r="BS15" s="664" t="s">
        <v>180</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2008409</v>
      </c>
      <c r="CS15" s="622"/>
      <c r="CT15" s="622"/>
      <c r="CU15" s="622"/>
      <c r="CV15" s="622"/>
      <c r="CW15" s="622"/>
      <c r="CX15" s="622"/>
      <c r="CY15" s="623"/>
      <c r="CZ15" s="663">
        <v>17.2</v>
      </c>
      <c r="DA15" s="663"/>
      <c r="DB15" s="663"/>
      <c r="DC15" s="663"/>
      <c r="DD15" s="627">
        <v>393130</v>
      </c>
      <c r="DE15" s="622"/>
      <c r="DF15" s="622"/>
      <c r="DG15" s="622"/>
      <c r="DH15" s="622"/>
      <c r="DI15" s="622"/>
      <c r="DJ15" s="622"/>
      <c r="DK15" s="622"/>
      <c r="DL15" s="622"/>
      <c r="DM15" s="622"/>
      <c r="DN15" s="622"/>
      <c r="DO15" s="622"/>
      <c r="DP15" s="623"/>
      <c r="DQ15" s="627">
        <v>1393976</v>
      </c>
      <c r="DR15" s="622"/>
      <c r="DS15" s="622"/>
      <c r="DT15" s="622"/>
      <c r="DU15" s="622"/>
      <c r="DV15" s="622"/>
      <c r="DW15" s="622"/>
      <c r="DX15" s="622"/>
      <c r="DY15" s="622"/>
      <c r="DZ15" s="622"/>
      <c r="EA15" s="622"/>
      <c r="EB15" s="622"/>
      <c r="EC15" s="662"/>
    </row>
    <row r="16" spans="2:143" ht="11.25" customHeight="1" x14ac:dyDescent="0.15">
      <c r="B16" s="618" t="s">
        <v>265</v>
      </c>
      <c r="C16" s="619"/>
      <c r="D16" s="619"/>
      <c r="E16" s="619"/>
      <c r="F16" s="619"/>
      <c r="G16" s="619"/>
      <c r="H16" s="619"/>
      <c r="I16" s="619"/>
      <c r="J16" s="619"/>
      <c r="K16" s="619"/>
      <c r="L16" s="619"/>
      <c r="M16" s="619"/>
      <c r="N16" s="619"/>
      <c r="O16" s="619"/>
      <c r="P16" s="619"/>
      <c r="Q16" s="620"/>
      <c r="R16" s="621">
        <v>18959</v>
      </c>
      <c r="S16" s="622"/>
      <c r="T16" s="622"/>
      <c r="U16" s="622"/>
      <c r="V16" s="622"/>
      <c r="W16" s="622"/>
      <c r="X16" s="622"/>
      <c r="Y16" s="623"/>
      <c r="Z16" s="663">
        <v>0.2</v>
      </c>
      <c r="AA16" s="663"/>
      <c r="AB16" s="663"/>
      <c r="AC16" s="663"/>
      <c r="AD16" s="664">
        <v>18959</v>
      </c>
      <c r="AE16" s="664"/>
      <c r="AF16" s="664"/>
      <c r="AG16" s="664"/>
      <c r="AH16" s="664"/>
      <c r="AI16" s="664"/>
      <c r="AJ16" s="664"/>
      <c r="AK16" s="664"/>
      <c r="AL16" s="624">
        <v>0.3</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63" t="s">
        <v>180</v>
      </c>
      <c r="BP16" s="663"/>
      <c r="BQ16" s="663"/>
      <c r="BR16" s="663"/>
      <c r="BS16" s="664" t="s">
        <v>237</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t="s">
        <v>237</v>
      </c>
      <c r="CS16" s="622"/>
      <c r="CT16" s="622"/>
      <c r="CU16" s="622"/>
      <c r="CV16" s="622"/>
      <c r="CW16" s="622"/>
      <c r="CX16" s="622"/>
      <c r="CY16" s="623"/>
      <c r="CZ16" s="663" t="s">
        <v>237</v>
      </c>
      <c r="DA16" s="663"/>
      <c r="DB16" s="663"/>
      <c r="DC16" s="663"/>
      <c r="DD16" s="627" t="s">
        <v>180</v>
      </c>
      <c r="DE16" s="622"/>
      <c r="DF16" s="622"/>
      <c r="DG16" s="622"/>
      <c r="DH16" s="622"/>
      <c r="DI16" s="622"/>
      <c r="DJ16" s="622"/>
      <c r="DK16" s="622"/>
      <c r="DL16" s="622"/>
      <c r="DM16" s="622"/>
      <c r="DN16" s="622"/>
      <c r="DO16" s="622"/>
      <c r="DP16" s="623"/>
      <c r="DQ16" s="627" t="s">
        <v>237</v>
      </c>
      <c r="DR16" s="622"/>
      <c r="DS16" s="622"/>
      <c r="DT16" s="622"/>
      <c r="DU16" s="622"/>
      <c r="DV16" s="622"/>
      <c r="DW16" s="622"/>
      <c r="DX16" s="622"/>
      <c r="DY16" s="622"/>
      <c r="DZ16" s="622"/>
      <c r="EA16" s="622"/>
      <c r="EB16" s="622"/>
      <c r="EC16" s="662"/>
    </row>
    <row r="17" spans="2:133" ht="11.25" customHeight="1" x14ac:dyDescent="0.15">
      <c r="B17" s="618" t="s">
        <v>268</v>
      </c>
      <c r="C17" s="619"/>
      <c r="D17" s="619"/>
      <c r="E17" s="619"/>
      <c r="F17" s="619"/>
      <c r="G17" s="619"/>
      <c r="H17" s="619"/>
      <c r="I17" s="619"/>
      <c r="J17" s="619"/>
      <c r="K17" s="619"/>
      <c r="L17" s="619"/>
      <c r="M17" s="619"/>
      <c r="N17" s="619"/>
      <c r="O17" s="619"/>
      <c r="P17" s="619"/>
      <c r="Q17" s="620"/>
      <c r="R17" s="621">
        <v>29588</v>
      </c>
      <c r="S17" s="622"/>
      <c r="T17" s="622"/>
      <c r="U17" s="622"/>
      <c r="V17" s="622"/>
      <c r="W17" s="622"/>
      <c r="X17" s="622"/>
      <c r="Y17" s="623"/>
      <c r="Z17" s="663">
        <v>0.2</v>
      </c>
      <c r="AA17" s="663"/>
      <c r="AB17" s="663"/>
      <c r="AC17" s="663"/>
      <c r="AD17" s="664">
        <v>29588</v>
      </c>
      <c r="AE17" s="664"/>
      <c r="AF17" s="664"/>
      <c r="AG17" s="664"/>
      <c r="AH17" s="664"/>
      <c r="AI17" s="664"/>
      <c r="AJ17" s="664"/>
      <c r="AK17" s="664"/>
      <c r="AL17" s="624">
        <v>0.4</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180</v>
      </c>
      <c r="BH17" s="622"/>
      <c r="BI17" s="622"/>
      <c r="BJ17" s="622"/>
      <c r="BK17" s="622"/>
      <c r="BL17" s="622"/>
      <c r="BM17" s="622"/>
      <c r="BN17" s="623"/>
      <c r="BO17" s="663" t="s">
        <v>237</v>
      </c>
      <c r="BP17" s="663"/>
      <c r="BQ17" s="663"/>
      <c r="BR17" s="663"/>
      <c r="BS17" s="664" t="s">
        <v>237</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880983</v>
      </c>
      <c r="CS17" s="622"/>
      <c r="CT17" s="622"/>
      <c r="CU17" s="622"/>
      <c r="CV17" s="622"/>
      <c r="CW17" s="622"/>
      <c r="CX17" s="622"/>
      <c r="CY17" s="623"/>
      <c r="CZ17" s="663">
        <v>7.5</v>
      </c>
      <c r="DA17" s="663"/>
      <c r="DB17" s="663"/>
      <c r="DC17" s="663"/>
      <c r="DD17" s="627" t="s">
        <v>180</v>
      </c>
      <c r="DE17" s="622"/>
      <c r="DF17" s="622"/>
      <c r="DG17" s="622"/>
      <c r="DH17" s="622"/>
      <c r="DI17" s="622"/>
      <c r="DJ17" s="622"/>
      <c r="DK17" s="622"/>
      <c r="DL17" s="622"/>
      <c r="DM17" s="622"/>
      <c r="DN17" s="622"/>
      <c r="DO17" s="622"/>
      <c r="DP17" s="623"/>
      <c r="DQ17" s="627">
        <v>880983</v>
      </c>
      <c r="DR17" s="622"/>
      <c r="DS17" s="622"/>
      <c r="DT17" s="622"/>
      <c r="DU17" s="622"/>
      <c r="DV17" s="622"/>
      <c r="DW17" s="622"/>
      <c r="DX17" s="622"/>
      <c r="DY17" s="622"/>
      <c r="DZ17" s="622"/>
      <c r="EA17" s="622"/>
      <c r="EB17" s="622"/>
      <c r="EC17" s="662"/>
    </row>
    <row r="18" spans="2:133" ht="11.25" customHeight="1" x14ac:dyDescent="0.15">
      <c r="B18" s="618" t="s">
        <v>271</v>
      </c>
      <c r="C18" s="619"/>
      <c r="D18" s="619"/>
      <c r="E18" s="619"/>
      <c r="F18" s="619"/>
      <c r="G18" s="619"/>
      <c r="H18" s="619"/>
      <c r="I18" s="619"/>
      <c r="J18" s="619"/>
      <c r="K18" s="619"/>
      <c r="L18" s="619"/>
      <c r="M18" s="619"/>
      <c r="N18" s="619"/>
      <c r="O18" s="619"/>
      <c r="P18" s="619"/>
      <c r="Q18" s="620"/>
      <c r="R18" s="621">
        <v>27134</v>
      </c>
      <c r="S18" s="622"/>
      <c r="T18" s="622"/>
      <c r="U18" s="622"/>
      <c r="V18" s="622"/>
      <c r="W18" s="622"/>
      <c r="X18" s="622"/>
      <c r="Y18" s="623"/>
      <c r="Z18" s="663">
        <v>0.2</v>
      </c>
      <c r="AA18" s="663"/>
      <c r="AB18" s="663"/>
      <c r="AC18" s="663"/>
      <c r="AD18" s="664">
        <v>27134</v>
      </c>
      <c r="AE18" s="664"/>
      <c r="AF18" s="664"/>
      <c r="AG18" s="664"/>
      <c r="AH18" s="664"/>
      <c r="AI18" s="664"/>
      <c r="AJ18" s="664"/>
      <c r="AK18" s="664"/>
      <c r="AL18" s="624">
        <v>0.4</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180</v>
      </c>
      <c r="BH18" s="622"/>
      <c r="BI18" s="622"/>
      <c r="BJ18" s="622"/>
      <c r="BK18" s="622"/>
      <c r="BL18" s="622"/>
      <c r="BM18" s="622"/>
      <c r="BN18" s="623"/>
      <c r="BO18" s="663" t="s">
        <v>237</v>
      </c>
      <c r="BP18" s="663"/>
      <c r="BQ18" s="663"/>
      <c r="BR18" s="663"/>
      <c r="BS18" s="664" t="s">
        <v>180</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t="s">
        <v>180</v>
      </c>
      <c r="CS18" s="622"/>
      <c r="CT18" s="622"/>
      <c r="CU18" s="622"/>
      <c r="CV18" s="622"/>
      <c r="CW18" s="622"/>
      <c r="CX18" s="622"/>
      <c r="CY18" s="623"/>
      <c r="CZ18" s="663" t="s">
        <v>237</v>
      </c>
      <c r="DA18" s="663"/>
      <c r="DB18" s="663"/>
      <c r="DC18" s="663"/>
      <c r="DD18" s="627" t="s">
        <v>237</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62"/>
    </row>
    <row r="19" spans="2:133" ht="11.25" customHeight="1" x14ac:dyDescent="0.15">
      <c r="B19" s="618" t="s">
        <v>274</v>
      </c>
      <c r="C19" s="619"/>
      <c r="D19" s="619"/>
      <c r="E19" s="619"/>
      <c r="F19" s="619"/>
      <c r="G19" s="619"/>
      <c r="H19" s="619"/>
      <c r="I19" s="619"/>
      <c r="J19" s="619"/>
      <c r="K19" s="619"/>
      <c r="L19" s="619"/>
      <c r="M19" s="619"/>
      <c r="N19" s="619"/>
      <c r="O19" s="619"/>
      <c r="P19" s="619"/>
      <c r="Q19" s="620"/>
      <c r="R19" s="621">
        <v>27134</v>
      </c>
      <c r="S19" s="622"/>
      <c r="T19" s="622"/>
      <c r="U19" s="622"/>
      <c r="V19" s="622"/>
      <c r="W19" s="622"/>
      <c r="X19" s="622"/>
      <c r="Y19" s="623"/>
      <c r="Z19" s="663">
        <v>0.2</v>
      </c>
      <c r="AA19" s="663"/>
      <c r="AB19" s="663"/>
      <c r="AC19" s="663"/>
      <c r="AD19" s="664">
        <v>27134</v>
      </c>
      <c r="AE19" s="664"/>
      <c r="AF19" s="664"/>
      <c r="AG19" s="664"/>
      <c r="AH19" s="664"/>
      <c r="AI19" s="664"/>
      <c r="AJ19" s="664"/>
      <c r="AK19" s="664"/>
      <c r="AL19" s="624">
        <v>0.4</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99927</v>
      </c>
      <c r="BH19" s="622"/>
      <c r="BI19" s="622"/>
      <c r="BJ19" s="622"/>
      <c r="BK19" s="622"/>
      <c r="BL19" s="622"/>
      <c r="BM19" s="622"/>
      <c r="BN19" s="623"/>
      <c r="BO19" s="663">
        <v>2.5</v>
      </c>
      <c r="BP19" s="663"/>
      <c r="BQ19" s="663"/>
      <c r="BR19" s="663"/>
      <c r="BS19" s="664" t="s">
        <v>237</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180</v>
      </c>
      <c r="CS19" s="622"/>
      <c r="CT19" s="622"/>
      <c r="CU19" s="622"/>
      <c r="CV19" s="622"/>
      <c r="CW19" s="622"/>
      <c r="CX19" s="622"/>
      <c r="CY19" s="623"/>
      <c r="CZ19" s="663" t="s">
        <v>237</v>
      </c>
      <c r="DA19" s="663"/>
      <c r="DB19" s="663"/>
      <c r="DC19" s="663"/>
      <c r="DD19" s="627" t="s">
        <v>237</v>
      </c>
      <c r="DE19" s="622"/>
      <c r="DF19" s="622"/>
      <c r="DG19" s="622"/>
      <c r="DH19" s="622"/>
      <c r="DI19" s="622"/>
      <c r="DJ19" s="622"/>
      <c r="DK19" s="622"/>
      <c r="DL19" s="622"/>
      <c r="DM19" s="622"/>
      <c r="DN19" s="622"/>
      <c r="DO19" s="622"/>
      <c r="DP19" s="623"/>
      <c r="DQ19" s="627" t="s">
        <v>180</v>
      </c>
      <c r="DR19" s="622"/>
      <c r="DS19" s="622"/>
      <c r="DT19" s="622"/>
      <c r="DU19" s="622"/>
      <c r="DV19" s="622"/>
      <c r="DW19" s="622"/>
      <c r="DX19" s="622"/>
      <c r="DY19" s="622"/>
      <c r="DZ19" s="622"/>
      <c r="EA19" s="622"/>
      <c r="EB19" s="622"/>
      <c r="EC19" s="662"/>
    </row>
    <row r="20" spans="2:133" ht="11.25" customHeight="1" x14ac:dyDescent="0.15">
      <c r="B20" s="688" t="s">
        <v>277</v>
      </c>
      <c r="C20" s="689"/>
      <c r="D20" s="689"/>
      <c r="E20" s="689"/>
      <c r="F20" s="689"/>
      <c r="G20" s="689"/>
      <c r="H20" s="689"/>
      <c r="I20" s="689"/>
      <c r="J20" s="689"/>
      <c r="K20" s="689"/>
      <c r="L20" s="689"/>
      <c r="M20" s="689"/>
      <c r="N20" s="689"/>
      <c r="O20" s="689"/>
      <c r="P20" s="689"/>
      <c r="Q20" s="690"/>
      <c r="R20" s="621" t="s">
        <v>237</v>
      </c>
      <c r="S20" s="622"/>
      <c r="T20" s="622"/>
      <c r="U20" s="622"/>
      <c r="V20" s="622"/>
      <c r="W20" s="622"/>
      <c r="X20" s="622"/>
      <c r="Y20" s="623"/>
      <c r="Z20" s="663" t="s">
        <v>237</v>
      </c>
      <c r="AA20" s="663"/>
      <c r="AB20" s="663"/>
      <c r="AC20" s="663"/>
      <c r="AD20" s="664" t="s">
        <v>180</v>
      </c>
      <c r="AE20" s="664"/>
      <c r="AF20" s="664"/>
      <c r="AG20" s="664"/>
      <c r="AH20" s="664"/>
      <c r="AI20" s="664"/>
      <c r="AJ20" s="664"/>
      <c r="AK20" s="664"/>
      <c r="AL20" s="624" t="s">
        <v>180</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99927</v>
      </c>
      <c r="BH20" s="622"/>
      <c r="BI20" s="622"/>
      <c r="BJ20" s="622"/>
      <c r="BK20" s="622"/>
      <c r="BL20" s="622"/>
      <c r="BM20" s="622"/>
      <c r="BN20" s="623"/>
      <c r="BO20" s="663">
        <v>2.5</v>
      </c>
      <c r="BP20" s="663"/>
      <c r="BQ20" s="663"/>
      <c r="BR20" s="663"/>
      <c r="BS20" s="664" t="s">
        <v>180</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11700859</v>
      </c>
      <c r="CS20" s="622"/>
      <c r="CT20" s="622"/>
      <c r="CU20" s="622"/>
      <c r="CV20" s="622"/>
      <c r="CW20" s="622"/>
      <c r="CX20" s="622"/>
      <c r="CY20" s="623"/>
      <c r="CZ20" s="663">
        <v>100</v>
      </c>
      <c r="DA20" s="663"/>
      <c r="DB20" s="663"/>
      <c r="DC20" s="663"/>
      <c r="DD20" s="627">
        <v>700303</v>
      </c>
      <c r="DE20" s="622"/>
      <c r="DF20" s="622"/>
      <c r="DG20" s="622"/>
      <c r="DH20" s="622"/>
      <c r="DI20" s="622"/>
      <c r="DJ20" s="622"/>
      <c r="DK20" s="622"/>
      <c r="DL20" s="622"/>
      <c r="DM20" s="622"/>
      <c r="DN20" s="622"/>
      <c r="DO20" s="622"/>
      <c r="DP20" s="623"/>
      <c r="DQ20" s="627">
        <v>8384490</v>
      </c>
      <c r="DR20" s="622"/>
      <c r="DS20" s="622"/>
      <c r="DT20" s="622"/>
      <c r="DU20" s="622"/>
      <c r="DV20" s="622"/>
      <c r="DW20" s="622"/>
      <c r="DX20" s="622"/>
      <c r="DY20" s="622"/>
      <c r="DZ20" s="622"/>
      <c r="EA20" s="622"/>
      <c r="EB20" s="622"/>
      <c r="EC20" s="662"/>
    </row>
    <row r="21" spans="2:133" ht="11.25" customHeight="1" x14ac:dyDescent="0.15">
      <c r="B21" s="618" t="s">
        <v>280</v>
      </c>
      <c r="C21" s="619"/>
      <c r="D21" s="619"/>
      <c r="E21" s="619"/>
      <c r="F21" s="619"/>
      <c r="G21" s="619"/>
      <c r="H21" s="619"/>
      <c r="I21" s="619"/>
      <c r="J21" s="619"/>
      <c r="K21" s="619"/>
      <c r="L21" s="619"/>
      <c r="M21" s="619"/>
      <c r="N21" s="619"/>
      <c r="O21" s="619"/>
      <c r="P21" s="619"/>
      <c r="Q21" s="620"/>
      <c r="R21" s="621">
        <v>2490684</v>
      </c>
      <c r="S21" s="622"/>
      <c r="T21" s="622"/>
      <c r="U21" s="622"/>
      <c r="V21" s="622"/>
      <c r="W21" s="622"/>
      <c r="X21" s="622"/>
      <c r="Y21" s="623"/>
      <c r="Z21" s="663">
        <v>20.7</v>
      </c>
      <c r="AA21" s="663"/>
      <c r="AB21" s="663"/>
      <c r="AC21" s="663"/>
      <c r="AD21" s="664">
        <v>2299432</v>
      </c>
      <c r="AE21" s="664"/>
      <c r="AF21" s="664"/>
      <c r="AG21" s="664"/>
      <c r="AH21" s="664"/>
      <c r="AI21" s="664"/>
      <c r="AJ21" s="664"/>
      <c r="AK21" s="664"/>
      <c r="AL21" s="624">
        <v>31.6</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t="s">
        <v>180</v>
      </c>
      <c r="BH21" s="622"/>
      <c r="BI21" s="622"/>
      <c r="BJ21" s="622"/>
      <c r="BK21" s="622"/>
      <c r="BL21" s="622"/>
      <c r="BM21" s="622"/>
      <c r="BN21" s="623"/>
      <c r="BO21" s="663" t="s">
        <v>180</v>
      </c>
      <c r="BP21" s="663"/>
      <c r="BQ21" s="663"/>
      <c r="BR21" s="663"/>
      <c r="BS21" s="664" t="s">
        <v>237</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282</v>
      </c>
      <c r="C22" s="619"/>
      <c r="D22" s="619"/>
      <c r="E22" s="619"/>
      <c r="F22" s="619"/>
      <c r="G22" s="619"/>
      <c r="H22" s="619"/>
      <c r="I22" s="619"/>
      <c r="J22" s="619"/>
      <c r="K22" s="619"/>
      <c r="L22" s="619"/>
      <c r="M22" s="619"/>
      <c r="N22" s="619"/>
      <c r="O22" s="619"/>
      <c r="P22" s="619"/>
      <c r="Q22" s="620"/>
      <c r="R22" s="621">
        <v>2299432</v>
      </c>
      <c r="S22" s="622"/>
      <c r="T22" s="622"/>
      <c r="U22" s="622"/>
      <c r="V22" s="622"/>
      <c r="W22" s="622"/>
      <c r="X22" s="622"/>
      <c r="Y22" s="623"/>
      <c r="Z22" s="663">
        <v>19.100000000000001</v>
      </c>
      <c r="AA22" s="663"/>
      <c r="AB22" s="663"/>
      <c r="AC22" s="663"/>
      <c r="AD22" s="664">
        <v>2299432</v>
      </c>
      <c r="AE22" s="664"/>
      <c r="AF22" s="664"/>
      <c r="AG22" s="664"/>
      <c r="AH22" s="664"/>
      <c r="AI22" s="664"/>
      <c r="AJ22" s="664"/>
      <c r="AK22" s="664"/>
      <c r="AL22" s="624">
        <v>31.6</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180</v>
      </c>
      <c r="BH22" s="622"/>
      <c r="BI22" s="622"/>
      <c r="BJ22" s="622"/>
      <c r="BK22" s="622"/>
      <c r="BL22" s="622"/>
      <c r="BM22" s="622"/>
      <c r="BN22" s="623"/>
      <c r="BO22" s="663" t="s">
        <v>237</v>
      </c>
      <c r="BP22" s="663"/>
      <c r="BQ22" s="663"/>
      <c r="BR22" s="663"/>
      <c r="BS22" s="664" t="s">
        <v>237</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191252</v>
      </c>
      <c r="S23" s="622"/>
      <c r="T23" s="622"/>
      <c r="U23" s="622"/>
      <c r="V23" s="622"/>
      <c r="W23" s="622"/>
      <c r="X23" s="622"/>
      <c r="Y23" s="623"/>
      <c r="Z23" s="663">
        <v>1.6</v>
      </c>
      <c r="AA23" s="663"/>
      <c r="AB23" s="663"/>
      <c r="AC23" s="663"/>
      <c r="AD23" s="664" t="s">
        <v>237</v>
      </c>
      <c r="AE23" s="664"/>
      <c r="AF23" s="664"/>
      <c r="AG23" s="664"/>
      <c r="AH23" s="664"/>
      <c r="AI23" s="664"/>
      <c r="AJ23" s="664"/>
      <c r="AK23" s="664"/>
      <c r="AL23" s="624" t="s">
        <v>180</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v>99927</v>
      </c>
      <c r="BH23" s="622"/>
      <c r="BI23" s="622"/>
      <c r="BJ23" s="622"/>
      <c r="BK23" s="622"/>
      <c r="BL23" s="622"/>
      <c r="BM23" s="622"/>
      <c r="BN23" s="623"/>
      <c r="BO23" s="663">
        <v>2.5</v>
      </c>
      <c r="BP23" s="663"/>
      <c r="BQ23" s="663"/>
      <c r="BR23" s="663"/>
      <c r="BS23" s="664" t="s">
        <v>237</v>
      </c>
      <c r="BT23" s="664"/>
      <c r="BU23" s="664"/>
      <c r="BV23" s="664"/>
      <c r="BW23" s="664"/>
      <c r="BX23" s="664"/>
      <c r="BY23" s="664"/>
      <c r="BZ23" s="664"/>
      <c r="CA23" s="664"/>
      <c r="CB23" s="698"/>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63" t="s">
        <v>180</v>
      </c>
      <c r="AA24" s="663"/>
      <c r="AB24" s="663"/>
      <c r="AC24" s="663"/>
      <c r="AD24" s="664" t="s">
        <v>180</v>
      </c>
      <c r="AE24" s="664"/>
      <c r="AF24" s="664"/>
      <c r="AG24" s="664"/>
      <c r="AH24" s="664"/>
      <c r="AI24" s="664"/>
      <c r="AJ24" s="664"/>
      <c r="AK24" s="664"/>
      <c r="AL24" s="624" t="s">
        <v>237</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237</v>
      </c>
      <c r="BH24" s="622"/>
      <c r="BI24" s="622"/>
      <c r="BJ24" s="622"/>
      <c r="BK24" s="622"/>
      <c r="BL24" s="622"/>
      <c r="BM24" s="622"/>
      <c r="BN24" s="623"/>
      <c r="BO24" s="663" t="s">
        <v>180</v>
      </c>
      <c r="BP24" s="663"/>
      <c r="BQ24" s="663"/>
      <c r="BR24" s="663"/>
      <c r="BS24" s="664" t="s">
        <v>237</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5501758</v>
      </c>
      <c r="CS24" s="674"/>
      <c r="CT24" s="674"/>
      <c r="CU24" s="674"/>
      <c r="CV24" s="674"/>
      <c r="CW24" s="674"/>
      <c r="CX24" s="674"/>
      <c r="CY24" s="702"/>
      <c r="CZ24" s="703">
        <v>47</v>
      </c>
      <c r="DA24" s="686"/>
      <c r="DB24" s="686"/>
      <c r="DC24" s="705"/>
      <c r="DD24" s="701">
        <v>3949058</v>
      </c>
      <c r="DE24" s="674"/>
      <c r="DF24" s="674"/>
      <c r="DG24" s="674"/>
      <c r="DH24" s="674"/>
      <c r="DI24" s="674"/>
      <c r="DJ24" s="674"/>
      <c r="DK24" s="702"/>
      <c r="DL24" s="701">
        <v>3518822</v>
      </c>
      <c r="DM24" s="674"/>
      <c r="DN24" s="674"/>
      <c r="DO24" s="674"/>
      <c r="DP24" s="674"/>
      <c r="DQ24" s="674"/>
      <c r="DR24" s="674"/>
      <c r="DS24" s="674"/>
      <c r="DT24" s="674"/>
      <c r="DU24" s="674"/>
      <c r="DV24" s="702"/>
      <c r="DW24" s="703">
        <v>47.5</v>
      </c>
      <c r="DX24" s="686"/>
      <c r="DY24" s="686"/>
      <c r="DZ24" s="686"/>
      <c r="EA24" s="686"/>
      <c r="EB24" s="686"/>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7458565</v>
      </c>
      <c r="S25" s="622"/>
      <c r="T25" s="622"/>
      <c r="U25" s="622"/>
      <c r="V25" s="622"/>
      <c r="W25" s="622"/>
      <c r="X25" s="622"/>
      <c r="Y25" s="623"/>
      <c r="Z25" s="663">
        <v>61.9</v>
      </c>
      <c r="AA25" s="663"/>
      <c r="AB25" s="663"/>
      <c r="AC25" s="663"/>
      <c r="AD25" s="664">
        <v>7167386</v>
      </c>
      <c r="AE25" s="664"/>
      <c r="AF25" s="664"/>
      <c r="AG25" s="664"/>
      <c r="AH25" s="664"/>
      <c r="AI25" s="664"/>
      <c r="AJ25" s="664"/>
      <c r="AK25" s="664"/>
      <c r="AL25" s="624">
        <v>98.3</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63" t="s">
        <v>180</v>
      </c>
      <c r="BP25" s="663"/>
      <c r="BQ25" s="663"/>
      <c r="BR25" s="663"/>
      <c r="BS25" s="664" t="s">
        <v>237</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2693158</v>
      </c>
      <c r="CS25" s="634"/>
      <c r="CT25" s="634"/>
      <c r="CU25" s="634"/>
      <c r="CV25" s="634"/>
      <c r="CW25" s="634"/>
      <c r="CX25" s="634"/>
      <c r="CY25" s="635"/>
      <c r="CZ25" s="624">
        <v>23</v>
      </c>
      <c r="DA25" s="636"/>
      <c r="DB25" s="636"/>
      <c r="DC25" s="637"/>
      <c r="DD25" s="627">
        <v>2498411</v>
      </c>
      <c r="DE25" s="634"/>
      <c r="DF25" s="634"/>
      <c r="DG25" s="634"/>
      <c r="DH25" s="634"/>
      <c r="DI25" s="634"/>
      <c r="DJ25" s="634"/>
      <c r="DK25" s="635"/>
      <c r="DL25" s="627">
        <v>2068725</v>
      </c>
      <c r="DM25" s="634"/>
      <c r="DN25" s="634"/>
      <c r="DO25" s="634"/>
      <c r="DP25" s="634"/>
      <c r="DQ25" s="634"/>
      <c r="DR25" s="634"/>
      <c r="DS25" s="634"/>
      <c r="DT25" s="634"/>
      <c r="DU25" s="634"/>
      <c r="DV25" s="635"/>
      <c r="DW25" s="624">
        <v>27.9</v>
      </c>
      <c r="DX25" s="636"/>
      <c r="DY25" s="636"/>
      <c r="DZ25" s="636"/>
      <c r="EA25" s="636"/>
      <c r="EB25" s="636"/>
      <c r="EC25" s="652"/>
    </row>
    <row r="26" spans="2:133" ht="11.25" customHeight="1" x14ac:dyDescent="0.15">
      <c r="B26" s="618" t="s">
        <v>298</v>
      </c>
      <c r="C26" s="619"/>
      <c r="D26" s="619"/>
      <c r="E26" s="619"/>
      <c r="F26" s="619"/>
      <c r="G26" s="619"/>
      <c r="H26" s="619"/>
      <c r="I26" s="619"/>
      <c r="J26" s="619"/>
      <c r="K26" s="619"/>
      <c r="L26" s="619"/>
      <c r="M26" s="619"/>
      <c r="N26" s="619"/>
      <c r="O26" s="619"/>
      <c r="P26" s="619"/>
      <c r="Q26" s="620"/>
      <c r="R26" s="621">
        <v>4273</v>
      </c>
      <c r="S26" s="622"/>
      <c r="T26" s="622"/>
      <c r="U26" s="622"/>
      <c r="V26" s="622"/>
      <c r="W26" s="622"/>
      <c r="X26" s="622"/>
      <c r="Y26" s="623"/>
      <c r="Z26" s="663">
        <v>0</v>
      </c>
      <c r="AA26" s="663"/>
      <c r="AB26" s="663"/>
      <c r="AC26" s="663"/>
      <c r="AD26" s="664">
        <v>4273</v>
      </c>
      <c r="AE26" s="664"/>
      <c r="AF26" s="664"/>
      <c r="AG26" s="664"/>
      <c r="AH26" s="664"/>
      <c r="AI26" s="664"/>
      <c r="AJ26" s="664"/>
      <c r="AK26" s="664"/>
      <c r="AL26" s="624">
        <v>0.1</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237</v>
      </c>
      <c r="BH26" s="622"/>
      <c r="BI26" s="622"/>
      <c r="BJ26" s="622"/>
      <c r="BK26" s="622"/>
      <c r="BL26" s="622"/>
      <c r="BM26" s="622"/>
      <c r="BN26" s="623"/>
      <c r="BO26" s="663" t="s">
        <v>180</v>
      </c>
      <c r="BP26" s="663"/>
      <c r="BQ26" s="663"/>
      <c r="BR26" s="663"/>
      <c r="BS26" s="664" t="s">
        <v>180</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1537453</v>
      </c>
      <c r="CS26" s="622"/>
      <c r="CT26" s="622"/>
      <c r="CU26" s="622"/>
      <c r="CV26" s="622"/>
      <c r="CW26" s="622"/>
      <c r="CX26" s="622"/>
      <c r="CY26" s="623"/>
      <c r="CZ26" s="624">
        <v>13.1</v>
      </c>
      <c r="DA26" s="636"/>
      <c r="DB26" s="636"/>
      <c r="DC26" s="637"/>
      <c r="DD26" s="627">
        <v>1471668</v>
      </c>
      <c r="DE26" s="622"/>
      <c r="DF26" s="622"/>
      <c r="DG26" s="622"/>
      <c r="DH26" s="622"/>
      <c r="DI26" s="622"/>
      <c r="DJ26" s="622"/>
      <c r="DK26" s="623"/>
      <c r="DL26" s="627" t="s">
        <v>237</v>
      </c>
      <c r="DM26" s="622"/>
      <c r="DN26" s="622"/>
      <c r="DO26" s="622"/>
      <c r="DP26" s="622"/>
      <c r="DQ26" s="622"/>
      <c r="DR26" s="622"/>
      <c r="DS26" s="622"/>
      <c r="DT26" s="622"/>
      <c r="DU26" s="622"/>
      <c r="DV26" s="623"/>
      <c r="DW26" s="624" t="s">
        <v>237</v>
      </c>
      <c r="DX26" s="636"/>
      <c r="DY26" s="636"/>
      <c r="DZ26" s="636"/>
      <c r="EA26" s="636"/>
      <c r="EB26" s="636"/>
      <c r="EC26" s="652"/>
    </row>
    <row r="27" spans="2:133" ht="11.25" customHeight="1" x14ac:dyDescent="0.15">
      <c r="B27" s="618" t="s">
        <v>301</v>
      </c>
      <c r="C27" s="619"/>
      <c r="D27" s="619"/>
      <c r="E27" s="619"/>
      <c r="F27" s="619"/>
      <c r="G27" s="619"/>
      <c r="H27" s="619"/>
      <c r="I27" s="619"/>
      <c r="J27" s="619"/>
      <c r="K27" s="619"/>
      <c r="L27" s="619"/>
      <c r="M27" s="619"/>
      <c r="N27" s="619"/>
      <c r="O27" s="619"/>
      <c r="P27" s="619"/>
      <c r="Q27" s="620"/>
      <c r="R27" s="621">
        <v>854</v>
      </c>
      <c r="S27" s="622"/>
      <c r="T27" s="622"/>
      <c r="U27" s="622"/>
      <c r="V27" s="622"/>
      <c r="W27" s="622"/>
      <c r="X27" s="622"/>
      <c r="Y27" s="623"/>
      <c r="Z27" s="663">
        <v>0</v>
      </c>
      <c r="AA27" s="663"/>
      <c r="AB27" s="663"/>
      <c r="AC27" s="663"/>
      <c r="AD27" s="664" t="s">
        <v>180</v>
      </c>
      <c r="AE27" s="664"/>
      <c r="AF27" s="664"/>
      <c r="AG27" s="664"/>
      <c r="AH27" s="664"/>
      <c r="AI27" s="664"/>
      <c r="AJ27" s="664"/>
      <c r="AK27" s="664"/>
      <c r="AL27" s="624" t="s">
        <v>237</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4028318</v>
      </c>
      <c r="BH27" s="622"/>
      <c r="BI27" s="622"/>
      <c r="BJ27" s="622"/>
      <c r="BK27" s="622"/>
      <c r="BL27" s="622"/>
      <c r="BM27" s="622"/>
      <c r="BN27" s="623"/>
      <c r="BO27" s="663">
        <v>100</v>
      </c>
      <c r="BP27" s="663"/>
      <c r="BQ27" s="663"/>
      <c r="BR27" s="663"/>
      <c r="BS27" s="664">
        <v>33160</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1927617</v>
      </c>
      <c r="CS27" s="634"/>
      <c r="CT27" s="634"/>
      <c r="CU27" s="634"/>
      <c r="CV27" s="634"/>
      <c r="CW27" s="634"/>
      <c r="CX27" s="634"/>
      <c r="CY27" s="635"/>
      <c r="CZ27" s="624">
        <v>16.5</v>
      </c>
      <c r="DA27" s="636"/>
      <c r="DB27" s="636"/>
      <c r="DC27" s="637"/>
      <c r="DD27" s="627">
        <v>569664</v>
      </c>
      <c r="DE27" s="634"/>
      <c r="DF27" s="634"/>
      <c r="DG27" s="634"/>
      <c r="DH27" s="634"/>
      <c r="DI27" s="634"/>
      <c r="DJ27" s="634"/>
      <c r="DK27" s="635"/>
      <c r="DL27" s="627">
        <v>569114</v>
      </c>
      <c r="DM27" s="634"/>
      <c r="DN27" s="634"/>
      <c r="DO27" s="634"/>
      <c r="DP27" s="634"/>
      <c r="DQ27" s="634"/>
      <c r="DR27" s="634"/>
      <c r="DS27" s="634"/>
      <c r="DT27" s="634"/>
      <c r="DU27" s="634"/>
      <c r="DV27" s="635"/>
      <c r="DW27" s="624">
        <v>7.7</v>
      </c>
      <c r="DX27" s="636"/>
      <c r="DY27" s="636"/>
      <c r="DZ27" s="636"/>
      <c r="EA27" s="636"/>
      <c r="EB27" s="636"/>
      <c r="EC27" s="652"/>
    </row>
    <row r="28" spans="2:133" ht="11.25" customHeight="1" x14ac:dyDescent="0.15">
      <c r="B28" s="618" t="s">
        <v>304</v>
      </c>
      <c r="C28" s="619"/>
      <c r="D28" s="619"/>
      <c r="E28" s="619"/>
      <c r="F28" s="619"/>
      <c r="G28" s="619"/>
      <c r="H28" s="619"/>
      <c r="I28" s="619"/>
      <c r="J28" s="619"/>
      <c r="K28" s="619"/>
      <c r="L28" s="619"/>
      <c r="M28" s="619"/>
      <c r="N28" s="619"/>
      <c r="O28" s="619"/>
      <c r="P28" s="619"/>
      <c r="Q28" s="620"/>
      <c r="R28" s="621">
        <v>172897</v>
      </c>
      <c r="S28" s="622"/>
      <c r="T28" s="622"/>
      <c r="U28" s="622"/>
      <c r="V28" s="622"/>
      <c r="W28" s="622"/>
      <c r="X28" s="622"/>
      <c r="Y28" s="623"/>
      <c r="Z28" s="663">
        <v>1.4</v>
      </c>
      <c r="AA28" s="663"/>
      <c r="AB28" s="663"/>
      <c r="AC28" s="663"/>
      <c r="AD28" s="664">
        <v>81839</v>
      </c>
      <c r="AE28" s="664"/>
      <c r="AF28" s="664"/>
      <c r="AG28" s="664"/>
      <c r="AH28" s="664"/>
      <c r="AI28" s="664"/>
      <c r="AJ28" s="664"/>
      <c r="AK28" s="664"/>
      <c r="AL28" s="624">
        <v>1.1000000000000001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880983</v>
      </c>
      <c r="CS28" s="622"/>
      <c r="CT28" s="622"/>
      <c r="CU28" s="622"/>
      <c r="CV28" s="622"/>
      <c r="CW28" s="622"/>
      <c r="CX28" s="622"/>
      <c r="CY28" s="623"/>
      <c r="CZ28" s="624">
        <v>7.5</v>
      </c>
      <c r="DA28" s="636"/>
      <c r="DB28" s="636"/>
      <c r="DC28" s="637"/>
      <c r="DD28" s="627">
        <v>880983</v>
      </c>
      <c r="DE28" s="622"/>
      <c r="DF28" s="622"/>
      <c r="DG28" s="622"/>
      <c r="DH28" s="622"/>
      <c r="DI28" s="622"/>
      <c r="DJ28" s="622"/>
      <c r="DK28" s="623"/>
      <c r="DL28" s="627">
        <v>880983</v>
      </c>
      <c r="DM28" s="622"/>
      <c r="DN28" s="622"/>
      <c r="DO28" s="622"/>
      <c r="DP28" s="622"/>
      <c r="DQ28" s="622"/>
      <c r="DR28" s="622"/>
      <c r="DS28" s="622"/>
      <c r="DT28" s="622"/>
      <c r="DU28" s="622"/>
      <c r="DV28" s="623"/>
      <c r="DW28" s="624">
        <v>11.9</v>
      </c>
      <c r="DX28" s="636"/>
      <c r="DY28" s="636"/>
      <c r="DZ28" s="636"/>
      <c r="EA28" s="636"/>
      <c r="EB28" s="636"/>
      <c r="EC28" s="652"/>
    </row>
    <row r="29" spans="2:133" ht="11.25" customHeight="1" x14ac:dyDescent="0.15">
      <c r="B29" s="618" t="s">
        <v>306</v>
      </c>
      <c r="C29" s="619"/>
      <c r="D29" s="619"/>
      <c r="E29" s="619"/>
      <c r="F29" s="619"/>
      <c r="G29" s="619"/>
      <c r="H29" s="619"/>
      <c r="I29" s="619"/>
      <c r="J29" s="619"/>
      <c r="K29" s="619"/>
      <c r="L29" s="619"/>
      <c r="M29" s="619"/>
      <c r="N29" s="619"/>
      <c r="O29" s="619"/>
      <c r="P29" s="619"/>
      <c r="Q29" s="620"/>
      <c r="R29" s="621">
        <v>22812</v>
      </c>
      <c r="S29" s="622"/>
      <c r="T29" s="622"/>
      <c r="U29" s="622"/>
      <c r="V29" s="622"/>
      <c r="W29" s="622"/>
      <c r="X29" s="622"/>
      <c r="Y29" s="623"/>
      <c r="Z29" s="663">
        <v>0.2</v>
      </c>
      <c r="AA29" s="663"/>
      <c r="AB29" s="663"/>
      <c r="AC29" s="663"/>
      <c r="AD29" s="664" t="s">
        <v>237</v>
      </c>
      <c r="AE29" s="664"/>
      <c r="AF29" s="664"/>
      <c r="AG29" s="664"/>
      <c r="AH29" s="664"/>
      <c r="AI29" s="664"/>
      <c r="AJ29" s="664"/>
      <c r="AK29" s="664"/>
      <c r="AL29" s="624" t="s">
        <v>237</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308</v>
      </c>
      <c r="CG29" s="619"/>
      <c r="CH29" s="619"/>
      <c r="CI29" s="619"/>
      <c r="CJ29" s="619"/>
      <c r="CK29" s="619"/>
      <c r="CL29" s="619"/>
      <c r="CM29" s="619"/>
      <c r="CN29" s="619"/>
      <c r="CO29" s="619"/>
      <c r="CP29" s="619"/>
      <c r="CQ29" s="620"/>
      <c r="CR29" s="621">
        <v>880983</v>
      </c>
      <c r="CS29" s="634"/>
      <c r="CT29" s="634"/>
      <c r="CU29" s="634"/>
      <c r="CV29" s="634"/>
      <c r="CW29" s="634"/>
      <c r="CX29" s="634"/>
      <c r="CY29" s="635"/>
      <c r="CZ29" s="624">
        <v>7.5</v>
      </c>
      <c r="DA29" s="636"/>
      <c r="DB29" s="636"/>
      <c r="DC29" s="637"/>
      <c r="DD29" s="627">
        <v>880983</v>
      </c>
      <c r="DE29" s="634"/>
      <c r="DF29" s="634"/>
      <c r="DG29" s="634"/>
      <c r="DH29" s="634"/>
      <c r="DI29" s="634"/>
      <c r="DJ29" s="634"/>
      <c r="DK29" s="635"/>
      <c r="DL29" s="627">
        <v>880983</v>
      </c>
      <c r="DM29" s="634"/>
      <c r="DN29" s="634"/>
      <c r="DO29" s="634"/>
      <c r="DP29" s="634"/>
      <c r="DQ29" s="634"/>
      <c r="DR29" s="634"/>
      <c r="DS29" s="634"/>
      <c r="DT29" s="634"/>
      <c r="DU29" s="634"/>
      <c r="DV29" s="635"/>
      <c r="DW29" s="624">
        <v>11.9</v>
      </c>
      <c r="DX29" s="636"/>
      <c r="DY29" s="636"/>
      <c r="DZ29" s="636"/>
      <c r="EA29" s="636"/>
      <c r="EB29" s="636"/>
      <c r="EC29" s="652"/>
    </row>
    <row r="30" spans="2:133" ht="11.25" customHeight="1" x14ac:dyDescent="0.15">
      <c r="B30" s="618" t="s">
        <v>309</v>
      </c>
      <c r="C30" s="619"/>
      <c r="D30" s="619"/>
      <c r="E30" s="619"/>
      <c r="F30" s="619"/>
      <c r="G30" s="619"/>
      <c r="H30" s="619"/>
      <c r="I30" s="619"/>
      <c r="J30" s="619"/>
      <c r="K30" s="619"/>
      <c r="L30" s="619"/>
      <c r="M30" s="619"/>
      <c r="N30" s="619"/>
      <c r="O30" s="619"/>
      <c r="P30" s="619"/>
      <c r="Q30" s="620"/>
      <c r="R30" s="621">
        <v>1950610</v>
      </c>
      <c r="S30" s="622"/>
      <c r="T30" s="622"/>
      <c r="U30" s="622"/>
      <c r="V30" s="622"/>
      <c r="W30" s="622"/>
      <c r="X30" s="622"/>
      <c r="Y30" s="623"/>
      <c r="Z30" s="663">
        <v>16.2</v>
      </c>
      <c r="AA30" s="663"/>
      <c r="AB30" s="663"/>
      <c r="AC30" s="663"/>
      <c r="AD30" s="664" t="s">
        <v>237</v>
      </c>
      <c r="AE30" s="664"/>
      <c r="AF30" s="664"/>
      <c r="AG30" s="664"/>
      <c r="AH30" s="664"/>
      <c r="AI30" s="664"/>
      <c r="AJ30" s="664"/>
      <c r="AK30" s="664"/>
      <c r="AL30" s="624" t="s">
        <v>237</v>
      </c>
      <c r="AM30" s="625"/>
      <c r="AN30" s="625"/>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859257</v>
      </c>
      <c r="CS30" s="622"/>
      <c r="CT30" s="622"/>
      <c r="CU30" s="622"/>
      <c r="CV30" s="622"/>
      <c r="CW30" s="622"/>
      <c r="CX30" s="622"/>
      <c r="CY30" s="623"/>
      <c r="CZ30" s="624">
        <v>7.3</v>
      </c>
      <c r="DA30" s="636"/>
      <c r="DB30" s="636"/>
      <c r="DC30" s="637"/>
      <c r="DD30" s="627">
        <v>859257</v>
      </c>
      <c r="DE30" s="622"/>
      <c r="DF30" s="622"/>
      <c r="DG30" s="622"/>
      <c r="DH30" s="622"/>
      <c r="DI30" s="622"/>
      <c r="DJ30" s="622"/>
      <c r="DK30" s="623"/>
      <c r="DL30" s="627">
        <v>859257</v>
      </c>
      <c r="DM30" s="622"/>
      <c r="DN30" s="622"/>
      <c r="DO30" s="622"/>
      <c r="DP30" s="622"/>
      <c r="DQ30" s="622"/>
      <c r="DR30" s="622"/>
      <c r="DS30" s="622"/>
      <c r="DT30" s="622"/>
      <c r="DU30" s="622"/>
      <c r="DV30" s="623"/>
      <c r="DW30" s="624">
        <v>11.6</v>
      </c>
      <c r="DX30" s="636"/>
      <c r="DY30" s="636"/>
      <c r="DZ30" s="636"/>
      <c r="EA30" s="636"/>
      <c r="EB30" s="636"/>
      <c r="EC30" s="652"/>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237</v>
      </c>
      <c r="S31" s="622"/>
      <c r="T31" s="622"/>
      <c r="U31" s="622"/>
      <c r="V31" s="622"/>
      <c r="W31" s="622"/>
      <c r="X31" s="622"/>
      <c r="Y31" s="623"/>
      <c r="Z31" s="663" t="s">
        <v>180</v>
      </c>
      <c r="AA31" s="663"/>
      <c r="AB31" s="663"/>
      <c r="AC31" s="663"/>
      <c r="AD31" s="664" t="s">
        <v>237</v>
      </c>
      <c r="AE31" s="664"/>
      <c r="AF31" s="664"/>
      <c r="AG31" s="664"/>
      <c r="AH31" s="664"/>
      <c r="AI31" s="664"/>
      <c r="AJ31" s="664"/>
      <c r="AK31" s="664"/>
      <c r="AL31" s="624" t="s">
        <v>237</v>
      </c>
      <c r="AM31" s="625"/>
      <c r="AN31" s="625"/>
      <c r="AO31" s="665"/>
      <c r="AP31" s="691" t="s">
        <v>314</v>
      </c>
      <c r="AQ31" s="692"/>
      <c r="AR31" s="692"/>
      <c r="AS31" s="692"/>
      <c r="AT31" s="693" t="s">
        <v>315</v>
      </c>
      <c r="AU31" s="218"/>
      <c r="AV31" s="218"/>
      <c r="AW31" s="218"/>
      <c r="AX31" s="676" t="s">
        <v>188</v>
      </c>
      <c r="AY31" s="677"/>
      <c r="AZ31" s="677"/>
      <c r="BA31" s="677"/>
      <c r="BB31" s="677"/>
      <c r="BC31" s="677"/>
      <c r="BD31" s="677"/>
      <c r="BE31" s="677"/>
      <c r="BF31" s="678"/>
      <c r="BG31" s="684">
        <v>99.6</v>
      </c>
      <c r="BH31" s="685"/>
      <c r="BI31" s="685"/>
      <c r="BJ31" s="685"/>
      <c r="BK31" s="685"/>
      <c r="BL31" s="685"/>
      <c r="BM31" s="686">
        <v>96.3</v>
      </c>
      <c r="BN31" s="685"/>
      <c r="BO31" s="685"/>
      <c r="BP31" s="685"/>
      <c r="BQ31" s="687"/>
      <c r="BR31" s="684">
        <v>99.5</v>
      </c>
      <c r="BS31" s="685"/>
      <c r="BT31" s="685"/>
      <c r="BU31" s="685"/>
      <c r="BV31" s="685"/>
      <c r="BW31" s="685"/>
      <c r="BX31" s="686">
        <v>95.4</v>
      </c>
      <c r="BY31" s="685"/>
      <c r="BZ31" s="685"/>
      <c r="CA31" s="685"/>
      <c r="CB31" s="687"/>
      <c r="CD31" s="642"/>
      <c r="CE31" s="643"/>
      <c r="CF31" s="618" t="s">
        <v>316</v>
      </c>
      <c r="CG31" s="619"/>
      <c r="CH31" s="619"/>
      <c r="CI31" s="619"/>
      <c r="CJ31" s="619"/>
      <c r="CK31" s="619"/>
      <c r="CL31" s="619"/>
      <c r="CM31" s="619"/>
      <c r="CN31" s="619"/>
      <c r="CO31" s="619"/>
      <c r="CP31" s="619"/>
      <c r="CQ31" s="620"/>
      <c r="CR31" s="621">
        <v>21726</v>
      </c>
      <c r="CS31" s="634"/>
      <c r="CT31" s="634"/>
      <c r="CU31" s="634"/>
      <c r="CV31" s="634"/>
      <c r="CW31" s="634"/>
      <c r="CX31" s="634"/>
      <c r="CY31" s="635"/>
      <c r="CZ31" s="624">
        <v>0.2</v>
      </c>
      <c r="DA31" s="636"/>
      <c r="DB31" s="636"/>
      <c r="DC31" s="637"/>
      <c r="DD31" s="627">
        <v>21726</v>
      </c>
      <c r="DE31" s="634"/>
      <c r="DF31" s="634"/>
      <c r="DG31" s="634"/>
      <c r="DH31" s="634"/>
      <c r="DI31" s="634"/>
      <c r="DJ31" s="634"/>
      <c r="DK31" s="635"/>
      <c r="DL31" s="627">
        <v>21726</v>
      </c>
      <c r="DM31" s="634"/>
      <c r="DN31" s="634"/>
      <c r="DO31" s="634"/>
      <c r="DP31" s="634"/>
      <c r="DQ31" s="634"/>
      <c r="DR31" s="634"/>
      <c r="DS31" s="634"/>
      <c r="DT31" s="634"/>
      <c r="DU31" s="634"/>
      <c r="DV31" s="635"/>
      <c r="DW31" s="624">
        <v>0.3</v>
      </c>
      <c r="DX31" s="636"/>
      <c r="DY31" s="636"/>
      <c r="DZ31" s="636"/>
      <c r="EA31" s="636"/>
      <c r="EB31" s="636"/>
      <c r="EC31" s="652"/>
    </row>
    <row r="32" spans="2:133" ht="11.25" customHeight="1" x14ac:dyDescent="0.15">
      <c r="B32" s="618" t="s">
        <v>317</v>
      </c>
      <c r="C32" s="619"/>
      <c r="D32" s="619"/>
      <c r="E32" s="619"/>
      <c r="F32" s="619"/>
      <c r="G32" s="619"/>
      <c r="H32" s="619"/>
      <c r="I32" s="619"/>
      <c r="J32" s="619"/>
      <c r="K32" s="619"/>
      <c r="L32" s="619"/>
      <c r="M32" s="619"/>
      <c r="N32" s="619"/>
      <c r="O32" s="619"/>
      <c r="P32" s="619"/>
      <c r="Q32" s="620"/>
      <c r="R32" s="621">
        <v>779463</v>
      </c>
      <c r="S32" s="622"/>
      <c r="T32" s="622"/>
      <c r="U32" s="622"/>
      <c r="V32" s="622"/>
      <c r="W32" s="622"/>
      <c r="X32" s="622"/>
      <c r="Y32" s="623"/>
      <c r="Z32" s="663">
        <v>6.5</v>
      </c>
      <c r="AA32" s="663"/>
      <c r="AB32" s="663"/>
      <c r="AC32" s="663"/>
      <c r="AD32" s="664" t="s">
        <v>237</v>
      </c>
      <c r="AE32" s="664"/>
      <c r="AF32" s="664"/>
      <c r="AG32" s="664"/>
      <c r="AH32" s="664"/>
      <c r="AI32" s="664"/>
      <c r="AJ32" s="664"/>
      <c r="AK32" s="664"/>
      <c r="AL32" s="624" t="s">
        <v>237</v>
      </c>
      <c r="AM32" s="625"/>
      <c r="AN32" s="625"/>
      <c r="AO32" s="665"/>
      <c r="AP32" s="666"/>
      <c r="AQ32" s="667"/>
      <c r="AR32" s="667"/>
      <c r="AS32" s="667"/>
      <c r="AT32" s="694"/>
      <c r="AU32" s="214" t="s">
        <v>318</v>
      </c>
      <c r="AX32" s="618" t="s">
        <v>319</v>
      </c>
      <c r="AY32" s="619"/>
      <c r="AZ32" s="619"/>
      <c r="BA32" s="619"/>
      <c r="BB32" s="619"/>
      <c r="BC32" s="619"/>
      <c r="BD32" s="619"/>
      <c r="BE32" s="619"/>
      <c r="BF32" s="620"/>
      <c r="BG32" s="683">
        <v>99.6</v>
      </c>
      <c r="BH32" s="634"/>
      <c r="BI32" s="634"/>
      <c r="BJ32" s="634"/>
      <c r="BK32" s="634"/>
      <c r="BL32" s="634"/>
      <c r="BM32" s="625">
        <v>98.2</v>
      </c>
      <c r="BN32" s="634"/>
      <c r="BO32" s="634"/>
      <c r="BP32" s="634"/>
      <c r="BQ32" s="661"/>
      <c r="BR32" s="683">
        <v>99.7</v>
      </c>
      <c r="BS32" s="634"/>
      <c r="BT32" s="634"/>
      <c r="BU32" s="634"/>
      <c r="BV32" s="634"/>
      <c r="BW32" s="634"/>
      <c r="BX32" s="625">
        <v>98</v>
      </c>
      <c r="BY32" s="634"/>
      <c r="BZ32" s="634"/>
      <c r="CA32" s="634"/>
      <c r="CB32" s="661"/>
      <c r="CD32" s="644"/>
      <c r="CE32" s="645"/>
      <c r="CF32" s="618" t="s">
        <v>320</v>
      </c>
      <c r="CG32" s="619"/>
      <c r="CH32" s="619"/>
      <c r="CI32" s="619"/>
      <c r="CJ32" s="619"/>
      <c r="CK32" s="619"/>
      <c r="CL32" s="619"/>
      <c r="CM32" s="619"/>
      <c r="CN32" s="619"/>
      <c r="CO32" s="619"/>
      <c r="CP32" s="619"/>
      <c r="CQ32" s="620"/>
      <c r="CR32" s="621" t="s">
        <v>237</v>
      </c>
      <c r="CS32" s="622"/>
      <c r="CT32" s="622"/>
      <c r="CU32" s="622"/>
      <c r="CV32" s="622"/>
      <c r="CW32" s="622"/>
      <c r="CX32" s="622"/>
      <c r="CY32" s="623"/>
      <c r="CZ32" s="624" t="s">
        <v>237</v>
      </c>
      <c r="DA32" s="636"/>
      <c r="DB32" s="636"/>
      <c r="DC32" s="637"/>
      <c r="DD32" s="627" t="s">
        <v>237</v>
      </c>
      <c r="DE32" s="622"/>
      <c r="DF32" s="622"/>
      <c r="DG32" s="622"/>
      <c r="DH32" s="622"/>
      <c r="DI32" s="622"/>
      <c r="DJ32" s="622"/>
      <c r="DK32" s="623"/>
      <c r="DL32" s="627" t="s">
        <v>237</v>
      </c>
      <c r="DM32" s="622"/>
      <c r="DN32" s="622"/>
      <c r="DO32" s="622"/>
      <c r="DP32" s="622"/>
      <c r="DQ32" s="622"/>
      <c r="DR32" s="622"/>
      <c r="DS32" s="622"/>
      <c r="DT32" s="622"/>
      <c r="DU32" s="622"/>
      <c r="DV32" s="623"/>
      <c r="DW32" s="624" t="s">
        <v>180</v>
      </c>
      <c r="DX32" s="636"/>
      <c r="DY32" s="636"/>
      <c r="DZ32" s="636"/>
      <c r="EA32" s="636"/>
      <c r="EB32" s="636"/>
      <c r="EC32" s="652"/>
    </row>
    <row r="33" spans="2:133" ht="11.25" customHeight="1" x14ac:dyDescent="0.15">
      <c r="B33" s="618" t="s">
        <v>321</v>
      </c>
      <c r="C33" s="619"/>
      <c r="D33" s="619"/>
      <c r="E33" s="619"/>
      <c r="F33" s="619"/>
      <c r="G33" s="619"/>
      <c r="H33" s="619"/>
      <c r="I33" s="619"/>
      <c r="J33" s="619"/>
      <c r="K33" s="619"/>
      <c r="L33" s="619"/>
      <c r="M33" s="619"/>
      <c r="N33" s="619"/>
      <c r="O33" s="619"/>
      <c r="P33" s="619"/>
      <c r="Q33" s="620"/>
      <c r="R33" s="621">
        <v>163969</v>
      </c>
      <c r="S33" s="622"/>
      <c r="T33" s="622"/>
      <c r="U33" s="622"/>
      <c r="V33" s="622"/>
      <c r="W33" s="622"/>
      <c r="X33" s="622"/>
      <c r="Y33" s="623"/>
      <c r="Z33" s="663">
        <v>1.4</v>
      </c>
      <c r="AA33" s="663"/>
      <c r="AB33" s="663"/>
      <c r="AC33" s="663"/>
      <c r="AD33" s="664">
        <v>28699</v>
      </c>
      <c r="AE33" s="664"/>
      <c r="AF33" s="664"/>
      <c r="AG33" s="664"/>
      <c r="AH33" s="664"/>
      <c r="AI33" s="664"/>
      <c r="AJ33" s="664"/>
      <c r="AK33" s="664"/>
      <c r="AL33" s="624">
        <v>0.4</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99.5</v>
      </c>
      <c r="BH33" s="606"/>
      <c r="BI33" s="606"/>
      <c r="BJ33" s="606"/>
      <c r="BK33" s="606"/>
      <c r="BL33" s="606"/>
      <c r="BM33" s="656">
        <v>94.2</v>
      </c>
      <c r="BN33" s="606"/>
      <c r="BO33" s="606"/>
      <c r="BP33" s="606"/>
      <c r="BQ33" s="650"/>
      <c r="BR33" s="682">
        <v>99.3</v>
      </c>
      <c r="BS33" s="606"/>
      <c r="BT33" s="606"/>
      <c r="BU33" s="606"/>
      <c r="BV33" s="606"/>
      <c r="BW33" s="606"/>
      <c r="BX33" s="656">
        <v>91.6</v>
      </c>
      <c r="BY33" s="606"/>
      <c r="BZ33" s="606"/>
      <c r="CA33" s="606"/>
      <c r="CB33" s="650"/>
      <c r="CD33" s="618" t="s">
        <v>323</v>
      </c>
      <c r="CE33" s="619"/>
      <c r="CF33" s="619"/>
      <c r="CG33" s="619"/>
      <c r="CH33" s="619"/>
      <c r="CI33" s="619"/>
      <c r="CJ33" s="619"/>
      <c r="CK33" s="619"/>
      <c r="CL33" s="619"/>
      <c r="CM33" s="619"/>
      <c r="CN33" s="619"/>
      <c r="CO33" s="619"/>
      <c r="CP33" s="619"/>
      <c r="CQ33" s="620"/>
      <c r="CR33" s="621">
        <v>5498798</v>
      </c>
      <c r="CS33" s="634"/>
      <c r="CT33" s="634"/>
      <c r="CU33" s="634"/>
      <c r="CV33" s="634"/>
      <c r="CW33" s="634"/>
      <c r="CX33" s="634"/>
      <c r="CY33" s="635"/>
      <c r="CZ33" s="624">
        <v>47</v>
      </c>
      <c r="DA33" s="636"/>
      <c r="DB33" s="636"/>
      <c r="DC33" s="637"/>
      <c r="DD33" s="627">
        <v>4333009</v>
      </c>
      <c r="DE33" s="634"/>
      <c r="DF33" s="634"/>
      <c r="DG33" s="634"/>
      <c r="DH33" s="634"/>
      <c r="DI33" s="634"/>
      <c r="DJ33" s="634"/>
      <c r="DK33" s="635"/>
      <c r="DL33" s="627">
        <v>3176940</v>
      </c>
      <c r="DM33" s="634"/>
      <c r="DN33" s="634"/>
      <c r="DO33" s="634"/>
      <c r="DP33" s="634"/>
      <c r="DQ33" s="634"/>
      <c r="DR33" s="634"/>
      <c r="DS33" s="634"/>
      <c r="DT33" s="634"/>
      <c r="DU33" s="634"/>
      <c r="DV33" s="635"/>
      <c r="DW33" s="624">
        <v>42.9</v>
      </c>
      <c r="DX33" s="636"/>
      <c r="DY33" s="636"/>
      <c r="DZ33" s="636"/>
      <c r="EA33" s="636"/>
      <c r="EB33" s="636"/>
      <c r="EC33" s="652"/>
    </row>
    <row r="34" spans="2:133" ht="11.25" customHeight="1" x14ac:dyDescent="0.15">
      <c r="B34" s="618" t="s">
        <v>324</v>
      </c>
      <c r="C34" s="619"/>
      <c r="D34" s="619"/>
      <c r="E34" s="619"/>
      <c r="F34" s="619"/>
      <c r="G34" s="619"/>
      <c r="H34" s="619"/>
      <c r="I34" s="619"/>
      <c r="J34" s="619"/>
      <c r="K34" s="619"/>
      <c r="L34" s="619"/>
      <c r="M34" s="619"/>
      <c r="N34" s="619"/>
      <c r="O34" s="619"/>
      <c r="P34" s="619"/>
      <c r="Q34" s="620"/>
      <c r="R34" s="621">
        <v>44625</v>
      </c>
      <c r="S34" s="622"/>
      <c r="T34" s="622"/>
      <c r="U34" s="622"/>
      <c r="V34" s="622"/>
      <c r="W34" s="622"/>
      <c r="X34" s="622"/>
      <c r="Y34" s="623"/>
      <c r="Z34" s="663">
        <v>0.4</v>
      </c>
      <c r="AA34" s="663"/>
      <c r="AB34" s="663"/>
      <c r="AC34" s="663"/>
      <c r="AD34" s="664" t="s">
        <v>180</v>
      </c>
      <c r="AE34" s="664"/>
      <c r="AF34" s="664"/>
      <c r="AG34" s="664"/>
      <c r="AH34" s="664"/>
      <c r="AI34" s="664"/>
      <c r="AJ34" s="664"/>
      <c r="AK34" s="664"/>
      <c r="AL34" s="624" t="s">
        <v>237</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2629888</v>
      </c>
      <c r="CS34" s="622"/>
      <c r="CT34" s="622"/>
      <c r="CU34" s="622"/>
      <c r="CV34" s="622"/>
      <c r="CW34" s="622"/>
      <c r="CX34" s="622"/>
      <c r="CY34" s="623"/>
      <c r="CZ34" s="624">
        <v>22.5</v>
      </c>
      <c r="DA34" s="636"/>
      <c r="DB34" s="636"/>
      <c r="DC34" s="637"/>
      <c r="DD34" s="627">
        <v>1891745</v>
      </c>
      <c r="DE34" s="622"/>
      <c r="DF34" s="622"/>
      <c r="DG34" s="622"/>
      <c r="DH34" s="622"/>
      <c r="DI34" s="622"/>
      <c r="DJ34" s="622"/>
      <c r="DK34" s="623"/>
      <c r="DL34" s="627">
        <v>1601561</v>
      </c>
      <c r="DM34" s="622"/>
      <c r="DN34" s="622"/>
      <c r="DO34" s="622"/>
      <c r="DP34" s="622"/>
      <c r="DQ34" s="622"/>
      <c r="DR34" s="622"/>
      <c r="DS34" s="622"/>
      <c r="DT34" s="622"/>
      <c r="DU34" s="622"/>
      <c r="DV34" s="623"/>
      <c r="DW34" s="624">
        <v>21.6</v>
      </c>
      <c r="DX34" s="636"/>
      <c r="DY34" s="636"/>
      <c r="DZ34" s="636"/>
      <c r="EA34" s="636"/>
      <c r="EB34" s="636"/>
      <c r="EC34" s="652"/>
    </row>
    <row r="35" spans="2:133" ht="11.25" customHeight="1" x14ac:dyDescent="0.15">
      <c r="B35" s="618" t="s">
        <v>326</v>
      </c>
      <c r="C35" s="619"/>
      <c r="D35" s="619"/>
      <c r="E35" s="619"/>
      <c r="F35" s="619"/>
      <c r="G35" s="619"/>
      <c r="H35" s="619"/>
      <c r="I35" s="619"/>
      <c r="J35" s="619"/>
      <c r="K35" s="619"/>
      <c r="L35" s="619"/>
      <c r="M35" s="619"/>
      <c r="N35" s="619"/>
      <c r="O35" s="619"/>
      <c r="P35" s="619"/>
      <c r="Q35" s="620"/>
      <c r="R35" s="621">
        <v>287390</v>
      </c>
      <c r="S35" s="622"/>
      <c r="T35" s="622"/>
      <c r="U35" s="622"/>
      <c r="V35" s="622"/>
      <c r="W35" s="622"/>
      <c r="X35" s="622"/>
      <c r="Y35" s="623"/>
      <c r="Z35" s="663">
        <v>2.4</v>
      </c>
      <c r="AA35" s="663"/>
      <c r="AB35" s="663"/>
      <c r="AC35" s="663"/>
      <c r="AD35" s="664" t="s">
        <v>237</v>
      </c>
      <c r="AE35" s="664"/>
      <c r="AF35" s="664"/>
      <c r="AG35" s="664"/>
      <c r="AH35" s="664"/>
      <c r="AI35" s="664"/>
      <c r="AJ35" s="664"/>
      <c r="AK35" s="664"/>
      <c r="AL35" s="624" t="s">
        <v>180</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96899</v>
      </c>
      <c r="CS35" s="634"/>
      <c r="CT35" s="634"/>
      <c r="CU35" s="634"/>
      <c r="CV35" s="634"/>
      <c r="CW35" s="634"/>
      <c r="CX35" s="634"/>
      <c r="CY35" s="635"/>
      <c r="CZ35" s="624">
        <v>0.8</v>
      </c>
      <c r="DA35" s="636"/>
      <c r="DB35" s="636"/>
      <c r="DC35" s="637"/>
      <c r="DD35" s="627">
        <v>64048</v>
      </c>
      <c r="DE35" s="634"/>
      <c r="DF35" s="634"/>
      <c r="DG35" s="634"/>
      <c r="DH35" s="634"/>
      <c r="DI35" s="634"/>
      <c r="DJ35" s="634"/>
      <c r="DK35" s="635"/>
      <c r="DL35" s="627">
        <v>64021</v>
      </c>
      <c r="DM35" s="634"/>
      <c r="DN35" s="634"/>
      <c r="DO35" s="634"/>
      <c r="DP35" s="634"/>
      <c r="DQ35" s="634"/>
      <c r="DR35" s="634"/>
      <c r="DS35" s="634"/>
      <c r="DT35" s="634"/>
      <c r="DU35" s="634"/>
      <c r="DV35" s="635"/>
      <c r="DW35" s="624">
        <v>0.9</v>
      </c>
      <c r="DX35" s="636"/>
      <c r="DY35" s="636"/>
      <c r="DZ35" s="636"/>
      <c r="EA35" s="636"/>
      <c r="EB35" s="636"/>
      <c r="EC35" s="652"/>
    </row>
    <row r="36" spans="2:133" ht="11.25" customHeight="1" x14ac:dyDescent="0.15">
      <c r="B36" s="618" t="s">
        <v>330</v>
      </c>
      <c r="C36" s="619"/>
      <c r="D36" s="619"/>
      <c r="E36" s="619"/>
      <c r="F36" s="619"/>
      <c r="G36" s="619"/>
      <c r="H36" s="619"/>
      <c r="I36" s="619"/>
      <c r="J36" s="619"/>
      <c r="K36" s="619"/>
      <c r="L36" s="619"/>
      <c r="M36" s="619"/>
      <c r="N36" s="619"/>
      <c r="O36" s="619"/>
      <c r="P36" s="619"/>
      <c r="Q36" s="620"/>
      <c r="R36" s="621">
        <v>437624</v>
      </c>
      <c r="S36" s="622"/>
      <c r="T36" s="622"/>
      <c r="U36" s="622"/>
      <c r="V36" s="622"/>
      <c r="W36" s="622"/>
      <c r="X36" s="622"/>
      <c r="Y36" s="623"/>
      <c r="Z36" s="663">
        <v>3.6</v>
      </c>
      <c r="AA36" s="663"/>
      <c r="AB36" s="663"/>
      <c r="AC36" s="663"/>
      <c r="AD36" s="664" t="s">
        <v>237</v>
      </c>
      <c r="AE36" s="664"/>
      <c r="AF36" s="664"/>
      <c r="AG36" s="664"/>
      <c r="AH36" s="664"/>
      <c r="AI36" s="664"/>
      <c r="AJ36" s="664"/>
      <c r="AK36" s="664"/>
      <c r="AL36" s="624" t="s">
        <v>237</v>
      </c>
      <c r="AM36" s="625"/>
      <c r="AN36" s="625"/>
      <c r="AO36" s="665"/>
      <c r="AP36" s="222"/>
      <c r="AQ36" s="670" t="s">
        <v>331</v>
      </c>
      <c r="AR36" s="671"/>
      <c r="AS36" s="671"/>
      <c r="AT36" s="671"/>
      <c r="AU36" s="671"/>
      <c r="AV36" s="671"/>
      <c r="AW36" s="671"/>
      <c r="AX36" s="671"/>
      <c r="AY36" s="672"/>
      <c r="AZ36" s="673">
        <v>1413901</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40664</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1479365</v>
      </c>
      <c r="CS36" s="622"/>
      <c r="CT36" s="622"/>
      <c r="CU36" s="622"/>
      <c r="CV36" s="622"/>
      <c r="CW36" s="622"/>
      <c r="CX36" s="622"/>
      <c r="CY36" s="623"/>
      <c r="CZ36" s="624">
        <v>12.6</v>
      </c>
      <c r="DA36" s="636"/>
      <c r="DB36" s="636"/>
      <c r="DC36" s="637"/>
      <c r="DD36" s="627">
        <v>1305173</v>
      </c>
      <c r="DE36" s="622"/>
      <c r="DF36" s="622"/>
      <c r="DG36" s="622"/>
      <c r="DH36" s="622"/>
      <c r="DI36" s="622"/>
      <c r="DJ36" s="622"/>
      <c r="DK36" s="623"/>
      <c r="DL36" s="627">
        <v>684738</v>
      </c>
      <c r="DM36" s="622"/>
      <c r="DN36" s="622"/>
      <c r="DO36" s="622"/>
      <c r="DP36" s="622"/>
      <c r="DQ36" s="622"/>
      <c r="DR36" s="622"/>
      <c r="DS36" s="622"/>
      <c r="DT36" s="622"/>
      <c r="DU36" s="622"/>
      <c r="DV36" s="623"/>
      <c r="DW36" s="624">
        <v>9.3000000000000007</v>
      </c>
      <c r="DX36" s="636"/>
      <c r="DY36" s="636"/>
      <c r="DZ36" s="636"/>
      <c r="EA36" s="636"/>
      <c r="EB36" s="636"/>
      <c r="EC36" s="652"/>
    </row>
    <row r="37" spans="2:133" ht="11.25" customHeight="1" x14ac:dyDescent="0.15">
      <c r="B37" s="618" t="s">
        <v>334</v>
      </c>
      <c r="C37" s="619"/>
      <c r="D37" s="619"/>
      <c r="E37" s="619"/>
      <c r="F37" s="619"/>
      <c r="G37" s="619"/>
      <c r="H37" s="619"/>
      <c r="I37" s="619"/>
      <c r="J37" s="619"/>
      <c r="K37" s="619"/>
      <c r="L37" s="619"/>
      <c r="M37" s="619"/>
      <c r="N37" s="619"/>
      <c r="O37" s="619"/>
      <c r="P37" s="619"/>
      <c r="Q37" s="620"/>
      <c r="R37" s="621">
        <v>244494</v>
      </c>
      <c r="S37" s="622"/>
      <c r="T37" s="622"/>
      <c r="U37" s="622"/>
      <c r="V37" s="622"/>
      <c r="W37" s="622"/>
      <c r="X37" s="622"/>
      <c r="Y37" s="623"/>
      <c r="Z37" s="663">
        <v>2</v>
      </c>
      <c r="AA37" s="663"/>
      <c r="AB37" s="663"/>
      <c r="AC37" s="663"/>
      <c r="AD37" s="664">
        <v>5864</v>
      </c>
      <c r="AE37" s="664"/>
      <c r="AF37" s="664"/>
      <c r="AG37" s="664"/>
      <c r="AH37" s="664"/>
      <c r="AI37" s="664"/>
      <c r="AJ37" s="664"/>
      <c r="AK37" s="664"/>
      <c r="AL37" s="624">
        <v>0.1</v>
      </c>
      <c r="AM37" s="625"/>
      <c r="AN37" s="625"/>
      <c r="AO37" s="665"/>
      <c r="AQ37" s="658" t="s">
        <v>335</v>
      </c>
      <c r="AR37" s="659"/>
      <c r="AS37" s="659"/>
      <c r="AT37" s="659"/>
      <c r="AU37" s="659"/>
      <c r="AV37" s="659"/>
      <c r="AW37" s="659"/>
      <c r="AX37" s="659"/>
      <c r="AY37" s="660"/>
      <c r="AZ37" s="621">
        <v>285729</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v>28821</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375283</v>
      </c>
      <c r="CS37" s="634"/>
      <c r="CT37" s="634"/>
      <c r="CU37" s="634"/>
      <c r="CV37" s="634"/>
      <c r="CW37" s="634"/>
      <c r="CX37" s="634"/>
      <c r="CY37" s="635"/>
      <c r="CZ37" s="624">
        <v>3.2</v>
      </c>
      <c r="DA37" s="636"/>
      <c r="DB37" s="636"/>
      <c r="DC37" s="637"/>
      <c r="DD37" s="627">
        <v>375283</v>
      </c>
      <c r="DE37" s="634"/>
      <c r="DF37" s="634"/>
      <c r="DG37" s="634"/>
      <c r="DH37" s="634"/>
      <c r="DI37" s="634"/>
      <c r="DJ37" s="634"/>
      <c r="DK37" s="635"/>
      <c r="DL37" s="627">
        <v>375283</v>
      </c>
      <c r="DM37" s="634"/>
      <c r="DN37" s="634"/>
      <c r="DO37" s="634"/>
      <c r="DP37" s="634"/>
      <c r="DQ37" s="634"/>
      <c r="DR37" s="634"/>
      <c r="DS37" s="634"/>
      <c r="DT37" s="634"/>
      <c r="DU37" s="634"/>
      <c r="DV37" s="635"/>
      <c r="DW37" s="624">
        <v>5.0999999999999996</v>
      </c>
      <c r="DX37" s="636"/>
      <c r="DY37" s="636"/>
      <c r="DZ37" s="636"/>
      <c r="EA37" s="636"/>
      <c r="EB37" s="636"/>
      <c r="EC37" s="652"/>
    </row>
    <row r="38" spans="2:133" ht="11.25" customHeight="1" x14ac:dyDescent="0.15">
      <c r="B38" s="618" t="s">
        <v>338</v>
      </c>
      <c r="C38" s="619"/>
      <c r="D38" s="619"/>
      <c r="E38" s="619"/>
      <c r="F38" s="619"/>
      <c r="G38" s="619"/>
      <c r="H38" s="619"/>
      <c r="I38" s="619"/>
      <c r="J38" s="619"/>
      <c r="K38" s="619"/>
      <c r="L38" s="619"/>
      <c r="M38" s="619"/>
      <c r="N38" s="619"/>
      <c r="O38" s="619"/>
      <c r="P38" s="619"/>
      <c r="Q38" s="620"/>
      <c r="R38" s="621">
        <v>484785</v>
      </c>
      <c r="S38" s="622"/>
      <c r="T38" s="622"/>
      <c r="U38" s="622"/>
      <c r="V38" s="622"/>
      <c r="W38" s="622"/>
      <c r="X38" s="622"/>
      <c r="Y38" s="623"/>
      <c r="Z38" s="663">
        <v>4</v>
      </c>
      <c r="AA38" s="663"/>
      <c r="AB38" s="663"/>
      <c r="AC38" s="663"/>
      <c r="AD38" s="664" t="s">
        <v>237</v>
      </c>
      <c r="AE38" s="664"/>
      <c r="AF38" s="664"/>
      <c r="AG38" s="664"/>
      <c r="AH38" s="664"/>
      <c r="AI38" s="664"/>
      <c r="AJ38" s="664"/>
      <c r="AK38" s="664"/>
      <c r="AL38" s="624" t="s">
        <v>237</v>
      </c>
      <c r="AM38" s="625"/>
      <c r="AN38" s="625"/>
      <c r="AO38" s="665"/>
      <c r="AQ38" s="658" t="s">
        <v>339</v>
      </c>
      <c r="AR38" s="659"/>
      <c r="AS38" s="659"/>
      <c r="AT38" s="659"/>
      <c r="AU38" s="659"/>
      <c r="AV38" s="659"/>
      <c r="AW38" s="659"/>
      <c r="AX38" s="659"/>
      <c r="AY38" s="660"/>
      <c r="AZ38" s="621">
        <v>119418</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3797</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1008754</v>
      </c>
      <c r="CS38" s="622"/>
      <c r="CT38" s="622"/>
      <c r="CU38" s="622"/>
      <c r="CV38" s="622"/>
      <c r="CW38" s="622"/>
      <c r="CX38" s="622"/>
      <c r="CY38" s="623"/>
      <c r="CZ38" s="624">
        <v>8.6</v>
      </c>
      <c r="DA38" s="636"/>
      <c r="DB38" s="636"/>
      <c r="DC38" s="637"/>
      <c r="DD38" s="627">
        <v>826620</v>
      </c>
      <c r="DE38" s="622"/>
      <c r="DF38" s="622"/>
      <c r="DG38" s="622"/>
      <c r="DH38" s="622"/>
      <c r="DI38" s="622"/>
      <c r="DJ38" s="622"/>
      <c r="DK38" s="623"/>
      <c r="DL38" s="627">
        <v>826620</v>
      </c>
      <c r="DM38" s="622"/>
      <c r="DN38" s="622"/>
      <c r="DO38" s="622"/>
      <c r="DP38" s="622"/>
      <c r="DQ38" s="622"/>
      <c r="DR38" s="622"/>
      <c r="DS38" s="622"/>
      <c r="DT38" s="622"/>
      <c r="DU38" s="622"/>
      <c r="DV38" s="623"/>
      <c r="DW38" s="624">
        <v>11.2</v>
      </c>
      <c r="DX38" s="636"/>
      <c r="DY38" s="636"/>
      <c r="DZ38" s="636"/>
      <c r="EA38" s="636"/>
      <c r="EB38" s="636"/>
      <c r="EC38" s="652"/>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237</v>
      </c>
      <c r="S39" s="622"/>
      <c r="T39" s="622"/>
      <c r="U39" s="622"/>
      <c r="V39" s="622"/>
      <c r="W39" s="622"/>
      <c r="X39" s="622"/>
      <c r="Y39" s="623"/>
      <c r="Z39" s="663" t="s">
        <v>180</v>
      </c>
      <c r="AA39" s="663"/>
      <c r="AB39" s="663"/>
      <c r="AC39" s="663"/>
      <c r="AD39" s="664" t="s">
        <v>180</v>
      </c>
      <c r="AE39" s="664"/>
      <c r="AF39" s="664"/>
      <c r="AG39" s="664"/>
      <c r="AH39" s="664"/>
      <c r="AI39" s="664"/>
      <c r="AJ39" s="664"/>
      <c r="AK39" s="664"/>
      <c r="AL39" s="624" t="s">
        <v>180</v>
      </c>
      <c r="AM39" s="625"/>
      <c r="AN39" s="625"/>
      <c r="AO39" s="665"/>
      <c r="AQ39" s="658" t="s">
        <v>343</v>
      </c>
      <c r="AR39" s="659"/>
      <c r="AS39" s="659"/>
      <c r="AT39" s="659"/>
      <c r="AU39" s="659"/>
      <c r="AV39" s="659"/>
      <c r="AW39" s="659"/>
      <c r="AX39" s="659"/>
      <c r="AY39" s="660"/>
      <c r="AZ39" s="621" t="s">
        <v>180</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5950</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263322</v>
      </c>
      <c r="CS39" s="634"/>
      <c r="CT39" s="634"/>
      <c r="CU39" s="634"/>
      <c r="CV39" s="634"/>
      <c r="CW39" s="634"/>
      <c r="CX39" s="634"/>
      <c r="CY39" s="635"/>
      <c r="CZ39" s="624">
        <v>2.2999999999999998</v>
      </c>
      <c r="DA39" s="636"/>
      <c r="DB39" s="636"/>
      <c r="DC39" s="637"/>
      <c r="DD39" s="627">
        <v>245423</v>
      </c>
      <c r="DE39" s="634"/>
      <c r="DF39" s="634"/>
      <c r="DG39" s="634"/>
      <c r="DH39" s="634"/>
      <c r="DI39" s="634"/>
      <c r="DJ39" s="634"/>
      <c r="DK39" s="635"/>
      <c r="DL39" s="627" t="s">
        <v>237</v>
      </c>
      <c r="DM39" s="634"/>
      <c r="DN39" s="634"/>
      <c r="DO39" s="634"/>
      <c r="DP39" s="634"/>
      <c r="DQ39" s="634"/>
      <c r="DR39" s="634"/>
      <c r="DS39" s="634"/>
      <c r="DT39" s="634"/>
      <c r="DU39" s="634"/>
      <c r="DV39" s="635"/>
      <c r="DW39" s="624" t="s">
        <v>237</v>
      </c>
      <c r="DX39" s="636"/>
      <c r="DY39" s="636"/>
      <c r="DZ39" s="636"/>
      <c r="EA39" s="636"/>
      <c r="EB39" s="636"/>
      <c r="EC39" s="652"/>
    </row>
    <row r="40" spans="2:133" ht="11.25" customHeight="1" x14ac:dyDescent="0.15">
      <c r="B40" s="618" t="s">
        <v>346</v>
      </c>
      <c r="C40" s="619"/>
      <c r="D40" s="619"/>
      <c r="E40" s="619"/>
      <c r="F40" s="619"/>
      <c r="G40" s="619"/>
      <c r="H40" s="619"/>
      <c r="I40" s="619"/>
      <c r="J40" s="619"/>
      <c r="K40" s="619"/>
      <c r="L40" s="619"/>
      <c r="M40" s="619"/>
      <c r="N40" s="619"/>
      <c r="O40" s="619"/>
      <c r="P40" s="619"/>
      <c r="Q40" s="620"/>
      <c r="R40" s="621">
        <v>114185</v>
      </c>
      <c r="S40" s="622"/>
      <c r="T40" s="622"/>
      <c r="U40" s="622"/>
      <c r="V40" s="622"/>
      <c r="W40" s="622"/>
      <c r="X40" s="622"/>
      <c r="Y40" s="623"/>
      <c r="Z40" s="663">
        <v>0.9</v>
      </c>
      <c r="AA40" s="663"/>
      <c r="AB40" s="663"/>
      <c r="AC40" s="663"/>
      <c r="AD40" s="664" t="s">
        <v>180</v>
      </c>
      <c r="AE40" s="664"/>
      <c r="AF40" s="664"/>
      <c r="AG40" s="664"/>
      <c r="AH40" s="664"/>
      <c r="AI40" s="664"/>
      <c r="AJ40" s="664"/>
      <c r="AK40" s="664"/>
      <c r="AL40" s="624" t="s">
        <v>180</v>
      </c>
      <c r="AM40" s="625"/>
      <c r="AN40" s="625"/>
      <c r="AO40" s="665"/>
      <c r="AQ40" s="658" t="s">
        <v>347</v>
      </c>
      <c r="AR40" s="659"/>
      <c r="AS40" s="659"/>
      <c r="AT40" s="659"/>
      <c r="AU40" s="659"/>
      <c r="AV40" s="659"/>
      <c r="AW40" s="659"/>
      <c r="AX40" s="659"/>
      <c r="AY40" s="660"/>
      <c r="AZ40" s="621" t="s">
        <v>180</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91</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v>20570</v>
      </c>
      <c r="CS40" s="622"/>
      <c r="CT40" s="622"/>
      <c r="CU40" s="622"/>
      <c r="CV40" s="622"/>
      <c r="CW40" s="622"/>
      <c r="CX40" s="622"/>
      <c r="CY40" s="623"/>
      <c r="CZ40" s="624">
        <v>0.2</v>
      </c>
      <c r="DA40" s="636"/>
      <c r="DB40" s="636"/>
      <c r="DC40" s="637"/>
      <c r="DD40" s="627" t="s">
        <v>180</v>
      </c>
      <c r="DE40" s="622"/>
      <c r="DF40" s="622"/>
      <c r="DG40" s="622"/>
      <c r="DH40" s="622"/>
      <c r="DI40" s="622"/>
      <c r="DJ40" s="622"/>
      <c r="DK40" s="623"/>
      <c r="DL40" s="627" t="s">
        <v>180</v>
      </c>
      <c r="DM40" s="622"/>
      <c r="DN40" s="622"/>
      <c r="DO40" s="622"/>
      <c r="DP40" s="622"/>
      <c r="DQ40" s="622"/>
      <c r="DR40" s="622"/>
      <c r="DS40" s="622"/>
      <c r="DT40" s="622"/>
      <c r="DU40" s="622"/>
      <c r="DV40" s="623"/>
      <c r="DW40" s="624" t="s">
        <v>180</v>
      </c>
      <c r="DX40" s="636"/>
      <c r="DY40" s="636"/>
      <c r="DZ40" s="636"/>
      <c r="EA40" s="636"/>
      <c r="EB40" s="636"/>
      <c r="EC40" s="652"/>
    </row>
    <row r="41" spans="2:133" ht="11.25" customHeight="1" x14ac:dyDescent="0.15">
      <c r="B41" s="602" t="s">
        <v>351</v>
      </c>
      <c r="C41" s="603"/>
      <c r="D41" s="603"/>
      <c r="E41" s="603"/>
      <c r="F41" s="603"/>
      <c r="G41" s="603"/>
      <c r="H41" s="603"/>
      <c r="I41" s="603"/>
      <c r="J41" s="603"/>
      <c r="K41" s="603"/>
      <c r="L41" s="603"/>
      <c r="M41" s="603"/>
      <c r="N41" s="603"/>
      <c r="O41" s="603"/>
      <c r="P41" s="603"/>
      <c r="Q41" s="604"/>
      <c r="R41" s="605">
        <v>12052361</v>
      </c>
      <c r="S41" s="649"/>
      <c r="T41" s="649"/>
      <c r="U41" s="649"/>
      <c r="V41" s="649"/>
      <c r="W41" s="649"/>
      <c r="X41" s="649"/>
      <c r="Y41" s="653"/>
      <c r="Z41" s="654">
        <v>100</v>
      </c>
      <c r="AA41" s="654"/>
      <c r="AB41" s="654"/>
      <c r="AC41" s="654"/>
      <c r="AD41" s="655">
        <v>7288061</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178253</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237</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180</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355</v>
      </c>
      <c r="AR42" s="647"/>
      <c r="AS42" s="647"/>
      <c r="AT42" s="647"/>
      <c r="AU42" s="647"/>
      <c r="AV42" s="647"/>
      <c r="AW42" s="647"/>
      <c r="AX42" s="647"/>
      <c r="AY42" s="648"/>
      <c r="AZ42" s="605">
        <v>830501</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371</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700303</v>
      </c>
      <c r="CS42" s="634"/>
      <c r="CT42" s="634"/>
      <c r="CU42" s="634"/>
      <c r="CV42" s="634"/>
      <c r="CW42" s="634"/>
      <c r="CX42" s="634"/>
      <c r="CY42" s="635"/>
      <c r="CZ42" s="624">
        <v>6</v>
      </c>
      <c r="DA42" s="636"/>
      <c r="DB42" s="636"/>
      <c r="DC42" s="637"/>
      <c r="DD42" s="627">
        <v>102423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14262</v>
      </c>
      <c r="CS43" s="634"/>
      <c r="CT43" s="634"/>
      <c r="CU43" s="634"/>
      <c r="CV43" s="634"/>
      <c r="CW43" s="634"/>
      <c r="CX43" s="634"/>
      <c r="CY43" s="635"/>
      <c r="CZ43" s="624">
        <v>0.1</v>
      </c>
      <c r="DA43" s="636"/>
      <c r="DB43" s="636"/>
      <c r="DC43" s="637"/>
      <c r="DD43" s="627">
        <v>14192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700303</v>
      </c>
      <c r="CS44" s="622"/>
      <c r="CT44" s="622"/>
      <c r="CU44" s="622"/>
      <c r="CV44" s="622"/>
      <c r="CW44" s="622"/>
      <c r="CX44" s="622"/>
      <c r="CY44" s="623"/>
      <c r="CZ44" s="624">
        <v>6</v>
      </c>
      <c r="DA44" s="625"/>
      <c r="DB44" s="625"/>
      <c r="DC44" s="626"/>
      <c r="DD44" s="627">
        <v>102423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214671</v>
      </c>
      <c r="CS45" s="634"/>
      <c r="CT45" s="634"/>
      <c r="CU45" s="634"/>
      <c r="CV45" s="634"/>
      <c r="CW45" s="634"/>
      <c r="CX45" s="634"/>
      <c r="CY45" s="635"/>
      <c r="CZ45" s="624">
        <v>1.8</v>
      </c>
      <c r="DA45" s="636"/>
      <c r="DB45" s="636"/>
      <c r="DC45" s="637"/>
      <c r="DD45" s="627">
        <v>8495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472087</v>
      </c>
      <c r="CS46" s="622"/>
      <c r="CT46" s="622"/>
      <c r="CU46" s="622"/>
      <c r="CV46" s="622"/>
      <c r="CW46" s="622"/>
      <c r="CX46" s="622"/>
      <c r="CY46" s="623"/>
      <c r="CZ46" s="624">
        <v>4</v>
      </c>
      <c r="DA46" s="625"/>
      <c r="DB46" s="625"/>
      <c r="DC46" s="626"/>
      <c r="DD46" s="627">
        <v>93183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180</v>
      </c>
      <c r="CS47" s="634"/>
      <c r="CT47" s="634"/>
      <c r="CU47" s="634"/>
      <c r="CV47" s="634"/>
      <c r="CW47" s="634"/>
      <c r="CX47" s="634"/>
      <c r="CY47" s="635"/>
      <c r="CZ47" s="624" t="s">
        <v>180</v>
      </c>
      <c r="DA47" s="636"/>
      <c r="DB47" s="636"/>
      <c r="DC47" s="637"/>
      <c r="DD47" s="627" t="s">
        <v>237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237</v>
      </c>
      <c r="CS48" s="622"/>
      <c r="CT48" s="622"/>
      <c r="CU48" s="622"/>
      <c r="CV48" s="622"/>
      <c r="CW48" s="622"/>
      <c r="CX48" s="622"/>
      <c r="CY48" s="623"/>
      <c r="CZ48" s="624" t="s">
        <v>180</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11700859</v>
      </c>
      <c r="CS49" s="606"/>
      <c r="CT49" s="606"/>
      <c r="CU49" s="606"/>
      <c r="CV49" s="606"/>
      <c r="CW49" s="606"/>
      <c r="CX49" s="606"/>
      <c r="CY49" s="607"/>
      <c r="CZ49" s="608">
        <v>100</v>
      </c>
      <c r="DA49" s="609"/>
      <c r="DB49" s="609"/>
      <c r="DC49" s="610"/>
      <c r="DD49" s="611">
        <v>8384490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1Z8+z1AVDKTy2zHfmGuNiZrmSHYxzB+jY0iNeucdLIWFMBrf+u9Vv2UX9j0n3Vtes9VKfK+zDgMnxIF11KWEwA==" saltValue="mpPU4yV4NnGHP5fxDK79v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390</v>
      </c>
      <c r="C7" s="1045"/>
      <c r="D7" s="1045"/>
      <c r="E7" s="1045"/>
      <c r="F7" s="1045"/>
      <c r="G7" s="1045"/>
      <c r="H7" s="1045"/>
      <c r="I7" s="1045"/>
      <c r="J7" s="1045"/>
      <c r="K7" s="1045"/>
      <c r="L7" s="1045"/>
      <c r="M7" s="1045"/>
      <c r="N7" s="1045"/>
      <c r="O7" s="1045"/>
      <c r="P7" s="1046"/>
      <c r="Q7" s="1090">
        <v>12031</v>
      </c>
      <c r="R7" s="1091"/>
      <c r="S7" s="1091"/>
      <c r="T7" s="1091"/>
      <c r="U7" s="1091"/>
      <c r="V7" s="1091">
        <v>11685</v>
      </c>
      <c r="W7" s="1091"/>
      <c r="X7" s="1091"/>
      <c r="Y7" s="1091"/>
      <c r="Z7" s="1091"/>
      <c r="AA7" s="1091">
        <v>346</v>
      </c>
      <c r="AB7" s="1091"/>
      <c r="AC7" s="1091"/>
      <c r="AD7" s="1091"/>
      <c r="AE7" s="1092"/>
      <c r="AF7" s="1093">
        <v>295</v>
      </c>
      <c r="AG7" s="1094"/>
      <c r="AH7" s="1094"/>
      <c r="AI7" s="1094"/>
      <c r="AJ7" s="1095"/>
      <c r="AK7" s="1096">
        <v>249</v>
      </c>
      <c r="AL7" s="1097"/>
      <c r="AM7" s="1097"/>
      <c r="AN7" s="1097"/>
      <c r="AO7" s="1097"/>
      <c r="AP7" s="1097">
        <v>8430</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t="s">
        <v>593</v>
      </c>
      <c r="BS7" s="1087" t="s">
        <v>591</v>
      </c>
      <c r="BT7" s="1088"/>
      <c r="BU7" s="1088"/>
      <c r="BV7" s="1088"/>
      <c r="BW7" s="1088"/>
      <c r="BX7" s="1088"/>
      <c r="BY7" s="1088"/>
      <c r="BZ7" s="1088"/>
      <c r="CA7" s="1088"/>
      <c r="CB7" s="1088"/>
      <c r="CC7" s="1088"/>
      <c r="CD7" s="1088"/>
      <c r="CE7" s="1088"/>
      <c r="CF7" s="1088"/>
      <c r="CG7" s="1100"/>
      <c r="CH7" s="1084">
        <v>9</v>
      </c>
      <c r="CI7" s="1085"/>
      <c r="CJ7" s="1085"/>
      <c r="CK7" s="1085"/>
      <c r="CL7" s="1086"/>
      <c r="CM7" s="1084">
        <v>225</v>
      </c>
      <c r="CN7" s="1085"/>
      <c r="CO7" s="1085"/>
      <c r="CP7" s="1085"/>
      <c r="CQ7" s="1086"/>
      <c r="CR7" s="1084">
        <v>35</v>
      </c>
      <c r="CS7" s="1085"/>
      <c r="CT7" s="1085"/>
      <c r="CU7" s="1085"/>
      <c r="CV7" s="1086"/>
      <c r="CW7" s="1084" t="s">
        <v>519</v>
      </c>
      <c r="CX7" s="1085"/>
      <c r="CY7" s="1085"/>
      <c r="CZ7" s="1085"/>
      <c r="DA7" s="1086"/>
      <c r="DB7" s="1084" t="s">
        <v>519</v>
      </c>
      <c r="DC7" s="1085"/>
      <c r="DD7" s="1085"/>
      <c r="DE7" s="1085"/>
      <c r="DF7" s="1086"/>
      <c r="DG7" s="1084" t="s">
        <v>519</v>
      </c>
      <c r="DH7" s="1085"/>
      <c r="DI7" s="1085"/>
      <c r="DJ7" s="1085"/>
      <c r="DK7" s="1086"/>
      <c r="DL7" s="1084" t="s">
        <v>519</v>
      </c>
      <c r="DM7" s="1085"/>
      <c r="DN7" s="1085"/>
      <c r="DO7" s="1085"/>
      <c r="DP7" s="1086"/>
      <c r="DQ7" s="1084" t="s">
        <v>519</v>
      </c>
      <c r="DR7" s="1085"/>
      <c r="DS7" s="1085"/>
      <c r="DT7" s="1085"/>
      <c r="DU7" s="1086"/>
      <c r="DV7" s="1087"/>
      <c r="DW7" s="1088"/>
      <c r="DX7" s="1088"/>
      <c r="DY7" s="1088"/>
      <c r="DZ7" s="1089"/>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27</v>
      </c>
      <c r="R8" s="1039"/>
      <c r="S8" s="1039"/>
      <c r="T8" s="1039"/>
      <c r="U8" s="1039"/>
      <c r="V8" s="1039">
        <v>22</v>
      </c>
      <c r="W8" s="1039"/>
      <c r="X8" s="1039"/>
      <c r="Y8" s="1039"/>
      <c r="Z8" s="1039"/>
      <c r="AA8" s="1039">
        <v>6</v>
      </c>
      <c r="AB8" s="1039"/>
      <c r="AC8" s="1039"/>
      <c r="AD8" s="1039"/>
      <c r="AE8" s="1040"/>
      <c r="AF8" s="1035" t="s">
        <v>392</v>
      </c>
      <c r="AG8" s="1036"/>
      <c r="AH8" s="1036"/>
      <c r="AI8" s="1036"/>
      <c r="AJ8" s="1037"/>
      <c r="AK8" s="1080">
        <v>16</v>
      </c>
      <c r="AL8" s="1081"/>
      <c r="AM8" s="1081"/>
      <c r="AN8" s="1081"/>
      <c r="AO8" s="1081"/>
      <c r="AP8" s="1081" t="s">
        <v>519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593</v>
      </c>
      <c r="BS8" s="1000" t="s">
        <v>592</v>
      </c>
      <c r="BT8" s="1001"/>
      <c r="BU8" s="1001"/>
      <c r="BV8" s="1001"/>
      <c r="BW8" s="1001"/>
      <c r="BX8" s="1001"/>
      <c r="BY8" s="1001"/>
      <c r="BZ8" s="1001"/>
      <c r="CA8" s="1001"/>
      <c r="CB8" s="1001"/>
      <c r="CC8" s="1001"/>
      <c r="CD8" s="1001"/>
      <c r="CE8" s="1001"/>
      <c r="CF8" s="1001"/>
      <c r="CG8" s="1016"/>
      <c r="CH8" s="997">
        <v>0</v>
      </c>
      <c r="CI8" s="998"/>
      <c r="CJ8" s="998"/>
      <c r="CK8" s="998"/>
      <c r="CL8" s="999"/>
      <c r="CM8" s="997">
        <v>37</v>
      </c>
      <c r="CN8" s="998"/>
      <c r="CO8" s="998"/>
      <c r="CP8" s="998"/>
      <c r="CQ8" s="999"/>
      <c r="CR8" s="997">
        <v>2</v>
      </c>
      <c r="CS8" s="998"/>
      <c r="CT8" s="998"/>
      <c r="CU8" s="998"/>
      <c r="CV8" s="999"/>
      <c r="CW8" s="997" t="s">
        <v>519</v>
      </c>
      <c r="CX8" s="998"/>
      <c r="CY8" s="998"/>
      <c r="CZ8" s="998"/>
      <c r="DA8" s="999"/>
      <c r="DB8" s="997" t="s">
        <v>519</v>
      </c>
      <c r="DC8" s="998"/>
      <c r="DD8" s="998"/>
      <c r="DE8" s="998"/>
      <c r="DF8" s="999"/>
      <c r="DG8" s="997" t="s">
        <v>519</v>
      </c>
      <c r="DH8" s="998"/>
      <c r="DI8" s="998"/>
      <c r="DJ8" s="998"/>
      <c r="DK8" s="999"/>
      <c r="DL8" s="997" t="s">
        <v>519</v>
      </c>
      <c r="DM8" s="998"/>
      <c r="DN8" s="998"/>
      <c r="DO8" s="998"/>
      <c r="DP8" s="999"/>
      <c r="DQ8" s="997" t="s">
        <v>519</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295</v>
      </c>
      <c r="AG23" s="1061"/>
      <c r="AH23" s="1061"/>
      <c r="AI23" s="1061"/>
      <c r="AJ23" s="1070"/>
      <c r="AK23" s="1071"/>
      <c r="AL23" s="1072"/>
      <c r="AM23" s="1072"/>
      <c r="AN23" s="1072"/>
      <c r="AO23" s="1072"/>
      <c r="AP23" s="1061">
        <v>8430</v>
      </c>
      <c r="AQ23" s="1061"/>
      <c r="AR23" s="1061"/>
      <c r="AS23" s="1061"/>
      <c r="AT23" s="1061"/>
      <c r="AU23" s="1062"/>
      <c r="AV23" s="1062"/>
      <c r="AW23" s="1062"/>
      <c r="AX23" s="1062"/>
      <c r="AY23" s="1063"/>
      <c r="AZ23" s="1064" t="s">
        <v>519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373</v>
      </c>
      <c r="B26" s="1004"/>
      <c r="C26" s="1004"/>
      <c r="D26" s="1004"/>
      <c r="E26" s="1004"/>
      <c r="F26" s="1004"/>
      <c r="G26" s="1004"/>
      <c r="H26" s="1004"/>
      <c r="I26" s="1004"/>
      <c r="J26" s="1004"/>
      <c r="K26" s="1004"/>
      <c r="L26" s="1004"/>
      <c r="M26" s="1004"/>
      <c r="N26" s="1004"/>
      <c r="O26" s="1004"/>
      <c r="P26" s="1005"/>
      <c r="Q26" s="989" t="s">
        <v>398</v>
      </c>
      <c r="R26" s="990"/>
      <c r="S26" s="990"/>
      <c r="T26" s="990"/>
      <c r="U26" s="991"/>
      <c r="V26" s="989" t="s">
        <v>399</v>
      </c>
      <c r="W26" s="990"/>
      <c r="X26" s="990"/>
      <c r="Y26" s="990"/>
      <c r="Z26" s="991"/>
      <c r="AA26" s="989" t="s">
        <v>400</v>
      </c>
      <c r="AB26" s="990"/>
      <c r="AC26" s="990"/>
      <c r="AD26" s="990"/>
      <c r="AE26" s="990"/>
      <c r="AF26" s="1055" t="s">
        <v>401</v>
      </c>
      <c r="AG26" s="1010"/>
      <c r="AH26" s="1010"/>
      <c r="AI26" s="1010"/>
      <c r="AJ26" s="1056"/>
      <c r="AK26" s="990" t="s">
        <v>402</v>
      </c>
      <c r="AL26" s="990"/>
      <c r="AM26" s="990"/>
      <c r="AN26" s="990"/>
      <c r="AO26" s="991"/>
      <c r="AP26" s="989" t="s">
        <v>403</v>
      </c>
      <c r="AQ26" s="990"/>
      <c r="AR26" s="990"/>
      <c r="AS26" s="990"/>
      <c r="AT26" s="991"/>
      <c r="AU26" s="989" t="s">
        <v>404</v>
      </c>
      <c r="AV26" s="990"/>
      <c r="AW26" s="990"/>
      <c r="AX26" s="990"/>
      <c r="AY26" s="991"/>
      <c r="AZ26" s="989" t="s">
        <v>405</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406</v>
      </c>
      <c r="C28" s="1045"/>
      <c r="D28" s="1045"/>
      <c r="E28" s="1045"/>
      <c r="F28" s="1045"/>
      <c r="G28" s="1045"/>
      <c r="H28" s="1045"/>
      <c r="I28" s="1045"/>
      <c r="J28" s="1045"/>
      <c r="K28" s="1045"/>
      <c r="L28" s="1045"/>
      <c r="M28" s="1045"/>
      <c r="N28" s="1045"/>
      <c r="O28" s="1045"/>
      <c r="P28" s="1046"/>
      <c r="Q28" s="1047">
        <v>3260</v>
      </c>
      <c r="R28" s="1048"/>
      <c r="S28" s="1048"/>
      <c r="T28" s="1048"/>
      <c r="U28" s="1048"/>
      <c r="V28" s="1048">
        <v>3219</v>
      </c>
      <c r="W28" s="1048"/>
      <c r="X28" s="1048"/>
      <c r="Y28" s="1048"/>
      <c r="Z28" s="1048"/>
      <c r="AA28" s="1048">
        <v>41</v>
      </c>
      <c r="AB28" s="1048"/>
      <c r="AC28" s="1048"/>
      <c r="AD28" s="1048"/>
      <c r="AE28" s="1049"/>
      <c r="AF28" s="1050">
        <v>41</v>
      </c>
      <c r="AG28" s="1048"/>
      <c r="AH28" s="1048"/>
      <c r="AI28" s="1048"/>
      <c r="AJ28" s="1051"/>
      <c r="AK28" s="1052">
        <v>256</v>
      </c>
      <c r="AL28" s="1053"/>
      <c r="AM28" s="1053"/>
      <c r="AN28" s="1053"/>
      <c r="AO28" s="1053"/>
      <c r="AP28" s="1053" t="s">
        <v>519</v>
      </c>
      <c r="AQ28" s="1053"/>
      <c r="AR28" s="1053"/>
      <c r="AS28" s="1053"/>
      <c r="AT28" s="1053"/>
      <c r="AU28" s="1053" t="s">
        <v>519</v>
      </c>
      <c r="AV28" s="1053"/>
      <c r="AW28" s="1053"/>
      <c r="AX28" s="1053"/>
      <c r="AY28" s="1053"/>
      <c r="AZ28" s="1054" t="s">
        <v>519</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2323</v>
      </c>
      <c r="R29" s="1039"/>
      <c r="S29" s="1039"/>
      <c r="T29" s="1039"/>
      <c r="U29" s="1039"/>
      <c r="V29" s="1039">
        <v>2230</v>
      </c>
      <c r="W29" s="1039"/>
      <c r="X29" s="1039"/>
      <c r="Y29" s="1039"/>
      <c r="Z29" s="1039"/>
      <c r="AA29" s="1039">
        <v>92</v>
      </c>
      <c r="AB29" s="1039"/>
      <c r="AC29" s="1039"/>
      <c r="AD29" s="1039"/>
      <c r="AE29" s="1040"/>
      <c r="AF29" s="1035">
        <v>92</v>
      </c>
      <c r="AG29" s="1036"/>
      <c r="AH29" s="1036"/>
      <c r="AI29" s="1036"/>
      <c r="AJ29" s="1037"/>
      <c r="AK29" s="980">
        <v>329</v>
      </c>
      <c r="AL29" s="971"/>
      <c r="AM29" s="971"/>
      <c r="AN29" s="971"/>
      <c r="AO29" s="971"/>
      <c r="AP29" s="971" t="s">
        <v>519</v>
      </c>
      <c r="AQ29" s="971"/>
      <c r="AR29" s="971"/>
      <c r="AS29" s="971"/>
      <c r="AT29" s="971"/>
      <c r="AU29" s="971" t="s">
        <v>519</v>
      </c>
      <c r="AV29" s="971"/>
      <c r="AW29" s="971"/>
      <c r="AX29" s="971"/>
      <c r="AY29" s="971"/>
      <c r="AZ29" s="1041" t="s">
        <v>519</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938</v>
      </c>
      <c r="R30" s="1039"/>
      <c r="S30" s="1039"/>
      <c r="T30" s="1039"/>
      <c r="U30" s="1039"/>
      <c r="V30" s="1039">
        <v>922</v>
      </c>
      <c r="W30" s="1039"/>
      <c r="X30" s="1039"/>
      <c r="Y30" s="1039"/>
      <c r="Z30" s="1039"/>
      <c r="AA30" s="1039">
        <v>16</v>
      </c>
      <c r="AB30" s="1039"/>
      <c r="AC30" s="1039"/>
      <c r="AD30" s="1039"/>
      <c r="AE30" s="1040"/>
      <c r="AF30" s="1035">
        <v>16</v>
      </c>
      <c r="AG30" s="1036"/>
      <c r="AH30" s="1036"/>
      <c r="AI30" s="1036"/>
      <c r="AJ30" s="1037"/>
      <c r="AK30" s="980">
        <v>450</v>
      </c>
      <c r="AL30" s="971"/>
      <c r="AM30" s="971"/>
      <c r="AN30" s="971"/>
      <c r="AO30" s="971"/>
      <c r="AP30" s="971" t="s">
        <v>519</v>
      </c>
      <c r="AQ30" s="971"/>
      <c r="AR30" s="971"/>
      <c r="AS30" s="971"/>
      <c r="AT30" s="971"/>
      <c r="AU30" s="971" t="s">
        <v>519</v>
      </c>
      <c r="AV30" s="971"/>
      <c r="AW30" s="971"/>
      <c r="AX30" s="971"/>
      <c r="AY30" s="971"/>
      <c r="AZ30" s="1041" t="s">
        <v>519</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654</v>
      </c>
      <c r="R31" s="1039"/>
      <c r="S31" s="1039"/>
      <c r="T31" s="1039"/>
      <c r="U31" s="1039"/>
      <c r="V31" s="1039">
        <v>804</v>
      </c>
      <c r="W31" s="1039"/>
      <c r="X31" s="1039"/>
      <c r="Y31" s="1039"/>
      <c r="Z31" s="1039"/>
      <c r="AA31" s="1039">
        <v>-150</v>
      </c>
      <c r="AB31" s="1039"/>
      <c r="AC31" s="1039"/>
      <c r="AD31" s="1039"/>
      <c r="AE31" s="1040"/>
      <c r="AF31" s="1035">
        <v>335</v>
      </c>
      <c r="AG31" s="1036"/>
      <c r="AH31" s="1036"/>
      <c r="AI31" s="1036"/>
      <c r="AJ31" s="1037"/>
      <c r="AK31" s="980">
        <v>1</v>
      </c>
      <c r="AL31" s="971"/>
      <c r="AM31" s="971"/>
      <c r="AN31" s="971"/>
      <c r="AO31" s="971"/>
      <c r="AP31" s="971">
        <v>366</v>
      </c>
      <c r="AQ31" s="971"/>
      <c r="AR31" s="971"/>
      <c r="AS31" s="971"/>
      <c r="AT31" s="971"/>
      <c r="AU31" s="971" t="s">
        <v>519</v>
      </c>
      <c r="AV31" s="971"/>
      <c r="AW31" s="971"/>
      <c r="AX31" s="971"/>
      <c r="AY31" s="971"/>
      <c r="AZ31" s="1041" t="s">
        <v>519</v>
      </c>
      <c r="BA31" s="1041"/>
      <c r="BB31" s="1041"/>
      <c r="BC31" s="1041"/>
      <c r="BD31" s="1041"/>
      <c r="BE31" s="972" t="s">
        <v>410</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1092</v>
      </c>
      <c r="R32" s="1039"/>
      <c r="S32" s="1039"/>
      <c r="T32" s="1039"/>
      <c r="U32" s="1039"/>
      <c r="V32" s="1039">
        <v>1156</v>
      </c>
      <c r="W32" s="1039"/>
      <c r="X32" s="1039"/>
      <c r="Y32" s="1039"/>
      <c r="Z32" s="1039"/>
      <c r="AA32" s="1039">
        <v>-64</v>
      </c>
      <c r="AB32" s="1039"/>
      <c r="AC32" s="1039"/>
      <c r="AD32" s="1039"/>
      <c r="AE32" s="1040"/>
      <c r="AF32" s="1035">
        <v>298</v>
      </c>
      <c r="AG32" s="1036"/>
      <c r="AH32" s="1036"/>
      <c r="AI32" s="1036"/>
      <c r="AJ32" s="1037"/>
      <c r="AK32" s="980">
        <v>272</v>
      </c>
      <c r="AL32" s="971"/>
      <c r="AM32" s="971"/>
      <c r="AN32" s="971"/>
      <c r="AO32" s="971"/>
      <c r="AP32" s="971">
        <v>2772</v>
      </c>
      <c r="AQ32" s="971"/>
      <c r="AR32" s="971"/>
      <c r="AS32" s="971"/>
      <c r="AT32" s="971"/>
      <c r="AU32" s="971">
        <v>929</v>
      </c>
      <c r="AV32" s="971"/>
      <c r="AW32" s="971"/>
      <c r="AX32" s="971"/>
      <c r="AY32" s="971"/>
      <c r="AZ32" s="1041" t="s">
        <v>519</v>
      </c>
      <c r="BA32" s="1041"/>
      <c r="BB32" s="1041"/>
      <c r="BC32" s="1041"/>
      <c r="BD32" s="1041"/>
      <c r="BE32" s="972" t="s">
        <v>412</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394</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782</v>
      </c>
      <c r="AG63" s="959"/>
      <c r="AH63" s="959"/>
      <c r="AI63" s="959"/>
      <c r="AJ63" s="1022"/>
      <c r="AK63" s="1023"/>
      <c r="AL63" s="963"/>
      <c r="AM63" s="963"/>
      <c r="AN63" s="963"/>
      <c r="AO63" s="963"/>
      <c r="AP63" s="959">
        <v>3138</v>
      </c>
      <c r="AQ63" s="959"/>
      <c r="AR63" s="959"/>
      <c r="AS63" s="959"/>
      <c r="AT63" s="959"/>
      <c r="AU63" s="959">
        <v>929</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417</v>
      </c>
      <c r="B66" s="1004"/>
      <c r="C66" s="1004"/>
      <c r="D66" s="1004"/>
      <c r="E66" s="1004"/>
      <c r="F66" s="1004"/>
      <c r="G66" s="1004"/>
      <c r="H66" s="1004"/>
      <c r="I66" s="1004"/>
      <c r="J66" s="1004"/>
      <c r="K66" s="1004"/>
      <c r="L66" s="1004"/>
      <c r="M66" s="1004"/>
      <c r="N66" s="1004"/>
      <c r="O66" s="1004"/>
      <c r="P66" s="1005"/>
      <c r="Q66" s="989" t="s">
        <v>418</v>
      </c>
      <c r="R66" s="990"/>
      <c r="S66" s="990"/>
      <c r="T66" s="990"/>
      <c r="U66" s="991"/>
      <c r="V66" s="989" t="s">
        <v>419</v>
      </c>
      <c r="W66" s="990"/>
      <c r="X66" s="990"/>
      <c r="Y66" s="990"/>
      <c r="Z66" s="991"/>
      <c r="AA66" s="989" t="s">
        <v>420</v>
      </c>
      <c r="AB66" s="990"/>
      <c r="AC66" s="990"/>
      <c r="AD66" s="990"/>
      <c r="AE66" s="991"/>
      <c r="AF66" s="1009" t="s">
        <v>421</v>
      </c>
      <c r="AG66" s="1010"/>
      <c r="AH66" s="1010"/>
      <c r="AI66" s="1010"/>
      <c r="AJ66" s="1011"/>
      <c r="AK66" s="989" t="s">
        <v>422</v>
      </c>
      <c r="AL66" s="1004"/>
      <c r="AM66" s="1004"/>
      <c r="AN66" s="1004"/>
      <c r="AO66" s="1005"/>
      <c r="AP66" s="989" t="s">
        <v>423</v>
      </c>
      <c r="AQ66" s="990"/>
      <c r="AR66" s="990"/>
      <c r="AS66" s="990"/>
      <c r="AT66" s="991"/>
      <c r="AU66" s="989" t="s">
        <v>424</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11899</v>
      </c>
      <c r="R68" s="982"/>
      <c r="S68" s="982"/>
      <c r="T68" s="982"/>
      <c r="U68" s="982"/>
      <c r="V68" s="982">
        <v>10876</v>
      </c>
      <c r="W68" s="982"/>
      <c r="X68" s="982"/>
      <c r="Y68" s="982"/>
      <c r="Z68" s="982"/>
      <c r="AA68" s="982">
        <v>1023</v>
      </c>
      <c r="AB68" s="982"/>
      <c r="AC68" s="982"/>
      <c r="AD68" s="982"/>
      <c r="AE68" s="982"/>
      <c r="AF68" s="982">
        <v>1023</v>
      </c>
      <c r="AG68" s="982"/>
      <c r="AH68" s="982"/>
      <c r="AI68" s="982"/>
      <c r="AJ68" s="982"/>
      <c r="AK68" s="982" t="s">
        <v>519</v>
      </c>
      <c r="AL68" s="982"/>
      <c r="AM68" s="982"/>
      <c r="AN68" s="982"/>
      <c r="AO68" s="982"/>
      <c r="AP68" s="982" t="s">
        <v>519</v>
      </c>
      <c r="AQ68" s="982"/>
      <c r="AR68" s="982"/>
      <c r="AS68" s="982"/>
      <c r="AT68" s="982"/>
      <c r="AU68" s="982" t="s">
        <v>519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12</v>
      </c>
      <c r="R69" s="971"/>
      <c r="S69" s="971"/>
      <c r="T69" s="971"/>
      <c r="U69" s="971"/>
      <c r="V69" s="971">
        <v>11</v>
      </c>
      <c r="W69" s="971"/>
      <c r="X69" s="971"/>
      <c r="Y69" s="971"/>
      <c r="Z69" s="971"/>
      <c r="AA69" s="971">
        <v>1</v>
      </c>
      <c r="AB69" s="971"/>
      <c r="AC69" s="971"/>
      <c r="AD69" s="971"/>
      <c r="AE69" s="971"/>
      <c r="AF69" s="971">
        <v>1</v>
      </c>
      <c r="AG69" s="971"/>
      <c r="AH69" s="971"/>
      <c r="AI69" s="971"/>
      <c r="AJ69" s="971"/>
      <c r="AK69" s="971" t="s">
        <v>519</v>
      </c>
      <c r="AL69" s="971"/>
      <c r="AM69" s="971"/>
      <c r="AN69" s="971"/>
      <c r="AO69" s="971"/>
      <c r="AP69" s="971" t="s">
        <v>519</v>
      </c>
      <c r="AQ69" s="971"/>
      <c r="AR69" s="971"/>
      <c r="AS69" s="971"/>
      <c r="AT69" s="971"/>
      <c r="AU69" s="971" t="s">
        <v>519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273</v>
      </c>
      <c r="R70" s="971"/>
      <c r="S70" s="971"/>
      <c r="T70" s="971"/>
      <c r="U70" s="971"/>
      <c r="V70" s="971">
        <v>162</v>
      </c>
      <c r="W70" s="971"/>
      <c r="X70" s="971"/>
      <c r="Y70" s="971"/>
      <c r="Z70" s="971"/>
      <c r="AA70" s="971">
        <v>112</v>
      </c>
      <c r="AB70" s="971"/>
      <c r="AC70" s="971"/>
      <c r="AD70" s="971"/>
      <c r="AE70" s="971"/>
      <c r="AF70" s="971">
        <v>112</v>
      </c>
      <c r="AG70" s="971"/>
      <c r="AH70" s="971"/>
      <c r="AI70" s="971"/>
      <c r="AJ70" s="971"/>
      <c r="AK70" s="971">
        <v>102</v>
      </c>
      <c r="AL70" s="971"/>
      <c r="AM70" s="971"/>
      <c r="AN70" s="971"/>
      <c r="AO70" s="971"/>
      <c r="AP70" s="971">
        <v>21</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561</v>
      </c>
      <c r="R71" s="971"/>
      <c r="S71" s="971"/>
      <c r="T71" s="971"/>
      <c r="U71" s="971"/>
      <c r="V71" s="971">
        <v>328</v>
      </c>
      <c r="W71" s="971"/>
      <c r="X71" s="971"/>
      <c r="Y71" s="971"/>
      <c r="Z71" s="971"/>
      <c r="AA71" s="971">
        <v>232</v>
      </c>
      <c r="AB71" s="971"/>
      <c r="AC71" s="971"/>
      <c r="AD71" s="971"/>
      <c r="AE71" s="971"/>
      <c r="AF71" s="971">
        <v>232</v>
      </c>
      <c r="AG71" s="971"/>
      <c r="AH71" s="971"/>
      <c r="AI71" s="971"/>
      <c r="AJ71" s="971"/>
      <c r="AK71" s="971" t="s">
        <v>519</v>
      </c>
      <c r="AL71" s="971"/>
      <c r="AM71" s="971"/>
      <c r="AN71" s="971"/>
      <c r="AO71" s="971"/>
      <c r="AP71" s="971" t="s">
        <v>519</v>
      </c>
      <c r="AQ71" s="971"/>
      <c r="AR71" s="971"/>
      <c r="AS71" s="971"/>
      <c r="AT71" s="971"/>
      <c r="AU71" s="971" t="s">
        <v>519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589</v>
      </c>
      <c r="C72" s="975"/>
      <c r="D72" s="975"/>
      <c r="E72" s="975"/>
      <c r="F72" s="975"/>
      <c r="G72" s="975"/>
      <c r="H72" s="975"/>
      <c r="I72" s="975"/>
      <c r="J72" s="975"/>
      <c r="K72" s="975"/>
      <c r="L72" s="975"/>
      <c r="M72" s="975"/>
      <c r="N72" s="975"/>
      <c r="O72" s="975"/>
      <c r="P72" s="976"/>
      <c r="Q72" s="977">
        <v>843822</v>
      </c>
      <c r="R72" s="971"/>
      <c r="S72" s="971"/>
      <c r="T72" s="971"/>
      <c r="U72" s="971"/>
      <c r="V72" s="971">
        <v>825694</v>
      </c>
      <c r="W72" s="971"/>
      <c r="X72" s="971"/>
      <c r="Y72" s="971"/>
      <c r="Z72" s="971"/>
      <c r="AA72" s="971">
        <v>18128</v>
      </c>
      <c r="AB72" s="971"/>
      <c r="AC72" s="971"/>
      <c r="AD72" s="971"/>
      <c r="AE72" s="971"/>
      <c r="AF72" s="971">
        <v>18128</v>
      </c>
      <c r="AG72" s="971"/>
      <c r="AH72" s="971"/>
      <c r="AI72" s="971"/>
      <c r="AJ72" s="971"/>
      <c r="AK72" s="971">
        <v>9864</v>
      </c>
      <c r="AL72" s="971"/>
      <c r="AM72" s="971"/>
      <c r="AN72" s="971"/>
      <c r="AO72" s="971"/>
      <c r="AP72" s="971" t="s">
        <v>519</v>
      </c>
      <c r="AQ72" s="971"/>
      <c r="AR72" s="971"/>
      <c r="AS72" s="971"/>
      <c r="AT72" s="971"/>
      <c r="AU72" s="971" t="s">
        <v>519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590</v>
      </c>
      <c r="C73" s="975"/>
      <c r="D73" s="975"/>
      <c r="E73" s="975"/>
      <c r="F73" s="975"/>
      <c r="G73" s="975"/>
      <c r="H73" s="975"/>
      <c r="I73" s="975"/>
      <c r="J73" s="975"/>
      <c r="K73" s="975"/>
      <c r="L73" s="975"/>
      <c r="M73" s="975"/>
      <c r="N73" s="975"/>
      <c r="O73" s="975"/>
      <c r="P73" s="976"/>
      <c r="Q73" s="977">
        <v>3041</v>
      </c>
      <c r="R73" s="971"/>
      <c r="S73" s="971"/>
      <c r="T73" s="971"/>
      <c r="U73" s="971"/>
      <c r="V73" s="971">
        <v>2827</v>
      </c>
      <c r="W73" s="971"/>
      <c r="X73" s="971"/>
      <c r="Y73" s="971"/>
      <c r="Z73" s="971"/>
      <c r="AA73" s="971">
        <v>215</v>
      </c>
      <c r="AB73" s="971"/>
      <c r="AC73" s="971"/>
      <c r="AD73" s="971"/>
      <c r="AE73" s="971"/>
      <c r="AF73" s="971">
        <v>213</v>
      </c>
      <c r="AG73" s="971"/>
      <c r="AH73" s="971"/>
      <c r="AI73" s="971"/>
      <c r="AJ73" s="971"/>
      <c r="AK73" s="971" t="s">
        <v>519</v>
      </c>
      <c r="AL73" s="971"/>
      <c r="AM73" s="971"/>
      <c r="AN73" s="971"/>
      <c r="AO73" s="971"/>
      <c r="AP73" s="971">
        <v>196</v>
      </c>
      <c r="AQ73" s="971"/>
      <c r="AR73" s="971"/>
      <c r="AS73" s="971"/>
      <c r="AT73" s="971"/>
      <c r="AU73" s="971">
        <v>31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19079</v>
      </c>
      <c r="AG88" s="959"/>
      <c r="AH88" s="959"/>
      <c r="AI88" s="959"/>
      <c r="AJ88" s="959"/>
      <c r="AK88" s="963"/>
      <c r="AL88" s="963"/>
      <c r="AM88" s="963"/>
      <c r="AN88" s="963"/>
      <c r="AO88" s="963"/>
      <c r="AP88" s="959">
        <v>217</v>
      </c>
      <c r="AQ88" s="959"/>
      <c r="AR88" s="959"/>
      <c r="AS88" s="959"/>
      <c r="AT88" s="959"/>
      <c r="AU88" s="959">
        <v>31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37</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310</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310</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310</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748395</v>
      </c>
      <c r="AB110" s="889"/>
      <c r="AC110" s="889"/>
      <c r="AD110" s="889"/>
      <c r="AE110" s="890"/>
      <c r="AF110" s="891">
        <v>771295</v>
      </c>
      <c r="AG110" s="889"/>
      <c r="AH110" s="889"/>
      <c r="AI110" s="889"/>
      <c r="AJ110" s="890"/>
      <c r="AK110" s="891">
        <v>880983</v>
      </c>
      <c r="AL110" s="889"/>
      <c r="AM110" s="889"/>
      <c r="AN110" s="889"/>
      <c r="AO110" s="890"/>
      <c r="AP110" s="892">
        <v>14.1</v>
      </c>
      <c r="AQ110" s="893"/>
      <c r="AR110" s="893"/>
      <c r="AS110" s="893"/>
      <c r="AT110" s="894"/>
      <c r="AU110" s="930" t="s">
        <v>74</v>
      </c>
      <c r="AV110" s="931"/>
      <c r="AW110" s="931"/>
      <c r="AX110" s="931"/>
      <c r="AY110" s="931"/>
      <c r="AZ110" s="840" t="s">
        <v>439</v>
      </c>
      <c r="BA110" s="808"/>
      <c r="BB110" s="808"/>
      <c r="BC110" s="808"/>
      <c r="BD110" s="808"/>
      <c r="BE110" s="808"/>
      <c r="BF110" s="808"/>
      <c r="BG110" s="808"/>
      <c r="BH110" s="808"/>
      <c r="BI110" s="808"/>
      <c r="BJ110" s="808"/>
      <c r="BK110" s="808"/>
      <c r="BL110" s="808"/>
      <c r="BM110" s="808"/>
      <c r="BN110" s="808"/>
      <c r="BO110" s="808"/>
      <c r="BP110" s="809"/>
      <c r="BQ110" s="841">
        <v>8593917</v>
      </c>
      <c r="BR110" s="825"/>
      <c r="BS110" s="825"/>
      <c r="BT110" s="825"/>
      <c r="BU110" s="825"/>
      <c r="BV110" s="825">
        <v>8804269</v>
      </c>
      <c r="BW110" s="825"/>
      <c r="BX110" s="825"/>
      <c r="BY110" s="825"/>
      <c r="BZ110" s="825"/>
      <c r="CA110" s="825">
        <v>8429797</v>
      </c>
      <c r="CB110" s="825"/>
      <c r="CC110" s="825"/>
      <c r="CD110" s="825"/>
      <c r="CE110" s="825"/>
      <c r="CF110" s="863">
        <v>135</v>
      </c>
      <c r="CG110" s="864"/>
      <c r="CH110" s="864"/>
      <c r="CI110" s="864"/>
      <c r="CJ110" s="864"/>
      <c r="CK110" s="926" t="s">
        <v>440</v>
      </c>
      <c r="CL110" s="883"/>
      <c r="CM110" s="84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442</v>
      </c>
      <c r="DH110" s="825"/>
      <c r="DI110" s="825"/>
      <c r="DJ110" s="825"/>
      <c r="DK110" s="825"/>
      <c r="DL110" s="825" t="s">
        <v>443</v>
      </c>
      <c r="DM110" s="825"/>
      <c r="DN110" s="825"/>
      <c r="DO110" s="825"/>
      <c r="DP110" s="825"/>
      <c r="DQ110" s="825" t="s">
        <v>443</v>
      </c>
      <c r="DR110" s="825"/>
      <c r="DS110" s="825"/>
      <c r="DT110" s="825"/>
      <c r="DU110" s="825"/>
      <c r="DV110" s="826" t="s">
        <v>443</v>
      </c>
      <c r="DW110" s="826"/>
      <c r="DX110" s="826"/>
      <c r="DY110" s="826"/>
      <c r="DZ110" s="827"/>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415</v>
      </c>
      <c r="AB111" s="913"/>
      <c r="AC111" s="913"/>
      <c r="AD111" s="913"/>
      <c r="AE111" s="914"/>
      <c r="AF111" s="915" t="s">
        <v>442</v>
      </c>
      <c r="AG111" s="913"/>
      <c r="AH111" s="913"/>
      <c r="AI111" s="913"/>
      <c r="AJ111" s="914"/>
      <c r="AK111" s="915" t="s">
        <v>442</v>
      </c>
      <c r="AL111" s="913"/>
      <c r="AM111" s="913"/>
      <c r="AN111" s="913"/>
      <c r="AO111" s="914"/>
      <c r="AP111" s="916" t="s">
        <v>415</v>
      </c>
      <c r="AQ111" s="917"/>
      <c r="AR111" s="917"/>
      <c r="AS111" s="917"/>
      <c r="AT111" s="918"/>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344277</v>
      </c>
      <c r="BR111" s="817"/>
      <c r="BS111" s="817"/>
      <c r="BT111" s="817"/>
      <c r="BU111" s="817"/>
      <c r="BV111" s="817">
        <v>257073</v>
      </c>
      <c r="BW111" s="817"/>
      <c r="BX111" s="817"/>
      <c r="BY111" s="817"/>
      <c r="BZ111" s="817"/>
      <c r="CA111" s="817">
        <v>169024</v>
      </c>
      <c r="CB111" s="817"/>
      <c r="CC111" s="817"/>
      <c r="CD111" s="817"/>
      <c r="CE111" s="817"/>
      <c r="CF111" s="872">
        <v>2.7</v>
      </c>
      <c r="CG111" s="873"/>
      <c r="CH111" s="873"/>
      <c r="CI111" s="873"/>
      <c r="CJ111" s="873"/>
      <c r="CK111" s="927"/>
      <c r="CL111" s="885"/>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442</v>
      </c>
      <c r="DM111" s="817"/>
      <c r="DN111" s="817"/>
      <c r="DO111" s="817"/>
      <c r="DP111" s="817"/>
      <c r="DQ111" s="817" t="s">
        <v>415</v>
      </c>
      <c r="DR111" s="817"/>
      <c r="DS111" s="817"/>
      <c r="DT111" s="817"/>
      <c r="DU111" s="817"/>
      <c r="DV111" s="794" t="s">
        <v>415</v>
      </c>
      <c r="DW111" s="794"/>
      <c r="DX111" s="794"/>
      <c r="DY111" s="794"/>
      <c r="DZ111" s="795"/>
    </row>
    <row r="112" spans="1:131" s="230" customFormat="1" ht="26.25" customHeight="1" x14ac:dyDescent="0.15">
      <c r="A112" s="919" t="s">
        <v>447</v>
      </c>
      <c r="B112" s="920"/>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415</v>
      </c>
      <c r="AB112" s="780"/>
      <c r="AC112" s="780"/>
      <c r="AD112" s="780"/>
      <c r="AE112" s="781"/>
      <c r="AF112" s="782" t="s">
        <v>415</v>
      </c>
      <c r="AG112" s="780"/>
      <c r="AH112" s="780"/>
      <c r="AI112" s="780"/>
      <c r="AJ112" s="781"/>
      <c r="AK112" s="782" t="s">
        <v>442</v>
      </c>
      <c r="AL112" s="780"/>
      <c r="AM112" s="780"/>
      <c r="AN112" s="780"/>
      <c r="AO112" s="781"/>
      <c r="AP112" s="821" t="s">
        <v>415</v>
      </c>
      <c r="AQ112" s="822"/>
      <c r="AR112" s="822"/>
      <c r="AS112" s="822"/>
      <c r="AT112" s="823"/>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1574269</v>
      </c>
      <c r="BR112" s="817"/>
      <c r="BS112" s="817"/>
      <c r="BT112" s="817"/>
      <c r="BU112" s="817"/>
      <c r="BV112" s="817">
        <v>1092104</v>
      </c>
      <c r="BW112" s="817"/>
      <c r="BX112" s="817"/>
      <c r="BY112" s="817"/>
      <c r="BZ112" s="817"/>
      <c r="CA112" s="817">
        <v>928908</v>
      </c>
      <c r="CB112" s="817"/>
      <c r="CC112" s="817"/>
      <c r="CD112" s="817"/>
      <c r="CE112" s="817"/>
      <c r="CF112" s="872">
        <v>14.9</v>
      </c>
      <c r="CG112" s="873"/>
      <c r="CH112" s="873"/>
      <c r="CI112" s="873"/>
      <c r="CJ112" s="873"/>
      <c r="CK112" s="927"/>
      <c r="CL112" s="885"/>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415</v>
      </c>
      <c r="DH112" s="817"/>
      <c r="DI112" s="817"/>
      <c r="DJ112" s="817"/>
      <c r="DK112" s="817"/>
      <c r="DL112" s="817" t="s">
        <v>442</v>
      </c>
      <c r="DM112" s="817"/>
      <c r="DN112" s="817"/>
      <c r="DO112" s="817"/>
      <c r="DP112" s="817"/>
      <c r="DQ112" s="817" t="s">
        <v>415</v>
      </c>
      <c r="DR112" s="817"/>
      <c r="DS112" s="817"/>
      <c r="DT112" s="817"/>
      <c r="DU112" s="817"/>
      <c r="DV112" s="794" t="s">
        <v>442</v>
      </c>
      <c r="DW112" s="794"/>
      <c r="DX112" s="794"/>
      <c r="DY112" s="794"/>
      <c r="DZ112" s="795"/>
    </row>
    <row r="113" spans="1:130" s="230" customFormat="1" ht="26.25" customHeight="1" x14ac:dyDescent="0.15">
      <c r="A113" s="921"/>
      <c r="B113" s="922"/>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245868</v>
      </c>
      <c r="AB113" s="913"/>
      <c r="AC113" s="913"/>
      <c r="AD113" s="913"/>
      <c r="AE113" s="914"/>
      <c r="AF113" s="915">
        <v>256511</v>
      </c>
      <c r="AG113" s="913"/>
      <c r="AH113" s="913"/>
      <c r="AI113" s="913"/>
      <c r="AJ113" s="914"/>
      <c r="AK113" s="915">
        <v>253421</v>
      </c>
      <c r="AL113" s="913"/>
      <c r="AM113" s="913"/>
      <c r="AN113" s="913"/>
      <c r="AO113" s="914"/>
      <c r="AP113" s="916">
        <v>4.0999999999999996</v>
      </c>
      <c r="AQ113" s="917"/>
      <c r="AR113" s="917"/>
      <c r="AS113" s="917"/>
      <c r="AT113" s="918"/>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290208</v>
      </c>
      <c r="BR113" s="817"/>
      <c r="BS113" s="817"/>
      <c r="BT113" s="817"/>
      <c r="BU113" s="817"/>
      <c r="BV113" s="817">
        <v>131246</v>
      </c>
      <c r="BW113" s="817"/>
      <c r="BX113" s="817"/>
      <c r="BY113" s="817"/>
      <c r="BZ113" s="817"/>
      <c r="CA113" s="817">
        <v>31340</v>
      </c>
      <c r="CB113" s="817"/>
      <c r="CC113" s="817"/>
      <c r="CD113" s="817"/>
      <c r="CE113" s="817"/>
      <c r="CF113" s="872">
        <v>0.5</v>
      </c>
      <c r="CG113" s="873"/>
      <c r="CH113" s="873"/>
      <c r="CI113" s="873"/>
      <c r="CJ113" s="873"/>
      <c r="CK113" s="927"/>
      <c r="CL113" s="885"/>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415</v>
      </c>
      <c r="DH113" s="780"/>
      <c r="DI113" s="780"/>
      <c r="DJ113" s="780"/>
      <c r="DK113" s="781"/>
      <c r="DL113" s="782" t="s">
        <v>415</v>
      </c>
      <c r="DM113" s="780"/>
      <c r="DN113" s="780"/>
      <c r="DO113" s="780"/>
      <c r="DP113" s="781"/>
      <c r="DQ113" s="782" t="s">
        <v>415</v>
      </c>
      <c r="DR113" s="780"/>
      <c r="DS113" s="780"/>
      <c r="DT113" s="780"/>
      <c r="DU113" s="781"/>
      <c r="DV113" s="821" t="s">
        <v>415</v>
      </c>
      <c r="DW113" s="822"/>
      <c r="DX113" s="822"/>
      <c r="DY113" s="822"/>
      <c r="DZ113" s="823"/>
    </row>
    <row r="114" spans="1:130" s="230" customFormat="1" ht="26.25" customHeight="1" x14ac:dyDescent="0.15">
      <c r="A114" s="921"/>
      <c r="B114" s="922"/>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173492</v>
      </c>
      <c r="AB114" s="780"/>
      <c r="AC114" s="780"/>
      <c r="AD114" s="780"/>
      <c r="AE114" s="781"/>
      <c r="AF114" s="782">
        <v>163087</v>
      </c>
      <c r="AG114" s="780"/>
      <c r="AH114" s="780"/>
      <c r="AI114" s="780"/>
      <c r="AJ114" s="781"/>
      <c r="AK114" s="782">
        <v>101035</v>
      </c>
      <c r="AL114" s="780"/>
      <c r="AM114" s="780"/>
      <c r="AN114" s="780"/>
      <c r="AO114" s="781"/>
      <c r="AP114" s="821">
        <v>1.6</v>
      </c>
      <c r="AQ114" s="822"/>
      <c r="AR114" s="822"/>
      <c r="AS114" s="822"/>
      <c r="AT114" s="823"/>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t="s">
        <v>415</v>
      </c>
      <c r="BR114" s="817"/>
      <c r="BS114" s="817"/>
      <c r="BT114" s="817"/>
      <c r="BU114" s="817"/>
      <c r="BV114" s="817" t="s">
        <v>415</v>
      </c>
      <c r="BW114" s="817"/>
      <c r="BX114" s="817"/>
      <c r="BY114" s="817"/>
      <c r="BZ114" s="817"/>
      <c r="CA114" s="817" t="s">
        <v>442</v>
      </c>
      <c r="CB114" s="817"/>
      <c r="CC114" s="817"/>
      <c r="CD114" s="817"/>
      <c r="CE114" s="817"/>
      <c r="CF114" s="872" t="s">
        <v>415</v>
      </c>
      <c r="CG114" s="873"/>
      <c r="CH114" s="873"/>
      <c r="CI114" s="873"/>
      <c r="CJ114" s="873"/>
      <c r="CK114" s="927"/>
      <c r="CL114" s="885"/>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415</v>
      </c>
      <c r="DH114" s="780"/>
      <c r="DI114" s="780"/>
      <c r="DJ114" s="780"/>
      <c r="DK114" s="781"/>
      <c r="DL114" s="782" t="s">
        <v>415</v>
      </c>
      <c r="DM114" s="780"/>
      <c r="DN114" s="780"/>
      <c r="DO114" s="780"/>
      <c r="DP114" s="781"/>
      <c r="DQ114" s="782" t="s">
        <v>415</v>
      </c>
      <c r="DR114" s="780"/>
      <c r="DS114" s="780"/>
      <c r="DT114" s="780"/>
      <c r="DU114" s="781"/>
      <c r="DV114" s="821" t="s">
        <v>415</v>
      </c>
      <c r="DW114" s="822"/>
      <c r="DX114" s="822"/>
      <c r="DY114" s="822"/>
      <c r="DZ114" s="823"/>
    </row>
    <row r="115" spans="1:130" s="230" customFormat="1" ht="26.25" customHeight="1" x14ac:dyDescent="0.15">
      <c r="A115" s="921"/>
      <c r="B115" s="922"/>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533</v>
      </c>
      <c r="AB115" s="913"/>
      <c r="AC115" s="913"/>
      <c r="AD115" s="913"/>
      <c r="AE115" s="914"/>
      <c r="AF115" s="915">
        <v>524</v>
      </c>
      <c r="AG115" s="913"/>
      <c r="AH115" s="913"/>
      <c r="AI115" s="913"/>
      <c r="AJ115" s="914"/>
      <c r="AK115" s="915">
        <v>343</v>
      </c>
      <c r="AL115" s="913"/>
      <c r="AM115" s="913"/>
      <c r="AN115" s="913"/>
      <c r="AO115" s="914"/>
      <c r="AP115" s="916">
        <v>0</v>
      </c>
      <c r="AQ115" s="917"/>
      <c r="AR115" s="917"/>
      <c r="AS115" s="917"/>
      <c r="AT115" s="918"/>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9842</v>
      </c>
      <c r="BR115" s="817"/>
      <c r="BS115" s="817"/>
      <c r="BT115" s="817"/>
      <c r="BU115" s="817"/>
      <c r="BV115" s="817">
        <v>9183</v>
      </c>
      <c r="BW115" s="817"/>
      <c r="BX115" s="817"/>
      <c r="BY115" s="817"/>
      <c r="BZ115" s="817"/>
      <c r="CA115" s="817">
        <v>8627</v>
      </c>
      <c r="CB115" s="817"/>
      <c r="CC115" s="817"/>
      <c r="CD115" s="817"/>
      <c r="CE115" s="817"/>
      <c r="CF115" s="872">
        <v>0.1</v>
      </c>
      <c r="CG115" s="873"/>
      <c r="CH115" s="873"/>
      <c r="CI115" s="873"/>
      <c r="CJ115" s="873"/>
      <c r="CK115" s="927"/>
      <c r="CL115" s="885"/>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415</v>
      </c>
      <c r="DH115" s="780"/>
      <c r="DI115" s="780"/>
      <c r="DJ115" s="780"/>
      <c r="DK115" s="781"/>
      <c r="DL115" s="782" t="s">
        <v>415</v>
      </c>
      <c r="DM115" s="780"/>
      <c r="DN115" s="780"/>
      <c r="DO115" s="780"/>
      <c r="DP115" s="781"/>
      <c r="DQ115" s="782" t="s">
        <v>415</v>
      </c>
      <c r="DR115" s="780"/>
      <c r="DS115" s="780"/>
      <c r="DT115" s="780"/>
      <c r="DU115" s="781"/>
      <c r="DV115" s="821" t="s">
        <v>415</v>
      </c>
      <c r="DW115" s="822"/>
      <c r="DX115" s="822"/>
      <c r="DY115" s="822"/>
      <c r="DZ115" s="823"/>
    </row>
    <row r="116" spans="1:130" s="230" customFormat="1" ht="26.25" customHeight="1" x14ac:dyDescent="0.15">
      <c r="A116" s="923"/>
      <c r="B116" s="924"/>
      <c r="C116" s="819" t="s">
        <v>460</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415</v>
      </c>
      <c r="AB116" s="780"/>
      <c r="AC116" s="780"/>
      <c r="AD116" s="780"/>
      <c r="AE116" s="781"/>
      <c r="AF116" s="782" t="s">
        <v>415</v>
      </c>
      <c r="AG116" s="780"/>
      <c r="AH116" s="780"/>
      <c r="AI116" s="780"/>
      <c r="AJ116" s="781"/>
      <c r="AK116" s="782" t="s">
        <v>415</v>
      </c>
      <c r="AL116" s="780"/>
      <c r="AM116" s="780"/>
      <c r="AN116" s="780"/>
      <c r="AO116" s="781"/>
      <c r="AP116" s="821" t="s">
        <v>415</v>
      </c>
      <c r="AQ116" s="822"/>
      <c r="AR116" s="822"/>
      <c r="AS116" s="822"/>
      <c r="AT116" s="823"/>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442</v>
      </c>
      <c r="BW116" s="817"/>
      <c r="BX116" s="817"/>
      <c r="BY116" s="817"/>
      <c r="BZ116" s="817"/>
      <c r="CA116" s="817" t="s">
        <v>415</v>
      </c>
      <c r="CB116" s="817"/>
      <c r="CC116" s="817"/>
      <c r="CD116" s="817"/>
      <c r="CE116" s="817"/>
      <c r="CF116" s="872" t="s">
        <v>442</v>
      </c>
      <c r="CG116" s="873"/>
      <c r="CH116" s="873"/>
      <c r="CI116" s="873"/>
      <c r="CJ116" s="873"/>
      <c r="CK116" s="927"/>
      <c r="CL116" s="885"/>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415</v>
      </c>
      <c r="DH116" s="780"/>
      <c r="DI116" s="780"/>
      <c r="DJ116" s="780"/>
      <c r="DK116" s="781"/>
      <c r="DL116" s="782" t="s">
        <v>415</v>
      </c>
      <c r="DM116" s="780"/>
      <c r="DN116" s="780"/>
      <c r="DO116" s="780"/>
      <c r="DP116" s="781"/>
      <c r="DQ116" s="782" t="s">
        <v>442</v>
      </c>
      <c r="DR116" s="780"/>
      <c r="DS116" s="780"/>
      <c r="DT116" s="780"/>
      <c r="DU116" s="781"/>
      <c r="DV116" s="821" t="s">
        <v>415</v>
      </c>
      <c r="DW116" s="822"/>
      <c r="DX116" s="822"/>
      <c r="DY116" s="822"/>
      <c r="DZ116" s="823"/>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463</v>
      </c>
      <c r="Z117" s="897"/>
      <c r="AA117" s="902">
        <v>1168288</v>
      </c>
      <c r="AB117" s="903"/>
      <c r="AC117" s="903"/>
      <c r="AD117" s="903"/>
      <c r="AE117" s="904"/>
      <c r="AF117" s="905">
        <v>1191417</v>
      </c>
      <c r="AG117" s="903"/>
      <c r="AH117" s="903"/>
      <c r="AI117" s="903"/>
      <c r="AJ117" s="904"/>
      <c r="AK117" s="905">
        <v>1235782</v>
      </c>
      <c r="AL117" s="903"/>
      <c r="AM117" s="903"/>
      <c r="AN117" s="903"/>
      <c r="AO117" s="904"/>
      <c r="AP117" s="906"/>
      <c r="AQ117" s="907"/>
      <c r="AR117" s="907"/>
      <c r="AS117" s="907"/>
      <c r="AT117" s="908"/>
      <c r="AU117" s="932"/>
      <c r="AV117" s="933"/>
      <c r="AW117" s="933"/>
      <c r="AX117" s="933"/>
      <c r="AY117" s="933"/>
      <c r="AZ117" s="860" t="s">
        <v>464</v>
      </c>
      <c r="BA117" s="861"/>
      <c r="BB117" s="861"/>
      <c r="BC117" s="861"/>
      <c r="BD117" s="861"/>
      <c r="BE117" s="861"/>
      <c r="BF117" s="861"/>
      <c r="BG117" s="861"/>
      <c r="BH117" s="861"/>
      <c r="BI117" s="861"/>
      <c r="BJ117" s="861"/>
      <c r="BK117" s="861"/>
      <c r="BL117" s="861"/>
      <c r="BM117" s="861"/>
      <c r="BN117" s="861"/>
      <c r="BO117" s="861"/>
      <c r="BP117" s="862"/>
      <c r="BQ117" s="816" t="s">
        <v>180</v>
      </c>
      <c r="BR117" s="817"/>
      <c r="BS117" s="817"/>
      <c r="BT117" s="817"/>
      <c r="BU117" s="817"/>
      <c r="BV117" s="817" t="s">
        <v>180</v>
      </c>
      <c r="BW117" s="817"/>
      <c r="BX117" s="817"/>
      <c r="BY117" s="817"/>
      <c r="BZ117" s="817"/>
      <c r="CA117" s="817" t="s">
        <v>180</v>
      </c>
      <c r="CB117" s="817"/>
      <c r="CC117" s="817"/>
      <c r="CD117" s="817"/>
      <c r="CE117" s="817"/>
      <c r="CF117" s="872" t="s">
        <v>180</v>
      </c>
      <c r="CG117" s="873"/>
      <c r="CH117" s="873"/>
      <c r="CI117" s="873"/>
      <c r="CJ117" s="873"/>
      <c r="CK117" s="927"/>
      <c r="CL117" s="885"/>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466</v>
      </c>
      <c r="DH117" s="780"/>
      <c r="DI117" s="780"/>
      <c r="DJ117" s="780"/>
      <c r="DK117" s="781"/>
      <c r="DL117" s="782" t="s">
        <v>180</v>
      </c>
      <c r="DM117" s="780"/>
      <c r="DN117" s="780"/>
      <c r="DO117" s="780"/>
      <c r="DP117" s="781"/>
      <c r="DQ117" s="782" t="s">
        <v>180</v>
      </c>
      <c r="DR117" s="780"/>
      <c r="DS117" s="780"/>
      <c r="DT117" s="780"/>
      <c r="DU117" s="781"/>
      <c r="DV117" s="821" t="s">
        <v>180</v>
      </c>
      <c r="DW117" s="822"/>
      <c r="DX117" s="822"/>
      <c r="DY117" s="822"/>
      <c r="DZ117" s="823"/>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310</v>
      </c>
      <c r="AL118" s="896"/>
      <c r="AM118" s="896"/>
      <c r="AN118" s="896"/>
      <c r="AO118" s="897"/>
      <c r="AP118" s="899" t="s">
        <v>436</v>
      </c>
      <c r="AQ118" s="900"/>
      <c r="AR118" s="900"/>
      <c r="AS118" s="900"/>
      <c r="AT118" s="901"/>
      <c r="AU118" s="932"/>
      <c r="AV118" s="933"/>
      <c r="AW118" s="933"/>
      <c r="AX118" s="933"/>
      <c r="AY118" s="933"/>
      <c r="AZ118" s="818" t="s">
        <v>467</v>
      </c>
      <c r="BA118" s="819"/>
      <c r="BB118" s="819"/>
      <c r="BC118" s="819"/>
      <c r="BD118" s="819"/>
      <c r="BE118" s="819"/>
      <c r="BF118" s="819"/>
      <c r="BG118" s="819"/>
      <c r="BH118" s="819"/>
      <c r="BI118" s="819"/>
      <c r="BJ118" s="819"/>
      <c r="BK118" s="819"/>
      <c r="BL118" s="819"/>
      <c r="BM118" s="819"/>
      <c r="BN118" s="819"/>
      <c r="BO118" s="819"/>
      <c r="BP118" s="820"/>
      <c r="BQ118" s="856" t="s">
        <v>180</v>
      </c>
      <c r="BR118" s="857"/>
      <c r="BS118" s="857"/>
      <c r="BT118" s="857"/>
      <c r="BU118" s="857"/>
      <c r="BV118" s="857" t="s">
        <v>180</v>
      </c>
      <c r="BW118" s="857"/>
      <c r="BX118" s="857"/>
      <c r="BY118" s="857"/>
      <c r="BZ118" s="857"/>
      <c r="CA118" s="857" t="s">
        <v>180</v>
      </c>
      <c r="CB118" s="857"/>
      <c r="CC118" s="857"/>
      <c r="CD118" s="857"/>
      <c r="CE118" s="857"/>
      <c r="CF118" s="872" t="s">
        <v>468</v>
      </c>
      <c r="CG118" s="873"/>
      <c r="CH118" s="873"/>
      <c r="CI118" s="873"/>
      <c r="CJ118" s="873"/>
      <c r="CK118" s="927"/>
      <c r="CL118" s="885"/>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180</v>
      </c>
      <c r="DH118" s="780"/>
      <c r="DI118" s="780"/>
      <c r="DJ118" s="780"/>
      <c r="DK118" s="781"/>
      <c r="DL118" s="782" t="s">
        <v>180</v>
      </c>
      <c r="DM118" s="780"/>
      <c r="DN118" s="780"/>
      <c r="DO118" s="780"/>
      <c r="DP118" s="781"/>
      <c r="DQ118" s="782" t="s">
        <v>466</v>
      </c>
      <c r="DR118" s="780"/>
      <c r="DS118" s="780"/>
      <c r="DT118" s="780"/>
      <c r="DU118" s="781"/>
      <c r="DV118" s="821" t="s">
        <v>466</v>
      </c>
      <c r="DW118" s="822"/>
      <c r="DX118" s="822"/>
      <c r="DY118" s="822"/>
      <c r="DZ118" s="823"/>
    </row>
    <row r="119" spans="1:130" s="230" customFormat="1" ht="26.25" customHeight="1" x14ac:dyDescent="0.15">
      <c r="A119" s="882" t="s">
        <v>440</v>
      </c>
      <c r="B119" s="883"/>
      <c r="C119" s="84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466</v>
      </c>
      <c r="AB119" s="889"/>
      <c r="AC119" s="889"/>
      <c r="AD119" s="889"/>
      <c r="AE119" s="890"/>
      <c r="AF119" s="891" t="s">
        <v>180</v>
      </c>
      <c r="AG119" s="889"/>
      <c r="AH119" s="889"/>
      <c r="AI119" s="889"/>
      <c r="AJ119" s="890"/>
      <c r="AK119" s="891" t="s">
        <v>180</v>
      </c>
      <c r="AL119" s="889"/>
      <c r="AM119" s="889"/>
      <c r="AN119" s="889"/>
      <c r="AO119" s="890"/>
      <c r="AP119" s="892" t="s">
        <v>180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54" t="s">
        <v>470</v>
      </c>
      <c r="BP119" s="855"/>
      <c r="BQ119" s="856">
        <v>10812513</v>
      </c>
      <c r="BR119" s="857"/>
      <c r="BS119" s="857"/>
      <c r="BT119" s="857"/>
      <c r="BU119" s="857"/>
      <c r="BV119" s="857">
        <v>10293875</v>
      </c>
      <c r="BW119" s="857"/>
      <c r="BX119" s="857"/>
      <c r="BY119" s="857"/>
      <c r="BZ119" s="857"/>
      <c r="CA119" s="857">
        <v>9567696</v>
      </c>
      <c r="CB119" s="857"/>
      <c r="CC119" s="857"/>
      <c r="CD119" s="857"/>
      <c r="CE119" s="857"/>
      <c r="CF119" s="748"/>
      <c r="CG119" s="749"/>
      <c r="CH119" s="749"/>
      <c r="CI119" s="749"/>
      <c r="CJ119" s="853"/>
      <c r="CK119" s="928"/>
      <c r="CL119" s="887"/>
      <c r="CM119" s="818" t="s">
        <v>471</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344277</v>
      </c>
      <c r="DH119" s="764"/>
      <c r="DI119" s="764"/>
      <c r="DJ119" s="764"/>
      <c r="DK119" s="765"/>
      <c r="DL119" s="766">
        <v>257073</v>
      </c>
      <c r="DM119" s="764"/>
      <c r="DN119" s="764"/>
      <c r="DO119" s="764"/>
      <c r="DP119" s="765"/>
      <c r="DQ119" s="766">
        <v>169024</v>
      </c>
      <c r="DR119" s="764"/>
      <c r="DS119" s="764"/>
      <c r="DT119" s="764"/>
      <c r="DU119" s="765"/>
      <c r="DV119" s="828">
        <v>2.7</v>
      </c>
      <c r="DW119" s="829"/>
      <c r="DX119" s="829"/>
      <c r="DY119" s="829"/>
      <c r="DZ119" s="830"/>
    </row>
    <row r="120" spans="1:130" s="230" customFormat="1" ht="26.25" customHeight="1" x14ac:dyDescent="0.15">
      <c r="A120" s="884"/>
      <c r="B120" s="885"/>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180</v>
      </c>
      <c r="AB120" s="780"/>
      <c r="AC120" s="780"/>
      <c r="AD120" s="780"/>
      <c r="AE120" s="781"/>
      <c r="AF120" s="782" t="s">
        <v>180</v>
      </c>
      <c r="AG120" s="780"/>
      <c r="AH120" s="780"/>
      <c r="AI120" s="780"/>
      <c r="AJ120" s="781"/>
      <c r="AK120" s="782" t="s">
        <v>180</v>
      </c>
      <c r="AL120" s="780"/>
      <c r="AM120" s="780"/>
      <c r="AN120" s="780"/>
      <c r="AO120" s="781"/>
      <c r="AP120" s="821" t="s">
        <v>180</v>
      </c>
      <c r="AQ120" s="822"/>
      <c r="AR120" s="822"/>
      <c r="AS120" s="822"/>
      <c r="AT120" s="823"/>
      <c r="AU120" s="874" t="s">
        <v>472</v>
      </c>
      <c r="AV120" s="875"/>
      <c r="AW120" s="875"/>
      <c r="AX120" s="875"/>
      <c r="AY120" s="876"/>
      <c r="AZ120" s="840" t="s">
        <v>473</v>
      </c>
      <c r="BA120" s="808"/>
      <c r="BB120" s="808"/>
      <c r="BC120" s="808"/>
      <c r="BD120" s="808"/>
      <c r="BE120" s="808"/>
      <c r="BF120" s="808"/>
      <c r="BG120" s="808"/>
      <c r="BH120" s="808"/>
      <c r="BI120" s="808"/>
      <c r="BJ120" s="808"/>
      <c r="BK120" s="808"/>
      <c r="BL120" s="808"/>
      <c r="BM120" s="808"/>
      <c r="BN120" s="808"/>
      <c r="BO120" s="808"/>
      <c r="BP120" s="809"/>
      <c r="BQ120" s="841">
        <v>5135750</v>
      </c>
      <c r="BR120" s="825"/>
      <c r="BS120" s="825"/>
      <c r="BT120" s="825"/>
      <c r="BU120" s="825"/>
      <c r="BV120" s="825">
        <v>5425289</v>
      </c>
      <c r="BW120" s="825"/>
      <c r="BX120" s="825"/>
      <c r="BY120" s="825"/>
      <c r="BZ120" s="825"/>
      <c r="CA120" s="825">
        <v>5440544</v>
      </c>
      <c r="CB120" s="825"/>
      <c r="CC120" s="825"/>
      <c r="CD120" s="825"/>
      <c r="CE120" s="825"/>
      <c r="CF120" s="863">
        <v>87.1</v>
      </c>
      <c r="CG120" s="864"/>
      <c r="CH120" s="864"/>
      <c r="CI120" s="864"/>
      <c r="CJ120" s="864"/>
      <c r="CK120" s="865" t="s">
        <v>474</v>
      </c>
      <c r="CL120" s="832"/>
      <c r="CM120" s="832"/>
      <c r="CN120" s="832"/>
      <c r="CO120" s="833"/>
      <c r="CP120" s="869" t="s">
        <v>475</v>
      </c>
      <c r="CQ120" s="870"/>
      <c r="CR120" s="870"/>
      <c r="CS120" s="870"/>
      <c r="CT120" s="870"/>
      <c r="CU120" s="870"/>
      <c r="CV120" s="870"/>
      <c r="CW120" s="870"/>
      <c r="CX120" s="870"/>
      <c r="CY120" s="870"/>
      <c r="CZ120" s="870"/>
      <c r="DA120" s="870"/>
      <c r="DB120" s="870"/>
      <c r="DC120" s="870"/>
      <c r="DD120" s="870"/>
      <c r="DE120" s="870"/>
      <c r="DF120" s="871"/>
      <c r="DG120" s="841">
        <v>1574269</v>
      </c>
      <c r="DH120" s="825"/>
      <c r="DI120" s="825"/>
      <c r="DJ120" s="825"/>
      <c r="DK120" s="825"/>
      <c r="DL120" s="825">
        <v>1092104</v>
      </c>
      <c r="DM120" s="825"/>
      <c r="DN120" s="825"/>
      <c r="DO120" s="825"/>
      <c r="DP120" s="825"/>
      <c r="DQ120" s="825">
        <v>928908</v>
      </c>
      <c r="DR120" s="825"/>
      <c r="DS120" s="825"/>
      <c r="DT120" s="825"/>
      <c r="DU120" s="825"/>
      <c r="DV120" s="826">
        <v>14.9</v>
      </c>
      <c r="DW120" s="826"/>
      <c r="DX120" s="826"/>
      <c r="DY120" s="826"/>
      <c r="DZ120" s="827"/>
    </row>
    <row r="121" spans="1:130" s="230" customFormat="1" ht="26.25" customHeight="1" x14ac:dyDescent="0.15">
      <c r="A121" s="884"/>
      <c r="B121" s="885"/>
      <c r="C121" s="860" t="s">
        <v>476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180</v>
      </c>
      <c r="AB121" s="780"/>
      <c r="AC121" s="780"/>
      <c r="AD121" s="780"/>
      <c r="AE121" s="781"/>
      <c r="AF121" s="782" t="s">
        <v>466</v>
      </c>
      <c r="AG121" s="780"/>
      <c r="AH121" s="780"/>
      <c r="AI121" s="780"/>
      <c r="AJ121" s="781"/>
      <c r="AK121" s="782" t="s">
        <v>180</v>
      </c>
      <c r="AL121" s="780"/>
      <c r="AM121" s="780"/>
      <c r="AN121" s="780"/>
      <c r="AO121" s="781"/>
      <c r="AP121" s="821" t="s">
        <v>180</v>
      </c>
      <c r="AQ121" s="822"/>
      <c r="AR121" s="822"/>
      <c r="AS121" s="822"/>
      <c r="AT121" s="823"/>
      <c r="AU121" s="877"/>
      <c r="AV121" s="878"/>
      <c r="AW121" s="878"/>
      <c r="AX121" s="878"/>
      <c r="AY121" s="879"/>
      <c r="AZ121" s="815" t="s">
        <v>477</v>
      </c>
      <c r="BA121" s="752"/>
      <c r="BB121" s="752"/>
      <c r="BC121" s="752"/>
      <c r="BD121" s="752"/>
      <c r="BE121" s="752"/>
      <c r="BF121" s="752"/>
      <c r="BG121" s="752"/>
      <c r="BH121" s="752"/>
      <c r="BI121" s="752"/>
      <c r="BJ121" s="752"/>
      <c r="BK121" s="752"/>
      <c r="BL121" s="752"/>
      <c r="BM121" s="752"/>
      <c r="BN121" s="752"/>
      <c r="BO121" s="752"/>
      <c r="BP121" s="753"/>
      <c r="BQ121" s="816">
        <v>333917</v>
      </c>
      <c r="BR121" s="817"/>
      <c r="BS121" s="817"/>
      <c r="BT121" s="817"/>
      <c r="BU121" s="817"/>
      <c r="BV121" s="817">
        <v>204786</v>
      </c>
      <c r="BW121" s="817"/>
      <c r="BX121" s="817"/>
      <c r="BY121" s="817"/>
      <c r="BZ121" s="817"/>
      <c r="CA121" s="817">
        <v>233838</v>
      </c>
      <c r="CB121" s="817"/>
      <c r="CC121" s="817"/>
      <c r="CD121" s="817"/>
      <c r="CE121" s="817"/>
      <c r="CF121" s="872">
        <v>3.7</v>
      </c>
      <c r="CG121" s="873"/>
      <c r="CH121" s="873"/>
      <c r="CI121" s="873"/>
      <c r="CJ121" s="873"/>
      <c r="CK121" s="866"/>
      <c r="CL121" s="835"/>
      <c r="CM121" s="835"/>
      <c r="CN121" s="835"/>
      <c r="CO121" s="836"/>
      <c r="CP121" s="844" t="s">
        <v>478</v>
      </c>
      <c r="CQ121" s="845"/>
      <c r="CR121" s="845"/>
      <c r="CS121" s="845"/>
      <c r="CT121" s="845"/>
      <c r="CU121" s="845"/>
      <c r="CV121" s="845"/>
      <c r="CW121" s="845"/>
      <c r="CX121" s="845"/>
      <c r="CY121" s="845"/>
      <c r="CZ121" s="845"/>
      <c r="DA121" s="845"/>
      <c r="DB121" s="845"/>
      <c r="DC121" s="845"/>
      <c r="DD121" s="845"/>
      <c r="DE121" s="845"/>
      <c r="DF121" s="846"/>
      <c r="DG121" s="816" t="s">
        <v>180</v>
      </c>
      <c r="DH121" s="817"/>
      <c r="DI121" s="817"/>
      <c r="DJ121" s="817"/>
      <c r="DK121" s="817"/>
      <c r="DL121" s="817" t="s">
        <v>180</v>
      </c>
      <c r="DM121" s="817"/>
      <c r="DN121" s="817"/>
      <c r="DO121" s="817"/>
      <c r="DP121" s="817"/>
      <c r="DQ121" s="817" t="s">
        <v>180</v>
      </c>
      <c r="DR121" s="817"/>
      <c r="DS121" s="817"/>
      <c r="DT121" s="817"/>
      <c r="DU121" s="817"/>
      <c r="DV121" s="794" t="s">
        <v>180</v>
      </c>
      <c r="DW121" s="794"/>
      <c r="DX121" s="794"/>
      <c r="DY121" s="794"/>
      <c r="DZ121" s="795"/>
    </row>
    <row r="122" spans="1:130" s="230" customFormat="1" ht="26.25" customHeight="1" x14ac:dyDescent="0.15">
      <c r="A122" s="884"/>
      <c r="B122" s="885"/>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180</v>
      </c>
      <c r="AB122" s="780"/>
      <c r="AC122" s="780"/>
      <c r="AD122" s="780"/>
      <c r="AE122" s="781"/>
      <c r="AF122" s="782" t="s">
        <v>180</v>
      </c>
      <c r="AG122" s="780"/>
      <c r="AH122" s="780"/>
      <c r="AI122" s="780"/>
      <c r="AJ122" s="781"/>
      <c r="AK122" s="782" t="s">
        <v>180</v>
      </c>
      <c r="AL122" s="780"/>
      <c r="AM122" s="780"/>
      <c r="AN122" s="780"/>
      <c r="AO122" s="781"/>
      <c r="AP122" s="821" t="s">
        <v>180</v>
      </c>
      <c r="AQ122" s="822"/>
      <c r="AR122" s="822"/>
      <c r="AS122" s="822"/>
      <c r="AT122" s="823"/>
      <c r="AU122" s="877"/>
      <c r="AV122" s="878"/>
      <c r="AW122" s="878"/>
      <c r="AX122" s="878"/>
      <c r="AY122" s="879"/>
      <c r="AZ122" s="818" t="s">
        <v>479</v>
      </c>
      <c r="BA122" s="819"/>
      <c r="BB122" s="819"/>
      <c r="BC122" s="819"/>
      <c r="BD122" s="819"/>
      <c r="BE122" s="819"/>
      <c r="BF122" s="819"/>
      <c r="BG122" s="819"/>
      <c r="BH122" s="819"/>
      <c r="BI122" s="819"/>
      <c r="BJ122" s="819"/>
      <c r="BK122" s="819"/>
      <c r="BL122" s="819"/>
      <c r="BM122" s="819"/>
      <c r="BN122" s="819"/>
      <c r="BO122" s="819"/>
      <c r="BP122" s="820"/>
      <c r="BQ122" s="856">
        <v>9466002</v>
      </c>
      <c r="BR122" s="857"/>
      <c r="BS122" s="857"/>
      <c r="BT122" s="857"/>
      <c r="BU122" s="857"/>
      <c r="BV122" s="857">
        <v>9009210</v>
      </c>
      <c r="BW122" s="857"/>
      <c r="BX122" s="857"/>
      <c r="BY122" s="857"/>
      <c r="BZ122" s="857"/>
      <c r="CA122" s="857">
        <v>8388868</v>
      </c>
      <c r="CB122" s="857"/>
      <c r="CC122" s="857"/>
      <c r="CD122" s="857"/>
      <c r="CE122" s="857"/>
      <c r="CF122" s="858">
        <v>134.4</v>
      </c>
      <c r="CG122" s="859"/>
      <c r="CH122" s="859"/>
      <c r="CI122" s="859"/>
      <c r="CJ122" s="859"/>
      <c r="CK122" s="866"/>
      <c r="CL122" s="835"/>
      <c r="CM122" s="835"/>
      <c r="CN122" s="835"/>
      <c r="CO122" s="836"/>
      <c r="CP122" s="844" t="s">
        <v>480</v>
      </c>
      <c r="CQ122" s="845"/>
      <c r="CR122" s="845"/>
      <c r="CS122" s="845"/>
      <c r="CT122" s="845"/>
      <c r="CU122" s="845"/>
      <c r="CV122" s="845"/>
      <c r="CW122" s="845"/>
      <c r="CX122" s="845"/>
      <c r="CY122" s="845"/>
      <c r="CZ122" s="845"/>
      <c r="DA122" s="845"/>
      <c r="DB122" s="845"/>
      <c r="DC122" s="845"/>
      <c r="DD122" s="845"/>
      <c r="DE122" s="845"/>
      <c r="DF122" s="846"/>
      <c r="DG122" s="816" t="s">
        <v>466</v>
      </c>
      <c r="DH122" s="817"/>
      <c r="DI122" s="817"/>
      <c r="DJ122" s="817"/>
      <c r="DK122" s="817"/>
      <c r="DL122" s="817" t="s">
        <v>180</v>
      </c>
      <c r="DM122" s="817"/>
      <c r="DN122" s="817"/>
      <c r="DO122" s="817"/>
      <c r="DP122" s="817"/>
      <c r="DQ122" s="817" t="s">
        <v>180</v>
      </c>
      <c r="DR122" s="817"/>
      <c r="DS122" s="817"/>
      <c r="DT122" s="817"/>
      <c r="DU122" s="817"/>
      <c r="DV122" s="794" t="s">
        <v>180</v>
      </c>
      <c r="DW122" s="794"/>
      <c r="DX122" s="794"/>
      <c r="DY122" s="794"/>
      <c r="DZ122" s="795"/>
    </row>
    <row r="123" spans="1:130" s="230" customFormat="1" ht="26.25" customHeight="1" x14ac:dyDescent="0.15">
      <c r="A123" s="884"/>
      <c r="B123" s="885"/>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466</v>
      </c>
      <c r="AB123" s="780"/>
      <c r="AC123" s="780"/>
      <c r="AD123" s="780"/>
      <c r="AE123" s="781"/>
      <c r="AF123" s="782" t="s">
        <v>180</v>
      </c>
      <c r="AG123" s="780"/>
      <c r="AH123" s="780"/>
      <c r="AI123" s="780"/>
      <c r="AJ123" s="781"/>
      <c r="AK123" s="782" t="s">
        <v>180</v>
      </c>
      <c r="AL123" s="780"/>
      <c r="AM123" s="780"/>
      <c r="AN123" s="780"/>
      <c r="AO123" s="781"/>
      <c r="AP123" s="821" t="s">
        <v>180</v>
      </c>
      <c r="AQ123" s="822"/>
      <c r="AR123" s="822"/>
      <c r="AS123" s="822"/>
      <c r="AT123" s="823"/>
      <c r="AU123" s="880"/>
      <c r="AV123" s="881"/>
      <c r="AW123" s="881"/>
      <c r="AX123" s="881"/>
      <c r="AY123" s="881"/>
      <c r="AZ123" s="251" t="s">
        <v>188</v>
      </c>
      <c r="BA123" s="251"/>
      <c r="BB123" s="251"/>
      <c r="BC123" s="251"/>
      <c r="BD123" s="251"/>
      <c r="BE123" s="251"/>
      <c r="BF123" s="251"/>
      <c r="BG123" s="251"/>
      <c r="BH123" s="251"/>
      <c r="BI123" s="251"/>
      <c r="BJ123" s="251"/>
      <c r="BK123" s="251"/>
      <c r="BL123" s="251"/>
      <c r="BM123" s="251"/>
      <c r="BN123" s="251"/>
      <c r="BO123" s="854" t="s">
        <v>481</v>
      </c>
      <c r="BP123" s="855"/>
      <c r="BQ123" s="851">
        <v>14935669</v>
      </c>
      <c r="BR123" s="852"/>
      <c r="BS123" s="852"/>
      <c r="BT123" s="852"/>
      <c r="BU123" s="852"/>
      <c r="BV123" s="852">
        <v>14639285</v>
      </c>
      <c r="BW123" s="852"/>
      <c r="BX123" s="852"/>
      <c r="BY123" s="852"/>
      <c r="BZ123" s="852"/>
      <c r="CA123" s="852">
        <v>14063250</v>
      </c>
      <c r="CB123" s="852"/>
      <c r="CC123" s="852"/>
      <c r="CD123" s="852"/>
      <c r="CE123" s="852"/>
      <c r="CF123" s="748"/>
      <c r="CG123" s="749"/>
      <c r="CH123" s="749"/>
      <c r="CI123" s="749"/>
      <c r="CJ123" s="853"/>
      <c r="CK123" s="866"/>
      <c r="CL123" s="835"/>
      <c r="CM123" s="835"/>
      <c r="CN123" s="835"/>
      <c r="CO123" s="836"/>
      <c r="CP123" s="844" t="s">
        <v>482</v>
      </c>
      <c r="CQ123" s="845"/>
      <c r="CR123" s="845"/>
      <c r="CS123" s="845"/>
      <c r="CT123" s="845"/>
      <c r="CU123" s="845"/>
      <c r="CV123" s="845"/>
      <c r="CW123" s="845"/>
      <c r="CX123" s="845"/>
      <c r="CY123" s="845"/>
      <c r="CZ123" s="845"/>
      <c r="DA123" s="845"/>
      <c r="DB123" s="845"/>
      <c r="DC123" s="845"/>
      <c r="DD123" s="845"/>
      <c r="DE123" s="845"/>
      <c r="DF123" s="846"/>
      <c r="DG123" s="779" t="s">
        <v>468</v>
      </c>
      <c r="DH123" s="780"/>
      <c r="DI123" s="780"/>
      <c r="DJ123" s="780"/>
      <c r="DK123" s="781"/>
      <c r="DL123" s="782" t="s">
        <v>180</v>
      </c>
      <c r="DM123" s="780"/>
      <c r="DN123" s="780"/>
      <c r="DO123" s="780"/>
      <c r="DP123" s="781"/>
      <c r="DQ123" s="782" t="s">
        <v>466</v>
      </c>
      <c r="DR123" s="780"/>
      <c r="DS123" s="780"/>
      <c r="DT123" s="780"/>
      <c r="DU123" s="781"/>
      <c r="DV123" s="821" t="s">
        <v>180</v>
      </c>
      <c r="DW123" s="822"/>
      <c r="DX123" s="822"/>
      <c r="DY123" s="822"/>
      <c r="DZ123" s="823"/>
    </row>
    <row r="124" spans="1:130" s="230" customFormat="1" ht="26.25" customHeight="1" thickBot="1" x14ac:dyDescent="0.2">
      <c r="A124" s="884"/>
      <c r="B124" s="885"/>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180</v>
      </c>
      <c r="AB124" s="780"/>
      <c r="AC124" s="780"/>
      <c r="AD124" s="780"/>
      <c r="AE124" s="781"/>
      <c r="AF124" s="782" t="s">
        <v>180</v>
      </c>
      <c r="AG124" s="780"/>
      <c r="AH124" s="780"/>
      <c r="AI124" s="780"/>
      <c r="AJ124" s="781"/>
      <c r="AK124" s="782" t="s">
        <v>180</v>
      </c>
      <c r="AL124" s="780"/>
      <c r="AM124" s="780"/>
      <c r="AN124" s="780"/>
      <c r="AO124" s="781"/>
      <c r="AP124" s="821" t="s">
        <v>180</v>
      </c>
      <c r="AQ124" s="822"/>
      <c r="AR124" s="822"/>
      <c r="AS124" s="822"/>
      <c r="AT124" s="823"/>
      <c r="AU124" s="847" t="s">
        <v>483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466</v>
      </c>
      <c r="BR124" s="842"/>
      <c r="BS124" s="842"/>
      <c r="BT124" s="842"/>
      <c r="BU124" s="842"/>
      <c r="BV124" s="842" t="s">
        <v>180</v>
      </c>
      <c r="BW124" s="842"/>
      <c r="BX124" s="842"/>
      <c r="BY124" s="842"/>
      <c r="BZ124" s="842"/>
      <c r="CA124" s="842" t="s">
        <v>180</v>
      </c>
      <c r="CB124" s="842"/>
      <c r="CC124" s="842"/>
      <c r="CD124" s="842"/>
      <c r="CE124" s="842"/>
      <c r="CF124" s="726"/>
      <c r="CG124" s="727"/>
      <c r="CH124" s="727"/>
      <c r="CI124" s="727"/>
      <c r="CJ124" s="843"/>
      <c r="CK124" s="867"/>
      <c r="CL124" s="867"/>
      <c r="CM124" s="867"/>
      <c r="CN124" s="867"/>
      <c r="CO124" s="868"/>
      <c r="CP124" s="844" t="s">
        <v>484</v>
      </c>
      <c r="CQ124" s="845"/>
      <c r="CR124" s="845"/>
      <c r="CS124" s="845"/>
      <c r="CT124" s="845"/>
      <c r="CU124" s="845"/>
      <c r="CV124" s="845"/>
      <c r="CW124" s="845"/>
      <c r="CX124" s="845"/>
      <c r="CY124" s="845"/>
      <c r="CZ124" s="845"/>
      <c r="DA124" s="845"/>
      <c r="DB124" s="845"/>
      <c r="DC124" s="845"/>
      <c r="DD124" s="845"/>
      <c r="DE124" s="845"/>
      <c r="DF124" s="846"/>
      <c r="DG124" s="763" t="s">
        <v>180</v>
      </c>
      <c r="DH124" s="764"/>
      <c r="DI124" s="764"/>
      <c r="DJ124" s="764"/>
      <c r="DK124" s="765"/>
      <c r="DL124" s="766" t="s">
        <v>180</v>
      </c>
      <c r="DM124" s="764"/>
      <c r="DN124" s="764"/>
      <c r="DO124" s="764"/>
      <c r="DP124" s="765"/>
      <c r="DQ124" s="766" t="s">
        <v>180</v>
      </c>
      <c r="DR124" s="764"/>
      <c r="DS124" s="764"/>
      <c r="DT124" s="764"/>
      <c r="DU124" s="765"/>
      <c r="DV124" s="828" t="s">
        <v>180</v>
      </c>
      <c r="DW124" s="829"/>
      <c r="DX124" s="829"/>
      <c r="DY124" s="829"/>
      <c r="DZ124" s="830"/>
    </row>
    <row r="125" spans="1:130" s="230" customFormat="1" ht="26.25" customHeight="1" x14ac:dyDescent="0.15">
      <c r="A125" s="884"/>
      <c r="B125" s="885"/>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180</v>
      </c>
      <c r="AB125" s="780"/>
      <c r="AC125" s="780"/>
      <c r="AD125" s="780"/>
      <c r="AE125" s="781"/>
      <c r="AF125" s="782" t="s">
        <v>180</v>
      </c>
      <c r="AG125" s="780"/>
      <c r="AH125" s="780"/>
      <c r="AI125" s="780"/>
      <c r="AJ125" s="781"/>
      <c r="AK125" s="782" t="s">
        <v>180</v>
      </c>
      <c r="AL125" s="780"/>
      <c r="AM125" s="780"/>
      <c r="AN125" s="780"/>
      <c r="AO125" s="781"/>
      <c r="AP125" s="821" t="s">
        <v>180</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485</v>
      </c>
      <c r="CL125" s="832"/>
      <c r="CM125" s="832"/>
      <c r="CN125" s="832"/>
      <c r="CO125" s="833"/>
      <c r="CP125" s="840" t="s">
        <v>486</v>
      </c>
      <c r="CQ125" s="808"/>
      <c r="CR125" s="808"/>
      <c r="CS125" s="808"/>
      <c r="CT125" s="808"/>
      <c r="CU125" s="808"/>
      <c r="CV125" s="808"/>
      <c r="CW125" s="808"/>
      <c r="CX125" s="808"/>
      <c r="CY125" s="808"/>
      <c r="CZ125" s="808"/>
      <c r="DA125" s="808"/>
      <c r="DB125" s="808"/>
      <c r="DC125" s="808"/>
      <c r="DD125" s="808"/>
      <c r="DE125" s="808"/>
      <c r="DF125" s="809"/>
      <c r="DG125" s="841" t="s">
        <v>180</v>
      </c>
      <c r="DH125" s="825"/>
      <c r="DI125" s="825"/>
      <c r="DJ125" s="825"/>
      <c r="DK125" s="825"/>
      <c r="DL125" s="825" t="s">
        <v>468</v>
      </c>
      <c r="DM125" s="825"/>
      <c r="DN125" s="825"/>
      <c r="DO125" s="825"/>
      <c r="DP125" s="825"/>
      <c r="DQ125" s="825" t="s">
        <v>180</v>
      </c>
      <c r="DR125" s="825"/>
      <c r="DS125" s="825"/>
      <c r="DT125" s="825"/>
      <c r="DU125" s="825"/>
      <c r="DV125" s="826" t="s">
        <v>180</v>
      </c>
      <c r="DW125" s="826"/>
      <c r="DX125" s="826"/>
      <c r="DY125" s="826"/>
      <c r="DZ125" s="827"/>
    </row>
    <row r="126" spans="1:130" s="230" customFormat="1" ht="26.25" customHeight="1" thickBot="1" x14ac:dyDescent="0.2">
      <c r="A126" s="884"/>
      <c r="B126" s="885"/>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533</v>
      </c>
      <c r="AB126" s="780"/>
      <c r="AC126" s="780"/>
      <c r="AD126" s="780"/>
      <c r="AE126" s="781"/>
      <c r="AF126" s="782">
        <v>524</v>
      </c>
      <c r="AG126" s="780"/>
      <c r="AH126" s="780"/>
      <c r="AI126" s="780"/>
      <c r="AJ126" s="781"/>
      <c r="AK126" s="782">
        <v>343</v>
      </c>
      <c r="AL126" s="780"/>
      <c r="AM126" s="780"/>
      <c r="AN126" s="780"/>
      <c r="AO126" s="781"/>
      <c r="AP126" s="821">
        <v>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487</v>
      </c>
      <c r="CQ126" s="752"/>
      <c r="CR126" s="752"/>
      <c r="CS126" s="752"/>
      <c r="CT126" s="752"/>
      <c r="CU126" s="752"/>
      <c r="CV126" s="752"/>
      <c r="CW126" s="752"/>
      <c r="CX126" s="752"/>
      <c r="CY126" s="752"/>
      <c r="CZ126" s="752"/>
      <c r="DA126" s="752"/>
      <c r="DB126" s="752"/>
      <c r="DC126" s="752"/>
      <c r="DD126" s="752"/>
      <c r="DE126" s="752"/>
      <c r="DF126" s="753"/>
      <c r="DG126" s="816" t="s">
        <v>180</v>
      </c>
      <c r="DH126" s="817"/>
      <c r="DI126" s="817"/>
      <c r="DJ126" s="817"/>
      <c r="DK126" s="817"/>
      <c r="DL126" s="817" t="s">
        <v>180</v>
      </c>
      <c r="DM126" s="817"/>
      <c r="DN126" s="817"/>
      <c r="DO126" s="817"/>
      <c r="DP126" s="817"/>
      <c r="DQ126" s="817" t="s">
        <v>180</v>
      </c>
      <c r="DR126" s="817"/>
      <c r="DS126" s="817"/>
      <c r="DT126" s="817"/>
      <c r="DU126" s="817"/>
      <c r="DV126" s="794" t="s">
        <v>468</v>
      </c>
      <c r="DW126" s="794"/>
      <c r="DX126" s="794"/>
      <c r="DY126" s="794"/>
      <c r="DZ126" s="795"/>
    </row>
    <row r="127" spans="1:130" s="230" customFormat="1" ht="26.25" customHeight="1" x14ac:dyDescent="0.15">
      <c r="A127" s="886"/>
      <c r="B127" s="887"/>
      <c r="C127" s="818" t="s">
        <v>488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180</v>
      </c>
      <c r="AB127" s="780"/>
      <c r="AC127" s="780"/>
      <c r="AD127" s="780"/>
      <c r="AE127" s="781"/>
      <c r="AF127" s="782" t="s">
        <v>180</v>
      </c>
      <c r="AG127" s="780"/>
      <c r="AH127" s="780"/>
      <c r="AI127" s="780"/>
      <c r="AJ127" s="781"/>
      <c r="AK127" s="782" t="s">
        <v>180</v>
      </c>
      <c r="AL127" s="780"/>
      <c r="AM127" s="780"/>
      <c r="AN127" s="780"/>
      <c r="AO127" s="781"/>
      <c r="AP127" s="821" t="s">
        <v>180</v>
      </c>
      <c r="AQ127" s="822"/>
      <c r="AR127" s="822"/>
      <c r="AS127" s="822"/>
      <c r="AT127" s="823"/>
      <c r="AU127" s="232"/>
      <c r="AV127" s="232"/>
      <c r="AW127" s="232"/>
      <c r="AX127" s="824"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493</v>
      </c>
      <c r="CQ127" s="752"/>
      <c r="CR127" s="752"/>
      <c r="CS127" s="752"/>
      <c r="CT127" s="752"/>
      <c r="CU127" s="752"/>
      <c r="CV127" s="752"/>
      <c r="CW127" s="752"/>
      <c r="CX127" s="752"/>
      <c r="CY127" s="752"/>
      <c r="CZ127" s="752"/>
      <c r="DA127" s="752"/>
      <c r="DB127" s="752"/>
      <c r="DC127" s="752"/>
      <c r="DD127" s="752"/>
      <c r="DE127" s="752"/>
      <c r="DF127" s="753"/>
      <c r="DG127" s="816" t="s">
        <v>180</v>
      </c>
      <c r="DH127" s="817"/>
      <c r="DI127" s="817"/>
      <c r="DJ127" s="817"/>
      <c r="DK127" s="817"/>
      <c r="DL127" s="817" t="s">
        <v>180</v>
      </c>
      <c r="DM127" s="817"/>
      <c r="DN127" s="817"/>
      <c r="DO127" s="817"/>
      <c r="DP127" s="817"/>
      <c r="DQ127" s="817" t="s">
        <v>468</v>
      </c>
      <c r="DR127" s="817"/>
      <c r="DS127" s="817"/>
      <c r="DT127" s="817"/>
      <c r="DU127" s="817"/>
      <c r="DV127" s="794" t="s">
        <v>180</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69158</v>
      </c>
      <c r="AB128" s="801"/>
      <c r="AC128" s="801"/>
      <c r="AD128" s="801"/>
      <c r="AE128" s="802"/>
      <c r="AF128" s="803">
        <v>68733</v>
      </c>
      <c r="AG128" s="801"/>
      <c r="AH128" s="801"/>
      <c r="AI128" s="801"/>
      <c r="AJ128" s="802"/>
      <c r="AK128" s="803">
        <v>99927</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180</v>
      </c>
      <c r="BG128" s="787"/>
      <c r="BH128" s="787"/>
      <c r="BI128" s="787"/>
      <c r="BJ128" s="787"/>
      <c r="BK128" s="787"/>
      <c r="BL128" s="810"/>
      <c r="BM128" s="786">
        <v>14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497</v>
      </c>
      <c r="CQ128" s="730"/>
      <c r="CR128" s="730"/>
      <c r="CS128" s="730"/>
      <c r="CT128" s="730"/>
      <c r="CU128" s="730"/>
      <c r="CV128" s="730"/>
      <c r="CW128" s="730"/>
      <c r="CX128" s="730"/>
      <c r="CY128" s="730"/>
      <c r="CZ128" s="730"/>
      <c r="DA128" s="730"/>
      <c r="DB128" s="730"/>
      <c r="DC128" s="730"/>
      <c r="DD128" s="730"/>
      <c r="DE128" s="730"/>
      <c r="DF128" s="731"/>
      <c r="DG128" s="790">
        <v>9842</v>
      </c>
      <c r="DH128" s="791"/>
      <c r="DI128" s="791"/>
      <c r="DJ128" s="791"/>
      <c r="DK128" s="791"/>
      <c r="DL128" s="791">
        <v>9183</v>
      </c>
      <c r="DM128" s="791"/>
      <c r="DN128" s="791"/>
      <c r="DO128" s="791"/>
      <c r="DP128" s="791"/>
      <c r="DQ128" s="791">
        <v>8627</v>
      </c>
      <c r="DR128" s="791"/>
      <c r="DS128" s="791"/>
      <c r="DT128" s="791"/>
      <c r="DU128" s="791"/>
      <c r="DV128" s="792">
        <v>0.1</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6908795</v>
      </c>
      <c r="AB129" s="780"/>
      <c r="AC129" s="780"/>
      <c r="AD129" s="780"/>
      <c r="AE129" s="781"/>
      <c r="AF129" s="782">
        <v>7308636</v>
      </c>
      <c r="AG129" s="780"/>
      <c r="AH129" s="780"/>
      <c r="AI129" s="780"/>
      <c r="AJ129" s="781"/>
      <c r="AK129" s="782">
        <v>7149784</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180</v>
      </c>
      <c r="BG129" s="771"/>
      <c r="BH129" s="771"/>
      <c r="BI129" s="771"/>
      <c r="BJ129" s="771"/>
      <c r="BK129" s="771"/>
      <c r="BL129" s="772"/>
      <c r="BM129" s="770">
        <v>19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973717</v>
      </c>
      <c r="AB130" s="780"/>
      <c r="AC130" s="780"/>
      <c r="AD130" s="780"/>
      <c r="AE130" s="781"/>
      <c r="AF130" s="782">
        <v>951106</v>
      </c>
      <c r="AG130" s="780"/>
      <c r="AH130" s="780"/>
      <c r="AI130" s="780"/>
      <c r="AJ130" s="781"/>
      <c r="AK130" s="782">
        <v>906495</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2.8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5935078</v>
      </c>
      <c r="AB131" s="764"/>
      <c r="AC131" s="764"/>
      <c r="AD131" s="764"/>
      <c r="AE131" s="765"/>
      <c r="AF131" s="766">
        <v>6357530</v>
      </c>
      <c r="AG131" s="764"/>
      <c r="AH131" s="764"/>
      <c r="AI131" s="764"/>
      <c r="AJ131" s="765"/>
      <c r="AK131" s="766">
        <v>6243289</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t="s">
        <v>180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2.113080906</v>
      </c>
      <c r="AB132" s="745"/>
      <c r="AC132" s="745"/>
      <c r="AD132" s="745"/>
      <c r="AE132" s="746"/>
      <c r="AF132" s="747">
        <v>2.6988154199999999</v>
      </c>
      <c r="AG132" s="745"/>
      <c r="AH132" s="745"/>
      <c r="AI132" s="745"/>
      <c r="AJ132" s="746"/>
      <c r="AK132" s="747">
        <v>3.6737046769999999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3.1</v>
      </c>
      <c r="AB133" s="724"/>
      <c r="AC133" s="724"/>
      <c r="AD133" s="724"/>
      <c r="AE133" s="725"/>
      <c r="AF133" s="723">
        <v>3</v>
      </c>
      <c r="AG133" s="724"/>
      <c r="AH133" s="724"/>
      <c r="AI133" s="724"/>
      <c r="AJ133" s="725"/>
      <c r="AK133" s="723">
        <v>2.8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W6pPD1T3UYV4FKnFK0xyODiej5baoM2QAULeh+d50vfPKeye7rLpkoBqk+n29G5hXgKBhFFhoOU6jLHjHlLhw==" saltValue="aCSOH0wwxjx/Hv1c8saPA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zdizDSNnOoVhdsIwlNyPpX0NlcjG4oQbs/a8DWTzmC+Fi8SFt9+O+PMzru1SK49rJ3j0KcwfupWcc4U3B7ttA==" saltValue="JAKVTDUO8p0CffDO0/rH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1zRHdMGN2uy/LL4KOxF1n55rC2bKBp5DSR7lhVlxG+IgnqLeCm6VIlF1R7kDQs5r98GpQnZ/JaRWPtXV/Kk9w==" saltValue="cYcrYtZDNho7rWBLUehW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516</v>
      </c>
      <c r="AL9" s="1130"/>
      <c r="AM9" s="1130"/>
      <c r="AN9" s="1131"/>
      <c r="AO9" s="281">
        <v>2693158</v>
      </c>
      <c r="AP9" s="281">
        <v>91077</v>
      </c>
      <c r="AQ9" s="282">
        <v>65553</v>
      </c>
      <c r="AR9" s="283">
        <v>38.9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517</v>
      </c>
      <c r="AL10" s="1130"/>
      <c r="AM10" s="1130"/>
      <c r="AN10" s="1131"/>
      <c r="AO10" s="284">
        <v>3503</v>
      </c>
      <c r="AP10" s="284">
        <v>118</v>
      </c>
      <c r="AQ10" s="285">
        <v>8503</v>
      </c>
      <c r="AR10" s="286">
        <v>-98.6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518</v>
      </c>
      <c r="AL11" s="1130"/>
      <c r="AM11" s="1130"/>
      <c r="AN11" s="1131"/>
      <c r="AO11" s="284" t="s">
        <v>519</v>
      </c>
      <c r="AP11" s="284" t="s">
        <v>519</v>
      </c>
      <c r="AQ11" s="285">
        <v>289</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520</v>
      </c>
      <c r="AL12" s="1130"/>
      <c r="AM12" s="1130"/>
      <c r="AN12" s="1131"/>
      <c r="AO12" s="284" t="s">
        <v>519</v>
      </c>
      <c r="AP12" s="284" t="s">
        <v>519</v>
      </c>
      <c r="AQ12" s="285">
        <v>23</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521</v>
      </c>
      <c r="AL13" s="1130"/>
      <c r="AM13" s="1130"/>
      <c r="AN13" s="1131"/>
      <c r="AO13" s="284">
        <v>62058</v>
      </c>
      <c r="AP13" s="284">
        <v>2099</v>
      </c>
      <c r="AQ13" s="285">
        <v>2667</v>
      </c>
      <c r="AR13" s="286">
        <v>-21.3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522</v>
      </c>
      <c r="AL14" s="1130"/>
      <c r="AM14" s="1130"/>
      <c r="AN14" s="1131"/>
      <c r="AO14" s="284">
        <v>14262</v>
      </c>
      <c r="AP14" s="284">
        <v>482</v>
      </c>
      <c r="AQ14" s="285">
        <v>1163</v>
      </c>
      <c r="AR14" s="286">
        <v>-58.6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523</v>
      </c>
      <c r="AL15" s="1133"/>
      <c r="AM15" s="1133"/>
      <c r="AN15" s="1134"/>
      <c r="AO15" s="284">
        <v>-179609</v>
      </c>
      <c r="AP15" s="284">
        <v>-6074</v>
      </c>
      <c r="AQ15" s="285">
        <v>-4250</v>
      </c>
      <c r="AR15" s="286">
        <v>42.9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188</v>
      </c>
      <c r="AL16" s="1133"/>
      <c r="AM16" s="1133"/>
      <c r="AN16" s="1134"/>
      <c r="AO16" s="284">
        <v>2593372</v>
      </c>
      <c r="AP16" s="284">
        <v>87703</v>
      </c>
      <c r="AQ16" s="285">
        <v>73949</v>
      </c>
      <c r="AR16" s="286">
        <v>18.600000000000001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528</v>
      </c>
      <c r="AL21" s="1136"/>
      <c r="AM21" s="1136"/>
      <c r="AN21" s="1137"/>
      <c r="AO21" s="297">
        <v>8.1199999999999992</v>
      </c>
      <c r="AP21" s="298">
        <v>6.65</v>
      </c>
      <c r="AQ21" s="299">
        <v>1.47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529</v>
      </c>
      <c r="AL22" s="1136"/>
      <c r="AM22" s="1136"/>
      <c r="AN22" s="1137"/>
      <c r="AO22" s="302">
        <v>100.4</v>
      </c>
      <c r="AP22" s="303">
        <v>97</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533</v>
      </c>
      <c r="AL32" s="1114"/>
      <c r="AM32" s="1114"/>
      <c r="AN32" s="1115"/>
      <c r="AO32" s="312">
        <v>880983</v>
      </c>
      <c r="AP32" s="312">
        <v>29793</v>
      </c>
      <c r="AQ32" s="313">
        <v>33124</v>
      </c>
      <c r="AR32" s="314">
        <v>-10.1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534</v>
      </c>
      <c r="AL33" s="1114"/>
      <c r="AM33" s="1114"/>
      <c r="AN33" s="1115"/>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535</v>
      </c>
      <c r="AL34" s="1114"/>
      <c r="AM34" s="1114"/>
      <c r="AN34" s="1115"/>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536</v>
      </c>
      <c r="AL35" s="1114"/>
      <c r="AM35" s="1114"/>
      <c r="AN35" s="1115"/>
      <c r="AO35" s="312">
        <v>253421</v>
      </c>
      <c r="AP35" s="312">
        <v>8570</v>
      </c>
      <c r="AQ35" s="313">
        <v>9022</v>
      </c>
      <c r="AR35" s="314">
        <v>-5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537</v>
      </c>
      <c r="AL36" s="1114"/>
      <c r="AM36" s="1114"/>
      <c r="AN36" s="1115"/>
      <c r="AO36" s="312">
        <v>101035</v>
      </c>
      <c r="AP36" s="312">
        <v>3417</v>
      </c>
      <c r="AQ36" s="313">
        <v>1987</v>
      </c>
      <c r="AR36" s="314">
        <v>72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538</v>
      </c>
      <c r="AL37" s="1114"/>
      <c r="AM37" s="1114"/>
      <c r="AN37" s="1115"/>
      <c r="AO37" s="312">
        <v>343</v>
      </c>
      <c r="AP37" s="312">
        <v>12</v>
      </c>
      <c r="AQ37" s="313">
        <v>678</v>
      </c>
      <c r="AR37" s="314">
        <v>-98.2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539</v>
      </c>
      <c r="AL38" s="1117"/>
      <c r="AM38" s="1117"/>
      <c r="AN38" s="1118"/>
      <c r="AO38" s="315" t="s">
        <v>519</v>
      </c>
      <c r="AP38" s="315" t="s">
        <v>519</v>
      </c>
      <c r="AQ38" s="316">
        <v>0</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540</v>
      </c>
      <c r="AL39" s="1117"/>
      <c r="AM39" s="1117"/>
      <c r="AN39" s="1118"/>
      <c r="AO39" s="312">
        <v>-99927</v>
      </c>
      <c r="AP39" s="312">
        <v>-3379</v>
      </c>
      <c r="AQ39" s="313">
        <v>-3119</v>
      </c>
      <c r="AR39" s="314">
        <v>8.3000000000000007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541</v>
      </c>
      <c r="AL40" s="1114"/>
      <c r="AM40" s="1114"/>
      <c r="AN40" s="1115"/>
      <c r="AO40" s="312">
        <v>-906495</v>
      </c>
      <c r="AP40" s="312">
        <v>-30656</v>
      </c>
      <c r="AQ40" s="313">
        <v>-27108</v>
      </c>
      <c r="AR40" s="314">
        <v>13.1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229360</v>
      </c>
      <c r="AP41" s="312">
        <v>7757</v>
      </c>
      <c r="AQ41" s="313">
        <v>14583</v>
      </c>
      <c r="AR41" s="314">
        <v>-46.8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511</v>
      </c>
      <c r="AN49" s="1124" t="s">
        <v>545</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399471</v>
      </c>
      <c r="AN51" s="334">
        <v>12772</v>
      </c>
      <c r="AO51" s="335">
        <v>-53.1</v>
      </c>
      <c r="AP51" s="336">
        <v>47387</v>
      </c>
      <c r="AQ51" s="337">
        <v>-9.1999999999999993</v>
      </c>
      <c r="AR51" s="338">
        <v>-43.9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299143</v>
      </c>
      <c r="AN52" s="342">
        <v>9564</v>
      </c>
      <c r="AO52" s="343">
        <v>-50.3</v>
      </c>
      <c r="AP52" s="344">
        <v>24928</v>
      </c>
      <c r="AQ52" s="345">
        <v>0.3</v>
      </c>
      <c r="AR52" s="346">
        <v>-50.6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1483649</v>
      </c>
      <c r="AN53" s="334">
        <v>48134</v>
      </c>
      <c r="AO53" s="335">
        <v>276.89999999999998</v>
      </c>
      <c r="AP53" s="336">
        <v>51264</v>
      </c>
      <c r="AQ53" s="337">
        <v>8.1999999999999993</v>
      </c>
      <c r="AR53" s="338">
        <v>268.7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1044089</v>
      </c>
      <c r="AN54" s="342">
        <v>33874</v>
      </c>
      <c r="AO54" s="343">
        <v>254.2</v>
      </c>
      <c r="AP54" s="344">
        <v>26040</v>
      </c>
      <c r="AQ54" s="345">
        <v>4.5</v>
      </c>
      <c r="AR54" s="346">
        <v>249.7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1429914</v>
      </c>
      <c r="AN55" s="334">
        <v>46892</v>
      </c>
      <c r="AO55" s="335">
        <v>-2.6</v>
      </c>
      <c r="AP55" s="336">
        <v>52068</v>
      </c>
      <c r="AQ55" s="337">
        <v>1.6</v>
      </c>
      <c r="AR55" s="338">
        <v>-4.2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1157929</v>
      </c>
      <c r="AN56" s="342">
        <v>37972</v>
      </c>
      <c r="AO56" s="343">
        <v>12.1</v>
      </c>
      <c r="AP56" s="344">
        <v>26936</v>
      </c>
      <c r="AQ56" s="345">
        <v>3.4</v>
      </c>
      <c r="AR56" s="346">
        <v>8.6999999999999993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899121</v>
      </c>
      <c r="AN57" s="334">
        <v>29965</v>
      </c>
      <c r="AO57" s="335">
        <v>-36.1</v>
      </c>
      <c r="AP57" s="336">
        <v>47161</v>
      </c>
      <c r="AQ57" s="337">
        <v>-9.4</v>
      </c>
      <c r="AR57" s="338">
        <v>-26.7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611625</v>
      </c>
      <c r="AN58" s="342">
        <v>20383</v>
      </c>
      <c r="AO58" s="343">
        <v>-46.3</v>
      </c>
      <c r="AP58" s="344">
        <v>24595</v>
      </c>
      <c r="AQ58" s="345">
        <v>-8.6999999999999993</v>
      </c>
      <c r="AR58" s="346">
        <v>-37.6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700303</v>
      </c>
      <c r="AN59" s="334">
        <v>23683</v>
      </c>
      <c r="AO59" s="335">
        <v>-21</v>
      </c>
      <c r="AP59" s="336">
        <v>43423</v>
      </c>
      <c r="AQ59" s="337">
        <v>-7.9</v>
      </c>
      <c r="AR59" s="338">
        <v>-13.1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472087</v>
      </c>
      <c r="AN60" s="342">
        <v>15965</v>
      </c>
      <c r="AO60" s="343">
        <v>-21.7</v>
      </c>
      <c r="AP60" s="344">
        <v>22207</v>
      </c>
      <c r="AQ60" s="345">
        <v>-9.6999999999999993</v>
      </c>
      <c r="AR60" s="346">
        <v>-12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982492</v>
      </c>
      <c r="AN61" s="349">
        <v>32289</v>
      </c>
      <c r="AO61" s="350">
        <v>32.799999999999997</v>
      </c>
      <c r="AP61" s="351">
        <v>48261</v>
      </c>
      <c r="AQ61" s="352">
        <v>-3.3</v>
      </c>
      <c r="AR61" s="338">
        <v>36.1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716975</v>
      </c>
      <c r="AN62" s="342">
        <v>23552</v>
      </c>
      <c r="AO62" s="343">
        <v>29.6</v>
      </c>
      <c r="AP62" s="344">
        <v>24941</v>
      </c>
      <c r="AQ62" s="345">
        <v>-2</v>
      </c>
      <c r="AR62" s="346">
        <v>31.6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LaA0GWg1EiJ5W+5bApd2cJr7CeE9UnfHXIcdsNEv0a36ONRuqt7oambGpzquRWMgLk07m/9cRJRPXH25jTSAQ==" saltValue="ZzXwe08rmAJT6cxG6z6f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kpGFwWE/b2O0ztRhoAp2dEHwZ0mHZqRN8pwNh0j63Y2QKJzFLfzQQhxsNdx/GoZocnLS8yW0f2tT3LARL3KmVA==" saltValue="ANd9eHtoK5WTUbp9RifL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tDGuOLozYfr9Kwgz/Hy5Z/cOeBUtLE7xh6lqa5CbJ4v85hO1Weh4hOy2mBCgPDaLWm6mAYbT/q62sER1Mr5tag==" saltValue="skSqWUBbacbT1fTz5A8L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28.7</v>
      </c>
      <c r="G47" s="12">
        <v>26.14</v>
      </c>
      <c r="H47" s="12">
        <v>20.32</v>
      </c>
      <c r="I47" s="12">
        <v>21.1</v>
      </c>
      <c r="J47" s="13">
        <v>22.88</v>
      </c>
    </row>
    <row r="48" spans="2:10" ht="57.75" customHeight="1" x14ac:dyDescent="0.15">
      <c r="B48" s="14"/>
      <c r="C48" s="1141" t="s">
        <v>4</v>
      </c>
      <c r="D48" s="1141"/>
      <c r="E48" s="1142"/>
      <c r="F48" s="15">
        <v>3.86</v>
      </c>
      <c r="G48" s="16">
        <v>3.1</v>
      </c>
      <c r="H48" s="16">
        <v>4.84</v>
      </c>
      <c r="I48" s="16">
        <v>5.4</v>
      </c>
      <c r="J48" s="17">
        <v>4.12</v>
      </c>
    </row>
    <row r="49" spans="2:10" ht="57.75" customHeight="1" thickBot="1" x14ac:dyDescent="0.2">
      <c r="B49" s="18"/>
      <c r="C49" s="1143" t="s">
        <v>5</v>
      </c>
      <c r="D49" s="1143"/>
      <c r="E49" s="1144"/>
      <c r="F49" s="19" t="s">
        <v>566</v>
      </c>
      <c r="G49" s="20" t="s">
        <v>567</v>
      </c>
      <c r="H49" s="20" t="s">
        <v>568</v>
      </c>
      <c r="I49" s="20">
        <v>2.72</v>
      </c>
      <c r="J49" s="21" t="s">
        <v>569</v>
      </c>
    </row>
    <row r="50" spans="2:10" x14ac:dyDescent="0.15"/>
  </sheetData>
  <sheetProtection algorithmName="SHA-512" hashValue="UavTl4yuVD1/ldpzTyNmlNYER/8b60FH9qK7GYj2GccNs06zUfARgT+1/9CIe6BD9aTy0nndgfucF/SvOQsDXg==" saltValue="BjbFOcEuB7H1JzLmlWgk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2024-03-14T03:25:17Z</dcterms:created>
  <dcterms:modified xsi:type="dcterms:W3CDTF">2024-03-17T00:59:28Z</dcterms:modified>
  <cp:category/>
</cp:coreProperties>
</file>