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vgroup\財政課\03.予算\03 財務報告\R5年度\20240306 【照会：314（木）〆】令和３年度財政状況資料集の作成及び提出について\04 【通知及び様式修正：319（火）〆】令和４年度財政状況資料集の作成及び提出について\"/>
    </mc:Choice>
  </mc:AlternateContent>
  <xr:revisionPtr revIDLastSave="0" documentId="13_ncr:1_{93CE213A-027E-4411-A75D-53F04066AC00}"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alcChain>
</file>

<file path=xl/sharedStrings.xml><?xml version="1.0" encoding="utf-8"?>
<sst xmlns="http://schemas.openxmlformats.org/spreadsheetml/2006/main" count="1111" uniqueCount="588">
  <si>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</si>
  <si>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</si>
  <si>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</si>
  <si>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</si>
  <si>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</si>
  <si>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</si>
  <si>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</si>
  <si>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</si>
  <si>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</si>
  <si>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</si>
  <si>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</si>
  <si>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</si>
  <si>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</si>
  <si>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</si>
  <si>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</si>
  <si>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</si>
  <si>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</si>
  <si>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</si>
  <si>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</si>
  <si>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</si>
  <si>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</si>
  <si>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</si>
  <si>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</si>
  <si>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</si>
  <si>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</si>
  <si>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</si>
  <si>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</si>
  <si>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</si>
  <si>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</si>
  <si>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</si>
  <si>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</si>
  <si>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</si>
  <si>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</si>
  <si>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</si>
  <si>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</si>
  <si>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</si>
  <si>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</si>
  <si>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</si>
  <si>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</si>
  <si>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</si>
  <si>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</si>
  <si>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</si>
  <si>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</si>
  <si>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</si>
  <si>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</si>
  <si>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</si>
  <si>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</si>
  <si>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</si>
  <si>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</si>
  <si>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</si>
  <si>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</si>
  <si>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</si>
  <si>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</si>
  <si>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</si>
  <si>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</si>
  <si>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</si>
  <si>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</si>
  <si>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</si>
  <si>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</si>
  <si>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</si>
  <si>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</si>
  <si>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</si>
  <si>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</si>
  <si>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</si>
  <si>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</si>
  <si>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</si>
  <si>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</si>
  <si>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</si>
  <si>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</si>
  <si>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</si>
  <si>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</si>
  <si>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</si>
  <si>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</si>
  <si>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</si>
  <si>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</si>
  <si>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</si>
  <si>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</si>
  <si>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</si>
  <si>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</si>
  <si>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</si>
  <si>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</si>
  <si>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</si>
  <si>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</si>
  <si>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</si>
  <si>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</si>
  <si>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</si>
  <si>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</si>
  <si>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</si>
  <si>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</si>
  <si>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</si>
  <si>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</si>
  <si>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</si>
  <si>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</si>
  <si>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</si>
  <si>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</si>
  <si>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</si>
  <si>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</si>
  <si>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</si>
  <si>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</si>
  <si>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</si>
  <si>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</si>
  <si>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</si>
  <si>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</si>
  <si>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</si>
  <si>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</si>
  <si>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</si>
  <si>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</si>
  <si>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</si>
  <si>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</si>
  <si>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</si>
  <si>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</si>
  <si>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</si>
  <si>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</si>
  <si>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</si>
  <si>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</si>
  <si>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</si>
  <si>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</si>
  <si>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</si>
  <si>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</si>
  <si>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</si>
  <si>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</si>
  <si>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</si>
  <si>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</si>
  <si>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</si>
  <si>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</si>
  <si>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</si>
  <si>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</si>
  <si>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</si>
  <si>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</si>
  <si>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</si>
  <si>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</si>
  <si>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</si>
  <si>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</si>
  <si>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</si>
  <si>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</si>
  <si>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</si>
  <si>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</si>
  <si>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</si>
  <si>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</si>
  <si>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</si>
  <si>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</si>
  <si>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</si>
  <si>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</si>
  <si>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</si>
  <si>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</si>
  <si>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</si>
  <si>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</si>
  <si>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</si>
  <si>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</si>
  <si>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</si>
  <si>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</si>
  <si>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</si>
  <si>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</si>
  <si>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</si>
  <si>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</si>
  <si>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</si>
  <si>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</si>
  <si>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</si>
  <si>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</si>
  <si>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</si>
  <si>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</si>
  <si>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</si>
  <si>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</si>
  <si>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</si>
  <si>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</si>
  <si>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</si>
  <si>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</si>
  <si>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</si>
  <si>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</si>
  <si>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</si>
  <si>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</si>
  <si>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</si>
  <si>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</si>
  <si>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</si>
  <si>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</si>
  <si>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</si>
  <si>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</si>
  <si>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</si>
  <si>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</si>
  <si>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</si>
  <si>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</si>
  <si>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</si>
  <si>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</si>
  <si>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</si>
  <si>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</si>
  <si>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</si>
  <si>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</si>
  <si>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</si>
  <si>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</si>
  <si>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</si>
  <si>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</si>
  <si>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</si>
  <si>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</si>
  <si>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</si>
  <si>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</si>
  <si>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</si>
  <si>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</si>
  <si>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</si>
  <si>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</si>
  <si>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</si>
  <si>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</si>
  <si>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</si>
  <si>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</si>
  <si>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</si>
  <si>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</si>
  <si>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</si>
  <si>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</si>
  <si>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</si>
  <si>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</si>
  <si>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</si>
  <si>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</si>
  <si>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</si>
  <si>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</si>
  <si>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</si>
  <si>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</si>
  <si>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</si>
  <si>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</si>
  <si>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</si>
  <si>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</si>
  <si>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</si>
  <si>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</si>
  <si>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</si>
  <si>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</si>
  <si>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</si>
  <si>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</si>
  <si>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</si>
  <si>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</si>
  <si>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</si>
  <si>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</si>
  <si>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</si>
  <si>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</si>
  <si>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</si>
  <si>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</si>
  <si>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</si>
  <si>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</si>
  <si>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</si>
  <si>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</si>
  <si>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</si>
  <si>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</si>
  <si>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</si>
  <si>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</si>
  <si>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</si>
  <si>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</si>
  <si>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</si>
  <si>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</si>
  <si>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</si>
  <si>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</si>
  <si>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</si>
  <si>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</si>
  <si>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</si>
  <si>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</si>
  <si>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</si>
  <si>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</si>
  <si>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</si>
  <si>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</si>
  <si>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</si>
  <si>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</si>
  <si>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</si>
  <si>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</si>
  <si>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</si>
  <si>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</si>
  <si>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</si>
  <si>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</si>
  <si>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</si>
  <si>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</si>
  <si>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</si>
  <si>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</si>
  <si>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</si>
  <si>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</si>
  <si>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</si>
  <si>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</si>
  <si>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</si>
  <si>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</si>
  <si>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</si>
  <si>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</si>
  <si>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</si>
  <si>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</si>
  <si>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</si>
  <si>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</si>
  <si>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</si>
  <si>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</si>
  <si>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</si>
  <si>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</si>
  <si>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</si>
  <si>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</si>
  <si>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</si>
  <si>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</si>
  <si>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</si>
  <si>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</si>
  <si>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</si>
  <si>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</si>
  <si>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</si>
  <si>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</si>
  <si>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</si>
  <si>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</si>
  <si>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</si>
  <si>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</si>
  <si>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</si>
  <si>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</si>
  <si>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</si>
  <si>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</si>
  <si>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</si>
  <si>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</si>
  <si>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</si>
  <si>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</si>
  <si>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</si>
  <si>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</si>
  <si>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</si>
  <si>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</si>
  <si>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</si>
  <si>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</si>
  <si>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</si>
  <si>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</si>
  <si>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</si>
  <si>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</si>
  <si>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</si>
  <si>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</si>
  <si>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</si>
  <si>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</si>
  <si>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</si>
  <si>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</si>
  <si>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</si>
  <si>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</si>
  <si>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</si>
  <si>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</si>
  <si>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</si>
  <si>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</si>
  <si>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</si>
  <si>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</si>
  <si>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</si>
  <si>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</si>
  <si>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</si>
  <si>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</si>
  <si>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</si>
  <si>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</si>
  <si>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</si>
  <si>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</si>
  <si>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</si>
  <si>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</si>
  <si>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</si>
  <si>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</si>
  <si>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</si>
  <si>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</si>
  <si>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</si>
  <si>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</si>
  <si>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</si>
  <si>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</si>
  <si>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</si>
  <si>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</si>
  <si>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</si>
  <si>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</si>
  <si>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</si>
  <si>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</si>
  <si>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</si>
  <si>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</si>
  <si>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</si>
  <si>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</si>
  <si>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</si>
  <si>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</si>
  <si>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</si>
  <si>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</si>
  <si>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</si>
  <si>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</si>
  <si>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</si>
  <si>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</si>
  <si>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</si>
  <si>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</si>
  <si>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</si>
  <si>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</si>
  <si>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</si>
  <si>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</si>
  <si>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</si>
  <si>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</si>
  <si>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</si>
  <si>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</si>
  <si>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</si>
  <si>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</si>
  <si>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</si>
  <si>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</si>
  <si>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</si>
  <si>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</si>
  <si>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</si>
  <si>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</si>
  <si>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</si>
  <si>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</si>
  <si>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</si>
  <si>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</si>
  <si>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</si>
  <si>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</si>
  <si>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</si>
  <si>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</si>
  <si>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</si>
  <si>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</si>
  <si>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</si>
  <si>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</si>
  <si>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</si>
  <si>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</si>
  <si>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</si>
  <si>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</si>
  <si>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</si>
  <si>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</si>
  <si>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</si>
  <si>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</si>
  <si>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</si>
  <si>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</si>
  <si>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</si>
  <si>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</si>
  <si>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</si>
  <si>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</si>
  <si>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</si>
  <si>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</si>
  <si>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</si>
  <si>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</si>
  <si>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</si>
  <si>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</si>
  <si>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</si>
  <si>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</si>
  <si>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</si>
  <si>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</si>
  <si>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</si>
  <si>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</si>
  <si>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</si>
  <si>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</si>
  <si>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</si>
  <si>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</si>
  <si>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</si>
  <si>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</si>
  <si>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</si>
  <si>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</si>
  <si>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</si>
  <si>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</si>
  <si>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</si>
  <si>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</si>
  <si>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</si>
  <si>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</si>
  <si>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</si>
  <si>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</si>
  <si>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</si>
  <si>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</si>
  <si>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</si>
  <si>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</si>
  <si>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</si>
  <si>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</si>
  <si>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</si>
  <si>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</si>
  <si>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</si>
  <si>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</si>
  <si>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</si>
  <si>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</si>
  <si>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</si>
  <si>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</si>
  <si>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</si>
  <si>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</si>
  <si>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</si>
  <si>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</si>
  <si>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</si>
  <si>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</si>
  <si>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</si>
  <si>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</si>
  <si>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</si>
  <si>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</si>
  <si>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</si>
  <si>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</si>
  <si>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</si>
  <si>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</si>
  <si>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</si>
  <si>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</si>
  <si>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</si>
  <si>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</si>
  <si>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</si>
  <si>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</si>
  <si>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</si>
  <si>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</si>
  <si>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</si>
  <si>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</si>
  <si>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</si>
  <si>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</si>
  <si>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</si>
  <si>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</si>
  <si>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</si>
  <si>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</si>
  <si>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</si>
  <si>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</si>
  <si>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</si>
  <si>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</si>
  <si>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</si>
  <si>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</si>
  <si>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</si>
  <si>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</si>
  <si>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</si>
  <si>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</si>
  <si>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</si>
  <si>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</si>
  <si>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</si>
  <si>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</si>
  <si>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</si>
  <si>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</si>
  <si>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</si>
  <si>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</si>
  <si>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</si>
  <si>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</si>
  <si>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</si>
  <si>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</si>
  <si>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</si>
  <si>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</si>
  <si>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</si>
  <si>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</si>
  <si>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</si>
  <si>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</si>
  <si>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</si>
  <si>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</si>
  <si>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</si>
  <si>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</si>
  <si>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</si>
  <si>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</si>
  <si>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</si>
  <si>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</si>
  <si>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</si>
  <si>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</si>
  <si>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</si>
  <si>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</si>
  <si>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</si>
  <si>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</si>
  <si>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</si>
  <si>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</si>
  <si>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</si>
  <si>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</si>
  <si>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</si>
  <si>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</si>
  <si>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</si>
  <si>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</si>
  <si>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</si>
  <si>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</si>
  <si>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</si>
  <si>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</si>
  <si>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</si>
  <si>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</si>
  <si>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</si>
  <si>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</si>
  <si>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</si>
  <si>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</si>
  <si>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</si>
  <si>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</si>
  <si>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</si>
  <si>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</si>
  <si>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</si>
  <si>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</si>
  <si>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</si>
  <si>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</si>
  <si>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</si>
  <si>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</si>
  <si>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</si>
  <si>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</si>
  <si>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</si>
  <si>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</si>
  <si>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</si>
  <si>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</si>
  <si>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</si>
  <si>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</si>
  <si>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</si>
  <si>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</si>
  <si>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下水道事業会計</t>
  </si>
  <si>
    <t>一般会計</t>
  </si>
  <si>
    <t>介護保険特別会計（保険事業勘定）</t>
  </si>
  <si>
    <t>国民健康保険特別会計</t>
  </si>
  <si>
    <t>後期高齢者医療特別会計</t>
  </si>
  <si>
    <t>墓園事業特別会計</t>
  </si>
  <si>
    <t>その他会計（赤字）</t>
  </si>
  <si>
    <t>▲ 0.08</t>
  </si>
  <si>
    <t>その他会計（黒字）</t>
  </si>
  <si>
    <t>（百万円）</t>
    <phoneticPr fontId="5"/>
  </si>
  <si>
    <t>H30</t>
    <phoneticPr fontId="5"/>
  </si>
  <si>
    <t>R01</t>
    <phoneticPr fontId="5"/>
  </si>
  <si>
    <t>R02</t>
    <phoneticPr fontId="5"/>
  </si>
  <si>
    <t>R03</t>
    <phoneticPr fontId="5"/>
  </si>
  <si>
    <t>R04</t>
    <phoneticPr fontId="5"/>
  </si>
  <si>
    <t>兵庫県市町村職員退職手当組合</t>
  </si>
  <si>
    <t>兵庫県町議会議員公務災害補償組合</t>
  </si>
  <si>
    <t>兵庫県後期高齢者医療広域連合（一般会計）</t>
  </si>
  <si>
    <t>兵庫県後期高齢者医療広域連合（特別会計）</t>
  </si>
  <si>
    <t>揖龍保健衛生施設事務組合（一般会計）</t>
    <rPh sb="2" eb="4">
      <t>ホケン</t>
    </rPh>
    <rPh sb="10" eb="12">
      <t>クミアイ</t>
    </rPh>
    <rPh sb="13" eb="15">
      <t>イッパン</t>
    </rPh>
    <rPh sb="15" eb="17">
      <t>カイケイ</t>
    </rPh>
    <phoneticPr fontId="2"/>
  </si>
  <si>
    <t>揖龍保険衛生施設事務組合（休日夜間急病センター特別会計）</t>
  </si>
  <si>
    <t>西はりま消防組合</t>
    <rPh sb="0" eb="1">
      <t>ニシ</t>
    </rPh>
    <rPh sb="4" eb="6">
      <t>ショウボウ</t>
    </rPh>
    <rPh sb="6" eb="8">
      <t>クミアイ</t>
    </rPh>
    <phoneticPr fontId="2"/>
  </si>
  <si>
    <t>公共施設整備基金</t>
    <rPh sb="4" eb="6">
      <t>セイビ</t>
    </rPh>
    <phoneticPr fontId="2"/>
  </si>
  <si>
    <t>ふるさと応援基金</t>
  </si>
  <si>
    <t>地域福祉基金</t>
    <rPh sb="0" eb="2">
      <t>チイキ</t>
    </rPh>
    <rPh sb="2" eb="4">
      <t>フクシ</t>
    </rPh>
    <rPh sb="4" eb="6">
      <t>キキン</t>
    </rPh>
    <phoneticPr fontId="2"/>
  </si>
  <si>
    <t>交通安全対策基金</t>
    <rPh sb="0" eb="2">
      <t>コウツウ</t>
    </rPh>
    <rPh sb="2" eb="4">
      <t>アンゼン</t>
    </rPh>
    <rPh sb="4" eb="6">
      <t>タイサク</t>
    </rPh>
    <rPh sb="6" eb="8">
      <t>キキン</t>
    </rPh>
    <phoneticPr fontId="2"/>
  </si>
  <si>
    <t>新型コロナウイルス感染症対策利子補給基金</t>
    <rPh sb="0" eb="2">
      <t>シンガタ</t>
    </rPh>
    <rPh sb="9" eb="12">
      <t>カンセンショウ</t>
    </rPh>
    <rPh sb="12" eb="14">
      <t>タイサク</t>
    </rPh>
    <rPh sb="14" eb="16">
      <t>リシ</t>
    </rPh>
    <rPh sb="16" eb="18">
      <t>ホキュウ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</si>
</sst>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19B5-48E8-810A-9432249CCD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14657</c:v>
                </c:pt>
                <c:pt idx="1">
                  <c:v>58589</c:v>
                </c:pt>
                <c:pt idx="2">
                  <c:v>66896</c:v>
                </c:pt>
                <c:pt idx="3">
                  <c:v>22906</c:v>
                </c:pt>
                <c:pt idx="4">
                  <c:v>19511</c:v>
                </c:pt>
              </c:numCache>
            </c:numRef>
          </c:val>
          <c:smooth val="0"/>
          <c:extLst>
            <c:ext xmlns:c16="http://schemas.microsoft.com/office/drawing/2014/chart" uri="{C3380CC4-5D6E-409C-BE32-E72D297353CC}">
              <c16:uniqueId val="{00000001-19B5-48E8-810A-9432249CCD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5.0599999999999996</c:v>
                </c:pt>
                <c:pt idx="1">
                  <c:v>3.04</c:v>
                </c:pt>
                <c:pt idx="2">
                  <c:v>7.97</c:v>
                </c:pt>
                <c:pt idx="3">
                  <c:v>6.46</c:v>
                </c:pt>
                <c:pt idx="4">
                  <c:v>3.91</c:v>
                </c:pt>
              </c:numCache>
            </c:numRef>
          </c:val>
          <c:extLst>
            <c:ext xmlns:c16="http://schemas.microsoft.com/office/drawing/2014/chart" uri="{C3380CC4-5D6E-409C-BE32-E72D297353CC}">
              <c16:uniqueId val="{00000000-85D0-42E8-99DE-2BCF965519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28.24</c:v>
                </c:pt>
                <c:pt idx="1">
                  <c:v>30.43</c:v>
                </c:pt>
                <c:pt idx="2">
                  <c:v>30.7</c:v>
                </c:pt>
                <c:pt idx="3">
                  <c:v>35.22</c:v>
                </c:pt>
                <c:pt idx="4">
                  <c:v>39.619999999999997</c:v>
                </c:pt>
              </c:numCache>
            </c:numRef>
          </c:val>
          <c:extLst>
            <c:ext xmlns:c16="http://schemas.microsoft.com/office/drawing/2014/chart" uri="{C3380CC4-5D6E-409C-BE32-E72D297353CC}">
              <c16:uniqueId val="{00000001-85D0-42E8-99DE-2BCF965519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4.1399999999999997</c:v>
                </c:pt>
                <c:pt idx="1">
                  <c:v>0.56000000000000005</c:v>
                </c:pt>
                <c:pt idx="2">
                  <c:v>6.54</c:v>
                </c:pt>
                <c:pt idx="3">
                  <c:v>5.0599999999999996</c:v>
                </c:pt>
                <c:pt idx="4">
                  <c:v>0.61</c:v>
                </c:pt>
              </c:numCache>
            </c:numRef>
          </c:val>
          <c:smooth val="0"/>
          <c:extLst>
            <c:ext xmlns:c16="http://schemas.microsoft.com/office/drawing/2014/chart" uri="{C3380CC4-5D6E-409C-BE32-E72D297353CC}">
              <c16:uniqueId val="{00000002-85D0-42E8-99DE-2BCF965519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F8-4926-B95F-EDCC332D22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0.08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EF8-4926-B95F-EDCC332D22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F8-4926-B95F-EDCC332D2284}"/>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0.04</c:v>
                </c:pt>
                <c:pt idx="8">
                  <c:v>#N/A</c:v>
                </c:pt>
                <c:pt idx="9">
                  <c:v>0.01</c:v>
                </c:pt>
              </c:numCache>
            </c:numRef>
          </c:val>
          <c:extLst>
            <c:ext xmlns:c16="http://schemas.microsoft.com/office/drawing/2014/chart" uri="{C3380CC4-5D6E-409C-BE32-E72D297353CC}">
              <c16:uniqueId val="{00000003-8EF8-4926-B95F-EDCC332D228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0.12</c:v>
                </c:pt>
                <c:pt idx="4">
                  <c:v>#N/A</c:v>
                </c:pt>
                <c:pt idx="5">
                  <c:v>0.12</c:v>
                </c:pt>
                <c:pt idx="6">
                  <c:v>#N/A</c:v>
                </c:pt>
                <c:pt idx="7">
                  <c:v>0.14000000000000001</c:v>
                </c:pt>
                <c:pt idx="8">
                  <c:v>#N/A</c:v>
                </c:pt>
                <c:pt idx="9">
                  <c:v>0.15</c:v>
                </c:pt>
              </c:numCache>
            </c:numRef>
          </c:val>
          <c:extLst>
            <c:ext xmlns:c16="http://schemas.microsoft.com/office/drawing/2014/chart" uri="{C3380CC4-5D6E-409C-BE32-E72D297353CC}">
              <c16:uniqueId val="{00000004-8EF8-4926-B95F-EDCC332D228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3.32</c:v>
                </c:pt>
                <c:pt idx="2">
                  <c:v>#N/A</c:v>
                </c:pt>
                <c:pt idx="3">
                  <c:v>0.4</c:v>
                </c:pt>
                <c:pt idx="4">
                  <c:v>#N/A</c:v>
                </c:pt>
                <c:pt idx="5">
                  <c:v>0.4</c:v>
                </c:pt>
                <c:pt idx="6">
                  <c:v>#N/A</c:v>
                </c:pt>
                <c:pt idx="7">
                  <c:v>0.16</c:v>
                </c:pt>
                <c:pt idx="8">
                  <c:v>#N/A</c:v>
                </c:pt>
                <c:pt idx="9">
                  <c:v>0.16</c:v>
                </c:pt>
              </c:numCache>
            </c:numRef>
          </c:val>
          <c:extLst>
            <c:ext xmlns:c16="http://schemas.microsoft.com/office/drawing/2014/chart" uri="{C3380CC4-5D6E-409C-BE32-E72D297353CC}">
              <c16:uniqueId val="{00000005-8EF8-4926-B95F-EDCC332D2284}"/>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0.44</c:v>
                </c:pt>
                <c:pt idx="2">
                  <c:v>#N/A</c:v>
                </c:pt>
                <c:pt idx="3">
                  <c:v>0.9</c:v>
                </c:pt>
                <c:pt idx="4">
                  <c:v>#N/A</c:v>
                </c:pt>
                <c:pt idx="5">
                  <c:v>0.5</c:v>
                </c:pt>
                <c:pt idx="6">
                  <c:v>#N/A</c:v>
                </c:pt>
                <c:pt idx="7">
                  <c:v>0.86</c:v>
                </c:pt>
                <c:pt idx="8">
                  <c:v>#N/A</c:v>
                </c:pt>
                <c:pt idx="9">
                  <c:v>0.84</c:v>
                </c:pt>
              </c:numCache>
            </c:numRef>
          </c:val>
          <c:extLst>
            <c:ext xmlns:c16="http://schemas.microsoft.com/office/drawing/2014/chart" uri="{C3380CC4-5D6E-409C-BE32-E72D297353CC}">
              <c16:uniqueId val="{00000006-8EF8-4926-B95F-EDCC332D228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5.03</c:v>
                </c:pt>
                <c:pt idx="2">
                  <c:v>#N/A</c:v>
                </c:pt>
                <c:pt idx="3">
                  <c:v>3.03</c:v>
                </c:pt>
                <c:pt idx="4">
                  <c:v>#N/A</c:v>
                </c:pt>
                <c:pt idx="5">
                  <c:v>7.96</c:v>
                </c:pt>
                <c:pt idx="6">
                  <c:v>#N/A</c:v>
                </c:pt>
                <c:pt idx="7">
                  <c:v>6.41</c:v>
                </c:pt>
                <c:pt idx="8">
                  <c:v>#N/A</c:v>
                </c:pt>
                <c:pt idx="9">
                  <c:v>3.88</c:v>
                </c:pt>
              </c:numCache>
            </c:numRef>
          </c:val>
          <c:extLst>
            <c:ext xmlns:c16="http://schemas.microsoft.com/office/drawing/2014/chart" uri="{C3380CC4-5D6E-409C-BE32-E72D297353CC}">
              <c16:uniqueId val="{00000007-8EF8-4926-B95F-EDCC332D228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7.33</c:v>
                </c:pt>
                <c:pt idx="2">
                  <c:v>#N/A</c:v>
                </c:pt>
                <c:pt idx="3">
                  <c:v>7.59</c:v>
                </c:pt>
                <c:pt idx="4">
                  <c:v>#N/A</c:v>
                </c:pt>
                <c:pt idx="5">
                  <c:v>6.11</c:v>
                </c:pt>
                <c:pt idx="6">
                  <c:v>#N/A</c:v>
                </c:pt>
                <c:pt idx="7">
                  <c:v>5.44</c:v>
                </c:pt>
                <c:pt idx="8">
                  <c:v>#N/A</c:v>
                </c:pt>
                <c:pt idx="9">
                  <c:v>5.86</c:v>
                </c:pt>
              </c:numCache>
            </c:numRef>
          </c:val>
          <c:extLst>
            <c:ext xmlns:c16="http://schemas.microsoft.com/office/drawing/2014/chart" uri="{C3380CC4-5D6E-409C-BE32-E72D297353CC}">
              <c16:uniqueId val="{00000008-8EF8-4926-B95F-EDCC332D22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c:v>
                </c:pt>
                <c:pt idx="2">
                  <c:v>#N/A</c:v>
                </c:pt>
                <c:pt idx="3">
                  <c:v>9.74</c:v>
                </c:pt>
                <c:pt idx="4">
                  <c:v>#N/A</c:v>
                </c:pt>
                <c:pt idx="5">
                  <c:v>9.8800000000000008</c:v>
                </c:pt>
                <c:pt idx="6">
                  <c:v>#N/A</c:v>
                </c:pt>
                <c:pt idx="7">
                  <c:v>9.65</c:v>
                </c:pt>
                <c:pt idx="8">
                  <c:v>#N/A</c:v>
                </c:pt>
                <c:pt idx="9">
                  <c:v>9.73</c:v>
                </c:pt>
              </c:numCache>
            </c:numRef>
          </c:val>
          <c:extLst>
            <c:ext xmlns:c16="http://schemas.microsoft.com/office/drawing/2014/chart" uri="{C3380CC4-5D6E-409C-BE32-E72D297353CC}">
              <c16:uniqueId val="{00000009-8EF8-4926-B95F-EDCC332D22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1183</c:v>
                </c:pt>
                <c:pt idx="5">
                  <c:v>1189</c:v>
                </c:pt>
                <c:pt idx="8">
                  <c:v>1183</c:v>
                </c:pt>
                <c:pt idx="11">
                  <c:v>1294</c:v>
                </c:pt>
                <c:pt idx="14">
                  <c:v>1160</c:v>
                </c:pt>
              </c:numCache>
            </c:numRef>
          </c:val>
          <c:extLst>
            <c:ext xmlns:c16="http://schemas.microsoft.com/office/drawing/2014/chart" uri="{C3380CC4-5D6E-409C-BE32-E72D297353CC}">
              <c16:uniqueId val="{00000000-7C07-4CBC-9DD3-F556E86D84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07-4CBC-9DD3-F556E86D84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07-4CBC-9DD3-F556E86D84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12</c:v>
                </c:pt>
                <c:pt idx="6">
                  <c:v>12</c:v>
                </c:pt>
                <c:pt idx="9">
                  <c:v>12</c:v>
                </c:pt>
                <c:pt idx="12">
                  <c:v>12</c:v>
                </c:pt>
              </c:numCache>
            </c:numRef>
          </c:val>
          <c:extLst>
            <c:ext xmlns:c16="http://schemas.microsoft.com/office/drawing/2014/chart" uri="{C3380CC4-5D6E-409C-BE32-E72D297353CC}">
              <c16:uniqueId val="{00000003-7C07-4CBC-9DD3-F556E86D84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798</c:v>
                </c:pt>
                <c:pt idx="3">
                  <c:v>762</c:v>
                </c:pt>
                <c:pt idx="6">
                  <c:v>737</c:v>
                </c:pt>
                <c:pt idx="9">
                  <c:v>742</c:v>
                </c:pt>
                <c:pt idx="12">
                  <c:v>761</c:v>
                </c:pt>
              </c:numCache>
            </c:numRef>
          </c:val>
          <c:extLst>
            <c:ext xmlns:c16="http://schemas.microsoft.com/office/drawing/2014/chart" uri="{C3380CC4-5D6E-409C-BE32-E72D297353CC}">
              <c16:uniqueId val="{00000004-7C07-4CBC-9DD3-F556E86D84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07-4CBC-9DD3-F556E86D84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07-4CBC-9DD3-F556E86D84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967</c:v>
                </c:pt>
                <c:pt idx="3">
                  <c:v>970</c:v>
                </c:pt>
                <c:pt idx="6">
                  <c:v>1005</c:v>
                </c:pt>
                <c:pt idx="9">
                  <c:v>1240</c:v>
                </c:pt>
                <c:pt idx="12">
                  <c:v>1185</c:v>
                </c:pt>
              </c:numCache>
            </c:numRef>
          </c:val>
          <c:extLst>
            <c:ext xmlns:c16="http://schemas.microsoft.com/office/drawing/2014/chart" uri="{C3380CC4-5D6E-409C-BE32-E72D297353CC}">
              <c16:uniqueId val="{00000007-7C07-4CBC-9DD3-F556E86D84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598</c:v>
                </c:pt>
                <c:pt idx="2">
                  <c:v>#N/A</c:v>
                </c:pt>
                <c:pt idx="3">
                  <c:v>#N/A</c:v>
                </c:pt>
                <c:pt idx="4">
                  <c:v>555</c:v>
                </c:pt>
                <c:pt idx="5">
                  <c:v>#N/A</c:v>
                </c:pt>
                <c:pt idx="6">
                  <c:v>#N/A</c:v>
                </c:pt>
                <c:pt idx="7">
                  <c:v>571</c:v>
                </c:pt>
                <c:pt idx="8">
                  <c:v>#N/A</c:v>
                </c:pt>
                <c:pt idx="9">
                  <c:v>#N/A</c:v>
                </c:pt>
                <c:pt idx="10">
                  <c:v>700</c:v>
                </c:pt>
                <c:pt idx="11">
                  <c:v>#N/A</c:v>
                </c:pt>
                <c:pt idx="12">
                  <c:v>#N/A</c:v>
                </c:pt>
                <c:pt idx="13">
                  <c:v>798</c:v>
                </c:pt>
                <c:pt idx="14">
                  <c:v>#N/A</c:v>
                </c:pt>
              </c:numCache>
            </c:numRef>
          </c:val>
          <c:smooth val="0"/>
          <c:extLst>
            <c:ext xmlns:c16="http://schemas.microsoft.com/office/drawing/2014/chart" uri="{C3380CC4-5D6E-409C-BE32-E72D297353CC}">
              <c16:uniqueId val="{00000008-7C07-4CBC-9DD3-F556E86D84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13530</c:v>
                </c:pt>
                <c:pt idx="5">
                  <c:v>13798</c:v>
                </c:pt>
                <c:pt idx="8">
                  <c:v>13499</c:v>
                </c:pt>
                <c:pt idx="11">
                  <c:v>12970</c:v>
                </c:pt>
                <c:pt idx="14">
                  <c:v>12196</c:v>
                </c:pt>
              </c:numCache>
            </c:numRef>
          </c:val>
          <c:extLst>
            <c:ext xmlns:c16="http://schemas.microsoft.com/office/drawing/2014/chart" uri="{C3380CC4-5D6E-409C-BE32-E72D297353CC}">
              <c16:uniqueId val="{00000000-578A-46F7-8EE2-FC15BA40DC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113</c:v>
                </c:pt>
                <c:pt idx="11">
                  <c:v>0</c:v>
                </c:pt>
                <c:pt idx="14">
                  <c:v>0</c:v>
                </c:pt>
              </c:numCache>
            </c:numRef>
          </c:val>
          <c:extLst>
            <c:ext xmlns:c16="http://schemas.microsoft.com/office/drawing/2014/chart" uri="{C3380CC4-5D6E-409C-BE32-E72D297353CC}">
              <c16:uniqueId val="{00000001-578A-46F7-8EE2-FC15BA40DC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3428</c:v>
                </c:pt>
                <c:pt idx="5">
                  <c:v>4021</c:v>
                </c:pt>
                <c:pt idx="8">
                  <c:v>3909</c:v>
                </c:pt>
                <c:pt idx="11">
                  <c:v>4588</c:v>
                </c:pt>
                <c:pt idx="14">
                  <c:v>4970</c:v>
                </c:pt>
              </c:numCache>
            </c:numRef>
          </c:val>
          <c:extLst>
            <c:ext xmlns:c16="http://schemas.microsoft.com/office/drawing/2014/chart" uri="{C3380CC4-5D6E-409C-BE32-E72D297353CC}">
              <c16:uniqueId val="{00000002-578A-46F7-8EE2-FC15BA40DC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8A-46F7-8EE2-FC15BA40DC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8A-46F7-8EE2-FC15BA40DC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8A-46F7-8EE2-FC15BA40DC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1169</c:v>
                </c:pt>
                <c:pt idx="3">
                  <c:v>1156</c:v>
                </c:pt>
                <c:pt idx="6">
                  <c:v>1104</c:v>
                </c:pt>
                <c:pt idx="9">
                  <c:v>1073</c:v>
                </c:pt>
                <c:pt idx="12">
                  <c:v>967</c:v>
                </c:pt>
              </c:numCache>
            </c:numRef>
          </c:val>
          <c:extLst>
            <c:ext xmlns:c16="http://schemas.microsoft.com/office/drawing/2014/chart" uri="{C3380CC4-5D6E-409C-BE32-E72D297353CC}">
              <c16:uniqueId val="{00000006-578A-46F7-8EE2-FC15BA40DC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122</c:v>
                </c:pt>
                <c:pt idx="3">
                  <c:v>109</c:v>
                </c:pt>
                <c:pt idx="6">
                  <c:v>97</c:v>
                </c:pt>
                <c:pt idx="9">
                  <c:v>85</c:v>
                </c:pt>
                <c:pt idx="12">
                  <c:v>77</c:v>
                </c:pt>
              </c:numCache>
            </c:numRef>
          </c:val>
          <c:extLst>
            <c:ext xmlns:c16="http://schemas.microsoft.com/office/drawing/2014/chart" uri="{C3380CC4-5D6E-409C-BE32-E72D297353CC}">
              <c16:uniqueId val="{00000007-578A-46F7-8EE2-FC15BA40DC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8909</c:v>
                </c:pt>
                <c:pt idx="3">
                  <c:v>7982</c:v>
                </c:pt>
                <c:pt idx="6">
                  <c:v>7066</c:v>
                </c:pt>
                <c:pt idx="9">
                  <c:v>6549</c:v>
                </c:pt>
                <c:pt idx="12">
                  <c:v>6243</c:v>
                </c:pt>
              </c:numCache>
            </c:numRef>
          </c:val>
          <c:extLst>
            <c:ext xmlns:c16="http://schemas.microsoft.com/office/drawing/2014/chart" uri="{C3380CC4-5D6E-409C-BE32-E72D297353CC}">
              <c16:uniqueId val="{00000008-578A-46F7-8EE2-FC15BA40DC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34</c:v>
                </c:pt>
                <c:pt idx="9">
                  <c:v>34</c:v>
                </c:pt>
                <c:pt idx="12">
                  <c:v>34</c:v>
                </c:pt>
              </c:numCache>
            </c:numRef>
          </c:val>
          <c:extLst>
            <c:ext xmlns:c16="http://schemas.microsoft.com/office/drawing/2014/chart" uri="{C3380CC4-5D6E-409C-BE32-E72D297353CC}">
              <c16:uniqueId val="{00000009-578A-46F7-8EE2-FC15BA40DC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11063</c:v>
                </c:pt>
                <c:pt idx="3">
                  <c:v>12134</c:v>
                </c:pt>
                <c:pt idx="6">
                  <c:v>13041</c:v>
                </c:pt>
                <c:pt idx="9">
                  <c:v>12501</c:v>
                </c:pt>
                <c:pt idx="12">
                  <c:v>11854</c:v>
                </c:pt>
              </c:numCache>
            </c:numRef>
          </c:val>
          <c:extLst>
            <c:ext xmlns:c16="http://schemas.microsoft.com/office/drawing/2014/chart" uri="{C3380CC4-5D6E-409C-BE32-E72D297353CC}">
              <c16:uniqueId val="{0000000A-578A-46F7-8EE2-FC15BA40DC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4305</c:v>
                </c:pt>
                <c:pt idx="2">
                  <c:v>#N/A</c:v>
                </c:pt>
                <c:pt idx="3">
                  <c:v>#N/A</c:v>
                </c:pt>
                <c:pt idx="4">
                  <c:v>3563</c:v>
                </c:pt>
                <c:pt idx="5">
                  <c:v>#N/A</c:v>
                </c:pt>
                <c:pt idx="6">
                  <c:v>#N/A</c:v>
                </c:pt>
                <c:pt idx="7">
                  <c:v>3821</c:v>
                </c:pt>
                <c:pt idx="8">
                  <c:v>#N/A</c:v>
                </c:pt>
                <c:pt idx="9">
                  <c:v>#N/A</c:v>
                </c:pt>
                <c:pt idx="10">
                  <c:v>2685</c:v>
                </c:pt>
                <c:pt idx="11">
                  <c:v>#N/A</c:v>
                </c:pt>
                <c:pt idx="12">
                  <c:v>#N/A</c:v>
                </c:pt>
                <c:pt idx="13">
                  <c:v>2009</c:v>
                </c:pt>
                <c:pt idx="14">
                  <c:v>#N/A</c:v>
                </c:pt>
              </c:numCache>
            </c:numRef>
          </c:val>
          <c:smooth val="0"/>
          <c:extLst>
            <c:ext xmlns:c16="http://schemas.microsoft.com/office/drawing/2014/chart" uri="{C3380CC4-5D6E-409C-BE32-E72D297353CC}">
              <c16:uniqueId val="{0000000B-578A-46F7-8EE2-FC15BA40DC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2282</c:v>
                </c:pt>
                <c:pt idx="1">
                  <c:v>2764</c:v>
                </c:pt>
                <c:pt idx="2">
                  <c:v>3020</c:v>
                </c:pt>
              </c:numCache>
            </c:numRef>
          </c:val>
          <c:extLst>
            <c:ext xmlns:c16="http://schemas.microsoft.com/office/drawing/2014/chart" uri="{C3380CC4-5D6E-409C-BE32-E72D297353CC}">
              <c16:uniqueId val="{00000000-C781-49B0-A886-A24AB42E2B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C781-49B0-A886-A24AB42E2B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1044</c:v>
                </c:pt>
                <c:pt idx="1">
                  <c:v>1221</c:v>
                </c:pt>
                <c:pt idx="2">
                  <c:v>1266</c:v>
                </c:pt>
              </c:numCache>
            </c:numRef>
          </c:val>
          <c:extLst>
            <c:ext xmlns:c16="http://schemas.microsoft.com/office/drawing/2014/chart" uri="{C3380CC4-5D6E-409C-BE32-E72D297353CC}">
              <c16:uniqueId val="{00000002-C781-49B0-A886-A24AB42E2B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食センター整備事業に係る学校教育施設等整備事業債、太子東中学校大規模改造事業に係る防災・減災・国土強靭化緊急対策事業債等の償還が始まったことにより、元利償還金は増加している。さらに、今後控える大型事業の実施による規模相応の地方債発行を予定しているため、償還金は増加する見込みであるが、財政の硬直化を招かないよう、優先順位の高い投資的事業から行うこととし、交付税措置等有利な起債メニューを常に考慮しながら、財政健全化に取り組む。</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大型事業が増加した一方で、臨時財政対策債の発行額が大幅に減少したことにより、地方債現在高が減少した。公営企業債等繰入見込額は順調に減少しているものの、今後も施設の老朽化に伴う更新を予定しているため、地方債残高の増加は避けられず、比率への影響が懸念される。今後も計画的な基金の積み立て、新発債の発行抑制や交付税措置が高い地方債の選択及び活用を図るなど、将来に負担を残さない健全財政の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公共施設の老朽化対策に対応するため、公共施設整備基金を５１百万円積み立てたことに加え、予算の適正執行の徹底等により、財政調整基金を取り崩す必要がなく、全体として３０１百万円増加した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基金の使途の明確化を図るために、定期的に公共施設整備基金に積み立てていくことに加え、今後の財政需要の増大にも対応できるように一定額を確保していくことに努める。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公共施設整備基金：公共施設の整備に必要な資金に充てる基金</a:t>
          </a:r>
          <a:endParaRPr lang="ja-JP" altLang="ja-JP" sz="1400">
            <a:effectLst/>
          </a:endParaRPr>
        </a:p>
        <a:p>
          <a:r>
            <a:rPr kumimoji="1" lang="ja-JP" altLang="ja-JP" sz="1100" b="0" i="0" baseline="0">
              <a:solidFill>
                <a:schemeClr val="dk1"/>
              </a:solidFill>
              <a:effectLst/>
              <a:latin typeface="+mn-lt"/>
              <a:ea typeface="+mn-ea"/>
              <a:cs typeface="+mn-cs"/>
            </a:rPr>
            <a:t>ふるさと応援基金：ふるさと応援寄付金を管理運用するための基金</a:t>
          </a:r>
          <a:endParaRPr lang="ja-JP" altLang="ja-JP" sz="1400">
            <a:effectLst/>
          </a:endParaRPr>
        </a:p>
        <a:p>
          <a:r>
            <a:rPr kumimoji="1" lang="ja-JP" altLang="ja-JP" sz="1100">
              <a:solidFill>
                <a:schemeClr val="dk1"/>
              </a:solidFill>
              <a:effectLst/>
              <a:latin typeface="+mn-lt"/>
              <a:ea typeface="+mn-ea"/>
              <a:cs typeface="+mn-cs"/>
            </a:rPr>
            <a:t>地域福祉基金　　：長寿社会に備えて在宅福祉の向上、健康づくり、ボランティア活動の増進を図る事業及び少子化社会における子育て支援対策の推進を図る事業を実施する基金</a:t>
          </a:r>
          <a:endParaRPr lang="ja-JP" altLang="ja-JP" sz="1400">
            <a:effectLst/>
          </a:endParaRPr>
        </a:p>
        <a:p>
          <a:r>
            <a:rPr lang="ja-JP" altLang="ja-JP" sz="1100" b="0" i="0">
              <a:solidFill>
                <a:schemeClr val="dk1"/>
              </a:solidFill>
              <a:effectLst/>
              <a:latin typeface="+mn-lt"/>
              <a:ea typeface="+mn-ea"/>
              <a:cs typeface="+mn-cs"/>
            </a:rPr>
            <a:t>交通安全対策基金</a:t>
          </a:r>
          <a:r>
            <a:rPr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交通安全対策事業に必要な経費の財源に充てるため</a:t>
          </a:r>
          <a:r>
            <a:rPr lang="ja-JP" altLang="ja-JP" sz="1100">
              <a:solidFill>
                <a:schemeClr val="dk1"/>
              </a:solidFill>
              <a:effectLst/>
              <a:latin typeface="+mn-lt"/>
              <a:ea typeface="+mn-ea"/>
              <a:cs typeface="+mn-cs"/>
            </a:rPr>
            <a:t>の基金</a:t>
          </a:r>
          <a:endParaRPr lang="ja-JP" altLang="ja-JP" sz="1400">
            <a:effectLst/>
          </a:endParaRPr>
        </a:p>
        <a:p>
          <a:r>
            <a:rPr kumimoji="1" lang="ja-JP" altLang="ja-JP" sz="1100">
              <a:solidFill>
                <a:schemeClr val="dk1"/>
              </a:solidFill>
              <a:effectLst/>
              <a:latin typeface="+mn-lt"/>
              <a:ea typeface="+mn-ea"/>
              <a:cs typeface="+mn-cs"/>
            </a:rPr>
            <a:t>新型コロナウイルス感染症対策利子補給基金：</a:t>
          </a:r>
          <a:r>
            <a:rPr lang="ja-JP" altLang="ja-JP" sz="1100">
              <a:solidFill>
                <a:schemeClr val="dk1"/>
              </a:solidFill>
              <a:effectLst/>
              <a:latin typeface="+mn-lt"/>
              <a:ea typeface="+mn-ea"/>
              <a:cs typeface="+mn-cs"/>
            </a:rPr>
            <a:t>国及び県の利子補給制度の対象となる融資を受けた事業者に対して、当該利子補給制度終了後に実施する利子補給事業の財源に充てるため</a:t>
          </a:r>
          <a:r>
            <a:rPr kumimoji="1" lang="ja-JP" altLang="ja-JP" sz="1100">
              <a:solidFill>
                <a:schemeClr val="dk1"/>
              </a:solidFill>
              <a:effectLst/>
              <a:latin typeface="+mn-lt"/>
              <a:ea typeface="+mn-ea"/>
              <a:cs typeface="+mn-cs"/>
            </a:rPr>
            <a:t>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公共施設整備基金：公共施設の老朽化対策に対応するため５１百万円を積み立てた。</a:t>
          </a:r>
          <a:endParaRPr lang="ja-JP" altLang="ja-JP" sz="1400">
            <a:effectLst/>
          </a:endParaRPr>
        </a:p>
        <a:p>
          <a:r>
            <a:rPr kumimoji="1" lang="ja-JP" altLang="ja-JP" sz="1100">
              <a:solidFill>
                <a:schemeClr val="dk1"/>
              </a:solidFill>
              <a:effectLst/>
              <a:latin typeface="+mn-lt"/>
              <a:ea typeface="+mn-ea"/>
              <a:cs typeface="+mn-cs"/>
            </a:rPr>
            <a:t>交通安全対策基金：交通安全施設修理や交通安全啓発活動等の事業実施に２百万円を取り崩した。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公共施設建設基金：公共施設の老朽化対策に対応できるよう、毎年定額（５千万円～１億円程度）を積み立てる予定としている。</a:t>
          </a:r>
          <a:endParaRPr lang="ja-JP" altLang="ja-JP" sz="1400">
            <a:effectLst/>
          </a:endParaRPr>
        </a:p>
        <a:p>
          <a:r>
            <a:rPr kumimoji="1" lang="ja-JP" altLang="ja-JP" sz="1100">
              <a:solidFill>
                <a:schemeClr val="dk1"/>
              </a:solidFill>
              <a:effectLst/>
              <a:latin typeface="+mn-lt"/>
              <a:ea typeface="+mn-ea"/>
              <a:cs typeface="+mn-cs"/>
            </a:rPr>
            <a:t>地域福祉基金：現状は基金利子を社会福祉事業に充当しているが、将来的には福祉施設の改修経費に充てる予定としている。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法定積立による積み立て、景気回復等の影響により地方税や地方消費税交付金などの収入が増収となったことや、物価高騰を見込んだ工事費等の事業費が想定に反して抑えられたことで取り崩しすることなく、昨年度から２５６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人口減少や景気後退による町税の減収や、大規模災害の発生など有事に備える一方、公共施設の老朽化対策等の大型事業にも対応していくため、財政調整基金の取り崩しを想定している。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今後の地方債償還に支障をきたさないよう、平成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年度に１億円を積み増している。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地方債発行残額、財政状況に応じて計画的に積み立てることを予定している。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33,773
33,469
22.61
13,037,246
12,703,669
297,860
7,622,327
11,853,667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国の地方交付税原資の増に伴い臨時財政対策債振替相当額が大幅に減となったこと等により、基準財政需要額が増加し、</a:t>
          </a:r>
          <a:r>
            <a:rPr lang="ja-JP" altLang="ja-JP" sz="1000">
              <a:solidFill>
                <a:schemeClr val="dk1"/>
              </a:solidFill>
              <a:effectLst/>
              <a:latin typeface="+mn-lt"/>
              <a:ea typeface="+mn-ea"/>
              <a:cs typeface="+mn-cs"/>
            </a:rPr>
            <a:t>新型コロナウイルス感染症により影響を受けた経済活動の再開に伴い所得割及び法人税割が増となったことや、新築家屋の増加に伴う固定資産税額の増等により、</a:t>
          </a:r>
          <a:r>
            <a:rPr kumimoji="1" lang="ja-JP" altLang="ja-JP" sz="1000">
              <a:solidFill>
                <a:schemeClr val="dk1"/>
              </a:solidFill>
              <a:effectLst/>
              <a:latin typeface="+mn-lt"/>
              <a:ea typeface="+mn-ea"/>
              <a:cs typeface="+mn-cs"/>
            </a:rPr>
            <a:t>基準財政収入額も増加した。</a:t>
          </a:r>
          <a:r>
            <a:rPr lang="ja-JP" altLang="ja-JP" sz="1000">
              <a:solidFill>
                <a:schemeClr val="dk1"/>
              </a:solidFill>
              <a:effectLst/>
              <a:latin typeface="+mn-lt"/>
              <a:ea typeface="+mn-ea"/>
              <a:cs typeface="+mn-cs"/>
            </a:rPr>
            <a:t>基準財政収入額の伸び率（＋</a:t>
          </a:r>
          <a:r>
            <a:rPr lang="en-US" altLang="ja-JP" sz="1000">
              <a:solidFill>
                <a:schemeClr val="dk1"/>
              </a:solidFill>
              <a:effectLst/>
              <a:latin typeface="+mn-lt"/>
              <a:ea typeface="+mn-ea"/>
              <a:cs typeface="+mn-cs"/>
            </a:rPr>
            <a:t>3.5</a:t>
          </a:r>
          <a:r>
            <a:rPr lang="ja-JP" altLang="ja-JP" sz="1000">
              <a:solidFill>
                <a:schemeClr val="dk1"/>
              </a:solidFill>
              <a:effectLst/>
              <a:latin typeface="+mn-lt"/>
              <a:ea typeface="+mn-ea"/>
              <a:cs typeface="+mn-cs"/>
            </a:rPr>
            <a:t>％）が、基準財政需要額の伸び率（＋</a:t>
          </a:r>
          <a:r>
            <a:rPr lang="en-US" altLang="ja-JP" sz="1000">
              <a:solidFill>
                <a:schemeClr val="dk1"/>
              </a:solidFill>
              <a:effectLst/>
              <a:latin typeface="+mn-lt"/>
              <a:ea typeface="+mn-ea"/>
              <a:cs typeface="+mn-cs"/>
            </a:rPr>
            <a:t>2.7</a:t>
          </a:r>
          <a:r>
            <a:rPr lang="ja-JP" altLang="ja-JP" sz="1000">
              <a:solidFill>
                <a:schemeClr val="dk1"/>
              </a:solidFill>
              <a:effectLst/>
              <a:latin typeface="+mn-lt"/>
              <a:ea typeface="+mn-ea"/>
              <a:cs typeface="+mn-cs"/>
            </a:rPr>
            <a:t>％）を上回った結果、単年度の財政力指数は前年度より上昇した一方で、</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か年の平均値は前年度より低下したため、</a:t>
          </a:r>
          <a:r>
            <a:rPr kumimoji="1" lang="ja-JP" altLang="ja-JP" sz="1000">
              <a:solidFill>
                <a:schemeClr val="dk1"/>
              </a:solidFill>
              <a:effectLst/>
              <a:latin typeface="+mn-lt"/>
              <a:ea typeface="+mn-ea"/>
              <a:cs typeface="+mn-cs"/>
            </a:rPr>
            <a:t>さらなる事業の精査、投資的経費の抑制等、歳出の見直しを実施するとともに、税収確保を中心とした歳入確保に努める。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景気回復等の影響により地方税や地方消費税交付金等が増となった一方で、臨時財政対策債の抑制に伴う減により経常一般財源は減少し、下水道事業会計への出資金（元利償還金）の増や、給与改定等による職員給の増等により人件費が増となった。物価やエネルギー価格高騰等の影響に伴う物件費や補助費等の増により経常経費が増加したため、昨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ポイント上昇した。今後も、持続可能な財政運営に向けて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施設管理経費、委託経費の削減や補助金制度の見直しなど行財政改革への取組を進めていく。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64</xdr:row>
      <xdr:rowOff>39370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843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37084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950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762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9500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762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542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類似団体内順位が上位であり、人口１人あたりの行政経費は全国平均、県平均に比べて安価である。今後も引き続き、職員の資質向上に努めるとともに、住民サービスの質を向上させていく。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57155</xdr:rowOff>
    </xdr:from>
    <xdr:to>
      <xdr:col>23</xdr:col>
      <xdr:colOff>133350</xdr:colOff>
      <xdr:row>81</xdr:row>
      <xdr:rowOff>109209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44605"/>
          <a:ext cx="838200" cy="5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51073</xdr:rowOff>
    </xdr:from>
    <xdr:to>
      <xdr:col>19</xdr:col>
      <xdr:colOff>133350</xdr:colOff>
      <xdr:row>81</xdr:row>
      <xdr:rowOff>57155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38523"/>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158465</xdr:rowOff>
    </xdr:from>
    <xdr:to>
      <xdr:col>15</xdr:col>
      <xdr:colOff>82550</xdr:colOff>
      <xdr:row>81</xdr:row>
      <xdr:rowOff>51073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874465"/>
          <a:ext cx="8890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150870</xdr:rowOff>
    </xdr:from>
    <xdr:to>
      <xdr:col>11</xdr:col>
      <xdr:colOff>31750</xdr:colOff>
      <xdr:row>80</xdr:row>
      <xdr:rowOff>158465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866870"/>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58409</xdr:rowOff>
    </xdr:from>
    <xdr:to>
      <xdr:col>23</xdr:col>
      <xdr:colOff>184150</xdr:colOff>
      <xdr:row>81</xdr:row>
      <xdr:rowOff>160009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151136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6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6355</xdr:rowOff>
    </xdr:from>
    <xdr:to>
      <xdr:col>19</xdr:col>
      <xdr:colOff>184150</xdr:colOff>
      <xdr:row>81</xdr:row>
      <xdr:rowOff>107955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8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118132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6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273</xdr:rowOff>
    </xdr:from>
    <xdr:to>
      <xdr:col>15</xdr:col>
      <xdr:colOff>133350</xdr:colOff>
      <xdr:row>81</xdr:row>
      <xdr:rowOff>101873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112050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5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107665</xdr:rowOff>
    </xdr:from>
    <xdr:to>
      <xdr:col>11</xdr:col>
      <xdr:colOff>82550</xdr:colOff>
      <xdr:row>81</xdr:row>
      <xdr:rowOff>37815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47992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59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100070</xdr:rowOff>
    </xdr:from>
    <xdr:to>
      <xdr:col>7</xdr:col>
      <xdr:colOff>31750</xdr:colOff>
      <xdr:row>81</xdr:row>
      <xdr:rowOff>30220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40397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58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ポイント上回っている。類似団体との差は、各団体の給与制度や年齢構成の差と分析しており、本町の給与制度は国制度に準拠しているため、今後も適正化に努める。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近隣自治体の人口が減少する中で、本町の人口は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人を維持し、大きくは減少していないものの、全国平均、県平均に比べて少ない人数で運営している状況である。今後も定員適正化管理計画に基づいた採用を行い、効率的な行政運営と職員の資質向上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5534</xdr:rowOff>
    </xdr:from>
    <xdr:to>
      <xdr:col>81</xdr:col>
      <xdr:colOff>44450</xdr:colOff>
      <xdr:row>59</xdr:row>
      <xdr:rowOff>72753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21084"/>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363</xdr:rowOff>
    </xdr:from>
    <xdr:to>
      <xdr:col>77</xdr:col>
      <xdr:colOff>44450</xdr:colOff>
      <xdr:row>59</xdr:row>
      <xdr:rowOff>5534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159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147683</xdr:rowOff>
    </xdr:from>
    <xdr:to>
      <xdr:col>72</xdr:col>
      <xdr:colOff>203200</xdr:colOff>
      <xdr:row>59</xdr:row>
      <xdr:rowOff>363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91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147683</xdr:rowOff>
    </xdr:from>
    <xdr:to>
      <xdr:col>68</xdr:col>
      <xdr:colOff>152400</xdr:colOff>
      <xdr:row>58</xdr:row>
      <xdr:rowOff>154577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0917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21953</xdr:rowOff>
    </xdr:from>
    <xdr:to>
      <xdr:col>81</xdr:col>
      <xdr:colOff>95250</xdr:colOff>
      <xdr:row>59</xdr:row>
      <xdr:rowOff>123553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38480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126184</xdr:rowOff>
    </xdr:from>
    <xdr:to>
      <xdr:col>77</xdr:col>
      <xdr:colOff>95250</xdr:colOff>
      <xdr:row>59</xdr:row>
      <xdr:rowOff>56334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66511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3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121013</xdr:rowOff>
    </xdr:from>
    <xdr:to>
      <xdr:col>73</xdr:col>
      <xdr:colOff>44450</xdr:colOff>
      <xdr:row>59</xdr:row>
      <xdr:rowOff>51163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61340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103777</xdr:rowOff>
    </xdr:from>
    <xdr:to>
      <xdr:col>64</xdr:col>
      <xdr:colOff>152400</xdr:colOff>
      <xdr:row>59</xdr:row>
      <xdr:rowOff>33927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44104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給食センター整備事業等の大型事業に係る地方債の償還が始まったため、前年度より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ポイント悪化した。類似団体平均と比べると</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高い数値となっており、公債費残高の多くを占める公共下水道事業債については徐々に減少する見込みであるが、新規・更新事業等について計画的に実施し、数値悪化の抑制に努める。一般会計においては、公共施設等の老朽化対策が本格化していく中で、財政指標等の予測を行い、事業の精査、地方債の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169273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97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28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121013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28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121013</xdr:rowOff>
    </xdr:from>
    <xdr:to>
      <xdr:col>68</xdr:col>
      <xdr:colOff>152400</xdr:colOff>
      <xdr:row>41</xdr:row>
      <xdr:rowOff>141696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504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118473</xdr:rowOff>
    </xdr:from>
    <xdr:to>
      <xdr:col>81</xdr:col>
      <xdr:colOff>95250</xdr:colOff>
      <xdr:row>42</xdr:row>
      <xdr:rowOff>48623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90550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70213</xdr:rowOff>
    </xdr:from>
    <xdr:to>
      <xdr:col>68</xdr:col>
      <xdr:colOff>203200</xdr:colOff>
      <xdr:row>42</xdr:row>
      <xdr:rowOff>363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90896</xdr:rowOff>
    </xdr:from>
    <xdr:to>
      <xdr:col>64</xdr:col>
      <xdr:colOff>152400</xdr:colOff>
      <xdr:row>42</xdr:row>
      <xdr:rowOff>21046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5823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大型事業が増加した一方で、臨時財政対策債の発行額が大幅に減少したことで、地方債現在高が減となったため、前年度より</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ポイント改善した。しかしながら、企業債の残高については減少しているが、昭和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下水道面整備の償還に加え、経年劣化した水道設備更新にかかる地方債借入も予定されているため、将来負担比率の悪化は避けられない状況にある。今後については、施設修繕等を計画的に行い、規模縮小、廃止を含め事業内容を再検討しながら将来負担比率の低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97669</xdr:rowOff>
    </xdr:from>
    <xdr:to>
      <xdr:col>81</xdr:col>
      <xdr:colOff>44450</xdr:colOff>
      <xdr:row>16</xdr:row>
      <xdr:rowOff>31931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69419"/>
          <a:ext cx="8382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31931</xdr:rowOff>
    </xdr:from>
    <xdr:to>
      <xdr:col>77</xdr:col>
      <xdr:colOff>44450</xdr:colOff>
      <xdr:row>17</xdr:row>
      <xdr:rowOff>100632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75131"/>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86844</xdr:rowOff>
    </xdr:from>
    <xdr:to>
      <xdr:col>72</xdr:col>
      <xdr:colOff>203200</xdr:colOff>
      <xdr:row>17</xdr:row>
      <xdr:rowOff>100632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014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86844</xdr:rowOff>
    </xdr:from>
    <xdr:to>
      <xdr:col>68</xdr:col>
      <xdr:colOff>152400</xdr:colOff>
      <xdr:row>18</xdr:row>
      <xdr:rowOff>69366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01494"/>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46869</xdr:rowOff>
    </xdr:from>
    <xdr:to>
      <xdr:col>81</xdr:col>
      <xdr:colOff>95250</xdr:colOff>
      <xdr:row>15</xdr:row>
      <xdr:rowOff>148469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18946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152581</xdr:rowOff>
    </xdr:from>
    <xdr:to>
      <xdr:col>77</xdr:col>
      <xdr:colOff>95250</xdr:colOff>
      <xdr:row>16</xdr:row>
      <xdr:rowOff>82731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67508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1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49832</xdr:rowOff>
    </xdr:from>
    <xdr:to>
      <xdr:col>73</xdr:col>
      <xdr:colOff>44450</xdr:colOff>
      <xdr:row>17</xdr:row>
      <xdr:rowOff>151432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136209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5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36044</xdr:rowOff>
    </xdr:from>
    <xdr:to>
      <xdr:col>68</xdr:col>
      <xdr:colOff>203200</xdr:colOff>
      <xdr:row>17</xdr:row>
      <xdr:rowOff>137644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122421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18566</xdr:rowOff>
    </xdr:from>
    <xdr:to>
      <xdr:col>64</xdr:col>
      <xdr:colOff>152400</xdr:colOff>
      <xdr:row>18</xdr:row>
      <xdr:rowOff>120166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104943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33,773
33,469
22.61
13,037,246
12,703,669
297,860
7,622,327
11,853,667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給与改定等による増の一方で、若年層が占める割合が大きいため、</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ポイント下回っている。引き続きこの状態を維持できるよう、定員適正化管理計画を基本に行財政改革への取り組みを進め、人件費が高騰しないよう注視していく。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7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80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物価やエネルギー価格上昇等による光熱水費等の増等により、昨年度比で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ポイント悪化したものの、類似団体平均を下回っている。引き続き無駄を削減していくとともに、予算編成時において、需用費や役務費、委託料等について抑制を講じていく。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5501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6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130810</xdr:rowOff>
    </xdr:from>
    <xdr:to>
      <xdr:col>78</xdr:col>
      <xdr:colOff>69850</xdr:colOff>
      <xdr:row>14</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596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5966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80010</xdr:rowOff>
    </xdr:from>
    <xdr:to>
      <xdr:col>74</xdr:col>
      <xdr:colOff>31750</xdr:colOff>
      <xdr:row>14</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い水準にある。特に障害者福祉及び児童福祉関連の給付費が増加傾向にあり、扶助費の伸びに歯止めがかからない状況である。資格審査等の適正化や単独で実施している給付型サービス、各種負担金や使用料の見直し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663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ここ数年は類似団体平均に比べて高い比率で推移しているが、下水道事業会計への出資金等が増となったことにより、昨年度比で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ポイント悪化した。国民健康保険、介護保険等への繰出は今後も増加が見込まれ、厳しい状況が続いていくが、各保険料及び使用料の見直しも視野に入れ、町財政の健全化を図っていく。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60</xdr:row>
      <xdr:rowOff>34472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690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59</xdr:row>
      <xdr:rowOff>140607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6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59</xdr:row>
      <xdr:rowOff>140607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93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59</xdr:row>
      <xdr:rowOff>129722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49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155122</xdr:rowOff>
    </xdr:from>
    <xdr:to>
      <xdr:col>82</xdr:col>
      <xdr:colOff>158750</xdr:colOff>
      <xdr:row>60</xdr:row>
      <xdr:rowOff>85272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127199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類似団体に比べ高い比率で推移しており、昨年度と比較すると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化した。燃料価格高騰などによる揖龍保健衛生施設事務組合への負担金の増が主な要因であるが、今後も同組合施設の大規模改修が予定され、留意が必要となるため、町独自の補助金の見直し等、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99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ポイント改善しているが、類似団体平均との比較では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高い水準にある。給食センター整備事業等の大型事業に係る地方債の償還が始まったことや、今後も施設の老朽化対策による規模相応の地方債発行を予定しており、数値の悪化が予測される。数値の上昇を少しでも抑制できるよう、計画的な地方債発行により公債費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97282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02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は類似団体の平均を下回っている状況である。今後もこの状態を維持できるよう、創意工夫して既存事業の改廃、整理、縮小を図り、施設の老朽化対策等に向けて歳出を更に抑制し、住民サービスを低下させないよう、適正な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8293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2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28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78</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46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161307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134638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69698</xdr:rowOff>
    </xdr:from>
    <xdr:to>
      <xdr:col>29</xdr:col>
      <xdr:colOff>127000</xdr:colOff>
      <xdr:row>18</xdr:row>
      <xdr:rowOff>101669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3423"/>
          <a:ext cx="6477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101669</xdr:rowOff>
    </xdr:from>
    <xdr:to>
      <xdr:col>26</xdr:col>
      <xdr:colOff>50800</xdr:colOff>
      <xdr:row>18</xdr:row>
      <xdr:rowOff>108625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5394"/>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108625</xdr:rowOff>
    </xdr:from>
    <xdr:to>
      <xdr:col>22</xdr:col>
      <xdr:colOff>114300</xdr:colOff>
      <xdr:row>18</xdr:row>
      <xdr:rowOff>139666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2350"/>
          <a:ext cx="698500" cy="3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139666</xdr:rowOff>
    </xdr:from>
    <xdr:to>
      <xdr:col>18</xdr:col>
      <xdr:colOff>177800</xdr:colOff>
      <xdr:row>18</xdr:row>
      <xdr:rowOff>157937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3391"/>
          <a:ext cx="698500" cy="1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18898</xdr:rowOff>
    </xdr:from>
    <xdr:to>
      <xdr:col>29</xdr:col>
      <xdr:colOff>177800</xdr:colOff>
      <xdr:row>18</xdr:row>
      <xdr:rowOff>120498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162425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50869</xdr:rowOff>
    </xdr:from>
    <xdr:to>
      <xdr:col>26</xdr:col>
      <xdr:colOff>101600</xdr:colOff>
      <xdr:row>18</xdr:row>
      <xdr:rowOff>152469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137246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57825</xdr:rowOff>
    </xdr:from>
    <xdr:to>
      <xdr:col>22</xdr:col>
      <xdr:colOff>165100</xdr:colOff>
      <xdr:row>18</xdr:row>
      <xdr:rowOff>159425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144202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88866</xdr:rowOff>
    </xdr:from>
    <xdr:to>
      <xdr:col>19</xdr:col>
      <xdr:colOff>38100</xdr:colOff>
      <xdr:row>19</xdr:row>
      <xdr:rowOff>19016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107137</xdr:rowOff>
    </xdr:from>
    <xdr:to>
      <xdr:col>15</xdr:col>
      <xdr:colOff>101600</xdr:colOff>
      <xdr:row>19</xdr:row>
      <xdr:rowOff>37287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22064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115189</xdr:rowOff>
    </xdr:from>
    <xdr:to>
      <xdr:col>29</xdr:col>
      <xdr:colOff>127000</xdr:colOff>
      <xdr:row>35</xdr:row>
      <xdr:rowOff>169976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25539"/>
          <a:ext cx="647700" cy="5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169976</xdr:rowOff>
    </xdr:from>
    <xdr:to>
      <xdr:col>26</xdr:col>
      <xdr:colOff>50800</xdr:colOff>
      <xdr:row>35</xdr:row>
      <xdr:rowOff>245587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80326"/>
          <a:ext cx="698500" cy="7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245587</xdr:rowOff>
    </xdr:from>
    <xdr:to>
      <xdr:col>22</xdr:col>
      <xdr:colOff>114300</xdr:colOff>
      <xdr:row>35</xdr:row>
      <xdr:rowOff>255283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55937"/>
          <a:ext cx="6985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233185</xdr:rowOff>
    </xdr:from>
    <xdr:to>
      <xdr:col>18</xdr:col>
      <xdr:colOff>177800</xdr:colOff>
      <xdr:row>35</xdr:row>
      <xdr:rowOff>255283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43535"/>
          <a:ext cx="6985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64389</xdr:rowOff>
    </xdr:from>
    <xdr:to>
      <xdr:col>29</xdr:col>
      <xdr:colOff>177800</xdr:colOff>
      <xdr:row>35</xdr:row>
      <xdr:rowOff>165989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252366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1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119176</xdr:rowOff>
    </xdr:from>
    <xdr:to>
      <xdr:col>26</xdr:col>
      <xdr:colOff>101600</xdr:colOff>
      <xdr:row>35</xdr:row>
      <xdr:rowOff>220776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2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230953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9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194787</xdr:rowOff>
    </xdr:from>
    <xdr:to>
      <xdr:col>22</xdr:col>
      <xdr:colOff>165100</xdr:colOff>
      <xdr:row>35</xdr:row>
      <xdr:rowOff>296387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05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306564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7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204483</xdr:rowOff>
    </xdr:from>
    <xdr:to>
      <xdr:col>19</xdr:col>
      <xdr:colOff>38100</xdr:colOff>
      <xdr:row>35</xdr:row>
      <xdr:rowOff>306083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316260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182385</xdr:rowOff>
    </xdr:from>
    <xdr:to>
      <xdr:col>15</xdr:col>
      <xdr:colOff>101600</xdr:colOff>
      <xdr:row>35</xdr:row>
      <xdr:rowOff>283985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9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294162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33,773
33,469
22.61
13,037,246
12,703,669
297,860
7,622,327
11,853,667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128232</xdr:rowOff>
    </xdr:from>
    <xdr:to>
      <xdr:col>24</xdr:col>
      <xdr:colOff>63500</xdr:colOff>
      <xdr:row>37</xdr:row>
      <xdr:rowOff>165894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1882"/>
          <a:ext cx="8382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165894</xdr:rowOff>
    </xdr:from>
    <xdr:to>
      <xdr:col>19</xdr:col>
      <xdr:colOff>177800</xdr:colOff>
      <xdr:row>38</xdr:row>
      <xdr:rowOff>388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954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388</xdr:rowOff>
    </xdr:from>
    <xdr:to>
      <xdr:col>15</xdr:col>
      <xdr:colOff>50800</xdr:colOff>
      <xdr:row>39</xdr:row>
      <xdr:rowOff>1035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5488"/>
          <a:ext cx="889000" cy="1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330</xdr:rowOff>
    </xdr:from>
    <xdr:to>
      <xdr:col>10</xdr:col>
      <xdr:colOff>114300</xdr:colOff>
      <xdr:row>39</xdr:row>
      <xdr:rowOff>1035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8688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77432</xdr:rowOff>
    </xdr:from>
    <xdr:to>
      <xdr:col>24</xdr:col>
      <xdr:colOff>114300</xdr:colOff>
      <xdr:row>38</xdr:row>
      <xdr:rowOff>7582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55859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115094</xdr:rowOff>
    </xdr:from>
    <xdr:to>
      <xdr:col>20</xdr:col>
      <xdr:colOff>38100</xdr:colOff>
      <xdr:row>38</xdr:row>
      <xdr:rowOff>45244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36371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121037</xdr:rowOff>
    </xdr:from>
    <xdr:to>
      <xdr:col>15</xdr:col>
      <xdr:colOff>101600</xdr:colOff>
      <xdr:row>38</xdr:row>
      <xdr:rowOff>51188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4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42315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121685</xdr:rowOff>
    </xdr:from>
    <xdr:to>
      <xdr:col>10</xdr:col>
      <xdr:colOff>165100</xdr:colOff>
      <xdr:row>39</xdr:row>
      <xdr:rowOff>51835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42962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120980</xdr:rowOff>
    </xdr:from>
    <xdr:to>
      <xdr:col>6</xdr:col>
      <xdr:colOff>38100</xdr:colOff>
      <xdr:row>39</xdr:row>
      <xdr:rowOff>51130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42257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60292</xdr:rowOff>
    </xdr:from>
    <xdr:to>
      <xdr:col>24</xdr:col>
      <xdr:colOff>63500</xdr:colOff>
      <xdr:row>59</xdr:row>
      <xdr:rowOff>114021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75842"/>
          <a:ext cx="838200" cy="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110576</xdr:rowOff>
    </xdr:from>
    <xdr:to>
      <xdr:col>19</xdr:col>
      <xdr:colOff>177800</xdr:colOff>
      <xdr:row>59</xdr:row>
      <xdr:rowOff>114021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22612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110576</xdr:rowOff>
    </xdr:from>
    <xdr:to>
      <xdr:col>15</xdr:col>
      <xdr:colOff>50800</xdr:colOff>
      <xdr:row>59</xdr:row>
      <xdr:rowOff>124589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226126"/>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124589</xdr:rowOff>
    </xdr:from>
    <xdr:to>
      <xdr:col>10</xdr:col>
      <xdr:colOff>114300</xdr:colOff>
      <xdr:row>59</xdr:row>
      <xdr:rowOff>136187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240139"/>
          <a:ext cx="889000" cy="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9492</xdr:rowOff>
    </xdr:from>
    <xdr:to>
      <xdr:col>24</xdr:col>
      <xdr:colOff>114300</xdr:colOff>
      <xdr:row>59</xdr:row>
      <xdr:rowOff>111092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1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95869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63221</xdr:rowOff>
    </xdr:from>
    <xdr:to>
      <xdr:col>20</xdr:col>
      <xdr:colOff>38100</xdr:colOff>
      <xdr:row>59</xdr:row>
      <xdr:rowOff>164821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155948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2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59776</xdr:rowOff>
    </xdr:from>
    <xdr:to>
      <xdr:col>15</xdr:col>
      <xdr:colOff>101600</xdr:colOff>
      <xdr:row>59</xdr:row>
      <xdr:rowOff>161376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152503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73789</xdr:rowOff>
    </xdr:from>
    <xdr:to>
      <xdr:col>10</xdr:col>
      <xdr:colOff>165100</xdr:colOff>
      <xdr:row>60</xdr:row>
      <xdr:rowOff>3939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166516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85387</xdr:rowOff>
    </xdr:from>
    <xdr:to>
      <xdr:col>6</xdr:col>
      <xdr:colOff>38100</xdr:colOff>
      <xdr:row>60</xdr:row>
      <xdr:rowOff>15537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2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6664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60010</xdr:rowOff>
    </xdr:from>
    <xdr:to>
      <xdr:col>24</xdr:col>
      <xdr:colOff>63500</xdr:colOff>
      <xdr:row>78</xdr:row>
      <xdr:rowOff>64444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3110"/>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64444</xdr:rowOff>
    </xdr:from>
    <xdr:to>
      <xdr:col>19</xdr:col>
      <xdr:colOff>177800</xdr:colOff>
      <xdr:row>78</xdr:row>
      <xdr:rowOff>91283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7544"/>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91283</xdr:rowOff>
    </xdr:from>
    <xdr:to>
      <xdr:col>15</xdr:col>
      <xdr:colOff>50800</xdr:colOff>
      <xdr:row>78</xdr:row>
      <xdr:rowOff>102439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438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96038</xdr:rowOff>
    </xdr:from>
    <xdr:to>
      <xdr:col>10</xdr:col>
      <xdr:colOff>114300</xdr:colOff>
      <xdr:row>78</xdr:row>
      <xdr:rowOff>102439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913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9210</xdr:rowOff>
    </xdr:from>
    <xdr:to>
      <xdr:col>24</xdr:col>
      <xdr:colOff>114300</xdr:colOff>
      <xdr:row>78</xdr:row>
      <xdr:rowOff>110810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95587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13644</xdr:rowOff>
    </xdr:from>
    <xdr:to>
      <xdr:col>20</xdr:col>
      <xdr:colOff>38100</xdr:colOff>
      <xdr:row>78</xdr:row>
      <xdr:rowOff>115244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106371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40483</xdr:rowOff>
    </xdr:from>
    <xdr:to>
      <xdr:col>15</xdr:col>
      <xdr:colOff>101600</xdr:colOff>
      <xdr:row>78</xdr:row>
      <xdr:rowOff>142083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133210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51639</xdr:rowOff>
    </xdr:from>
    <xdr:to>
      <xdr:col>10</xdr:col>
      <xdr:colOff>165100</xdr:colOff>
      <xdr:row>78</xdr:row>
      <xdr:rowOff>153239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144366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45238</xdr:rowOff>
    </xdr:from>
    <xdr:to>
      <xdr:col>6</xdr:col>
      <xdr:colOff>38100</xdr:colOff>
      <xdr:row>78</xdr:row>
      <xdr:rowOff>146838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137965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140647</xdr:rowOff>
    </xdr:from>
    <xdr:to>
      <xdr:col>24</xdr:col>
      <xdr:colOff>63500</xdr:colOff>
      <xdr:row>95</xdr:row>
      <xdr:rowOff>164095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56947"/>
          <a:ext cx="838200" cy="1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140647</xdr:rowOff>
    </xdr:from>
    <xdr:to>
      <xdr:col>19</xdr:col>
      <xdr:colOff>177800</xdr:colOff>
      <xdr:row>96</xdr:row>
      <xdr:rowOff>69531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6947"/>
          <a:ext cx="889000" cy="27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69531</xdr:rowOff>
    </xdr:from>
    <xdr:to>
      <xdr:col>15</xdr:col>
      <xdr:colOff>50800</xdr:colOff>
      <xdr:row>96</xdr:row>
      <xdr:rowOff>111658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28731"/>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111658</xdr:rowOff>
    </xdr:from>
    <xdr:to>
      <xdr:col>10</xdr:col>
      <xdr:colOff>114300</xdr:colOff>
      <xdr:row>96</xdr:row>
      <xdr:rowOff>144250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70858"/>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113295</xdr:rowOff>
    </xdr:from>
    <xdr:to>
      <xdr:col>24</xdr:col>
      <xdr:colOff>114300</xdr:colOff>
      <xdr:row>96</xdr:row>
      <xdr:rowOff>43445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91722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89847</xdr:rowOff>
    </xdr:from>
    <xdr:to>
      <xdr:col>20</xdr:col>
      <xdr:colOff>38100</xdr:colOff>
      <xdr:row>95</xdr:row>
      <xdr:rowOff>19997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36524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8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18731</xdr:rowOff>
    </xdr:from>
    <xdr:to>
      <xdr:col>15</xdr:col>
      <xdr:colOff>101600</xdr:colOff>
      <xdr:row>96</xdr:row>
      <xdr:rowOff>120331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136858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5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60858</xdr:rowOff>
    </xdr:from>
    <xdr:to>
      <xdr:col>10</xdr:col>
      <xdr:colOff>165100</xdr:colOff>
      <xdr:row>96</xdr:row>
      <xdr:rowOff>162458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93450</xdr:rowOff>
    </xdr:from>
    <xdr:to>
      <xdr:col>6</xdr:col>
      <xdr:colOff>38100</xdr:colOff>
      <xdr:row>97</xdr:row>
      <xdr:rowOff>23600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40127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2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60768</xdr:rowOff>
    </xdr:from>
    <xdr:to>
      <xdr:col>55</xdr:col>
      <xdr:colOff>0</xdr:colOff>
      <xdr:row>37</xdr:row>
      <xdr:rowOff>134377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04418"/>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16223</xdr:rowOff>
    </xdr:from>
    <xdr:to>
      <xdr:col>50</xdr:col>
      <xdr:colOff>114300</xdr:colOff>
      <xdr:row>37</xdr:row>
      <xdr:rowOff>134377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31173"/>
          <a:ext cx="889000" cy="114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16223</xdr:rowOff>
    </xdr:from>
    <xdr:to>
      <xdr:col>45</xdr:col>
      <xdr:colOff>177800</xdr:colOff>
      <xdr:row>37</xdr:row>
      <xdr:rowOff>117080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31173"/>
          <a:ext cx="889000" cy="11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117080</xdr:rowOff>
    </xdr:from>
    <xdr:to>
      <xdr:col>41</xdr:col>
      <xdr:colOff>50800</xdr:colOff>
      <xdr:row>37</xdr:row>
      <xdr:rowOff>143902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0730"/>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9968</xdr:rowOff>
    </xdr:from>
    <xdr:to>
      <xdr:col>55</xdr:col>
      <xdr:colOff>50800</xdr:colOff>
      <xdr:row>37</xdr:row>
      <xdr:rowOff>111568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32845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83577</xdr:rowOff>
    </xdr:from>
    <xdr:to>
      <xdr:col>50</xdr:col>
      <xdr:colOff>165100</xdr:colOff>
      <xdr:row>38</xdr:row>
      <xdr:rowOff>13727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30254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2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136873</xdr:rowOff>
    </xdr:from>
    <xdr:to>
      <xdr:col>46</xdr:col>
      <xdr:colOff>38100</xdr:colOff>
      <xdr:row>31</xdr:row>
      <xdr:rowOff>67023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83550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5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66280</xdr:rowOff>
    </xdr:from>
    <xdr:to>
      <xdr:col>41</xdr:col>
      <xdr:colOff>101600</xdr:colOff>
      <xdr:row>37</xdr:row>
      <xdr:rowOff>167880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12957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93102</xdr:rowOff>
    </xdr:from>
    <xdr:to>
      <xdr:col>36</xdr:col>
      <xdr:colOff>165100</xdr:colOff>
      <xdr:row>38</xdr:row>
      <xdr:rowOff>23252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39779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41356</xdr:rowOff>
    </xdr:from>
    <xdr:to>
      <xdr:col>55</xdr:col>
      <xdr:colOff>0</xdr:colOff>
      <xdr:row>58</xdr:row>
      <xdr:rowOff>67226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85456"/>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49053</xdr:rowOff>
    </xdr:from>
    <xdr:to>
      <xdr:col>50</xdr:col>
      <xdr:colOff>114300</xdr:colOff>
      <xdr:row>58</xdr:row>
      <xdr:rowOff>41356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50253"/>
          <a:ext cx="889000" cy="3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49053</xdr:rowOff>
    </xdr:from>
    <xdr:to>
      <xdr:col>45</xdr:col>
      <xdr:colOff>177800</xdr:colOff>
      <xdr:row>56</xdr:row>
      <xdr:rowOff>112352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5025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112352</xdr:rowOff>
    </xdr:from>
    <xdr:to>
      <xdr:col>41</xdr:col>
      <xdr:colOff>50800</xdr:colOff>
      <xdr:row>58</xdr:row>
      <xdr:rowOff>104214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13552"/>
          <a:ext cx="889000" cy="3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16426</xdr:rowOff>
    </xdr:from>
    <xdr:to>
      <xdr:col>55</xdr:col>
      <xdr:colOff>50800</xdr:colOff>
      <xdr:row>58</xdr:row>
      <xdr:rowOff>118026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102803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162006</xdr:rowOff>
    </xdr:from>
    <xdr:to>
      <xdr:col>50</xdr:col>
      <xdr:colOff>165100</xdr:colOff>
      <xdr:row>58</xdr:row>
      <xdr:rowOff>92156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83283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169703</xdr:rowOff>
    </xdr:from>
    <xdr:to>
      <xdr:col>46</xdr:col>
      <xdr:colOff>38100</xdr:colOff>
      <xdr:row>56</xdr:row>
      <xdr:rowOff>99853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116380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61552</xdr:rowOff>
    </xdr:from>
    <xdr:to>
      <xdr:col>41</xdr:col>
      <xdr:colOff>101600</xdr:colOff>
      <xdr:row>56</xdr:row>
      <xdr:rowOff>163152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8229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53414</xdr:rowOff>
    </xdr:from>
    <xdr:to>
      <xdr:col>36</xdr:col>
      <xdr:colOff>165100</xdr:colOff>
      <xdr:row>58</xdr:row>
      <xdr:rowOff>155014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146141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101067</xdr:rowOff>
    </xdr:from>
    <xdr:to>
      <xdr:col>55</xdr:col>
      <xdr:colOff>0</xdr:colOff>
      <xdr:row>78</xdr:row>
      <xdr:rowOff>151397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74167"/>
          <a:ext cx="8382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65901</xdr:rowOff>
    </xdr:from>
    <xdr:to>
      <xdr:col>50</xdr:col>
      <xdr:colOff>114300</xdr:colOff>
      <xdr:row>78</xdr:row>
      <xdr:rowOff>101067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924651"/>
          <a:ext cx="889000" cy="5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49326</xdr:rowOff>
    </xdr:from>
    <xdr:to>
      <xdr:col>45</xdr:col>
      <xdr:colOff>177800</xdr:colOff>
      <xdr:row>75</xdr:row>
      <xdr:rowOff>65901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08076"/>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49326</xdr:rowOff>
    </xdr:from>
    <xdr:to>
      <xdr:col>41</xdr:col>
      <xdr:colOff>50800</xdr:colOff>
      <xdr:row>79</xdr:row>
      <xdr:rowOff>3435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08076"/>
          <a:ext cx="889000" cy="6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100597</xdr:rowOff>
    </xdr:from>
    <xdr:to>
      <xdr:col>55</xdr:col>
      <xdr:colOff>50800</xdr:colOff>
      <xdr:row>79</xdr:row>
      <xdr:rowOff>30747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15524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50267</xdr:rowOff>
    </xdr:from>
    <xdr:to>
      <xdr:col>50</xdr:col>
      <xdr:colOff>165100</xdr:colOff>
      <xdr:row>78</xdr:row>
      <xdr:rowOff>151867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15101</xdr:rowOff>
    </xdr:from>
    <xdr:to>
      <xdr:col>46</xdr:col>
      <xdr:colOff>38100</xdr:colOff>
      <xdr:row>75</xdr:row>
      <xdr:rowOff>116701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133228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6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169976</xdr:rowOff>
    </xdr:from>
    <xdr:to>
      <xdr:col>41</xdr:col>
      <xdr:colOff>101600</xdr:colOff>
      <xdr:row>75</xdr:row>
      <xdr:rowOff>100126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116653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124085</xdr:rowOff>
    </xdr:from>
    <xdr:to>
      <xdr:col>36</xdr:col>
      <xdr:colOff>165100</xdr:colOff>
      <xdr:row>79</xdr:row>
      <xdr:rowOff>54235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45362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32666</xdr:rowOff>
    </xdr:from>
    <xdr:to>
      <xdr:col>55</xdr:col>
      <xdr:colOff>0</xdr:colOff>
      <xdr:row>98</xdr:row>
      <xdr:rowOff>51526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34766"/>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32666</xdr:rowOff>
    </xdr:from>
    <xdr:to>
      <xdr:col>50</xdr:col>
      <xdr:colOff>114300</xdr:colOff>
      <xdr:row>98</xdr:row>
      <xdr:rowOff>40405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34766"/>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40405</xdr:rowOff>
    </xdr:from>
    <xdr:to>
      <xdr:col>45</xdr:col>
      <xdr:colOff>177800</xdr:colOff>
      <xdr:row>98</xdr:row>
      <xdr:rowOff>127977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42505"/>
          <a:ext cx="889000" cy="8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127977</xdr:rowOff>
    </xdr:from>
    <xdr:to>
      <xdr:col>41</xdr:col>
      <xdr:colOff>50800</xdr:colOff>
      <xdr:row>98</xdr:row>
      <xdr:rowOff>165320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930077"/>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726</xdr:rowOff>
    </xdr:from>
    <xdr:to>
      <xdr:col>55</xdr:col>
      <xdr:colOff>50800</xdr:colOff>
      <xdr:row>98</xdr:row>
      <xdr:rowOff>102326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150603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153316</xdr:rowOff>
    </xdr:from>
    <xdr:to>
      <xdr:col>50</xdr:col>
      <xdr:colOff>165100</xdr:colOff>
      <xdr:row>98</xdr:row>
      <xdr:rowOff>83466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74593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161055</xdr:rowOff>
    </xdr:from>
    <xdr:to>
      <xdr:col>46</xdr:col>
      <xdr:colOff>38100</xdr:colOff>
      <xdr:row>98</xdr:row>
      <xdr:rowOff>91205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82332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77177</xdr:rowOff>
    </xdr:from>
    <xdr:to>
      <xdr:col>41</xdr:col>
      <xdr:colOff>101600</xdr:colOff>
      <xdr:row>99</xdr:row>
      <xdr:rowOff>7327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169904</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7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114520</xdr:rowOff>
    </xdr:from>
    <xdr:to>
      <xdr:col>36</xdr:col>
      <xdr:colOff>165100</xdr:colOff>
      <xdr:row>99</xdr:row>
      <xdr:rowOff>44670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9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35797</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700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14477</xdr:rowOff>
    </xdr:from>
    <xdr:to>
      <xdr:col>85</xdr:col>
      <xdr:colOff>127000</xdr:colOff>
      <xdr:row>76</xdr:row>
      <xdr:rowOff>40520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044677"/>
          <a:ext cx="8382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14477</xdr:rowOff>
    </xdr:from>
    <xdr:to>
      <xdr:col>81</xdr:col>
      <xdr:colOff>50800</xdr:colOff>
      <xdr:row>76</xdr:row>
      <xdr:rowOff>130866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44677"/>
          <a:ext cx="889000" cy="1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130866</xdr:rowOff>
    </xdr:from>
    <xdr:to>
      <xdr:col>76</xdr:col>
      <xdr:colOff>114300</xdr:colOff>
      <xdr:row>76</xdr:row>
      <xdr:rowOff>149089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6106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149089</xdr:rowOff>
    </xdr:from>
    <xdr:to>
      <xdr:col>71</xdr:col>
      <xdr:colOff>177800</xdr:colOff>
      <xdr:row>76</xdr:row>
      <xdr:rowOff>152615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17928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161170</xdr:rowOff>
    </xdr:from>
    <xdr:to>
      <xdr:col>85</xdr:col>
      <xdr:colOff>177800</xdr:colOff>
      <xdr:row>76</xdr:row>
      <xdr:rowOff>91320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12597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135126</xdr:rowOff>
    </xdr:from>
    <xdr:to>
      <xdr:col>81</xdr:col>
      <xdr:colOff>101600</xdr:colOff>
      <xdr:row>76</xdr:row>
      <xdr:rowOff>65277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93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81803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7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80066</xdr:rowOff>
    </xdr:from>
    <xdr:to>
      <xdr:col>76</xdr:col>
      <xdr:colOff>165100</xdr:colOff>
      <xdr:row>77</xdr:row>
      <xdr:rowOff>10216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98289</xdr:rowOff>
    </xdr:from>
    <xdr:to>
      <xdr:col>72</xdr:col>
      <xdr:colOff>38100</xdr:colOff>
      <xdr:row>77</xdr:row>
      <xdr:rowOff>28439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19566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101815</xdr:rowOff>
    </xdr:from>
    <xdr:to>
      <xdr:col>67</xdr:col>
      <xdr:colOff>101600</xdr:colOff>
      <xdr:row>77</xdr:row>
      <xdr:rowOff>31965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23092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162455</xdr:rowOff>
    </xdr:from>
    <xdr:to>
      <xdr:col>85</xdr:col>
      <xdr:colOff>127000</xdr:colOff>
      <xdr:row>98</xdr:row>
      <xdr:rowOff>51575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793105"/>
          <a:ext cx="838200" cy="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162455</xdr:rowOff>
    </xdr:from>
    <xdr:to>
      <xdr:col>81</xdr:col>
      <xdr:colOff>50800</xdr:colOff>
      <xdr:row>98</xdr:row>
      <xdr:rowOff>62914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93105"/>
          <a:ext cx="889000" cy="7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35866</xdr:rowOff>
    </xdr:from>
    <xdr:to>
      <xdr:col>76</xdr:col>
      <xdr:colOff>114300</xdr:colOff>
      <xdr:row>98</xdr:row>
      <xdr:rowOff>62914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37966"/>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35866</xdr:rowOff>
    </xdr:from>
    <xdr:to>
      <xdr:col>71</xdr:col>
      <xdr:colOff>177800</xdr:colOff>
      <xdr:row>98</xdr:row>
      <xdr:rowOff>66832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37966"/>
          <a:ext cx="889000" cy="3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xdr:rowOff>
    </xdr:from>
    <xdr:to>
      <xdr:col>85</xdr:col>
      <xdr:colOff>177800</xdr:colOff>
      <xdr:row>98</xdr:row>
      <xdr:rowOff>102375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111655</xdr:rowOff>
    </xdr:from>
    <xdr:to>
      <xdr:col>81</xdr:col>
      <xdr:colOff>101600</xdr:colOff>
      <xdr:row>98</xdr:row>
      <xdr:rowOff>41805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58332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5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12114</xdr:rowOff>
    </xdr:from>
    <xdr:to>
      <xdr:col>76</xdr:col>
      <xdr:colOff>165100</xdr:colOff>
      <xdr:row>98</xdr:row>
      <xdr:rowOff>113714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130241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5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156516</xdr:rowOff>
    </xdr:from>
    <xdr:to>
      <xdr:col>72</xdr:col>
      <xdr:colOff>38100</xdr:colOff>
      <xdr:row>98</xdr:row>
      <xdr:rowOff>86666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103193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5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16032</xdr:rowOff>
    </xdr:from>
    <xdr:to>
      <xdr:col>67</xdr:col>
      <xdr:colOff>101600</xdr:colOff>
      <xdr:row>98</xdr:row>
      <xdr:rowOff>117632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1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108759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9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110530</xdr:rowOff>
    </xdr:from>
    <xdr:to>
      <xdr:col>116</xdr:col>
      <xdr:colOff>63500</xdr:colOff>
      <xdr:row>31</xdr:row>
      <xdr:rowOff>91054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254030"/>
          <a:ext cx="838200" cy="1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23480</xdr:rowOff>
    </xdr:from>
    <xdr:to>
      <xdr:col>111</xdr:col>
      <xdr:colOff>177800</xdr:colOff>
      <xdr:row>31</xdr:row>
      <xdr:rowOff>91054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338430"/>
          <a:ext cx="8890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23480</xdr:rowOff>
    </xdr:from>
    <xdr:to>
      <xdr:col>107</xdr:col>
      <xdr:colOff>50800</xdr:colOff>
      <xdr:row>32</xdr:row>
      <xdr:rowOff>65085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338430"/>
          <a:ext cx="8890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77795</xdr:rowOff>
    </xdr:from>
    <xdr:to>
      <xdr:col>102</xdr:col>
      <xdr:colOff>114300</xdr:colOff>
      <xdr:row>32</xdr:row>
      <xdr:rowOff>65085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221295"/>
          <a:ext cx="889000" cy="3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59730</xdr:rowOff>
    </xdr:from>
    <xdr:to>
      <xdr:col>116</xdr:col>
      <xdr:colOff>114300</xdr:colOff>
      <xdr:row>30</xdr:row>
      <xdr:rowOff>161330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2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12757</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1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40254</xdr:rowOff>
    </xdr:from>
    <xdr:to>
      <xdr:col>112</xdr:col>
      <xdr:colOff>38100</xdr:colOff>
      <xdr:row>31</xdr:row>
      <xdr:rowOff>141854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3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158381</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1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144130</xdr:rowOff>
    </xdr:from>
    <xdr:to>
      <xdr:col>107</xdr:col>
      <xdr:colOff>101600</xdr:colOff>
      <xdr:row>31</xdr:row>
      <xdr:rowOff>74280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2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90807</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0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14285</xdr:rowOff>
    </xdr:from>
    <xdr:to>
      <xdr:col>102</xdr:col>
      <xdr:colOff>165100</xdr:colOff>
      <xdr:row>32</xdr:row>
      <xdr:rowOff>115885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5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132412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2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26995</xdr:rowOff>
    </xdr:from>
    <xdr:to>
      <xdr:col>98</xdr:col>
      <xdr:colOff>38100</xdr:colOff>
      <xdr:row>30</xdr:row>
      <xdr:rowOff>128595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1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145122</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4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44297</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98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43459</xdr:rowOff>
    </xdr:from>
    <xdr:to>
      <xdr:col>111</xdr:col>
      <xdr:colOff>177800</xdr:colOff>
      <xdr:row>59</xdr:row>
      <xdr:rowOff>44297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900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43079</xdr:rowOff>
    </xdr:from>
    <xdr:to>
      <xdr:col>107</xdr:col>
      <xdr:colOff>50800</xdr:colOff>
      <xdr:row>59</xdr:row>
      <xdr:rowOff>43459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862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42545</xdr:rowOff>
    </xdr:from>
    <xdr:to>
      <xdr:col>102</xdr:col>
      <xdr:colOff>114300</xdr:colOff>
      <xdr:row>59</xdr:row>
      <xdr:rowOff>43079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809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164947</xdr:rowOff>
    </xdr:from>
    <xdr:to>
      <xdr:col>112</xdr:col>
      <xdr:colOff>38100</xdr:colOff>
      <xdr:row>59</xdr:row>
      <xdr:rowOff>95097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86224</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164109</xdr:rowOff>
    </xdr:from>
    <xdr:to>
      <xdr:col>107</xdr:col>
      <xdr:colOff>101600</xdr:colOff>
      <xdr:row>59</xdr:row>
      <xdr:rowOff>94259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85386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163729</xdr:rowOff>
    </xdr:from>
    <xdr:to>
      <xdr:col>102</xdr:col>
      <xdr:colOff>165100</xdr:colOff>
      <xdr:row>59</xdr:row>
      <xdr:rowOff>93879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85006</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84472</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164579</xdr:rowOff>
    </xdr:from>
    <xdr:to>
      <xdr:col>116</xdr:col>
      <xdr:colOff>63500</xdr:colOff>
      <xdr:row>78</xdr:row>
      <xdr:rowOff>10255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66229"/>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10255</xdr:rowOff>
    </xdr:from>
    <xdr:to>
      <xdr:col>111</xdr:col>
      <xdr:colOff>177800</xdr:colOff>
      <xdr:row>78</xdr:row>
      <xdr:rowOff>49898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83355"/>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44907</xdr:rowOff>
    </xdr:from>
    <xdr:to>
      <xdr:col>107</xdr:col>
      <xdr:colOff>50800</xdr:colOff>
      <xdr:row>78</xdr:row>
      <xdr:rowOff>49898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41800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44907</xdr:rowOff>
    </xdr:from>
    <xdr:to>
      <xdr:col>102</xdr:col>
      <xdr:colOff>114300</xdr:colOff>
      <xdr:row>78</xdr:row>
      <xdr:rowOff>135280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18007"/>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113779</xdr:rowOff>
    </xdr:from>
    <xdr:to>
      <xdr:col>116</xdr:col>
      <xdr:colOff>114300</xdr:colOff>
      <xdr:row>78</xdr:row>
      <xdr:rowOff>43929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92206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130905</xdr:rowOff>
    </xdr:from>
    <xdr:to>
      <xdr:col>112</xdr:col>
      <xdr:colOff>38100</xdr:colOff>
      <xdr:row>78</xdr:row>
      <xdr:rowOff>61055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52182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170548</xdr:rowOff>
    </xdr:from>
    <xdr:to>
      <xdr:col>107</xdr:col>
      <xdr:colOff>101600</xdr:colOff>
      <xdr:row>78</xdr:row>
      <xdr:rowOff>100698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91825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165557</xdr:rowOff>
    </xdr:from>
    <xdr:to>
      <xdr:col>102</xdr:col>
      <xdr:colOff>165100</xdr:colOff>
      <xdr:row>78</xdr:row>
      <xdr:rowOff>95707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86834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84480</xdr:rowOff>
    </xdr:from>
    <xdr:to>
      <xdr:col>98</xdr:col>
      <xdr:colOff>38100</xdr:colOff>
      <xdr:row>79</xdr:row>
      <xdr:rowOff>14630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5757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において、人件費は定員管理計画に基づく採用によりコストを抑えていることで類似団体平均を大きく下回っており、公債費は給食センター整備事業等の大型事業に係る地方債の償還が始まったことにより昨年に続き類似団体平均を上回っている。扶助費については、子育て世帯等臨時特別支援事業費や、住民税非課税世帯等に対する臨時特別給付金の減により減少しているものの、これらを除くと医療費等の動向、障害福祉費及び児童福祉費の給付費の増により右肩上がりとなっている。補助費等については、原油価格高騰対策として商品券交付事業等を実施したことにより類似団体比較においてもコストが高くなっている。普通建設事業費については、太子陸橋舗装修繕工事等の完了により抑制したが、施設の老朽化対策や大型事業が控えているため、今後は上昇見込みである。繰出金については、国民健康保険、介護保険等多額の保険給付費の増により一般会計を圧迫しており、今後も経費の増が見込まれる苦しい状況が続くため、留意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33,773
33,469
22.61
13,037,246
12,703,669
297,860
7,622,327
11,853,667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15113</xdr:rowOff>
    </xdr:from>
    <xdr:to>
      <xdr:col>24</xdr:col>
      <xdr:colOff>63500</xdr:colOff>
      <xdr:row>36</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731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33020</xdr:rowOff>
    </xdr:from>
    <xdr:to>
      <xdr:col>19</xdr:col>
      <xdr:colOff>177800</xdr:colOff>
      <xdr:row>36</xdr:row>
      <xdr:rowOff>34544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52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149606</xdr:rowOff>
    </xdr:from>
    <xdr:to>
      <xdr:col>15</xdr:col>
      <xdr:colOff>50800</xdr:colOff>
      <xdr:row>36</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0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82550</xdr:rowOff>
    </xdr:from>
    <xdr:to>
      <xdr:col>10</xdr:col>
      <xdr:colOff>114300</xdr:colOff>
      <xdr:row>35</xdr:row>
      <xdr:rowOff>149606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330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135763</xdr:rowOff>
    </xdr:from>
    <xdr:to>
      <xdr:col>24</xdr:col>
      <xdr:colOff>114300</xdr:colOff>
      <xdr:row>36</xdr:row>
      <xdr:rowOff>65913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114190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155194</xdr:rowOff>
    </xdr:from>
    <xdr:to>
      <xdr:col>20</xdr:col>
      <xdr:colOff>38100</xdr:colOff>
      <xdr:row>36</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76471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153670</xdr:rowOff>
    </xdr:from>
    <xdr:to>
      <xdr:col>15</xdr:col>
      <xdr:colOff>101600</xdr:colOff>
      <xdr:row>36</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98806</xdr:rowOff>
    </xdr:from>
    <xdr:to>
      <xdr:col>10</xdr:col>
      <xdr:colOff>165100</xdr:colOff>
      <xdr:row>36</xdr:row>
      <xdr:rowOff>28956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20083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138709</xdr:rowOff>
    </xdr:from>
    <xdr:to>
      <xdr:col>24</xdr:col>
      <xdr:colOff>63500</xdr:colOff>
      <xdr:row>58</xdr:row>
      <xdr:rowOff>3965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1359"/>
          <a:ext cx="8382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155108</xdr:rowOff>
    </xdr:from>
    <xdr:to>
      <xdr:col>19</xdr:col>
      <xdr:colOff>177800</xdr:colOff>
      <xdr:row>57</xdr:row>
      <xdr:rowOff>138709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4858"/>
          <a:ext cx="889000" cy="3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155108</xdr:rowOff>
    </xdr:from>
    <xdr:to>
      <xdr:col>15</xdr:col>
      <xdr:colOff>50800</xdr:colOff>
      <xdr:row>57</xdr:row>
      <xdr:rowOff>169769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4858"/>
          <a:ext cx="889000" cy="3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169769</xdr:rowOff>
    </xdr:from>
    <xdr:to>
      <xdr:col>10</xdr:col>
      <xdr:colOff>114300</xdr:colOff>
      <xdr:row>58</xdr:row>
      <xdr:rowOff>28147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2419"/>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124615</xdr:rowOff>
    </xdr:from>
    <xdr:to>
      <xdr:col>24</xdr:col>
      <xdr:colOff>114300</xdr:colOff>
      <xdr:row>58</xdr:row>
      <xdr:rowOff>54765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87909</xdr:rowOff>
    </xdr:from>
    <xdr:to>
      <xdr:col>20</xdr:col>
      <xdr:colOff>38100</xdr:colOff>
      <xdr:row>58</xdr:row>
      <xdr:rowOff>18059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104308</xdr:rowOff>
    </xdr:from>
    <xdr:to>
      <xdr:col>15</xdr:col>
      <xdr:colOff>101600</xdr:colOff>
      <xdr:row>56</xdr:row>
      <xdr:rowOff>34458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25585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118969</xdr:rowOff>
    </xdr:from>
    <xdr:to>
      <xdr:col>10</xdr:col>
      <xdr:colOff>165100</xdr:colOff>
      <xdr:row>58</xdr:row>
      <xdr:rowOff>49119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65646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148797</xdr:rowOff>
    </xdr:from>
    <xdr:to>
      <xdr:col>6</xdr:col>
      <xdr:colOff>38100</xdr:colOff>
      <xdr:row>58</xdr:row>
      <xdr:rowOff>78947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70074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144143</xdr:rowOff>
    </xdr:from>
    <xdr:to>
      <xdr:col>24</xdr:col>
      <xdr:colOff>63500</xdr:colOff>
      <xdr:row>77</xdr:row>
      <xdr:rowOff>73589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4343"/>
          <a:ext cx="838200" cy="1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144143</xdr:rowOff>
    </xdr:from>
    <xdr:to>
      <xdr:col>19</xdr:col>
      <xdr:colOff>177800</xdr:colOff>
      <xdr:row>78</xdr:row>
      <xdr:rowOff>14999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4343"/>
          <a:ext cx="889000" cy="2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14999</xdr:rowOff>
    </xdr:from>
    <xdr:to>
      <xdr:col>15</xdr:col>
      <xdr:colOff>50800</xdr:colOff>
      <xdr:row>78</xdr:row>
      <xdr:rowOff>59835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8099"/>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59835</xdr:rowOff>
    </xdr:from>
    <xdr:to>
      <xdr:col>10</xdr:col>
      <xdr:colOff>114300</xdr:colOff>
      <xdr:row>78</xdr:row>
      <xdr:rowOff>125496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2935"/>
          <a:ext cx="889000" cy="6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22789</xdr:rowOff>
    </xdr:from>
    <xdr:to>
      <xdr:col>24</xdr:col>
      <xdr:colOff>114300</xdr:colOff>
      <xdr:row>77</xdr:row>
      <xdr:rowOff>124389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93343</xdr:rowOff>
    </xdr:from>
    <xdr:to>
      <xdr:col>20</xdr:col>
      <xdr:colOff>38100</xdr:colOff>
      <xdr:row>77</xdr:row>
      <xdr:rowOff>23493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135649</xdr:rowOff>
    </xdr:from>
    <xdr:to>
      <xdr:col>15</xdr:col>
      <xdr:colOff>101600</xdr:colOff>
      <xdr:row>78</xdr:row>
      <xdr:rowOff>65799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56926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9035</xdr:rowOff>
    </xdr:from>
    <xdr:to>
      <xdr:col>10</xdr:col>
      <xdr:colOff>165100</xdr:colOff>
      <xdr:row>78</xdr:row>
      <xdr:rowOff>110635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101762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74696</xdr:rowOff>
    </xdr:from>
    <xdr:to>
      <xdr:col>6</xdr:col>
      <xdr:colOff>38100</xdr:colOff>
      <xdr:row>79</xdr:row>
      <xdr:rowOff>4846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167423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101132</xdr:rowOff>
    </xdr:from>
    <xdr:to>
      <xdr:col>24</xdr:col>
      <xdr:colOff>63500</xdr:colOff>
      <xdr:row>98</xdr:row>
      <xdr:rowOff>133806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03232"/>
          <a:ext cx="8382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101132</xdr:rowOff>
    </xdr:from>
    <xdr:to>
      <xdr:col>19</xdr:col>
      <xdr:colOff>177800</xdr:colOff>
      <xdr:row>99</xdr:row>
      <xdr:rowOff>27572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3232"/>
          <a:ext cx="8890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27572</xdr:rowOff>
    </xdr:from>
    <xdr:to>
      <xdr:col>15</xdr:col>
      <xdr:colOff>50800</xdr:colOff>
      <xdr:row>99</xdr:row>
      <xdr:rowOff>39915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112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24323</xdr:rowOff>
    </xdr:from>
    <xdr:to>
      <xdr:col>10</xdr:col>
      <xdr:colOff>114300</xdr:colOff>
      <xdr:row>99</xdr:row>
      <xdr:rowOff>39915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7873"/>
          <a:ext cx="8890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83006</xdr:rowOff>
    </xdr:from>
    <xdr:to>
      <xdr:col>24</xdr:col>
      <xdr:colOff>114300</xdr:colOff>
      <xdr:row>99</xdr:row>
      <xdr:rowOff>13156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169383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50332</xdr:rowOff>
    </xdr:from>
    <xdr:to>
      <xdr:col>20</xdr:col>
      <xdr:colOff>38100</xdr:colOff>
      <xdr:row>98</xdr:row>
      <xdr:rowOff>151932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148222</xdr:rowOff>
    </xdr:from>
    <xdr:to>
      <xdr:col>15</xdr:col>
      <xdr:colOff>101600</xdr:colOff>
      <xdr:row>99</xdr:row>
      <xdr:rowOff>78372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69499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160565</xdr:rowOff>
    </xdr:from>
    <xdr:to>
      <xdr:col>10</xdr:col>
      <xdr:colOff>165100</xdr:colOff>
      <xdr:row>99</xdr:row>
      <xdr:rowOff>90715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81842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144973</xdr:rowOff>
    </xdr:from>
    <xdr:to>
      <xdr:col>6</xdr:col>
      <xdr:colOff>38100</xdr:colOff>
      <xdr:row>99</xdr:row>
      <xdr:rowOff>75123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66250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70467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5636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67201</xdr:rowOff>
    </xdr:from>
    <xdr:to>
      <xdr:col>50</xdr:col>
      <xdr:colOff>114300</xdr:colOff>
      <xdr:row>39</xdr:row>
      <xdr:rowOff>70467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53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66222</xdr:rowOff>
    </xdr:from>
    <xdr:to>
      <xdr:col>45</xdr:col>
      <xdr:colOff>177800</xdr:colOff>
      <xdr:row>39</xdr:row>
      <xdr:rowOff>67201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5277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63936</xdr:rowOff>
    </xdr:from>
    <xdr:to>
      <xdr:col>41</xdr:col>
      <xdr:colOff>50800</xdr:colOff>
      <xdr:row>39</xdr:row>
      <xdr:rowOff>66222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50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19014</xdr:rowOff>
    </xdr:from>
    <xdr:to>
      <xdr:col>55</xdr:col>
      <xdr:colOff>50800</xdr:colOff>
      <xdr:row>39</xdr:row>
      <xdr:rowOff>120614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105391</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20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19667</xdr:rowOff>
    </xdr:from>
    <xdr:to>
      <xdr:col>50</xdr:col>
      <xdr:colOff>165100</xdr:colOff>
      <xdr:row>39</xdr:row>
      <xdr:rowOff>121267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112394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16401</xdr:rowOff>
    </xdr:from>
    <xdr:to>
      <xdr:col>46</xdr:col>
      <xdr:colOff>38100</xdr:colOff>
      <xdr:row>39</xdr:row>
      <xdr:rowOff>118001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109128</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15422</xdr:rowOff>
    </xdr:from>
    <xdr:to>
      <xdr:col>41</xdr:col>
      <xdr:colOff>101600</xdr:colOff>
      <xdr:row>39</xdr:row>
      <xdr:rowOff>117022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108149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13136</xdr:rowOff>
    </xdr:from>
    <xdr:to>
      <xdr:col>36</xdr:col>
      <xdr:colOff>165100</xdr:colOff>
      <xdr:row>39</xdr:row>
      <xdr:rowOff>114736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105863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10133</xdr:rowOff>
    </xdr:from>
    <xdr:to>
      <xdr:col>55</xdr:col>
      <xdr:colOff>0</xdr:colOff>
      <xdr:row>59</xdr:row>
      <xdr:rowOff>29352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25683"/>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10133</xdr:rowOff>
    </xdr:from>
    <xdr:to>
      <xdr:col>50</xdr:col>
      <xdr:colOff>114300</xdr:colOff>
      <xdr:row>59</xdr:row>
      <xdr:rowOff>30707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256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30707</xdr:rowOff>
    </xdr:from>
    <xdr:to>
      <xdr:col>45</xdr:col>
      <xdr:colOff>177800</xdr:colOff>
      <xdr:row>59</xdr:row>
      <xdr:rowOff>37859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4625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6508</xdr:rowOff>
    </xdr:from>
    <xdr:to>
      <xdr:col>41</xdr:col>
      <xdr:colOff>50800</xdr:colOff>
      <xdr:row>59</xdr:row>
      <xdr:rowOff>37859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22058"/>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150002</xdr:rowOff>
    </xdr:from>
    <xdr:to>
      <xdr:col>55</xdr:col>
      <xdr:colOff>50800</xdr:colOff>
      <xdr:row>59</xdr:row>
      <xdr:rowOff>80152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64929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130783</xdr:rowOff>
    </xdr:from>
    <xdr:to>
      <xdr:col>50</xdr:col>
      <xdr:colOff>165100</xdr:colOff>
      <xdr:row>59</xdr:row>
      <xdr:rowOff>60933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52060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151357</xdr:rowOff>
    </xdr:from>
    <xdr:to>
      <xdr:col>46</xdr:col>
      <xdr:colOff>38100</xdr:colOff>
      <xdr:row>59</xdr:row>
      <xdr:rowOff>81507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72634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158509</xdr:rowOff>
    </xdr:from>
    <xdr:to>
      <xdr:col>41</xdr:col>
      <xdr:colOff>101600</xdr:colOff>
      <xdr:row>59</xdr:row>
      <xdr:rowOff>88659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79786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127158</xdr:rowOff>
    </xdr:from>
    <xdr:to>
      <xdr:col>36</xdr:col>
      <xdr:colOff>165100</xdr:colOff>
      <xdr:row>59</xdr:row>
      <xdr:rowOff>57308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48435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154369</xdr:rowOff>
    </xdr:from>
    <xdr:to>
      <xdr:col>55</xdr:col>
      <xdr:colOff>0</xdr:colOff>
      <xdr:row>78</xdr:row>
      <xdr:rowOff>123392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84569"/>
          <a:ext cx="838200" cy="3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106781</xdr:rowOff>
    </xdr:from>
    <xdr:to>
      <xdr:col>50</xdr:col>
      <xdr:colOff>114300</xdr:colOff>
      <xdr:row>78</xdr:row>
      <xdr:rowOff>123392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08431"/>
          <a:ext cx="889000" cy="1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106781</xdr:rowOff>
    </xdr:from>
    <xdr:to>
      <xdr:col>45</xdr:col>
      <xdr:colOff>177800</xdr:colOff>
      <xdr:row>78</xdr:row>
      <xdr:rowOff>107238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08431"/>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107238</xdr:rowOff>
    </xdr:from>
    <xdr:to>
      <xdr:col>41</xdr:col>
      <xdr:colOff>50800</xdr:colOff>
      <xdr:row>79</xdr:row>
      <xdr:rowOff>11264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80338"/>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103569</xdr:rowOff>
    </xdr:from>
    <xdr:to>
      <xdr:col>55</xdr:col>
      <xdr:colOff>50800</xdr:colOff>
      <xdr:row>77</xdr:row>
      <xdr:rowOff>33719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126446</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72592</xdr:rowOff>
    </xdr:from>
    <xdr:to>
      <xdr:col>50</xdr:col>
      <xdr:colOff>165100</xdr:colOff>
      <xdr:row>79</xdr:row>
      <xdr:rowOff>2742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165319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55981</xdr:rowOff>
    </xdr:from>
    <xdr:to>
      <xdr:col>46</xdr:col>
      <xdr:colOff>38100</xdr:colOff>
      <xdr:row>77</xdr:row>
      <xdr:rowOff>157581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148708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56438</xdr:rowOff>
    </xdr:from>
    <xdr:to>
      <xdr:col>41</xdr:col>
      <xdr:colOff>101600</xdr:colOff>
      <xdr:row>78</xdr:row>
      <xdr:rowOff>158038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149165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2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131914</xdr:rowOff>
    </xdr:from>
    <xdr:to>
      <xdr:col>36</xdr:col>
      <xdr:colOff>165100</xdr:colOff>
      <xdr:row>79</xdr:row>
      <xdr:rowOff>62064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53191</xdr:rowOff>
    </xdr:from>
    <xdr:ext cx="378565"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83017" y="1359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114379</xdr:rowOff>
    </xdr:from>
    <xdr:to>
      <xdr:col>55</xdr:col>
      <xdr:colOff>0</xdr:colOff>
      <xdr:row>96</xdr:row>
      <xdr:rowOff>126507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73579"/>
          <a:ext cx="8382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116590</xdr:rowOff>
    </xdr:from>
    <xdr:to>
      <xdr:col>50</xdr:col>
      <xdr:colOff>114300</xdr:colOff>
      <xdr:row>96</xdr:row>
      <xdr:rowOff>126507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75790"/>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116590</xdr:rowOff>
    </xdr:from>
    <xdr:to>
      <xdr:col>45</xdr:col>
      <xdr:colOff>177800</xdr:colOff>
      <xdr:row>97</xdr:row>
      <xdr:rowOff>15962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75790"/>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138731</xdr:rowOff>
    </xdr:from>
    <xdr:to>
      <xdr:col>41</xdr:col>
      <xdr:colOff>50800</xdr:colOff>
      <xdr:row>97</xdr:row>
      <xdr:rowOff>15962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97931"/>
          <a:ext cx="889000" cy="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63579</xdr:rowOff>
    </xdr:from>
    <xdr:to>
      <xdr:col>55</xdr:col>
      <xdr:colOff>50800</xdr:colOff>
      <xdr:row>96</xdr:row>
      <xdr:rowOff>165179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86456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75707</xdr:rowOff>
    </xdr:from>
    <xdr:to>
      <xdr:col>50</xdr:col>
      <xdr:colOff>165100</xdr:colOff>
      <xdr:row>97</xdr:row>
      <xdr:rowOff>5857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22384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65790</xdr:rowOff>
    </xdr:from>
    <xdr:to>
      <xdr:col>46</xdr:col>
      <xdr:colOff>38100</xdr:colOff>
      <xdr:row>96</xdr:row>
      <xdr:rowOff>167390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12467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136612</xdr:rowOff>
    </xdr:from>
    <xdr:to>
      <xdr:col>41</xdr:col>
      <xdr:colOff>101600</xdr:colOff>
      <xdr:row>97</xdr:row>
      <xdr:rowOff>66762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83289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87931</xdr:rowOff>
    </xdr:from>
    <xdr:to>
      <xdr:col>36</xdr:col>
      <xdr:colOff>165100</xdr:colOff>
      <xdr:row>97</xdr:row>
      <xdr:rowOff>18081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34608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62129</xdr:rowOff>
    </xdr:from>
    <xdr:to>
      <xdr:col>85</xdr:col>
      <xdr:colOff>127000</xdr:colOff>
      <xdr:row>38</xdr:row>
      <xdr:rowOff>96875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577229"/>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17856</xdr:rowOff>
    </xdr:from>
    <xdr:to>
      <xdr:col>81</xdr:col>
      <xdr:colOff>50800</xdr:colOff>
      <xdr:row>38</xdr:row>
      <xdr:rowOff>62129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32956"/>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151206</xdr:rowOff>
    </xdr:from>
    <xdr:to>
      <xdr:col>76</xdr:col>
      <xdr:colOff>114300</xdr:colOff>
      <xdr:row>38</xdr:row>
      <xdr:rowOff>17856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323406"/>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151206</xdr:rowOff>
    </xdr:from>
    <xdr:to>
      <xdr:col>71</xdr:col>
      <xdr:colOff>177800</xdr:colOff>
      <xdr:row>38</xdr:row>
      <xdr:rowOff>62243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23406"/>
          <a:ext cx="889000" cy="2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46075</xdr:rowOff>
    </xdr:from>
    <xdr:to>
      <xdr:col>85</xdr:col>
      <xdr:colOff>177800</xdr:colOff>
      <xdr:row>38</xdr:row>
      <xdr:rowOff>147675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132452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11329</xdr:rowOff>
    </xdr:from>
    <xdr:to>
      <xdr:col>81</xdr:col>
      <xdr:colOff>101600</xdr:colOff>
      <xdr:row>38</xdr:row>
      <xdr:rowOff>112929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104056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138506</xdr:rowOff>
    </xdr:from>
    <xdr:to>
      <xdr:col>76</xdr:col>
      <xdr:colOff>165100</xdr:colOff>
      <xdr:row>38</xdr:row>
      <xdr:rowOff>68656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59783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100406</xdr:rowOff>
    </xdr:from>
    <xdr:to>
      <xdr:col>72</xdr:col>
      <xdr:colOff>38100</xdr:colOff>
      <xdr:row>37</xdr:row>
      <xdr:rowOff>30556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47083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11443</xdr:rowOff>
    </xdr:from>
    <xdr:to>
      <xdr:col>67</xdr:col>
      <xdr:colOff>101600</xdr:colOff>
      <xdr:row>38</xdr:row>
      <xdr:rowOff>113043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104170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138540</xdr:rowOff>
    </xdr:from>
    <xdr:to>
      <xdr:col>85</xdr:col>
      <xdr:colOff>127000</xdr:colOff>
      <xdr:row>57</xdr:row>
      <xdr:rowOff>163164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11190"/>
          <a:ext cx="8382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41370</xdr:rowOff>
    </xdr:from>
    <xdr:to>
      <xdr:col>81</xdr:col>
      <xdr:colOff>50800</xdr:colOff>
      <xdr:row>57</xdr:row>
      <xdr:rowOff>163164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128220"/>
          <a:ext cx="889000" cy="8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41370</xdr:rowOff>
    </xdr:from>
    <xdr:to>
      <xdr:col>76</xdr:col>
      <xdr:colOff>114300</xdr:colOff>
      <xdr:row>54</xdr:row>
      <xdr:rowOff>146003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128220"/>
          <a:ext cx="889000" cy="27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146003</xdr:rowOff>
    </xdr:from>
    <xdr:to>
      <xdr:col>71</xdr:col>
      <xdr:colOff>177800</xdr:colOff>
      <xdr:row>58</xdr:row>
      <xdr:rowOff>130899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404303"/>
          <a:ext cx="889000" cy="67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87740</xdr:rowOff>
    </xdr:from>
    <xdr:to>
      <xdr:col>85</xdr:col>
      <xdr:colOff>177800</xdr:colOff>
      <xdr:row>58</xdr:row>
      <xdr:rowOff>17890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66167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3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112364</xdr:rowOff>
    </xdr:from>
    <xdr:to>
      <xdr:col>81</xdr:col>
      <xdr:colOff>101600</xdr:colOff>
      <xdr:row>58</xdr:row>
      <xdr:rowOff>42514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33641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162020</xdr:rowOff>
    </xdr:from>
    <xdr:to>
      <xdr:col>76</xdr:col>
      <xdr:colOff>165100</xdr:colOff>
      <xdr:row>53</xdr:row>
      <xdr:rowOff>92170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108697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8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95203</xdr:rowOff>
    </xdr:from>
    <xdr:to>
      <xdr:col>72</xdr:col>
      <xdr:colOff>38100</xdr:colOff>
      <xdr:row>55</xdr:row>
      <xdr:rowOff>25353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41880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80099</xdr:rowOff>
    </xdr:from>
    <xdr:to>
      <xdr:col>67</xdr:col>
      <xdr:colOff>101600</xdr:colOff>
      <xdr:row>59</xdr:row>
      <xdr:rowOff>10249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1376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14477</xdr:rowOff>
    </xdr:from>
    <xdr:to>
      <xdr:col>85</xdr:col>
      <xdr:colOff>127000</xdr:colOff>
      <xdr:row>96</xdr:row>
      <xdr:rowOff>40520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473677"/>
          <a:ext cx="8382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14477</xdr:rowOff>
    </xdr:from>
    <xdr:to>
      <xdr:col>81</xdr:col>
      <xdr:colOff>50800</xdr:colOff>
      <xdr:row>96</xdr:row>
      <xdr:rowOff>130866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73677"/>
          <a:ext cx="889000" cy="1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130866</xdr:rowOff>
    </xdr:from>
    <xdr:to>
      <xdr:col>76</xdr:col>
      <xdr:colOff>114300</xdr:colOff>
      <xdr:row>96</xdr:row>
      <xdr:rowOff>149089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9006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149089</xdr:rowOff>
    </xdr:from>
    <xdr:to>
      <xdr:col>71</xdr:col>
      <xdr:colOff>177800</xdr:colOff>
      <xdr:row>96</xdr:row>
      <xdr:rowOff>152615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0828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161170</xdr:rowOff>
    </xdr:from>
    <xdr:to>
      <xdr:col>85</xdr:col>
      <xdr:colOff>177800</xdr:colOff>
      <xdr:row>96</xdr:row>
      <xdr:rowOff>91320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12597</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3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135127</xdr:rowOff>
    </xdr:from>
    <xdr:to>
      <xdr:col>81</xdr:col>
      <xdr:colOff>101600</xdr:colOff>
      <xdr:row>96</xdr:row>
      <xdr:rowOff>65277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81804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1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80066</xdr:rowOff>
    </xdr:from>
    <xdr:to>
      <xdr:col>76</xdr:col>
      <xdr:colOff>165100</xdr:colOff>
      <xdr:row>97</xdr:row>
      <xdr:rowOff>10216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3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98289</xdr:rowOff>
    </xdr:from>
    <xdr:to>
      <xdr:col>72</xdr:col>
      <xdr:colOff>38100</xdr:colOff>
      <xdr:row>97</xdr:row>
      <xdr:rowOff>28439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19566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101815</xdr:rowOff>
    </xdr:from>
    <xdr:to>
      <xdr:col>67</xdr:col>
      <xdr:colOff>101600</xdr:colOff>
      <xdr:row>97</xdr:row>
      <xdr:rowOff>31965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23092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コストが増加した商工費については原油価格高騰対策として商品券交付事業等の実施、教育費については小中学校特別教室等空調設備設置工事等が要因である。土木費については旧環境センターの除却費や下水道事業会計への出資金の増により類似団体平均を上回っているが、その他コストについては概ね類似団体平均を下回っており、人口一人当たりでは効率よく行政運営ができているといえる。ただし、民生費コストは類似団体平均よりは下回っているものの、</a:t>
          </a:r>
          <a:r>
            <a:rPr lang="ja-JP" altLang="ja-JP" sz="1100">
              <a:solidFill>
                <a:schemeClr val="dk1"/>
              </a:solidFill>
              <a:effectLst/>
              <a:latin typeface="+mn-lt"/>
              <a:ea typeface="+mn-ea"/>
              <a:cs typeface="+mn-cs"/>
            </a:rPr>
            <a:t>障害福祉に係る扶助費</a:t>
          </a:r>
          <a:r>
            <a:rPr kumimoji="1" lang="ja-JP" altLang="ja-JP" sz="1100">
              <a:solidFill>
                <a:schemeClr val="dk1"/>
              </a:solidFill>
              <a:effectLst/>
              <a:latin typeface="+mn-lt"/>
              <a:ea typeface="+mn-ea"/>
              <a:cs typeface="+mn-cs"/>
            </a:rPr>
            <a:t>が増加傾向のため、社会保障費の増については留意が必要である。また、今後は施設の老朽化対策や大型事業を控えているため、引き続き計画的な事業実施により健全財政に努める。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計画的な発注と進捗管理を行い事業繰越が減少し、</a:t>
          </a:r>
          <a:r>
            <a:rPr lang="ja-JP" altLang="ja-JP" sz="1100">
              <a:solidFill>
                <a:schemeClr val="dk1"/>
              </a:solidFill>
              <a:effectLst/>
              <a:latin typeface="+mn-lt"/>
              <a:ea typeface="+mn-ea"/>
              <a:cs typeface="+mn-cs"/>
            </a:rPr>
            <a:t>新型コロナウイルス感染症により影響を受けた経済活動の再開等を受けた</a:t>
          </a:r>
          <a:r>
            <a:rPr kumimoji="1" lang="ja-JP" altLang="ja-JP" sz="1100">
              <a:solidFill>
                <a:schemeClr val="dk1"/>
              </a:solidFill>
              <a:effectLst/>
              <a:latin typeface="+mn-lt"/>
              <a:ea typeface="+mn-ea"/>
              <a:cs typeface="+mn-cs"/>
            </a:rPr>
            <a:t>堅調な税収・交付金収入や、国や県の補助金等を活用するなど財政負担の軽減に努めたことで実質単年度収支は５年連続で黒字収支を確保した。世界的な物流停滞やエネルギー価格の高騰による物価上昇や資材不足のほか、今後は大型事業が控えているため、引き続き予算の適正執行、交付税率の高い地方債の選択・活用のほか、基金にも積立てながら、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決算となったが、一般会計からの繰入により黒字を維持している会計もある。今後も、被保険者数や給付費などの動向に注意し、保険料や使用料の見直しと経費削減を一層進め、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13037246</v>
      </c>
      <c r="BO4" s="415"/>
      <c r="BP4" s="415"/>
      <c r="BQ4" s="415"/>
      <c r="BR4" s="415"/>
      <c r="BS4" s="415"/>
      <c r="BT4" s="415"/>
      <c r="BU4" s="416"/>
      <c r="BV4" s="414">
        <v>13893328</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12703669</v>
      </c>
      <c r="BO5" s="420"/>
      <c r="BP5" s="420"/>
      <c r="BQ5" s="420"/>
      <c r="BR5" s="420"/>
      <c r="BS5" s="420"/>
      <c r="BT5" s="420"/>
      <c r="BU5" s="421"/>
      <c r="BV5" s="419">
        <v>13317874</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89.5</v>
      </c>
      <c r="CU5" s="390"/>
      <c r="CV5" s="390"/>
      <c r="CW5" s="390"/>
      <c r="CX5" s="390"/>
      <c r="CY5" s="390"/>
      <c r="CZ5" s="390"/>
      <c r="DA5" s="391"/>
      <c r="DB5" s="389">
        <v>85.9</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333577</v>
      </c>
      <c r="BO6" s="420"/>
      <c r="BP6" s="420"/>
      <c r="BQ6" s="420"/>
      <c r="BR6" s="420"/>
      <c r="BS6" s="420"/>
      <c r="BT6" s="420"/>
      <c r="BU6" s="421"/>
      <c r="BV6" s="419">
        <v>575454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91.5</v>
      </c>
      <c r="CU6" s="563"/>
      <c r="CV6" s="563"/>
      <c r="CW6" s="563"/>
      <c r="CX6" s="563"/>
      <c r="CY6" s="563"/>
      <c r="CZ6" s="563"/>
      <c r="DA6" s="564"/>
      <c r="DB6" s="562">
        <v>90.8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95</v>
      </c>
      <c r="AV7" s="470"/>
      <c r="AW7" s="470"/>
      <c r="AX7" s="470"/>
      <c r="AY7" s="399" t="s">
        <v>107</v>
      </c>
      <c r="AZ7" s="400"/>
      <c r="BA7" s="400"/>
      <c r="BB7" s="400"/>
      <c r="BC7" s="400"/>
      <c r="BD7" s="400"/>
      <c r="BE7" s="400"/>
      <c r="BF7" s="400"/>
      <c r="BG7" s="400"/>
      <c r="BH7" s="400"/>
      <c r="BI7" s="400"/>
      <c r="BJ7" s="400"/>
      <c r="BK7" s="400"/>
      <c r="BL7" s="400"/>
      <c r="BM7" s="401"/>
      <c r="BN7" s="419">
        <v>35717</v>
      </c>
      <c r="BO7" s="420"/>
      <c r="BP7" s="420"/>
      <c r="BQ7" s="420"/>
      <c r="BR7" s="420"/>
      <c r="BS7" s="420"/>
      <c r="BT7" s="420"/>
      <c r="BU7" s="421"/>
      <c r="BV7" s="419">
        <v>68601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7622327</v>
      </c>
      <c r="CU7" s="420"/>
      <c r="CV7" s="420"/>
      <c r="CW7" s="420"/>
      <c r="CX7" s="420"/>
      <c r="CY7" s="420"/>
      <c r="CZ7" s="420"/>
      <c r="DA7" s="421"/>
      <c r="DB7" s="419">
        <v>7848287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297860</v>
      </c>
      <c r="BO8" s="420"/>
      <c r="BP8" s="420"/>
      <c r="BQ8" s="420"/>
      <c r="BR8" s="420"/>
      <c r="BS8" s="420"/>
      <c r="BT8" s="420"/>
      <c r="BU8" s="421"/>
      <c r="BV8" s="419">
        <v>506853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0.64</v>
      </c>
      <c r="CU8" s="525"/>
      <c r="CV8" s="525"/>
      <c r="CW8" s="525"/>
      <c r="CX8" s="525"/>
      <c r="CY8" s="525"/>
      <c r="CZ8" s="525"/>
      <c r="DA8" s="526"/>
      <c r="DB8" s="524">
        <v>0.66</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33477</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95</v>
      </c>
      <c r="AV9" s="470"/>
      <c r="AW9" s="470"/>
      <c r="AX9" s="470"/>
      <c r="AY9" s="399" t="s">
        <v>117</v>
      </c>
      <c r="AZ9" s="400"/>
      <c r="BA9" s="400"/>
      <c r="BB9" s="400"/>
      <c r="BC9" s="400"/>
      <c r="BD9" s="400"/>
      <c r="BE9" s="400"/>
      <c r="BF9" s="400"/>
      <c r="BG9" s="400"/>
      <c r="BH9" s="400"/>
      <c r="BI9" s="400"/>
      <c r="BJ9" s="400"/>
      <c r="BK9" s="400"/>
      <c r="BL9" s="400"/>
      <c r="BM9" s="401"/>
      <c r="BN9" s="419">
        <v>-208993</v>
      </c>
      <c r="BO9" s="420"/>
      <c r="BP9" s="420"/>
      <c r="BQ9" s="420"/>
      <c r="BR9" s="420"/>
      <c r="BS9" s="420"/>
      <c r="BT9" s="420"/>
      <c r="BU9" s="421"/>
      <c r="BV9" s="419">
        <v>-85406</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13.4</v>
      </c>
      <c r="CU9" s="390"/>
      <c r="CV9" s="390"/>
      <c r="CW9" s="390"/>
      <c r="CX9" s="390"/>
      <c r="CY9" s="390"/>
      <c r="CZ9" s="390"/>
      <c r="DA9" s="391"/>
      <c r="DB9" s="389">
        <v>13.7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33690</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255759</v>
      </c>
      <c r="BO10" s="420"/>
      <c r="BP10" s="420"/>
      <c r="BQ10" s="420"/>
      <c r="BR10" s="420"/>
      <c r="BS10" s="420"/>
      <c r="BT10" s="420"/>
      <c r="BU10" s="421"/>
      <c r="BV10" s="419">
        <v>482529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95</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33773</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95</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137</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138</v>
      </c>
      <c r="N13" s="513"/>
      <c r="O13" s="513"/>
      <c r="P13" s="513"/>
      <c r="Q13" s="514"/>
      <c r="R13" s="515">
        <v>33469</v>
      </c>
      <c r="S13" s="516"/>
      <c r="T13" s="516"/>
      <c r="U13" s="516"/>
      <c r="V13" s="517"/>
      <c r="W13" s="500" t="s">
        <v>139</v>
      </c>
      <c r="X13" s="433"/>
      <c r="Y13" s="433"/>
      <c r="Z13" s="433"/>
      <c r="AA13" s="433"/>
      <c r="AB13" s="434"/>
      <c r="AC13" s="395">
        <v>201</v>
      </c>
      <c r="AD13" s="396"/>
      <c r="AE13" s="396"/>
      <c r="AF13" s="396"/>
      <c r="AG13" s="397"/>
      <c r="AH13" s="395">
        <v>211</v>
      </c>
      <c r="AI13" s="396"/>
      <c r="AJ13" s="396"/>
      <c r="AK13" s="396"/>
      <c r="AL13" s="398"/>
      <c r="AM13" s="489" t="s">
        <v>140</v>
      </c>
      <c r="AN13" s="393"/>
      <c r="AO13" s="393"/>
      <c r="AP13" s="393"/>
      <c r="AQ13" s="393"/>
      <c r="AR13" s="393"/>
      <c r="AS13" s="393"/>
      <c r="AT13" s="394"/>
      <c r="AU13" s="469" t="s">
        <v>141</v>
      </c>
      <c r="AV13" s="470"/>
      <c r="AW13" s="470"/>
      <c r="AX13" s="470"/>
      <c r="AY13" s="399" t="s">
        <v>142</v>
      </c>
      <c r="AZ13" s="400"/>
      <c r="BA13" s="400"/>
      <c r="BB13" s="400"/>
      <c r="BC13" s="400"/>
      <c r="BD13" s="400"/>
      <c r="BE13" s="400"/>
      <c r="BF13" s="400"/>
      <c r="BG13" s="400"/>
      <c r="BH13" s="400"/>
      <c r="BI13" s="400"/>
      <c r="BJ13" s="400"/>
      <c r="BK13" s="400"/>
      <c r="BL13" s="400"/>
      <c r="BM13" s="401"/>
      <c r="BN13" s="419">
        <v>46766</v>
      </c>
      <c r="BO13" s="420"/>
      <c r="BP13" s="420"/>
      <c r="BQ13" s="420"/>
      <c r="BR13" s="420"/>
      <c r="BS13" s="420"/>
      <c r="BT13" s="420"/>
      <c r="BU13" s="421"/>
      <c r="BV13" s="419">
        <v>397123</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10.6</v>
      </c>
      <c r="CU13" s="390"/>
      <c r="CV13" s="390"/>
      <c r="CW13" s="390"/>
      <c r="CX13" s="390"/>
      <c r="CY13" s="390"/>
      <c r="CZ13" s="390"/>
      <c r="DA13" s="391"/>
      <c r="DB13" s="389">
        <v>9.6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144</v>
      </c>
      <c r="M14" s="522"/>
      <c r="N14" s="522"/>
      <c r="O14" s="522"/>
      <c r="P14" s="522"/>
      <c r="Q14" s="523"/>
      <c r="R14" s="515">
        <v>33815</v>
      </c>
      <c r="S14" s="516"/>
      <c r="T14" s="516"/>
      <c r="U14" s="516"/>
      <c r="V14" s="517"/>
      <c r="W14" s="518"/>
      <c r="X14" s="436"/>
      <c r="Y14" s="436"/>
      <c r="Z14" s="436"/>
      <c r="AA14" s="436"/>
      <c r="AB14" s="437"/>
      <c r="AC14" s="508">
        <v>1.3</v>
      </c>
      <c r="AD14" s="509"/>
      <c r="AE14" s="509"/>
      <c r="AF14" s="509"/>
      <c r="AG14" s="510"/>
      <c r="AH14" s="508">
        <v>1.4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9">
        <v>31</v>
      </c>
      <c r="CU14" s="520"/>
      <c r="CV14" s="520"/>
      <c r="CW14" s="520"/>
      <c r="CX14" s="520"/>
      <c r="CY14" s="520"/>
      <c r="CZ14" s="520"/>
      <c r="DA14" s="521"/>
      <c r="DB14" s="519">
        <v>40.200000000000003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138</v>
      </c>
      <c r="N15" s="513"/>
      <c r="O15" s="513"/>
      <c r="P15" s="513"/>
      <c r="Q15" s="514"/>
      <c r="R15" s="515">
        <v>33556</v>
      </c>
      <c r="S15" s="516"/>
      <c r="T15" s="516"/>
      <c r="U15" s="516"/>
      <c r="V15" s="517"/>
      <c r="W15" s="500" t="s">
        <v>146</v>
      </c>
      <c r="X15" s="433"/>
      <c r="Y15" s="433"/>
      <c r="Z15" s="433"/>
      <c r="AA15" s="433"/>
      <c r="AB15" s="434"/>
      <c r="AC15" s="395">
        <v>5349</v>
      </c>
      <c r="AD15" s="396"/>
      <c r="AE15" s="396"/>
      <c r="AF15" s="396"/>
      <c r="AG15" s="397"/>
      <c r="AH15" s="395">
        <v>5409</v>
      </c>
      <c r="AI15" s="396"/>
      <c r="AJ15" s="396"/>
      <c r="AK15" s="396"/>
      <c r="AL15" s="398"/>
      <c r="AM15" s="489"/>
      <c r="AN15" s="393"/>
      <c r="AO15" s="393"/>
      <c r="AP15" s="393"/>
      <c r="AQ15" s="393"/>
      <c r="AR15" s="393"/>
      <c r="AS15" s="393"/>
      <c r="AT15" s="394"/>
      <c r="AU15" s="469"/>
      <c r="AV15" s="470"/>
      <c r="AW15" s="470"/>
      <c r="AX15" s="470"/>
      <c r="AY15" s="411" t="s">
        <v>147</v>
      </c>
      <c r="AZ15" s="412"/>
      <c r="BA15" s="412"/>
      <c r="BB15" s="412"/>
      <c r="BC15" s="412"/>
      <c r="BD15" s="412"/>
      <c r="BE15" s="412"/>
      <c r="BF15" s="412"/>
      <c r="BG15" s="412"/>
      <c r="BH15" s="412"/>
      <c r="BI15" s="412"/>
      <c r="BJ15" s="412"/>
      <c r="BK15" s="412"/>
      <c r="BL15" s="412"/>
      <c r="BM15" s="413"/>
      <c r="BN15" s="414">
        <v>4007287</v>
      </c>
      <c r="BO15" s="415"/>
      <c r="BP15" s="415"/>
      <c r="BQ15" s="415"/>
      <c r="BR15" s="415"/>
      <c r="BS15" s="415"/>
      <c r="BT15" s="415"/>
      <c r="BU15" s="416"/>
      <c r="BV15" s="414">
        <v>3871240</v>
      </c>
      <c r="BW15" s="415"/>
      <c r="BX15" s="415"/>
      <c r="BY15" s="415"/>
      <c r="BZ15" s="415"/>
      <c r="CA15" s="415"/>
      <c r="CB15" s="415"/>
      <c r="CC15" s="416"/>
      <c r="CD15" s="502" t="s">
        <v>148</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149</v>
      </c>
      <c r="M16" s="506"/>
      <c r="N16" s="506"/>
      <c r="O16" s="506"/>
      <c r="P16" s="506"/>
      <c r="Q16" s="507"/>
      <c r="R16" s="497" t="s">
        <v>150</v>
      </c>
      <c r="S16" s="498"/>
      <c r="T16" s="498"/>
      <c r="U16" s="498"/>
      <c r="V16" s="499"/>
      <c r="W16" s="518"/>
      <c r="X16" s="436"/>
      <c r="Y16" s="436"/>
      <c r="Z16" s="436"/>
      <c r="AA16" s="436"/>
      <c r="AB16" s="437"/>
      <c r="AC16" s="508">
        <v>35.299999999999997</v>
      </c>
      <c r="AD16" s="509"/>
      <c r="AE16" s="509"/>
      <c r="AF16" s="509"/>
      <c r="AG16" s="510"/>
      <c r="AH16" s="508">
        <v>36.299999999999997</v>
      </c>
      <c r="AI16" s="509"/>
      <c r="AJ16" s="509"/>
      <c r="AK16" s="509"/>
      <c r="AL16" s="511"/>
      <c r="AM16" s="489"/>
      <c r="AN16" s="393"/>
      <c r="AO16" s="393"/>
      <c r="AP16" s="393"/>
      <c r="AQ16" s="393"/>
      <c r="AR16" s="393"/>
      <c r="AS16" s="393"/>
      <c r="AT16" s="394"/>
      <c r="AU16" s="469"/>
      <c r="AV16" s="470"/>
      <c r="AW16" s="470"/>
      <c r="AX16" s="470"/>
      <c r="AY16" s="399" t="s">
        <v>151</v>
      </c>
      <c r="AZ16" s="400"/>
      <c r="BA16" s="400"/>
      <c r="BB16" s="400"/>
      <c r="BC16" s="400"/>
      <c r="BD16" s="400"/>
      <c r="BE16" s="400"/>
      <c r="BF16" s="400"/>
      <c r="BG16" s="400"/>
      <c r="BH16" s="400"/>
      <c r="BI16" s="400"/>
      <c r="BJ16" s="400"/>
      <c r="BK16" s="400"/>
      <c r="BL16" s="400"/>
      <c r="BM16" s="401"/>
      <c r="BN16" s="419">
        <v>6401036</v>
      </c>
      <c r="BO16" s="420"/>
      <c r="BP16" s="420"/>
      <c r="BQ16" s="420"/>
      <c r="BR16" s="420"/>
      <c r="BS16" s="420"/>
      <c r="BT16" s="420"/>
      <c r="BU16" s="421"/>
      <c r="BV16" s="419">
        <v>6231219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152</v>
      </c>
      <c r="N17" s="495"/>
      <c r="O17" s="495"/>
      <c r="P17" s="495"/>
      <c r="Q17" s="496"/>
      <c r="R17" s="497" t="s">
        <v>153</v>
      </c>
      <c r="S17" s="498"/>
      <c r="T17" s="498"/>
      <c r="U17" s="498"/>
      <c r="V17" s="499"/>
      <c r="W17" s="500" t="s">
        <v>154</v>
      </c>
      <c r="X17" s="433"/>
      <c r="Y17" s="433"/>
      <c r="Z17" s="433"/>
      <c r="AA17" s="433"/>
      <c r="AB17" s="434"/>
      <c r="AC17" s="395">
        <v>9618</v>
      </c>
      <c r="AD17" s="396"/>
      <c r="AE17" s="396"/>
      <c r="AF17" s="396"/>
      <c r="AG17" s="397"/>
      <c r="AH17" s="395">
        <v>9292</v>
      </c>
      <c r="AI17" s="396"/>
      <c r="AJ17" s="396"/>
      <c r="AK17" s="396"/>
      <c r="AL17" s="398"/>
      <c r="AM17" s="489"/>
      <c r="AN17" s="393"/>
      <c r="AO17" s="393"/>
      <c r="AP17" s="393"/>
      <c r="AQ17" s="393"/>
      <c r="AR17" s="393"/>
      <c r="AS17" s="393"/>
      <c r="AT17" s="394"/>
      <c r="AU17" s="469"/>
      <c r="AV17" s="470"/>
      <c r="AW17" s="470"/>
      <c r="AX17" s="470"/>
      <c r="AY17" s="399" t="s">
        <v>155</v>
      </c>
      <c r="AZ17" s="400"/>
      <c r="BA17" s="400"/>
      <c r="BB17" s="400"/>
      <c r="BC17" s="400"/>
      <c r="BD17" s="400"/>
      <c r="BE17" s="400"/>
      <c r="BF17" s="400"/>
      <c r="BG17" s="400"/>
      <c r="BH17" s="400"/>
      <c r="BI17" s="400"/>
      <c r="BJ17" s="400"/>
      <c r="BK17" s="400"/>
      <c r="BL17" s="400"/>
      <c r="BM17" s="401"/>
      <c r="BN17" s="419">
        <v>5061025</v>
      </c>
      <c r="BO17" s="420"/>
      <c r="BP17" s="420"/>
      <c r="BQ17" s="420"/>
      <c r="BR17" s="420"/>
      <c r="BS17" s="420"/>
      <c r="BT17" s="420"/>
      <c r="BU17" s="421"/>
      <c r="BV17" s="419">
        <v>4890308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90">
        <v>22.61</v>
      </c>
      <c r="M18" s="490"/>
      <c r="N18" s="490"/>
      <c r="O18" s="490"/>
      <c r="P18" s="490"/>
      <c r="Q18" s="490"/>
      <c r="R18" s="491"/>
      <c r="S18" s="491"/>
      <c r="T18" s="491"/>
      <c r="U18" s="491"/>
      <c r="V18" s="492"/>
      <c r="W18" s="485"/>
      <c r="X18" s="486"/>
      <c r="Y18" s="486"/>
      <c r="Z18" s="486"/>
      <c r="AA18" s="486"/>
      <c r="AB18" s="501"/>
      <c r="AC18" s="383">
        <v>63.4</v>
      </c>
      <c r="AD18" s="384"/>
      <c r="AE18" s="384"/>
      <c r="AF18" s="384"/>
      <c r="AG18" s="493"/>
      <c r="AH18" s="383">
        <v>62.3</v>
      </c>
      <c r="AI18" s="384"/>
      <c r="AJ18" s="384"/>
      <c r="AK18" s="384"/>
      <c r="AL18" s="385"/>
      <c r="AM18" s="489"/>
      <c r="AN18" s="393"/>
      <c r="AO18" s="393"/>
      <c r="AP18" s="393"/>
      <c r="AQ18" s="393"/>
      <c r="AR18" s="393"/>
      <c r="AS18" s="393"/>
      <c r="AT18" s="394"/>
      <c r="AU18" s="469"/>
      <c r="AV18" s="470"/>
      <c r="AW18" s="470"/>
      <c r="AX18" s="470"/>
      <c r="AY18" s="399" t="s">
        <v>157</v>
      </c>
      <c r="AZ18" s="400"/>
      <c r="BA18" s="400"/>
      <c r="BB18" s="400"/>
      <c r="BC18" s="400"/>
      <c r="BD18" s="400"/>
      <c r="BE18" s="400"/>
      <c r="BF18" s="400"/>
      <c r="BG18" s="400"/>
      <c r="BH18" s="400"/>
      <c r="BI18" s="400"/>
      <c r="BJ18" s="400"/>
      <c r="BK18" s="400"/>
      <c r="BL18" s="400"/>
      <c r="BM18" s="401"/>
      <c r="BN18" s="419">
        <v>6943984</v>
      </c>
      <c r="BO18" s="420"/>
      <c r="BP18" s="420"/>
      <c r="BQ18" s="420"/>
      <c r="BR18" s="420"/>
      <c r="BS18" s="420"/>
      <c r="BT18" s="420"/>
      <c r="BU18" s="421"/>
      <c r="BV18" s="419">
        <v>6843522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4">
        <v>1481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159</v>
      </c>
      <c r="AZ19" s="400"/>
      <c r="BA19" s="400"/>
      <c r="BB19" s="400"/>
      <c r="BC19" s="400"/>
      <c r="BD19" s="400"/>
      <c r="BE19" s="400"/>
      <c r="BF19" s="400"/>
      <c r="BG19" s="400"/>
      <c r="BH19" s="400"/>
      <c r="BI19" s="400"/>
      <c r="BJ19" s="400"/>
      <c r="BK19" s="400"/>
      <c r="BL19" s="400"/>
      <c r="BM19" s="401"/>
      <c r="BN19" s="419">
        <v>8858010</v>
      </c>
      <c r="BO19" s="420"/>
      <c r="BP19" s="420"/>
      <c r="BQ19" s="420"/>
      <c r="BR19" s="420"/>
      <c r="BS19" s="420"/>
      <c r="BT19" s="420"/>
      <c r="BU19" s="421"/>
      <c r="BV19" s="419">
        <v>9043708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4">
        <v>12757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161</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162</v>
      </c>
      <c r="C22" s="453"/>
      <c r="D22" s="454"/>
      <c r="E22" s="461" t="s">
        <v>1</v>
      </c>
      <c r="F22" s="433"/>
      <c r="G22" s="433"/>
      <c r="H22" s="433"/>
      <c r="I22" s="433"/>
      <c r="J22" s="433"/>
      <c r="K22" s="434"/>
      <c r="L22" s="461" t="s">
        <v>163</v>
      </c>
      <c r="M22" s="433"/>
      <c r="N22" s="433"/>
      <c r="O22" s="433"/>
      <c r="P22" s="434"/>
      <c r="Q22" s="443" t="s">
        <v>164</v>
      </c>
      <c r="R22" s="444"/>
      <c r="S22" s="444"/>
      <c r="T22" s="444"/>
      <c r="U22" s="444"/>
      <c r="V22" s="462"/>
      <c r="W22" s="464" t="s">
        <v>165</v>
      </c>
      <c r="X22" s="453"/>
      <c r="Y22" s="454"/>
      <c r="Z22" s="461" t="s">
        <v>1</v>
      </c>
      <c r="AA22" s="433"/>
      <c r="AB22" s="433"/>
      <c r="AC22" s="433"/>
      <c r="AD22" s="433"/>
      <c r="AE22" s="433"/>
      <c r="AF22" s="433"/>
      <c r="AG22" s="434"/>
      <c r="AH22" s="432" t="s">
        <v>166</v>
      </c>
      <c r="AI22" s="433"/>
      <c r="AJ22" s="433"/>
      <c r="AK22" s="433"/>
      <c r="AL22" s="434"/>
      <c r="AM22" s="432" t="s">
        <v>167</v>
      </c>
      <c r="AN22" s="438"/>
      <c r="AO22" s="438"/>
      <c r="AP22" s="438"/>
      <c r="AQ22" s="438"/>
      <c r="AR22" s="439"/>
      <c r="AS22" s="443" t="s">
        <v>164</v>
      </c>
      <c r="AT22" s="444"/>
      <c r="AU22" s="444"/>
      <c r="AV22" s="444"/>
      <c r="AW22" s="444"/>
      <c r="AX22" s="445"/>
      <c r="AY22" s="411" t="s">
        <v>168</v>
      </c>
      <c r="AZ22" s="412"/>
      <c r="BA22" s="412"/>
      <c r="BB22" s="412"/>
      <c r="BC22" s="412"/>
      <c r="BD22" s="412"/>
      <c r="BE22" s="412"/>
      <c r="BF22" s="412"/>
      <c r="BG22" s="412"/>
      <c r="BH22" s="412"/>
      <c r="BI22" s="412"/>
      <c r="BJ22" s="412"/>
      <c r="BK22" s="412"/>
      <c r="BL22" s="412"/>
      <c r="BM22" s="413"/>
      <c r="BN22" s="414">
        <v>11853667</v>
      </c>
      <c r="BO22" s="415"/>
      <c r="BP22" s="415"/>
      <c r="BQ22" s="415"/>
      <c r="BR22" s="415"/>
      <c r="BS22" s="415"/>
      <c r="BT22" s="415"/>
      <c r="BU22" s="416"/>
      <c r="BV22" s="414">
        <v>12501008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169</v>
      </c>
      <c r="AZ23" s="400"/>
      <c r="BA23" s="400"/>
      <c r="BB23" s="400"/>
      <c r="BC23" s="400"/>
      <c r="BD23" s="400"/>
      <c r="BE23" s="400"/>
      <c r="BF23" s="400"/>
      <c r="BG23" s="400"/>
      <c r="BH23" s="400"/>
      <c r="BI23" s="400"/>
      <c r="BJ23" s="400"/>
      <c r="BK23" s="400"/>
      <c r="BL23" s="400"/>
      <c r="BM23" s="401"/>
      <c r="BN23" s="419">
        <v>9851800</v>
      </c>
      <c r="BO23" s="420"/>
      <c r="BP23" s="420"/>
      <c r="BQ23" s="420"/>
      <c r="BR23" s="420"/>
      <c r="BS23" s="420"/>
      <c r="BT23" s="420"/>
      <c r="BU23" s="421"/>
      <c r="BV23" s="419">
        <v>10433777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170</v>
      </c>
      <c r="F24" s="393"/>
      <c r="G24" s="393"/>
      <c r="H24" s="393"/>
      <c r="I24" s="393"/>
      <c r="J24" s="393"/>
      <c r="K24" s="394"/>
      <c r="L24" s="395">
        <v>1</v>
      </c>
      <c r="M24" s="396"/>
      <c r="N24" s="396"/>
      <c r="O24" s="396"/>
      <c r="P24" s="397"/>
      <c r="Q24" s="395">
        <v>7565</v>
      </c>
      <c r="R24" s="396"/>
      <c r="S24" s="396"/>
      <c r="T24" s="396"/>
      <c r="U24" s="396"/>
      <c r="V24" s="397"/>
      <c r="W24" s="465"/>
      <c r="X24" s="456"/>
      <c r="Y24" s="457"/>
      <c r="Z24" s="392" t="s">
        <v>171</v>
      </c>
      <c r="AA24" s="393"/>
      <c r="AB24" s="393"/>
      <c r="AC24" s="393"/>
      <c r="AD24" s="393"/>
      <c r="AE24" s="393"/>
      <c r="AF24" s="393"/>
      <c r="AG24" s="394"/>
      <c r="AH24" s="395">
        <v>158</v>
      </c>
      <c r="AI24" s="396"/>
      <c r="AJ24" s="396"/>
      <c r="AK24" s="396"/>
      <c r="AL24" s="397"/>
      <c r="AM24" s="395">
        <v>446192</v>
      </c>
      <c r="AN24" s="396"/>
      <c r="AO24" s="396"/>
      <c r="AP24" s="396"/>
      <c r="AQ24" s="396"/>
      <c r="AR24" s="397"/>
      <c r="AS24" s="395">
        <v>2824</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6303005</v>
      </c>
      <c r="BO24" s="420"/>
      <c r="BP24" s="420"/>
      <c r="BQ24" s="420"/>
      <c r="BR24" s="420"/>
      <c r="BS24" s="420"/>
      <c r="BT24" s="420"/>
      <c r="BU24" s="421"/>
      <c r="BV24" s="419">
        <v>6631011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173</v>
      </c>
      <c r="F25" s="393"/>
      <c r="G25" s="393"/>
      <c r="H25" s="393"/>
      <c r="I25" s="393"/>
      <c r="J25" s="393"/>
      <c r="K25" s="394"/>
      <c r="L25" s="395">
        <v>1</v>
      </c>
      <c r="M25" s="396"/>
      <c r="N25" s="396"/>
      <c r="O25" s="396"/>
      <c r="P25" s="397"/>
      <c r="Q25" s="395">
        <v>6570</v>
      </c>
      <c r="R25" s="396"/>
      <c r="S25" s="396"/>
      <c r="T25" s="396"/>
      <c r="U25" s="396"/>
      <c r="V25" s="397"/>
      <c r="W25" s="465"/>
      <c r="X25" s="456"/>
      <c r="Y25" s="457"/>
      <c r="Z25" s="392" t="s">
        <v>174</v>
      </c>
      <c r="AA25" s="393"/>
      <c r="AB25" s="393"/>
      <c r="AC25" s="393"/>
      <c r="AD25" s="393"/>
      <c r="AE25" s="393"/>
      <c r="AF25" s="393"/>
      <c r="AG25" s="394"/>
      <c r="AH25" s="395" t="s">
        <v>175</v>
      </c>
      <c r="AI25" s="396"/>
      <c r="AJ25" s="396"/>
      <c r="AK25" s="396"/>
      <c r="AL25" s="397"/>
      <c r="AM25" s="395" t="s">
        <v>129</v>
      </c>
      <c r="AN25" s="396"/>
      <c r="AO25" s="396"/>
      <c r="AP25" s="396"/>
      <c r="AQ25" s="396"/>
      <c r="AR25" s="397"/>
      <c r="AS25" s="395" t="s">
        <v>129</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34265</v>
      </c>
      <c r="BO25" s="415"/>
      <c r="BP25" s="415"/>
      <c r="BQ25" s="415"/>
      <c r="BR25" s="415"/>
      <c r="BS25" s="415"/>
      <c r="BT25" s="415"/>
      <c r="BU25" s="416"/>
      <c r="BV25" s="414">
        <v>42650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6210</v>
      </c>
      <c r="R26" s="396"/>
      <c r="S26" s="396"/>
      <c r="T26" s="396"/>
      <c r="U26" s="396"/>
      <c r="V26" s="397"/>
      <c r="W26" s="465"/>
      <c r="X26" s="456"/>
      <c r="Y26" s="457"/>
      <c r="Z26" s="392" t="s">
        <v>178</v>
      </c>
      <c r="AA26" s="430"/>
      <c r="AB26" s="430"/>
      <c r="AC26" s="430"/>
      <c r="AD26" s="430"/>
      <c r="AE26" s="430"/>
      <c r="AF26" s="430"/>
      <c r="AG26" s="431"/>
      <c r="AH26" s="395" t="s">
        <v>129</v>
      </c>
      <c r="AI26" s="396"/>
      <c r="AJ26" s="396"/>
      <c r="AK26" s="396"/>
      <c r="AL26" s="397"/>
      <c r="AM26" s="395" t="s">
        <v>175</v>
      </c>
      <c r="AN26" s="396"/>
      <c r="AO26" s="396"/>
      <c r="AP26" s="396"/>
      <c r="AQ26" s="396"/>
      <c r="AR26" s="397"/>
      <c r="AS26" s="395" t="s">
        <v>175</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175</v>
      </c>
      <c r="BO26" s="420"/>
      <c r="BP26" s="420"/>
      <c r="BQ26" s="420"/>
      <c r="BR26" s="420"/>
      <c r="BS26" s="420"/>
      <c r="BT26" s="420"/>
      <c r="BU26" s="421"/>
      <c r="BV26" s="419" t="s">
        <v>129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3900</v>
      </c>
      <c r="R27" s="396"/>
      <c r="S27" s="396"/>
      <c r="T27" s="396"/>
      <c r="U27" s="396"/>
      <c r="V27" s="397"/>
      <c r="W27" s="465"/>
      <c r="X27" s="456"/>
      <c r="Y27" s="457"/>
      <c r="Z27" s="392" t="s">
        <v>181</v>
      </c>
      <c r="AA27" s="393"/>
      <c r="AB27" s="393"/>
      <c r="AC27" s="393"/>
      <c r="AD27" s="393"/>
      <c r="AE27" s="393"/>
      <c r="AF27" s="393"/>
      <c r="AG27" s="394"/>
      <c r="AH27" s="395">
        <v>24</v>
      </c>
      <c r="AI27" s="396"/>
      <c r="AJ27" s="396"/>
      <c r="AK27" s="396"/>
      <c r="AL27" s="397"/>
      <c r="AM27" s="395">
        <v>72600</v>
      </c>
      <c r="AN27" s="396"/>
      <c r="AO27" s="396"/>
      <c r="AP27" s="396"/>
      <c r="AQ27" s="396"/>
      <c r="AR27" s="397"/>
      <c r="AS27" s="395">
        <v>3025</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129</v>
      </c>
      <c r="BO27" s="423"/>
      <c r="BP27" s="423"/>
      <c r="BQ27" s="423"/>
      <c r="BR27" s="423"/>
      <c r="BS27" s="423"/>
      <c r="BT27" s="423"/>
      <c r="BU27" s="424"/>
      <c r="BV27" s="422" t="s">
        <v>175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183</v>
      </c>
      <c r="F28" s="393"/>
      <c r="G28" s="393"/>
      <c r="H28" s="393"/>
      <c r="I28" s="393"/>
      <c r="J28" s="393"/>
      <c r="K28" s="394"/>
      <c r="L28" s="395">
        <v>1</v>
      </c>
      <c r="M28" s="396"/>
      <c r="N28" s="396"/>
      <c r="O28" s="396"/>
      <c r="P28" s="397"/>
      <c r="Q28" s="395">
        <v>3000</v>
      </c>
      <c r="R28" s="396"/>
      <c r="S28" s="396"/>
      <c r="T28" s="396"/>
      <c r="U28" s="396"/>
      <c r="V28" s="397"/>
      <c r="W28" s="465"/>
      <c r="X28" s="456"/>
      <c r="Y28" s="457"/>
      <c r="Z28" s="392" t="s">
        <v>184</v>
      </c>
      <c r="AA28" s="393"/>
      <c r="AB28" s="393"/>
      <c r="AC28" s="393"/>
      <c r="AD28" s="393"/>
      <c r="AE28" s="393"/>
      <c r="AF28" s="393"/>
      <c r="AG28" s="394"/>
      <c r="AH28" s="395">
        <v>3</v>
      </c>
      <c r="AI28" s="396"/>
      <c r="AJ28" s="396"/>
      <c r="AK28" s="396"/>
      <c r="AL28" s="397"/>
      <c r="AM28" s="395">
        <v>6102</v>
      </c>
      <c r="AN28" s="396"/>
      <c r="AO28" s="396"/>
      <c r="AP28" s="396"/>
      <c r="AQ28" s="396"/>
      <c r="AR28" s="397"/>
      <c r="AS28" s="395">
        <v>2034</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3020180</v>
      </c>
      <c r="BO28" s="415"/>
      <c r="BP28" s="415"/>
      <c r="BQ28" s="415"/>
      <c r="BR28" s="415"/>
      <c r="BS28" s="415"/>
      <c r="BT28" s="415"/>
      <c r="BU28" s="416"/>
      <c r="BV28" s="414">
        <v>2764421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13</v>
      </c>
      <c r="M29" s="396"/>
      <c r="N29" s="396"/>
      <c r="O29" s="396"/>
      <c r="P29" s="397"/>
      <c r="Q29" s="395">
        <v>2710</v>
      </c>
      <c r="R29" s="396"/>
      <c r="S29" s="396"/>
      <c r="T29" s="396"/>
      <c r="U29" s="396"/>
      <c r="V29" s="397"/>
      <c r="W29" s="466"/>
      <c r="X29" s="467"/>
      <c r="Y29" s="468"/>
      <c r="Z29" s="392" t="s">
        <v>187</v>
      </c>
      <c r="AA29" s="393"/>
      <c r="AB29" s="393"/>
      <c r="AC29" s="393"/>
      <c r="AD29" s="393"/>
      <c r="AE29" s="393"/>
      <c r="AF29" s="393"/>
      <c r="AG29" s="394"/>
      <c r="AH29" s="395">
        <v>185</v>
      </c>
      <c r="AI29" s="396"/>
      <c r="AJ29" s="396"/>
      <c r="AK29" s="396"/>
      <c r="AL29" s="397"/>
      <c r="AM29" s="395">
        <v>524894</v>
      </c>
      <c r="AN29" s="396"/>
      <c r="AO29" s="396"/>
      <c r="AP29" s="396"/>
      <c r="AQ29" s="396"/>
      <c r="AR29" s="397"/>
      <c r="AS29" s="395">
        <v>2837</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100820</v>
      </c>
      <c r="BO29" s="420"/>
      <c r="BP29" s="420"/>
      <c r="BQ29" s="420"/>
      <c r="BR29" s="420"/>
      <c r="BS29" s="420"/>
      <c r="BT29" s="420"/>
      <c r="BU29" s="421"/>
      <c r="BV29" s="419">
        <v>100698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97.5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1266051</v>
      </c>
      <c r="BO30" s="423"/>
      <c r="BP30" s="423"/>
      <c r="BQ30" s="423"/>
      <c r="BR30" s="423"/>
      <c r="BS30" s="423"/>
      <c r="BT30" s="423"/>
      <c r="BU30" s="424"/>
      <c r="BV30" s="422">
        <v>1220869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墓園事業特別会計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兵庫県町議会議員公務災害補償組合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兵庫県後期高齢者医療広域連合（一般会計）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兵庫県後期高齢者医療広域連合（特別会計）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揖龍保健衛生施設事務組合（一般会計）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揖龍保険衛生施設事務組合（休日夜間急病センター特別会計）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西はりま消防組合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Ed1GgZt/mwaeeLl6p+Ws56DbSZz5z66zqRLYpcNpMMDB+F0rebAdiYJhbZslcGrSxqfGOgnOT2v+iS3YjQvxg==" saltValue="5BwHSBsH+ddLXuEIWpi4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560</v>
      </c>
      <c r="D34" s="1151"/>
      <c r="E34" s="1152"/>
      <c r="F34" s="32">
        <v>9</v>
      </c>
      <c r="G34" s="33">
        <v>9.74</v>
      </c>
      <c r="H34" s="33">
        <v>9.8800000000000008</v>
      </c>
      <c r="I34" s="33">
        <v>9.65</v>
      </c>
      <c r="J34" s="34">
        <v>9.73</v>
      </c>
      <c r="K34" s="22"/>
      <c r="L34" s="22"/>
      <c r="M34" s="22"/>
      <c r="N34" s="22"/>
      <c r="O34" s="22"/>
      <c r="P34" s="22"/>
    </row>
    <row r="35" spans="1:16" ht="39" customHeight="1" x14ac:dyDescent="0.15">
      <c r="A35" s="22"/>
      <c r="B35" s="35"/>
      <c r="C35" s="1145" t="s">
        <v>561</v>
      </c>
      <c r="D35" s="1146"/>
      <c r="E35" s="1147"/>
      <c r="F35" s="36">
        <v>7.33</v>
      </c>
      <c r="G35" s="37">
        <v>7.59</v>
      </c>
      <c r="H35" s="37">
        <v>6.11</v>
      </c>
      <c r="I35" s="37">
        <v>5.44</v>
      </c>
      <c r="J35" s="38">
        <v>5.86</v>
      </c>
      <c r="K35" s="22"/>
      <c r="L35" s="22"/>
      <c r="M35" s="22"/>
      <c r="N35" s="22"/>
      <c r="O35" s="22"/>
      <c r="P35" s="22"/>
    </row>
    <row r="36" spans="1:16" ht="39" customHeight="1" x14ac:dyDescent="0.15">
      <c r="A36" s="22"/>
      <c r="B36" s="35"/>
      <c r="C36" s="1145" t="s">
        <v>562</v>
      </c>
      <c r="D36" s="1146"/>
      <c r="E36" s="1147"/>
      <c r="F36" s="36">
        <v>5.03</v>
      </c>
      <c r="G36" s="37">
        <v>3.03</v>
      </c>
      <c r="H36" s="37">
        <v>7.96</v>
      </c>
      <c r="I36" s="37">
        <v>6.41</v>
      </c>
      <c r="J36" s="38">
        <v>3.88</v>
      </c>
      <c r="K36" s="22"/>
      <c r="L36" s="22"/>
      <c r="M36" s="22"/>
      <c r="N36" s="22"/>
      <c r="O36" s="22"/>
      <c r="P36" s="22"/>
    </row>
    <row r="37" spans="1:16" ht="39" customHeight="1" x14ac:dyDescent="0.15">
      <c r="A37" s="22"/>
      <c r="B37" s="35"/>
      <c r="C37" s="1145" t="s">
        <v>563</v>
      </c>
      <c r="D37" s="1146"/>
      <c r="E37" s="1147"/>
      <c r="F37" s="36">
        <v>0.44</v>
      </c>
      <c r="G37" s="37">
        <v>0.9</v>
      </c>
      <c r="H37" s="37">
        <v>0.5</v>
      </c>
      <c r="I37" s="37">
        <v>0.86</v>
      </c>
      <c r="J37" s="38">
        <v>0.84</v>
      </c>
      <c r="K37" s="22"/>
      <c r="L37" s="22"/>
      <c r="M37" s="22"/>
      <c r="N37" s="22"/>
      <c r="O37" s="22"/>
      <c r="P37" s="22"/>
    </row>
    <row r="38" spans="1:16" ht="39" customHeight="1" x14ac:dyDescent="0.15">
      <c r="A38" s="22"/>
      <c r="B38" s="35"/>
      <c r="C38" s="1145" t="s">
        <v>564</v>
      </c>
      <c r="D38" s="1146"/>
      <c r="E38" s="1147"/>
      <c r="F38" s="36">
        <v>3.32</v>
      </c>
      <c r="G38" s="37">
        <v>0.4</v>
      </c>
      <c r="H38" s="37">
        <v>0.4</v>
      </c>
      <c r="I38" s="37">
        <v>0.16</v>
      </c>
      <c r="J38" s="38">
        <v>0.16</v>
      </c>
      <c r="K38" s="22"/>
      <c r="L38" s="22"/>
      <c r="M38" s="22"/>
      <c r="N38" s="22"/>
      <c r="O38" s="22"/>
      <c r="P38" s="22"/>
    </row>
    <row r="39" spans="1:16" ht="39" customHeight="1" x14ac:dyDescent="0.15">
      <c r="A39" s="22"/>
      <c r="B39" s="35"/>
      <c r="C39" s="1145" t="s">
        <v>565</v>
      </c>
      <c r="D39" s="1146"/>
      <c r="E39" s="1147"/>
      <c r="F39" s="36">
        <v>0.13</v>
      </c>
      <c r="G39" s="37">
        <v>0.12</v>
      </c>
      <c r="H39" s="37">
        <v>0.12</v>
      </c>
      <c r="I39" s="37">
        <v>0.14000000000000001</v>
      </c>
      <c r="J39" s="38">
        <v>0.15</v>
      </c>
      <c r="K39" s="22"/>
      <c r="L39" s="22"/>
      <c r="M39" s="22"/>
      <c r="N39" s="22"/>
      <c r="O39" s="22"/>
      <c r="P39" s="22"/>
    </row>
    <row r="40" spans="1:16" ht="39" customHeight="1" x14ac:dyDescent="0.15">
      <c r="A40" s="22"/>
      <c r="B40" s="35"/>
      <c r="C40" s="1145" t="s">
        <v>566</v>
      </c>
      <c r="D40" s="1146"/>
      <c r="E40" s="1147"/>
      <c r="F40" s="36">
        <v>0.01</v>
      </c>
      <c r="G40" s="37">
        <v>0</v>
      </c>
      <c r="H40" s="37">
        <v>0</v>
      </c>
      <c r="I40" s="37">
        <v>0.04</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514</v>
      </c>
      <c r="G42" s="37" t="s">
        <v>568</v>
      </c>
      <c r="H42" s="37" t="s">
        <v>514</v>
      </c>
      <c r="I42" s="37" t="s">
        <v>514</v>
      </c>
      <c r="J42" s="38" t="s">
        <v>514</v>
      </c>
      <c r="K42" s="22"/>
      <c r="L42" s="22"/>
      <c r="M42" s="22"/>
      <c r="N42" s="22"/>
      <c r="O42" s="22"/>
      <c r="P42" s="22"/>
    </row>
    <row r="43" spans="1:16" ht="39" customHeight="1" thickBot="1" x14ac:dyDescent="0.2">
      <c r="A43" s="22"/>
      <c r="B43" s="40"/>
      <c r="C43" s="1148" t="s">
        <v>569</v>
      </c>
      <c r="D43" s="1149"/>
      <c r="E43" s="1150"/>
      <c r="F43" s="41">
        <v>0</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aMc5W6hFVA6c3s3NA1EbsPPkK7dTNaeiK1mw2G7TVHQTBWTx1uJmO5AHwvBDMApVGs9da0gpecYxhscDUDBag==" saltValue="8OZRWfabh3atfU6GbKeX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967</v>
      </c>
      <c r="L45" s="60">
        <v>970</v>
      </c>
      <c r="M45" s="60">
        <v>1005</v>
      </c>
      <c r="N45" s="60">
        <v>1240</v>
      </c>
      <c r="O45" s="61">
        <v>1185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14</v>
      </c>
      <c r="F48" s="1155"/>
      <c r="G48" s="1155"/>
      <c r="H48" s="1155"/>
      <c r="I48" s="1155"/>
      <c r="J48" s="1156"/>
      <c r="K48" s="63">
        <v>798</v>
      </c>
      <c r="L48" s="64">
        <v>762</v>
      </c>
      <c r="M48" s="64">
        <v>737</v>
      </c>
      <c r="N48" s="64">
        <v>742</v>
      </c>
      <c r="O48" s="65">
        <v>761</v>
      </c>
      <c r="P48" s="48"/>
      <c r="Q48" s="48"/>
      <c r="R48" s="48"/>
      <c r="S48" s="48"/>
      <c r="T48" s="48"/>
      <c r="U48" s="48"/>
    </row>
    <row r="49" spans="1:21" ht="30.75" customHeight="1" x14ac:dyDescent="0.15">
      <c r="A49" s="48"/>
      <c r="B49" s="1178"/>
      <c r="C49" s="1179"/>
      <c r="D49" s="62"/>
      <c r="E49" s="1155" t="s">
        <v>15</v>
      </c>
      <c r="F49" s="1155"/>
      <c r="G49" s="1155"/>
      <c r="H49" s="1155"/>
      <c r="I49" s="1155"/>
      <c r="J49" s="1156"/>
      <c r="K49" s="63">
        <v>16</v>
      </c>
      <c r="L49" s="64">
        <v>12</v>
      </c>
      <c r="M49" s="64">
        <v>12</v>
      </c>
      <c r="N49" s="64">
        <v>12</v>
      </c>
      <c r="O49" s="65">
        <v>12</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1183</v>
      </c>
      <c r="L52" s="64">
        <v>1189</v>
      </c>
      <c r="M52" s="64">
        <v>1183</v>
      </c>
      <c r="N52" s="64">
        <v>1294</v>
      </c>
      <c r="O52" s="65">
        <v>1160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598</v>
      </c>
      <c r="L53" s="69">
        <v>555</v>
      </c>
      <c r="M53" s="69">
        <v>571</v>
      </c>
      <c r="N53" s="69">
        <v>700</v>
      </c>
      <c r="O53" s="70">
        <v>798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xuDTtTGPGc/o/etWfvFHjWDz/AYHAm9AEZC1QSNXK0lS6oDfwnDyQu6cll5ynmwBbiToff+PqQuuMfkyY0moQ==" saltValue="7Us460vHCg6KQhQc6HOEG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96" t="s">
        <v>31</v>
      </c>
      <c r="C41" s="1197"/>
      <c r="D41" s="105"/>
      <c r="E41" s="1198" t="s">
        <v>32</v>
      </c>
      <c r="F41" s="1198"/>
      <c r="G41" s="1198"/>
      <c r="H41" s="1199"/>
      <c r="I41" s="355">
        <v>11063</v>
      </c>
      <c r="J41" s="356">
        <v>12134</v>
      </c>
      <c r="K41" s="356">
        <v>13041</v>
      </c>
      <c r="L41" s="356">
        <v>12501</v>
      </c>
      <c r="M41" s="357">
        <v>11854</v>
      </c>
    </row>
    <row r="42" spans="2:13" ht="27.75" customHeight="1" x14ac:dyDescent="0.15">
      <c r="B42" s="1186"/>
      <c r="C42" s="1187"/>
      <c r="D42" s="106"/>
      <c r="E42" s="1190" t="s">
        <v>33</v>
      </c>
      <c r="F42" s="1190"/>
      <c r="G42" s="1190"/>
      <c r="H42" s="1191"/>
      <c r="I42" s="358" t="s">
        <v>514</v>
      </c>
      <c r="J42" s="359" t="s">
        <v>514</v>
      </c>
      <c r="K42" s="359">
        <v>34</v>
      </c>
      <c r="L42" s="359">
        <v>34</v>
      </c>
      <c r="M42" s="360">
        <v>34</v>
      </c>
    </row>
    <row r="43" spans="2:13" ht="27.75" customHeight="1" x14ac:dyDescent="0.15">
      <c r="B43" s="1186"/>
      <c r="C43" s="1187"/>
      <c r="D43" s="106"/>
      <c r="E43" s="1190" t="s">
        <v>34</v>
      </c>
      <c r="F43" s="1190"/>
      <c r="G43" s="1190"/>
      <c r="H43" s="1191"/>
      <c r="I43" s="358">
        <v>8909</v>
      </c>
      <c r="J43" s="359">
        <v>7982</v>
      </c>
      <c r="K43" s="359">
        <v>7066</v>
      </c>
      <c r="L43" s="359">
        <v>6549</v>
      </c>
      <c r="M43" s="360">
        <v>6243</v>
      </c>
    </row>
    <row r="44" spans="2:13" ht="27.75" customHeight="1" x14ac:dyDescent="0.15">
      <c r="B44" s="1186"/>
      <c r="C44" s="1187"/>
      <c r="D44" s="106"/>
      <c r="E44" s="1190" t="s">
        <v>35</v>
      </c>
      <c r="F44" s="1190"/>
      <c r="G44" s="1190"/>
      <c r="H44" s="1191"/>
      <c r="I44" s="358">
        <v>122</v>
      </c>
      <c r="J44" s="359">
        <v>109</v>
      </c>
      <c r="K44" s="359">
        <v>97</v>
      </c>
      <c r="L44" s="359">
        <v>85</v>
      </c>
      <c r="M44" s="360">
        <v>77</v>
      </c>
    </row>
    <row r="45" spans="2:13" ht="27.75" customHeight="1" x14ac:dyDescent="0.15">
      <c r="B45" s="1186"/>
      <c r="C45" s="1187"/>
      <c r="D45" s="106"/>
      <c r="E45" s="1190" t="s">
        <v>36</v>
      </c>
      <c r="F45" s="1190"/>
      <c r="G45" s="1190"/>
      <c r="H45" s="1191"/>
      <c r="I45" s="358">
        <v>1169</v>
      </c>
      <c r="J45" s="359">
        <v>1156</v>
      </c>
      <c r="K45" s="359">
        <v>1104</v>
      </c>
      <c r="L45" s="359">
        <v>1073</v>
      </c>
      <c r="M45" s="360">
        <v>967</v>
      </c>
    </row>
    <row r="46" spans="2:13" ht="27.75" customHeight="1" x14ac:dyDescent="0.15">
      <c r="B46" s="1186"/>
      <c r="C46" s="1187"/>
      <c r="D46" s="107"/>
      <c r="E46" s="1190" t="s">
        <v>37</v>
      </c>
      <c r="F46" s="1190"/>
      <c r="G46" s="1190"/>
      <c r="H46" s="1191"/>
      <c r="I46" s="358" t="s">
        <v>514</v>
      </c>
      <c r="J46" s="359" t="s">
        <v>514</v>
      </c>
      <c r="K46" s="359" t="s">
        <v>514</v>
      </c>
      <c r="L46" s="359" t="s">
        <v>514</v>
      </c>
      <c r="M46" s="360" t="s">
        <v>514</v>
      </c>
    </row>
    <row r="47" spans="2:13" ht="27.75" customHeight="1" x14ac:dyDescent="0.15">
      <c r="B47" s="1186"/>
      <c r="C47" s="1187"/>
      <c r="D47" s="108"/>
      <c r="E47" s="1200" t="s">
        <v>38</v>
      </c>
      <c r="F47" s="1201"/>
      <c r="G47" s="1201"/>
      <c r="H47" s="1202"/>
      <c r="I47" s="358" t="s">
        <v>514</v>
      </c>
      <c r="J47" s="359" t="s">
        <v>514</v>
      </c>
      <c r="K47" s="359" t="s">
        <v>514</v>
      </c>
      <c r="L47" s="359" t="s">
        <v>514</v>
      </c>
      <c r="M47" s="360" t="s">
        <v>514</v>
      </c>
    </row>
    <row r="48" spans="2:13" ht="27.75" customHeight="1" x14ac:dyDescent="0.15">
      <c r="B48" s="1186"/>
      <c r="C48" s="1187"/>
      <c r="D48" s="106"/>
      <c r="E48" s="1190" t="s">
        <v>39</v>
      </c>
      <c r="F48" s="1190"/>
      <c r="G48" s="1190"/>
      <c r="H48" s="1191"/>
      <c r="I48" s="358" t="s">
        <v>514</v>
      </c>
      <c r="J48" s="359" t="s">
        <v>514</v>
      </c>
      <c r="K48" s="359" t="s">
        <v>514</v>
      </c>
      <c r="L48" s="359" t="s">
        <v>514</v>
      </c>
      <c r="M48" s="360" t="s">
        <v>514</v>
      </c>
    </row>
    <row r="49" spans="2:13" ht="27.75" customHeight="1" x14ac:dyDescent="0.15">
      <c r="B49" s="1188"/>
      <c r="C49" s="1189"/>
      <c r="D49" s="106"/>
      <c r="E49" s="1190" t="s">
        <v>40</v>
      </c>
      <c r="F49" s="1190"/>
      <c r="G49" s="1190"/>
      <c r="H49" s="1191"/>
      <c r="I49" s="358" t="s">
        <v>514</v>
      </c>
      <c r="J49" s="359" t="s">
        <v>514</v>
      </c>
      <c r="K49" s="359" t="s">
        <v>514</v>
      </c>
      <c r="L49" s="359" t="s">
        <v>514</v>
      </c>
      <c r="M49" s="360" t="s">
        <v>514</v>
      </c>
    </row>
    <row r="50" spans="2:13" ht="27.75" customHeight="1" x14ac:dyDescent="0.15">
      <c r="B50" s="1184" t="s">
        <v>41</v>
      </c>
      <c r="C50" s="1185"/>
      <c r="D50" s="109"/>
      <c r="E50" s="1190" t="s">
        <v>42</v>
      </c>
      <c r="F50" s="1190"/>
      <c r="G50" s="1190"/>
      <c r="H50" s="1191"/>
      <c r="I50" s="358">
        <v>3428</v>
      </c>
      <c r="J50" s="359">
        <v>4021</v>
      </c>
      <c r="K50" s="359">
        <v>3909</v>
      </c>
      <c r="L50" s="359">
        <v>4588</v>
      </c>
      <c r="M50" s="360">
        <v>4970</v>
      </c>
    </row>
    <row r="51" spans="2:13" ht="27.75" customHeight="1" x14ac:dyDescent="0.15">
      <c r="B51" s="1186"/>
      <c r="C51" s="1187"/>
      <c r="D51" s="106"/>
      <c r="E51" s="1190" t="s">
        <v>43</v>
      </c>
      <c r="F51" s="1190"/>
      <c r="G51" s="1190"/>
      <c r="H51" s="1191"/>
      <c r="I51" s="358" t="s">
        <v>514</v>
      </c>
      <c r="J51" s="359" t="s">
        <v>514</v>
      </c>
      <c r="K51" s="359">
        <v>113</v>
      </c>
      <c r="L51" s="359" t="s">
        <v>514</v>
      </c>
      <c r="M51" s="360" t="s">
        <v>514</v>
      </c>
    </row>
    <row r="52" spans="2:13" ht="27.75" customHeight="1" x14ac:dyDescent="0.15">
      <c r="B52" s="1188"/>
      <c r="C52" s="1189"/>
      <c r="D52" s="106"/>
      <c r="E52" s="1190" t="s">
        <v>44</v>
      </c>
      <c r="F52" s="1190"/>
      <c r="G52" s="1190"/>
      <c r="H52" s="1191"/>
      <c r="I52" s="358">
        <v>13530</v>
      </c>
      <c r="J52" s="359">
        <v>13798</v>
      </c>
      <c r="K52" s="359">
        <v>13499</v>
      </c>
      <c r="L52" s="359">
        <v>12970</v>
      </c>
      <c r="M52" s="360">
        <v>12196</v>
      </c>
    </row>
    <row r="53" spans="2:13" ht="27.75" customHeight="1" thickBot="1" x14ac:dyDescent="0.2">
      <c r="B53" s="1192" t="s">
        <v>45</v>
      </c>
      <c r="C53" s="1193"/>
      <c r="D53" s="110"/>
      <c r="E53" s="1194" t="s">
        <v>46</v>
      </c>
      <c r="F53" s="1194"/>
      <c r="G53" s="1194"/>
      <c r="H53" s="1195"/>
      <c r="I53" s="361">
        <v>4305</v>
      </c>
      <c r="J53" s="362">
        <v>3563</v>
      </c>
      <c r="K53" s="362">
        <v>3821</v>
      </c>
      <c r="L53" s="362">
        <v>2685</v>
      </c>
      <c r="M53" s="363">
        <v>2009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sL4o/kHNxW3lm2Ko3GXgLfw4Ul/ZK/LtWWjl7bVF5Qomjr3hEJm+VsmTLCPJ6Ym6IFqlcwIvuKeqWTWayzkg==" saltValue="3Ez8OAaIIne/yRO9bRh0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49</v>
      </c>
      <c r="D55" s="1211"/>
      <c r="E55" s="1212"/>
      <c r="F55" s="122">
        <v>2282</v>
      </c>
      <c r="G55" s="122">
        <v>2764</v>
      </c>
      <c r="H55" s="123">
        <v>3020</v>
      </c>
    </row>
    <row r="56" spans="2:8" ht="52.5" customHeight="1" x14ac:dyDescent="0.15">
      <c r="B56" s="124"/>
      <c r="C56" s="1213" t="s">
        <v>50</v>
      </c>
      <c r="D56" s="1213"/>
      <c r="E56" s="1214"/>
      <c r="F56" s="125">
        <v>101</v>
      </c>
      <c r="G56" s="125">
        <v>101</v>
      </c>
      <c r="H56" s="126">
        <v>101</v>
      </c>
    </row>
    <row r="57" spans="2:8" ht="53.25" customHeight="1" x14ac:dyDescent="0.15">
      <c r="B57" s="124"/>
      <c r="C57" s="1215" t="s">
        <v>51</v>
      </c>
      <c r="D57" s="1215"/>
      <c r="E57" s="1216"/>
      <c r="F57" s="127">
        <v>1044</v>
      </c>
      <c r="G57" s="127">
        <v>1221</v>
      </c>
      <c r="H57" s="128">
        <v>1266</v>
      </c>
    </row>
    <row r="58" spans="2:8" ht="45.75" customHeight="1" x14ac:dyDescent="0.15">
      <c r="B58" s="129"/>
      <c r="C58" s="1203" t="s">
        <v>583</v>
      </c>
      <c r="D58" s="1204"/>
      <c r="E58" s="1205"/>
      <c r="F58" s="130">
        <v>402</v>
      </c>
      <c r="G58" s="130">
        <v>562</v>
      </c>
      <c r="H58" s="131">
        <v>613</v>
      </c>
    </row>
    <row r="59" spans="2:8" ht="45.75" customHeight="1" x14ac:dyDescent="0.15">
      <c r="B59" s="129"/>
      <c r="C59" s="1203" t="s">
        <v>584</v>
      </c>
      <c r="D59" s="1204"/>
      <c r="E59" s="1205"/>
      <c r="F59" s="130">
        <v>400</v>
      </c>
      <c r="G59" s="130">
        <v>371</v>
      </c>
      <c r="H59" s="131">
        <v>364</v>
      </c>
    </row>
    <row r="60" spans="2:8" ht="45.75" customHeight="1" x14ac:dyDescent="0.15">
      <c r="B60" s="129"/>
      <c r="C60" s="1203" t="s">
        <v>585</v>
      </c>
      <c r="D60" s="1204"/>
      <c r="E60" s="1205"/>
      <c r="F60" s="130">
        <v>200</v>
      </c>
      <c r="G60" s="130">
        <v>200</v>
      </c>
      <c r="H60" s="131">
        <v>200</v>
      </c>
    </row>
    <row r="61" spans="2:8" ht="45.75" customHeight="1" x14ac:dyDescent="0.15">
      <c r="B61" s="129"/>
      <c r="C61" s="1203" t="s">
        <v>586</v>
      </c>
      <c r="D61" s="1204"/>
      <c r="E61" s="1205"/>
      <c r="F61" s="130" t="s">
        <v>514</v>
      </c>
      <c r="G61" s="130">
        <v>43</v>
      </c>
      <c r="H61" s="131">
        <v>41</v>
      </c>
    </row>
    <row r="62" spans="2:8" ht="45.75" customHeight="1" thickBot="1" x14ac:dyDescent="0.2">
      <c r="B62" s="132"/>
      <c r="C62" s="1206" t="s">
        <v>587</v>
      </c>
      <c r="D62" s="1207"/>
      <c r="E62" s="1208"/>
      <c r="F62" s="133">
        <v>34</v>
      </c>
      <c r="G62" s="133">
        <v>34</v>
      </c>
      <c r="H62" s="134">
        <v>34</v>
      </c>
    </row>
    <row r="63" spans="2:8" ht="52.5" customHeight="1" thickBot="1" x14ac:dyDescent="0.2">
      <c r="B63" s="135"/>
      <c r="C63" s="1209" t="s">
        <v>52</v>
      </c>
      <c r="D63" s="1209"/>
      <c r="E63" s="1210"/>
      <c r="F63" s="136">
        <v>3426</v>
      </c>
      <c r="G63" s="136">
        <v>4086</v>
      </c>
      <c r="H63" s="137">
        <v>4387</v>
      </c>
    </row>
    <row r="64" spans="2:8" x14ac:dyDescent="0.15"/>
  </sheetData>
  <sheetProtection algorithmName="SHA-512" hashValue="u+C2gYCUkcg9rvLHXzMRijo+HpdQ412z3L86lMKOURim/xSgTMjZ09gVS+/IxLMKA5FYbfnx/CpEaVyzF4DeKg==" saltValue="kQASonyIdB1KDKTe4Z6O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552</v>
      </c>
      <c r="G2" s="151"/>
      <c r="H2" s="152"/>
    </row>
    <row r="3" spans="1:8" x14ac:dyDescent="0.15">
      <c r="A3" s="148" t="s">
        <v>545</v>
      </c>
      <c r="B3" s="153"/>
      <c r="C3" s="154"/>
      <c r="D3" s="155">
        <v>14657</v>
      </c>
      <c r="E3" s="156"/>
      <c r="F3" s="157">
        <v>47387</v>
      </c>
      <c r="G3" s="158"/>
      <c r="H3" s="159"/>
    </row>
    <row r="4" spans="1:8" x14ac:dyDescent="0.15">
      <c r="A4" s="160"/>
      <c r="B4" s="161"/>
      <c r="C4" s="162"/>
      <c r="D4" s="163">
        <v>5808</v>
      </c>
      <c r="E4" s="164"/>
      <c r="F4" s="165">
        <v>24928</v>
      </c>
      <c r="G4" s="166"/>
      <c r="H4" s="167"/>
    </row>
    <row r="5" spans="1:8" x14ac:dyDescent="0.15">
      <c r="A5" s="148" t="s">
        <v>547</v>
      </c>
      <c r="B5" s="153"/>
      <c r="C5" s="154"/>
      <c r="D5" s="155">
        <v>58589</v>
      </c>
      <c r="E5" s="156"/>
      <c r="F5" s="157">
        <v>51264</v>
      </c>
      <c r="G5" s="158"/>
      <c r="H5" s="159"/>
    </row>
    <row r="6" spans="1:8" x14ac:dyDescent="0.15">
      <c r="A6" s="160"/>
      <c r="B6" s="161"/>
      <c r="C6" s="162"/>
      <c r="D6" s="163">
        <v>30677</v>
      </c>
      <c r="E6" s="164"/>
      <c r="F6" s="165">
        <v>26040</v>
      </c>
      <c r="G6" s="166"/>
      <c r="H6" s="167"/>
    </row>
    <row r="7" spans="1:8" x14ac:dyDescent="0.15">
      <c r="A7" s="148" t="s">
        <v>548</v>
      </c>
      <c r="B7" s="153"/>
      <c r="C7" s="154"/>
      <c r="D7" s="155">
        <v>66896</v>
      </c>
      <c r="E7" s="156"/>
      <c r="F7" s="157">
        <v>52068</v>
      </c>
      <c r="G7" s="158"/>
      <c r="H7" s="159"/>
    </row>
    <row r="8" spans="1:8" x14ac:dyDescent="0.15">
      <c r="A8" s="160"/>
      <c r="B8" s="161"/>
      <c r="C8" s="162"/>
      <c r="D8" s="163">
        <v>32788</v>
      </c>
      <c r="E8" s="164"/>
      <c r="F8" s="165">
        <v>26936</v>
      </c>
      <c r="G8" s="166"/>
      <c r="H8" s="167"/>
    </row>
    <row r="9" spans="1:8" x14ac:dyDescent="0.15">
      <c r="A9" s="148" t="s">
        <v>549</v>
      </c>
      <c r="B9" s="153"/>
      <c r="C9" s="154"/>
      <c r="D9" s="155">
        <v>22906</v>
      </c>
      <c r="E9" s="156"/>
      <c r="F9" s="157">
        <v>47161</v>
      </c>
      <c r="G9" s="158"/>
      <c r="H9" s="159"/>
    </row>
    <row r="10" spans="1:8" x14ac:dyDescent="0.15">
      <c r="A10" s="160"/>
      <c r="B10" s="161"/>
      <c r="C10" s="162"/>
      <c r="D10" s="163">
        <v>10854</v>
      </c>
      <c r="E10" s="164"/>
      <c r="F10" s="165">
        <v>24595</v>
      </c>
      <c r="G10" s="166"/>
      <c r="H10" s="167"/>
    </row>
    <row r="11" spans="1:8" x14ac:dyDescent="0.15">
      <c r="A11" s="148" t="s">
        <v>550</v>
      </c>
      <c r="B11" s="153"/>
      <c r="C11" s="154"/>
      <c r="D11" s="155">
        <v>19511</v>
      </c>
      <c r="E11" s="156"/>
      <c r="F11" s="157">
        <v>43423</v>
      </c>
      <c r="G11" s="158"/>
      <c r="H11" s="159"/>
    </row>
    <row r="12" spans="1:8" x14ac:dyDescent="0.15">
      <c r="A12" s="160"/>
      <c r="B12" s="161"/>
      <c r="C12" s="168"/>
      <c r="D12" s="163">
        <v>8038</v>
      </c>
      <c r="E12" s="164"/>
      <c r="F12" s="165">
        <v>22207</v>
      </c>
      <c r="G12" s="166"/>
      <c r="H12" s="167"/>
    </row>
    <row r="13" spans="1:8" x14ac:dyDescent="0.15">
      <c r="A13" s="148"/>
      <c r="B13" s="153"/>
      <c r="C13" s="169"/>
      <c r="D13" s="170">
        <v>36512</v>
      </c>
      <c r="E13" s="171"/>
      <c r="F13" s="172">
        <v>48261</v>
      </c>
      <c r="G13" s="173"/>
      <c r="H13" s="159"/>
    </row>
    <row r="14" spans="1:8" x14ac:dyDescent="0.15">
      <c r="A14" s="160"/>
      <c r="B14" s="161"/>
      <c r="C14" s="162"/>
      <c r="D14" s="163">
        <v>17633</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5.0599999999999996</v>
      </c>
      <c r="C19" s="174">
        <f>ROUND(VALUE(SUBSTITUTE(実質収支比率等に係る経年分析!G$48,"▲","-")),2)</f>
        <v>3.04</v>
      </c>
      <c r="D19" s="174">
        <f>ROUND(VALUE(SUBSTITUTE(実質収支比率等に係る経年分析!H$48,"▲","-")),2)</f>
        <v>7.97</v>
      </c>
      <c r="E19" s="174">
        <f>ROUND(VALUE(SUBSTITUTE(実質収支比率等に係る経年分析!I$48,"▲","-")),2)</f>
        <v>6.46</v>
      </c>
      <c r="F19" s="174">
        <f>ROUND(VALUE(SUBSTITUTE(実質収支比率等に係る経年分析!J$48,"▲","-")),2)</f>
        <v>3.91</v>
      </c>
    </row>
    <row r="20" spans="1:11" x14ac:dyDescent="0.15">
      <c r="A20" s="174" t="s">
        <v>56</v>
      </c>
      <c r="B20" s="174">
        <f>ROUND(VALUE(SUBSTITUTE(実質収支比率等に係る経年分析!F$47,"▲","-")),2)</f>
        <v>28.24</v>
      </c>
      <c r="C20" s="174">
        <f>ROUND(VALUE(SUBSTITUTE(実質収支比率等に係る経年分析!G$47,"▲","-")),2)</f>
        <v>30.43</v>
      </c>
      <c r="D20" s="174">
        <f>ROUND(VALUE(SUBSTITUTE(実質収支比率等に係る経年分析!H$47,"▲","-")),2)</f>
        <v>30.7</v>
      </c>
      <c r="E20" s="174">
        <f>ROUND(VALUE(SUBSTITUTE(実質収支比率等に係る経年分析!I$47,"▲","-")),2)</f>
        <v>35.22</v>
      </c>
      <c r="F20" s="174">
        <f>ROUND(VALUE(SUBSTITUTE(実質収支比率等に係る経年分析!J$47,"▲","-")),2)</f>
        <v>39.619999999999997</v>
      </c>
    </row>
    <row r="21" spans="1:11" x14ac:dyDescent="0.15">
      <c r="A21" s="174" t="s">
        <v>57</v>
      </c>
      <c r="B21" s="174">
        <f>IF(ISNUMBER(VALUE(SUBSTITUTE(実質収支比率等に係る経年分析!F$49,"▲","-"))),ROUND(VALUE(SUBSTITUTE(実質収支比率等に係る経年分析!F$49,"▲","-")),2),NA())</f>
        <v>4.1399999999999997</v>
      </c>
      <c r="C21" s="174">
        <f>IF(ISNUMBER(VALUE(SUBSTITUTE(実質収支比率等に係る経年分析!G$49,"▲","-"))),ROUND(VALUE(SUBSTITUTE(実質収支比率等に係る経年分析!G$49,"▲","-")),2),NA())</f>
        <v>0.56000000000000005</v>
      </c>
      <c r="D21" s="174">
        <f>IF(ISNUMBER(VALUE(SUBSTITUTE(実質収支比率等に係る経年分析!H$49,"▲","-"))),ROUND(VALUE(SUBSTITUTE(実質収支比率等に係る経年分析!H$49,"▲","-")),2),NA())</f>
        <v>6.54</v>
      </c>
      <c r="E21" s="174">
        <f>IF(ISNUMBER(VALUE(SUBSTITUTE(実質収支比率等に係る経年分析!I$49,"▲","-"))),ROUND(VALUE(SUBSTITUTE(実質収支比率等に係る経年分析!I$49,"▲","-")),2),NA())</f>
        <v>5.0599999999999996</v>
      </c>
      <c r="F21" s="174">
        <f>IF(ISNUMBER(VALUE(SUBSTITUTE(実質収支比率等に係る経年分析!J$49,"▲","-"))),ROUND(VALUE(SUBSTITUTE(実質収支比率等に係る経年分析!J$49,"▲","-")),2),NA())</f>
        <v>0.61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0.08</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墓園事業特別会計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1183</v>
      </c>
      <c r="E42" s="176"/>
      <c r="F42" s="176"/>
      <c r="G42" s="176">
        <f>'実質公債費比率（分子）の構造'!L$52</f>
        <v>1189</v>
      </c>
      <c r="H42" s="176"/>
      <c r="I42" s="176"/>
      <c r="J42" s="176">
        <f>'実質公債費比率（分子）の構造'!M$52</f>
        <v>1183</v>
      </c>
      <c r="K42" s="176"/>
      <c r="L42" s="176"/>
      <c r="M42" s="176">
        <f>'実質公債費比率（分子）の構造'!N$52</f>
        <v>1294</v>
      </c>
      <c r="N42" s="176"/>
      <c r="O42" s="176"/>
      <c r="P42" s="176">
        <f>'実質公債費比率（分子）の構造'!O$52</f>
        <v>1160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16</v>
      </c>
      <c r="C45" s="176"/>
      <c r="D45" s="176"/>
      <c r="E45" s="176">
        <f>'実質公債費比率（分子）の構造'!L$49</f>
        <v>12</v>
      </c>
      <c r="F45" s="176"/>
      <c r="G45" s="176"/>
      <c r="H45" s="176">
        <f>'実質公債費比率（分子）の構造'!M$49</f>
        <v>12</v>
      </c>
      <c r="I45" s="176"/>
      <c r="J45" s="176"/>
      <c r="K45" s="176">
        <f>'実質公債費比率（分子）の構造'!N$49</f>
        <v>12</v>
      </c>
      <c r="L45" s="176"/>
      <c r="M45" s="176"/>
      <c r="N45" s="176">
        <f>'実質公債費比率（分子）の構造'!O$49</f>
        <v>12</v>
      </c>
      <c r="O45" s="176"/>
      <c r="P45" s="176"/>
    </row>
    <row r="46" spans="1:16" x14ac:dyDescent="0.15">
      <c r="A46" s="176" t="s">
        <v>68</v>
      </c>
      <c r="B46" s="176">
        <f>'実質公債費比率（分子）の構造'!K$48</f>
        <v>798</v>
      </c>
      <c r="C46" s="176"/>
      <c r="D46" s="176"/>
      <c r="E46" s="176">
        <f>'実質公債費比率（分子）の構造'!L$48</f>
        <v>762</v>
      </c>
      <c r="F46" s="176"/>
      <c r="G46" s="176"/>
      <c r="H46" s="176">
        <f>'実質公債費比率（分子）の構造'!M$48</f>
        <v>737</v>
      </c>
      <c r="I46" s="176"/>
      <c r="J46" s="176"/>
      <c r="K46" s="176">
        <f>'実質公債費比率（分子）の構造'!N$48</f>
        <v>742</v>
      </c>
      <c r="L46" s="176"/>
      <c r="M46" s="176"/>
      <c r="N46" s="176">
        <f>'実質公債費比率（分子）の構造'!O$48</f>
        <v>761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967</v>
      </c>
      <c r="C49" s="176"/>
      <c r="D49" s="176"/>
      <c r="E49" s="176">
        <f>'実質公債費比率（分子）の構造'!L$45</f>
        <v>970</v>
      </c>
      <c r="F49" s="176"/>
      <c r="G49" s="176"/>
      <c r="H49" s="176">
        <f>'実質公債費比率（分子）の構造'!M$45</f>
        <v>1005</v>
      </c>
      <c r="I49" s="176"/>
      <c r="J49" s="176"/>
      <c r="K49" s="176">
        <f>'実質公債費比率（分子）の構造'!N$45</f>
        <v>1240</v>
      </c>
      <c r="L49" s="176"/>
      <c r="M49" s="176"/>
      <c r="N49" s="176">
        <f>'実質公債費比率（分子）の構造'!O$45</f>
        <v>1185</v>
      </c>
      <c r="O49" s="176"/>
      <c r="P49" s="176"/>
    </row>
    <row r="50" spans="1:16" x14ac:dyDescent="0.15">
      <c r="A50" s="176" t="s">
        <v>72</v>
      </c>
      <c r="B50" s="176" t="e">
        <f>NA()</f>
        <v>#N/A</v>
      </c>
      <c r="C50" s="176">
        <f>IF(ISNUMBER('実質公債費比率（分子）の構造'!K$53),'実質公債費比率（分子）の構造'!K$53,NA())</f>
        <v>598</v>
      </c>
      <c r="D50" s="176" t="e">
        <f>NA()</f>
        <v>#N/A</v>
      </c>
      <c r="E50" s="176" t="e">
        <f>NA()</f>
        <v>#N/A</v>
      </c>
      <c r="F50" s="176">
        <f>IF(ISNUMBER('実質公債費比率（分子）の構造'!L$53),'実質公債費比率（分子）の構造'!L$53,NA())</f>
        <v>555</v>
      </c>
      <c r="G50" s="176" t="e">
        <f>NA()</f>
        <v>#N/A</v>
      </c>
      <c r="H50" s="176" t="e">
        <f>NA()</f>
        <v>#N/A</v>
      </c>
      <c r="I50" s="176">
        <f>IF(ISNUMBER('実質公債費比率（分子）の構造'!M$53),'実質公債費比率（分子）の構造'!M$53,NA())</f>
        <v>571</v>
      </c>
      <c r="J50" s="176" t="e">
        <f>NA()</f>
        <v>#N/A</v>
      </c>
      <c r="K50" s="176" t="e">
        <f>NA()</f>
        <v>#N/A</v>
      </c>
      <c r="L50" s="176">
        <f>IF(ISNUMBER('実質公債費比率（分子）の構造'!N$53),'実質公債費比率（分子）の構造'!N$53,NA())</f>
        <v>700</v>
      </c>
      <c r="M50" s="176" t="e">
        <f>NA()</f>
        <v>#N/A</v>
      </c>
      <c r="N50" s="176" t="e">
        <f>NA()</f>
        <v>#N/A</v>
      </c>
      <c r="O50" s="176">
        <f>IF(ISNUMBER('実質公債費比率（分子）の構造'!O$53),'実質公債費比率（分子）の構造'!O$53,NA())</f>
        <v>798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13530</v>
      </c>
      <c r="E56" s="175"/>
      <c r="F56" s="175"/>
      <c r="G56" s="175">
        <f>'将来負担比率（分子）の構造'!J$52</f>
        <v>13798</v>
      </c>
      <c r="H56" s="175"/>
      <c r="I56" s="175"/>
      <c r="J56" s="175">
        <f>'将来負担比率（分子）の構造'!K$52</f>
        <v>13499</v>
      </c>
      <c r="K56" s="175"/>
      <c r="L56" s="175"/>
      <c r="M56" s="175">
        <f>'将来負担比率（分子）の構造'!L$52</f>
        <v>12970</v>
      </c>
      <c r="N56" s="175"/>
      <c r="O56" s="175"/>
      <c r="P56" s="175">
        <f>'将来負担比率（分子）の構造'!M$52</f>
        <v>12196</v>
      </c>
    </row>
    <row r="57" spans="1:16" x14ac:dyDescent="0.15">
      <c r="A57" s="175" t="s">
        <v>43</v>
      </c>
      <c r="B57" s="175"/>
      <c r="C57" s="175"/>
      <c r="D57" s="175" t="str">
        <f>'将来負担比率（分子）の構造'!I$51</f>
        <v>-</v>
      </c>
      <c r="E57" s="175"/>
      <c r="F57" s="175"/>
      <c r="G57" s="175" t="str">
        <f>'将来負担比率（分子）の構造'!J$51</f>
        <v>-</v>
      </c>
      <c r="H57" s="175"/>
      <c r="I57" s="175"/>
      <c r="J57" s="175">
        <f>'将来負担比率（分子）の構造'!K$51</f>
        <v>113</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3428</v>
      </c>
      <c r="E58" s="175"/>
      <c r="F58" s="175"/>
      <c r="G58" s="175">
        <f>'将来負担比率（分子）の構造'!J$50</f>
        <v>4021</v>
      </c>
      <c r="H58" s="175"/>
      <c r="I58" s="175"/>
      <c r="J58" s="175">
        <f>'将来負担比率（分子）の構造'!K$50</f>
        <v>3909</v>
      </c>
      <c r="K58" s="175"/>
      <c r="L58" s="175"/>
      <c r="M58" s="175">
        <f>'将来負担比率（分子）の構造'!L$50</f>
        <v>4588</v>
      </c>
      <c r="N58" s="175"/>
      <c r="O58" s="175"/>
      <c r="P58" s="175">
        <f>'将来負担比率（分子）の構造'!M$50</f>
        <v>4970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1169</v>
      </c>
      <c r="C62" s="175"/>
      <c r="D62" s="175"/>
      <c r="E62" s="175">
        <f>'将来負担比率（分子）の構造'!J$45</f>
        <v>1156</v>
      </c>
      <c r="F62" s="175"/>
      <c r="G62" s="175"/>
      <c r="H62" s="175">
        <f>'将来負担比率（分子）の構造'!K$45</f>
        <v>1104</v>
      </c>
      <c r="I62" s="175"/>
      <c r="J62" s="175"/>
      <c r="K62" s="175">
        <f>'将来負担比率（分子）の構造'!L$45</f>
        <v>1073</v>
      </c>
      <c r="L62" s="175"/>
      <c r="M62" s="175"/>
      <c r="N62" s="175">
        <f>'将来負担比率（分子）の構造'!M$45</f>
        <v>967</v>
      </c>
      <c r="O62" s="175"/>
      <c r="P62" s="175"/>
    </row>
    <row r="63" spans="1:16" x14ac:dyDescent="0.15">
      <c r="A63" s="175" t="s">
        <v>35</v>
      </c>
      <c r="B63" s="175">
        <f>'将来負担比率（分子）の構造'!I$44</f>
        <v>122</v>
      </c>
      <c r="C63" s="175"/>
      <c r="D63" s="175"/>
      <c r="E63" s="175">
        <f>'将来負担比率（分子）の構造'!J$44</f>
        <v>109</v>
      </c>
      <c r="F63" s="175"/>
      <c r="G63" s="175"/>
      <c r="H63" s="175">
        <f>'将来負担比率（分子）の構造'!K$44</f>
        <v>97</v>
      </c>
      <c r="I63" s="175"/>
      <c r="J63" s="175"/>
      <c r="K63" s="175">
        <f>'将来負担比率（分子）の構造'!L$44</f>
        <v>85</v>
      </c>
      <c r="L63" s="175"/>
      <c r="M63" s="175"/>
      <c r="N63" s="175">
        <f>'将来負担比率（分子）の構造'!M$44</f>
        <v>77</v>
      </c>
      <c r="O63" s="175"/>
      <c r="P63" s="175"/>
    </row>
    <row r="64" spans="1:16" x14ac:dyDescent="0.15">
      <c r="A64" s="175" t="s">
        <v>34</v>
      </c>
      <c r="B64" s="175">
        <f>'将来負担比率（分子）の構造'!I$43</f>
        <v>8909</v>
      </c>
      <c r="C64" s="175"/>
      <c r="D64" s="175"/>
      <c r="E64" s="175">
        <f>'将来負担比率（分子）の構造'!J$43</f>
        <v>7982</v>
      </c>
      <c r="F64" s="175"/>
      <c r="G64" s="175"/>
      <c r="H64" s="175">
        <f>'将来負担比率（分子）の構造'!K$43</f>
        <v>7066</v>
      </c>
      <c r="I64" s="175"/>
      <c r="J64" s="175"/>
      <c r="K64" s="175">
        <f>'将来負担比率（分子）の構造'!L$43</f>
        <v>6549</v>
      </c>
      <c r="L64" s="175"/>
      <c r="M64" s="175"/>
      <c r="N64" s="175">
        <f>'将来負担比率（分子）の構造'!M$43</f>
        <v>6243</v>
      </c>
      <c r="O64" s="175"/>
      <c r="P64" s="175"/>
    </row>
    <row r="65" spans="1:16" x14ac:dyDescent="0.15">
      <c r="A65" s="175" t="s">
        <v>33</v>
      </c>
      <c r="B65" s="175" t="str">
        <f>'将来負担比率（分子）の構造'!I$42</f>
        <v>-</v>
      </c>
      <c r="C65" s="175"/>
      <c r="D65" s="175"/>
      <c r="E65" s="175" t="str">
        <f>'将来負担比率（分子）の構造'!J$42</f>
        <v>-</v>
      </c>
      <c r="F65" s="175"/>
      <c r="G65" s="175"/>
      <c r="H65" s="175">
        <f>'将来負担比率（分子）の構造'!K$42</f>
        <v>34</v>
      </c>
      <c r="I65" s="175"/>
      <c r="J65" s="175"/>
      <c r="K65" s="175">
        <f>'将来負担比率（分子）の構造'!L$42</f>
        <v>34</v>
      </c>
      <c r="L65" s="175"/>
      <c r="M65" s="175"/>
      <c r="N65" s="175">
        <f>'将来負担比率（分子）の構造'!M$42</f>
        <v>34</v>
      </c>
      <c r="O65" s="175"/>
      <c r="P65" s="175"/>
    </row>
    <row r="66" spans="1:16" x14ac:dyDescent="0.15">
      <c r="A66" s="175" t="s">
        <v>32</v>
      </c>
      <c r="B66" s="175">
        <f>'将来負担比率（分子）の構造'!I$41</f>
        <v>11063</v>
      </c>
      <c r="C66" s="175"/>
      <c r="D66" s="175"/>
      <c r="E66" s="175">
        <f>'将来負担比率（分子）の構造'!J$41</f>
        <v>12134</v>
      </c>
      <c r="F66" s="175"/>
      <c r="G66" s="175"/>
      <c r="H66" s="175">
        <f>'将来負担比率（分子）の構造'!K$41</f>
        <v>13041</v>
      </c>
      <c r="I66" s="175"/>
      <c r="J66" s="175"/>
      <c r="K66" s="175">
        <f>'将来負担比率（分子）の構造'!L$41</f>
        <v>12501</v>
      </c>
      <c r="L66" s="175"/>
      <c r="M66" s="175"/>
      <c r="N66" s="175">
        <f>'将来負担比率（分子）の構造'!M$41</f>
        <v>11854</v>
      </c>
      <c r="O66" s="175"/>
      <c r="P66" s="175"/>
    </row>
    <row r="67" spans="1:16" x14ac:dyDescent="0.15">
      <c r="A67" s="175" t="s">
        <v>76</v>
      </c>
      <c r="B67" s="175" t="e">
        <f>NA()</f>
        <v>#N/A</v>
      </c>
      <c r="C67" s="175">
        <f>IF(ISNUMBER('将来負担比率（分子）の構造'!I$53), IF('将来負担比率（分子）の構造'!I$53 &lt; 0, 0, '将来負担比率（分子）の構造'!I$53), NA())</f>
        <v>4305</v>
      </c>
      <c r="D67" s="175" t="e">
        <f>NA()</f>
        <v>#N/A</v>
      </c>
      <c r="E67" s="175" t="e">
        <f>NA()</f>
        <v>#N/A</v>
      </c>
      <c r="F67" s="175">
        <f>IF(ISNUMBER('将来負担比率（分子）の構造'!J$53), IF('将来負担比率（分子）の構造'!J$53 &lt; 0, 0, '将来負担比率（分子）の構造'!J$53), NA())</f>
        <v>3563</v>
      </c>
      <c r="G67" s="175" t="e">
        <f>NA()</f>
        <v>#N/A</v>
      </c>
      <c r="H67" s="175" t="e">
        <f>NA()</f>
        <v>#N/A</v>
      </c>
      <c r="I67" s="175">
        <f>IF(ISNUMBER('将来負担比率（分子）の構造'!K$53), IF('将来負担比率（分子）の構造'!K$53 &lt; 0, 0, '将来負担比率（分子）の構造'!K$53), NA())</f>
        <v>3821</v>
      </c>
      <c r="J67" s="175" t="e">
        <f>NA()</f>
        <v>#N/A</v>
      </c>
      <c r="K67" s="175" t="e">
        <f>NA()</f>
        <v>#N/A</v>
      </c>
      <c r="L67" s="175">
        <f>IF(ISNUMBER('将来負担比率（分子）の構造'!L$53), IF('将来負担比率（分子）の構造'!L$53 &lt; 0, 0, '将来負担比率（分子）の構造'!L$53), NA())</f>
        <v>2685</v>
      </c>
      <c r="M67" s="175" t="e">
        <f>NA()</f>
        <v>#N/A</v>
      </c>
      <c r="N67" s="175" t="e">
        <f>NA()</f>
        <v>#N/A</v>
      </c>
      <c r="O67" s="175">
        <f>IF(ISNUMBER('将来負担比率（分子）の構造'!M$53), IF('将来負担比率（分子）の構造'!M$53 &lt; 0, 0, '将来負担比率（分子）の構造'!M$53), NA())</f>
        <v>2009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2282</v>
      </c>
      <c r="C72" s="179">
        <f>基金残高に係る経年分析!G55</f>
        <v>2764</v>
      </c>
      <c r="D72" s="179">
        <f>基金残高に係る経年分析!H55</f>
        <v>3020</v>
      </c>
    </row>
    <row r="73" spans="1:16" x14ac:dyDescent="0.15">
      <c r="A73" s="178" t="s">
        <v>79</v>
      </c>
      <c r="B73" s="179">
        <f>基金残高に係る経年分析!F56</f>
        <v>101</v>
      </c>
      <c r="C73" s="179">
        <f>基金残高に係る経年分析!G56</f>
        <v>101</v>
      </c>
      <c r="D73" s="179">
        <f>基金残高に係る経年分析!H56</f>
        <v>101</v>
      </c>
    </row>
    <row r="74" spans="1:16" x14ac:dyDescent="0.15">
      <c r="A74" s="178" t="s">
        <v>80</v>
      </c>
      <c r="B74" s="179">
        <f>基金残高に係る経年分析!F57</f>
        <v>1044</v>
      </c>
      <c r="C74" s="179">
        <f>基金残高に係る経年分析!G57</f>
        <v>1221</v>
      </c>
      <c r="D74" s="179">
        <f>基金残高に係る経年分析!H57</f>
        <v>1266</v>
      </c>
    </row>
  </sheetData>
  <sheetProtection algorithmName="SHA-512" hashValue="+38CUncFEBJQjIyO0+MABBlZhfpqCpDNjjt3IJYJ60GMDrmSDOn3MpCBL8CkpTa+87NHFK3Aa2lP4gcTt7O11w==" saltValue="qgAL7jppQpmI6MF7adrZ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4122346</v>
      </c>
      <c r="S5" s="674"/>
      <c r="T5" s="674"/>
      <c r="U5" s="674"/>
      <c r="V5" s="674"/>
      <c r="W5" s="674"/>
      <c r="X5" s="674"/>
      <c r="Y5" s="702"/>
      <c r="Z5" s="716">
        <v>31.6</v>
      </c>
      <c r="AA5" s="716"/>
      <c r="AB5" s="716"/>
      <c r="AC5" s="716"/>
      <c r="AD5" s="717">
        <v>4122346</v>
      </c>
      <c r="AE5" s="717"/>
      <c r="AF5" s="717"/>
      <c r="AG5" s="717"/>
      <c r="AH5" s="717"/>
      <c r="AI5" s="717"/>
      <c r="AJ5" s="717"/>
      <c r="AK5" s="717"/>
      <c r="AL5" s="703">
        <v>54.3</v>
      </c>
      <c r="AM5" s="686"/>
      <c r="AN5" s="686"/>
      <c r="AO5" s="704"/>
      <c r="AP5" s="676" t="s">
        <v>228</v>
      </c>
      <c r="AQ5" s="677"/>
      <c r="AR5" s="677"/>
      <c r="AS5" s="677"/>
      <c r="AT5" s="677"/>
      <c r="AU5" s="677"/>
      <c r="AV5" s="677"/>
      <c r="AW5" s="677"/>
      <c r="AX5" s="677"/>
      <c r="AY5" s="677"/>
      <c r="AZ5" s="677"/>
      <c r="BA5" s="677"/>
      <c r="BB5" s="677"/>
      <c r="BC5" s="677"/>
      <c r="BD5" s="677"/>
      <c r="BE5" s="677"/>
      <c r="BF5" s="678"/>
      <c r="BG5" s="621">
        <v>4122346</v>
      </c>
      <c r="BH5" s="622"/>
      <c r="BI5" s="622"/>
      <c r="BJ5" s="622"/>
      <c r="BK5" s="622"/>
      <c r="BL5" s="622"/>
      <c r="BM5" s="622"/>
      <c r="BN5" s="623"/>
      <c r="BO5" s="663">
        <v>100</v>
      </c>
      <c r="BP5" s="663"/>
      <c r="BQ5" s="663"/>
      <c r="BR5" s="663"/>
      <c r="BS5" s="664" t="s">
        <v>129</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83243</v>
      </c>
      <c r="S6" s="622"/>
      <c r="T6" s="622"/>
      <c r="U6" s="622"/>
      <c r="V6" s="622"/>
      <c r="W6" s="622"/>
      <c r="X6" s="622"/>
      <c r="Y6" s="623"/>
      <c r="Z6" s="663">
        <v>0.6</v>
      </c>
      <c r="AA6" s="663"/>
      <c r="AB6" s="663"/>
      <c r="AC6" s="663"/>
      <c r="AD6" s="664">
        <v>83243</v>
      </c>
      <c r="AE6" s="664"/>
      <c r="AF6" s="664"/>
      <c r="AG6" s="664"/>
      <c r="AH6" s="664"/>
      <c r="AI6" s="664"/>
      <c r="AJ6" s="664"/>
      <c r="AK6" s="664"/>
      <c r="AL6" s="624">
        <v>1.1000000000000001</v>
      </c>
      <c r="AM6" s="625"/>
      <c r="AN6" s="625"/>
      <c r="AO6" s="665"/>
      <c r="AP6" s="618" t="s">
        <v>233</v>
      </c>
      <c r="AQ6" s="619"/>
      <c r="AR6" s="619"/>
      <c r="AS6" s="619"/>
      <c r="AT6" s="619"/>
      <c r="AU6" s="619"/>
      <c r="AV6" s="619"/>
      <c r="AW6" s="619"/>
      <c r="AX6" s="619"/>
      <c r="AY6" s="619"/>
      <c r="AZ6" s="619"/>
      <c r="BA6" s="619"/>
      <c r="BB6" s="619"/>
      <c r="BC6" s="619"/>
      <c r="BD6" s="619"/>
      <c r="BE6" s="619"/>
      <c r="BF6" s="620"/>
      <c r="BG6" s="621">
        <v>4122346</v>
      </c>
      <c r="BH6" s="622"/>
      <c r="BI6" s="622"/>
      <c r="BJ6" s="622"/>
      <c r="BK6" s="622"/>
      <c r="BL6" s="622"/>
      <c r="BM6" s="622"/>
      <c r="BN6" s="623"/>
      <c r="BO6" s="663">
        <v>100</v>
      </c>
      <c r="BP6" s="663"/>
      <c r="BQ6" s="663"/>
      <c r="BR6" s="663"/>
      <c r="BS6" s="664" t="s">
        <v>234</v>
      </c>
      <c r="BT6" s="664"/>
      <c r="BU6" s="664"/>
      <c r="BV6" s="664"/>
      <c r="BW6" s="664"/>
      <c r="BX6" s="664"/>
      <c r="BY6" s="664"/>
      <c r="BZ6" s="664"/>
      <c r="CA6" s="664"/>
      <c r="CB6" s="698"/>
      <c r="CD6" s="676" t="s">
        <v>235</v>
      </c>
      <c r="CE6" s="677"/>
      <c r="CF6" s="677"/>
      <c r="CG6" s="677"/>
      <c r="CH6" s="677"/>
      <c r="CI6" s="677"/>
      <c r="CJ6" s="677"/>
      <c r="CK6" s="677"/>
      <c r="CL6" s="677"/>
      <c r="CM6" s="677"/>
      <c r="CN6" s="677"/>
      <c r="CO6" s="677"/>
      <c r="CP6" s="677"/>
      <c r="CQ6" s="678"/>
      <c r="CR6" s="621">
        <v>115750</v>
      </c>
      <c r="CS6" s="622"/>
      <c r="CT6" s="622"/>
      <c r="CU6" s="622"/>
      <c r="CV6" s="622"/>
      <c r="CW6" s="622"/>
      <c r="CX6" s="622"/>
      <c r="CY6" s="623"/>
      <c r="CZ6" s="703">
        <v>0.9</v>
      </c>
      <c r="DA6" s="686"/>
      <c r="DB6" s="686"/>
      <c r="DC6" s="705"/>
      <c r="DD6" s="627" t="s">
        <v>234</v>
      </c>
      <c r="DE6" s="622"/>
      <c r="DF6" s="622"/>
      <c r="DG6" s="622"/>
      <c r="DH6" s="622"/>
      <c r="DI6" s="622"/>
      <c r="DJ6" s="622"/>
      <c r="DK6" s="622"/>
      <c r="DL6" s="622"/>
      <c r="DM6" s="622"/>
      <c r="DN6" s="622"/>
      <c r="DO6" s="622"/>
      <c r="DP6" s="623"/>
      <c r="DQ6" s="627">
        <v>115750</v>
      </c>
      <c r="DR6" s="622"/>
      <c r="DS6" s="622"/>
      <c r="DT6" s="622"/>
      <c r="DU6" s="622"/>
      <c r="DV6" s="622"/>
      <c r="DW6" s="622"/>
      <c r="DX6" s="622"/>
      <c r="DY6" s="622"/>
      <c r="DZ6" s="622"/>
      <c r="EA6" s="622"/>
      <c r="EB6" s="622"/>
      <c r="EC6" s="662"/>
    </row>
    <row r="7" spans="2:143" ht="11.25" customHeight="1" x14ac:dyDescent="0.15">
      <c r="B7" s="618" t="s">
        <v>236</v>
      </c>
      <c r="C7" s="619"/>
      <c r="D7" s="619"/>
      <c r="E7" s="619"/>
      <c r="F7" s="619"/>
      <c r="G7" s="619"/>
      <c r="H7" s="619"/>
      <c r="I7" s="619"/>
      <c r="J7" s="619"/>
      <c r="K7" s="619"/>
      <c r="L7" s="619"/>
      <c r="M7" s="619"/>
      <c r="N7" s="619"/>
      <c r="O7" s="619"/>
      <c r="P7" s="619"/>
      <c r="Q7" s="620"/>
      <c r="R7" s="621">
        <v>2574</v>
      </c>
      <c r="S7" s="622"/>
      <c r="T7" s="622"/>
      <c r="U7" s="622"/>
      <c r="V7" s="622"/>
      <c r="W7" s="622"/>
      <c r="X7" s="622"/>
      <c r="Y7" s="623"/>
      <c r="Z7" s="663">
        <v>0</v>
      </c>
      <c r="AA7" s="663"/>
      <c r="AB7" s="663"/>
      <c r="AC7" s="663"/>
      <c r="AD7" s="664">
        <v>2574</v>
      </c>
      <c r="AE7" s="664"/>
      <c r="AF7" s="664"/>
      <c r="AG7" s="664"/>
      <c r="AH7" s="664"/>
      <c r="AI7" s="664"/>
      <c r="AJ7" s="664"/>
      <c r="AK7" s="664"/>
      <c r="AL7" s="624">
        <v>0</v>
      </c>
      <c r="AM7" s="625"/>
      <c r="AN7" s="625"/>
      <c r="AO7" s="665"/>
      <c r="AP7" s="618" t="s">
        <v>237</v>
      </c>
      <c r="AQ7" s="619"/>
      <c r="AR7" s="619"/>
      <c r="AS7" s="619"/>
      <c r="AT7" s="619"/>
      <c r="AU7" s="619"/>
      <c r="AV7" s="619"/>
      <c r="AW7" s="619"/>
      <c r="AX7" s="619"/>
      <c r="AY7" s="619"/>
      <c r="AZ7" s="619"/>
      <c r="BA7" s="619"/>
      <c r="BB7" s="619"/>
      <c r="BC7" s="619"/>
      <c r="BD7" s="619"/>
      <c r="BE7" s="619"/>
      <c r="BF7" s="620"/>
      <c r="BG7" s="621">
        <v>1833282</v>
      </c>
      <c r="BH7" s="622"/>
      <c r="BI7" s="622"/>
      <c r="BJ7" s="622"/>
      <c r="BK7" s="622"/>
      <c r="BL7" s="622"/>
      <c r="BM7" s="622"/>
      <c r="BN7" s="623"/>
      <c r="BO7" s="663">
        <v>44.5</v>
      </c>
      <c r="BP7" s="663"/>
      <c r="BQ7" s="663"/>
      <c r="BR7" s="663"/>
      <c r="BS7" s="664" t="s">
        <v>234</v>
      </c>
      <c r="BT7" s="664"/>
      <c r="BU7" s="664"/>
      <c r="BV7" s="664"/>
      <c r="BW7" s="664"/>
      <c r="BX7" s="664"/>
      <c r="BY7" s="664"/>
      <c r="BZ7" s="664"/>
      <c r="CA7" s="664"/>
      <c r="CB7" s="698"/>
      <c r="CD7" s="618" t="s">
        <v>238</v>
      </c>
      <c r="CE7" s="619"/>
      <c r="CF7" s="619"/>
      <c r="CG7" s="619"/>
      <c r="CH7" s="619"/>
      <c r="CI7" s="619"/>
      <c r="CJ7" s="619"/>
      <c r="CK7" s="619"/>
      <c r="CL7" s="619"/>
      <c r="CM7" s="619"/>
      <c r="CN7" s="619"/>
      <c r="CO7" s="619"/>
      <c r="CP7" s="619"/>
      <c r="CQ7" s="620"/>
      <c r="CR7" s="621">
        <v>1878643</v>
      </c>
      <c r="CS7" s="622"/>
      <c r="CT7" s="622"/>
      <c r="CU7" s="622"/>
      <c r="CV7" s="622"/>
      <c r="CW7" s="622"/>
      <c r="CX7" s="622"/>
      <c r="CY7" s="623"/>
      <c r="CZ7" s="663">
        <v>14.8</v>
      </c>
      <c r="DA7" s="663"/>
      <c r="DB7" s="663"/>
      <c r="DC7" s="663"/>
      <c r="DD7" s="627">
        <v>38053</v>
      </c>
      <c r="DE7" s="622"/>
      <c r="DF7" s="622"/>
      <c r="DG7" s="622"/>
      <c r="DH7" s="622"/>
      <c r="DI7" s="622"/>
      <c r="DJ7" s="622"/>
      <c r="DK7" s="622"/>
      <c r="DL7" s="622"/>
      <c r="DM7" s="622"/>
      <c r="DN7" s="622"/>
      <c r="DO7" s="622"/>
      <c r="DP7" s="623"/>
      <c r="DQ7" s="627">
        <v>1182881</v>
      </c>
      <c r="DR7" s="622"/>
      <c r="DS7" s="622"/>
      <c r="DT7" s="622"/>
      <c r="DU7" s="622"/>
      <c r="DV7" s="622"/>
      <c r="DW7" s="622"/>
      <c r="DX7" s="622"/>
      <c r="DY7" s="622"/>
      <c r="DZ7" s="622"/>
      <c r="EA7" s="622"/>
      <c r="EB7" s="622"/>
      <c r="EC7" s="662"/>
    </row>
    <row r="8" spans="2:143" ht="11.25" customHeight="1" x14ac:dyDescent="0.15">
      <c r="B8" s="618" t="s">
        <v>239</v>
      </c>
      <c r="C8" s="619"/>
      <c r="D8" s="619"/>
      <c r="E8" s="619"/>
      <c r="F8" s="619"/>
      <c r="G8" s="619"/>
      <c r="H8" s="619"/>
      <c r="I8" s="619"/>
      <c r="J8" s="619"/>
      <c r="K8" s="619"/>
      <c r="L8" s="619"/>
      <c r="M8" s="619"/>
      <c r="N8" s="619"/>
      <c r="O8" s="619"/>
      <c r="P8" s="619"/>
      <c r="Q8" s="620"/>
      <c r="R8" s="621">
        <v>38137</v>
      </c>
      <c r="S8" s="622"/>
      <c r="T8" s="622"/>
      <c r="U8" s="622"/>
      <c r="V8" s="622"/>
      <c r="W8" s="622"/>
      <c r="X8" s="622"/>
      <c r="Y8" s="623"/>
      <c r="Z8" s="663">
        <v>0.3</v>
      </c>
      <c r="AA8" s="663"/>
      <c r="AB8" s="663"/>
      <c r="AC8" s="663"/>
      <c r="AD8" s="664">
        <v>38137</v>
      </c>
      <c r="AE8" s="664"/>
      <c r="AF8" s="664"/>
      <c r="AG8" s="664"/>
      <c r="AH8" s="664"/>
      <c r="AI8" s="664"/>
      <c r="AJ8" s="664"/>
      <c r="AK8" s="664"/>
      <c r="AL8" s="624">
        <v>0.5</v>
      </c>
      <c r="AM8" s="625"/>
      <c r="AN8" s="625"/>
      <c r="AO8" s="665"/>
      <c r="AP8" s="618" t="s">
        <v>240</v>
      </c>
      <c r="AQ8" s="619"/>
      <c r="AR8" s="619"/>
      <c r="AS8" s="619"/>
      <c r="AT8" s="619"/>
      <c r="AU8" s="619"/>
      <c r="AV8" s="619"/>
      <c r="AW8" s="619"/>
      <c r="AX8" s="619"/>
      <c r="AY8" s="619"/>
      <c r="AZ8" s="619"/>
      <c r="BA8" s="619"/>
      <c r="BB8" s="619"/>
      <c r="BC8" s="619"/>
      <c r="BD8" s="619"/>
      <c r="BE8" s="619"/>
      <c r="BF8" s="620"/>
      <c r="BG8" s="621">
        <v>59417</v>
      </c>
      <c r="BH8" s="622"/>
      <c r="BI8" s="622"/>
      <c r="BJ8" s="622"/>
      <c r="BK8" s="622"/>
      <c r="BL8" s="622"/>
      <c r="BM8" s="622"/>
      <c r="BN8" s="623"/>
      <c r="BO8" s="663">
        <v>1.4</v>
      </c>
      <c r="BP8" s="663"/>
      <c r="BQ8" s="663"/>
      <c r="BR8" s="663"/>
      <c r="BS8" s="664" t="s">
        <v>234</v>
      </c>
      <c r="BT8" s="664"/>
      <c r="BU8" s="664"/>
      <c r="BV8" s="664"/>
      <c r="BW8" s="664"/>
      <c r="BX8" s="664"/>
      <c r="BY8" s="664"/>
      <c r="BZ8" s="664"/>
      <c r="CA8" s="664"/>
      <c r="CB8" s="698"/>
      <c r="CD8" s="618" t="s">
        <v>241</v>
      </c>
      <c r="CE8" s="619"/>
      <c r="CF8" s="619"/>
      <c r="CG8" s="619"/>
      <c r="CH8" s="619"/>
      <c r="CI8" s="619"/>
      <c r="CJ8" s="619"/>
      <c r="CK8" s="619"/>
      <c r="CL8" s="619"/>
      <c r="CM8" s="619"/>
      <c r="CN8" s="619"/>
      <c r="CO8" s="619"/>
      <c r="CP8" s="619"/>
      <c r="CQ8" s="620"/>
      <c r="CR8" s="621">
        <v>4767943</v>
      </c>
      <c r="CS8" s="622"/>
      <c r="CT8" s="622"/>
      <c r="CU8" s="622"/>
      <c r="CV8" s="622"/>
      <c r="CW8" s="622"/>
      <c r="CX8" s="622"/>
      <c r="CY8" s="623"/>
      <c r="CZ8" s="663">
        <v>37.5</v>
      </c>
      <c r="DA8" s="663"/>
      <c r="DB8" s="663"/>
      <c r="DC8" s="663"/>
      <c r="DD8" s="627">
        <v>113027</v>
      </c>
      <c r="DE8" s="622"/>
      <c r="DF8" s="622"/>
      <c r="DG8" s="622"/>
      <c r="DH8" s="622"/>
      <c r="DI8" s="622"/>
      <c r="DJ8" s="622"/>
      <c r="DK8" s="622"/>
      <c r="DL8" s="622"/>
      <c r="DM8" s="622"/>
      <c r="DN8" s="622"/>
      <c r="DO8" s="622"/>
      <c r="DP8" s="623"/>
      <c r="DQ8" s="627">
        <v>2233463</v>
      </c>
      <c r="DR8" s="622"/>
      <c r="DS8" s="622"/>
      <c r="DT8" s="622"/>
      <c r="DU8" s="622"/>
      <c r="DV8" s="622"/>
      <c r="DW8" s="622"/>
      <c r="DX8" s="622"/>
      <c r="DY8" s="622"/>
      <c r="DZ8" s="622"/>
      <c r="EA8" s="622"/>
      <c r="EB8" s="622"/>
      <c r="EC8" s="662"/>
    </row>
    <row r="9" spans="2:143" ht="11.25" customHeight="1" x14ac:dyDescent="0.15">
      <c r="B9" s="618" t="s">
        <v>242</v>
      </c>
      <c r="C9" s="619"/>
      <c r="D9" s="619"/>
      <c r="E9" s="619"/>
      <c r="F9" s="619"/>
      <c r="G9" s="619"/>
      <c r="H9" s="619"/>
      <c r="I9" s="619"/>
      <c r="J9" s="619"/>
      <c r="K9" s="619"/>
      <c r="L9" s="619"/>
      <c r="M9" s="619"/>
      <c r="N9" s="619"/>
      <c r="O9" s="619"/>
      <c r="P9" s="619"/>
      <c r="Q9" s="620"/>
      <c r="R9" s="621">
        <v>27236</v>
      </c>
      <c r="S9" s="622"/>
      <c r="T9" s="622"/>
      <c r="U9" s="622"/>
      <c r="V9" s="622"/>
      <c r="W9" s="622"/>
      <c r="X9" s="622"/>
      <c r="Y9" s="623"/>
      <c r="Z9" s="663">
        <v>0.2</v>
      </c>
      <c r="AA9" s="663"/>
      <c r="AB9" s="663"/>
      <c r="AC9" s="663"/>
      <c r="AD9" s="664">
        <v>27236</v>
      </c>
      <c r="AE9" s="664"/>
      <c r="AF9" s="664"/>
      <c r="AG9" s="664"/>
      <c r="AH9" s="664"/>
      <c r="AI9" s="664"/>
      <c r="AJ9" s="664"/>
      <c r="AK9" s="664"/>
      <c r="AL9" s="624">
        <v>0.4</v>
      </c>
      <c r="AM9" s="625"/>
      <c r="AN9" s="625"/>
      <c r="AO9" s="665"/>
      <c r="AP9" s="618" t="s">
        <v>243</v>
      </c>
      <c r="AQ9" s="619"/>
      <c r="AR9" s="619"/>
      <c r="AS9" s="619"/>
      <c r="AT9" s="619"/>
      <c r="AU9" s="619"/>
      <c r="AV9" s="619"/>
      <c r="AW9" s="619"/>
      <c r="AX9" s="619"/>
      <c r="AY9" s="619"/>
      <c r="AZ9" s="619"/>
      <c r="BA9" s="619"/>
      <c r="BB9" s="619"/>
      <c r="BC9" s="619"/>
      <c r="BD9" s="619"/>
      <c r="BE9" s="619"/>
      <c r="BF9" s="620"/>
      <c r="BG9" s="621">
        <v>1627324</v>
      </c>
      <c r="BH9" s="622"/>
      <c r="BI9" s="622"/>
      <c r="BJ9" s="622"/>
      <c r="BK9" s="622"/>
      <c r="BL9" s="622"/>
      <c r="BM9" s="622"/>
      <c r="BN9" s="623"/>
      <c r="BO9" s="663">
        <v>39.5</v>
      </c>
      <c r="BP9" s="663"/>
      <c r="BQ9" s="663"/>
      <c r="BR9" s="663"/>
      <c r="BS9" s="664" t="s">
        <v>129</v>
      </c>
      <c r="BT9" s="664"/>
      <c r="BU9" s="664"/>
      <c r="BV9" s="664"/>
      <c r="BW9" s="664"/>
      <c r="BX9" s="664"/>
      <c r="BY9" s="664"/>
      <c r="BZ9" s="664"/>
      <c r="CA9" s="664"/>
      <c r="CB9" s="698"/>
      <c r="CD9" s="618" t="s">
        <v>244</v>
      </c>
      <c r="CE9" s="619"/>
      <c r="CF9" s="619"/>
      <c r="CG9" s="619"/>
      <c r="CH9" s="619"/>
      <c r="CI9" s="619"/>
      <c r="CJ9" s="619"/>
      <c r="CK9" s="619"/>
      <c r="CL9" s="619"/>
      <c r="CM9" s="619"/>
      <c r="CN9" s="619"/>
      <c r="CO9" s="619"/>
      <c r="CP9" s="619"/>
      <c r="CQ9" s="620"/>
      <c r="CR9" s="621">
        <v>957828</v>
      </c>
      <c r="CS9" s="622"/>
      <c r="CT9" s="622"/>
      <c r="CU9" s="622"/>
      <c r="CV9" s="622"/>
      <c r="CW9" s="622"/>
      <c r="CX9" s="622"/>
      <c r="CY9" s="623"/>
      <c r="CZ9" s="663">
        <v>7.5</v>
      </c>
      <c r="DA9" s="663"/>
      <c r="DB9" s="663"/>
      <c r="DC9" s="663"/>
      <c r="DD9" s="627">
        <v>69074</v>
      </c>
      <c r="DE9" s="622"/>
      <c r="DF9" s="622"/>
      <c r="DG9" s="622"/>
      <c r="DH9" s="622"/>
      <c r="DI9" s="622"/>
      <c r="DJ9" s="622"/>
      <c r="DK9" s="622"/>
      <c r="DL9" s="622"/>
      <c r="DM9" s="622"/>
      <c r="DN9" s="622"/>
      <c r="DO9" s="622"/>
      <c r="DP9" s="623"/>
      <c r="DQ9" s="627">
        <v>716307</v>
      </c>
      <c r="DR9" s="622"/>
      <c r="DS9" s="622"/>
      <c r="DT9" s="622"/>
      <c r="DU9" s="622"/>
      <c r="DV9" s="622"/>
      <c r="DW9" s="622"/>
      <c r="DX9" s="622"/>
      <c r="DY9" s="622"/>
      <c r="DZ9" s="622"/>
      <c r="EA9" s="622"/>
      <c r="EB9" s="622"/>
      <c r="EC9" s="662"/>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63" t="s">
        <v>234</v>
      </c>
      <c r="AA10" s="663"/>
      <c r="AB10" s="663"/>
      <c r="AC10" s="663"/>
      <c r="AD10" s="664" t="s">
        <v>129</v>
      </c>
      <c r="AE10" s="664"/>
      <c r="AF10" s="664"/>
      <c r="AG10" s="664"/>
      <c r="AH10" s="664"/>
      <c r="AI10" s="664"/>
      <c r="AJ10" s="664"/>
      <c r="AK10" s="664"/>
      <c r="AL10" s="624" t="s">
        <v>129</v>
      </c>
      <c r="AM10" s="625"/>
      <c r="AN10" s="625"/>
      <c r="AO10" s="665"/>
      <c r="AP10" s="618" t="s">
        <v>246</v>
      </c>
      <c r="AQ10" s="619"/>
      <c r="AR10" s="619"/>
      <c r="AS10" s="619"/>
      <c r="AT10" s="619"/>
      <c r="AU10" s="619"/>
      <c r="AV10" s="619"/>
      <c r="AW10" s="619"/>
      <c r="AX10" s="619"/>
      <c r="AY10" s="619"/>
      <c r="AZ10" s="619"/>
      <c r="BA10" s="619"/>
      <c r="BB10" s="619"/>
      <c r="BC10" s="619"/>
      <c r="BD10" s="619"/>
      <c r="BE10" s="619"/>
      <c r="BF10" s="620"/>
      <c r="BG10" s="621">
        <v>72759</v>
      </c>
      <c r="BH10" s="622"/>
      <c r="BI10" s="622"/>
      <c r="BJ10" s="622"/>
      <c r="BK10" s="622"/>
      <c r="BL10" s="622"/>
      <c r="BM10" s="622"/>
      <c r="BN10" s="623"/>
      <c r="BO10" s="663">
        <v>1.8</v>
      </c>
      <c r="BP10" s="663"/>
      <c r="BQ10" s="663"/>
      <c r="BR10" s="663"/>
      <c r="BS10" s="664" t="s">
        <v>234</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3019</v>
      </c>
      <c r="CS10" s="622"/>
      <c r="CT10" s="622"/>
      <c r="CU10" s="622"/>
      <c r="CV10" s="622"/>
      <c r="CW10" s="622"/>
      <c r="CX10" s="622"/>
      <c r="CY10" s="623"/>
      <c r="CZ10" s="663">
        <v>0</v>
      </c>
      <c r="DA10" s="663"/>
      <c r="DB10" s="663"/>
      <c r="DC10" s="663"/>
      <c r="DD10" s="627" t="s">
        <v>234</v>
      </c>
      <c r="DE10" s="622"/>
      <c r="DF10" s="622"/>
      <c r="DG10" s="622"/>
      <c r="DH10" s="622"/>
      <c r="DI10" s="622"/>
      <c r="DJ10" s="622"/>
      <c r="DK10" s="622"/>
      <c r="DL10" s="622"/>
      <c r="DM10" s="622"/>
      <c r="DN10" s="622"/>
      <c r="DO10" s="622"/>
      <c r="DP10" s="623"/>
      <c r="DQ10" s="627">
        <v>2929</v>
      </c>
      <c r="DR10" s="622"/>
      <c r="DS10" s="622"/>
      <c r="DT10" s="622"/>
      <c r="DU10" s="622"/>
      <c r="DV10" s="622"/>
      <c r="DW10" s="622"/>
      <c r="DX10" s="622"/>
      <c r="DY10" s="622"/>
      <c r="DZ10" s="622"/>
      <c r="EA10" s="622"/>
      <c r="EB10" s="622"/>
      <c r="EC10" s="662"/>
    </row>
    <row r="11" spans="2:143" ht="11.25" customHeight="1" x14ac:dyDescent="0.15">
      <c r="B11" s="618" t="s">
        <v>248</v>
      </c>
      <c r="C11" s="619"/>
      <c r="D11" s="619"/>
      <c r="E11" s="619"/>
      <c r="F11" s="619"/>
      <c r="G11" s="619"/>
      <c r="H11" s="619"/>
      <c r="I11" s="619"/>
      <c r="J11" s="619"/>
      <c r="K11" s="619"/>
      <c r="L11" s="619"/>
      <c r="M11" s="619"/>
      <c r="N11" s="619"/>
      <c r="O11" s="619"/>
      <c r="P11" s="619"/>
      <c r="Q11" s="620"/>
      <c r="R11" s="621">
        <v>769108</v>
      </c>
      <c r="S11" s="622"/>
      <c r="T11" s="622"/>
      <c r="U11" s="622"/>
      <c r="V11" s="622"/>
      <c r="W11" s="622"/>
      <c r="X11" s="622"/>
      <c r="Y11" s="623"/>
      <c r="Z11" s="624">
        <v>5.9</v>
      </c>
      <c r="AA11" s="625"/>
      <c r="AB11" s="625"/>
      <c r="AC11" s="626"/>
      <c r="AD11" s="627">
        <v>769108</v>
      </c>
      <c r="AE11" s="622"/>
      <c r="AF11" s="622"/>
      <c r="AG11" s="622"/>
      <c r="AH11" s="622"/>
      <c r="AI11" s="622"/>
      <c r="AJ11" s="622"/>
      <c r="AK11" s="623"/>
      <c r="AL11" s="624">
        <v>10.1</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73782</v>
      </c>
      <c r="BH11" s="622"/>
      <c r="BI11" s="622"/>
      <c r="BJ11" s="622"/>
      <c r="BK11" s="622"/>
      <c r="BL11" s="622"/>
      <c r="BM11" s="622"/>
      <c r="BN11" s="623"/>
      <c r="BO11" s="663">
        <v>1.8</v>
      </c>
      <c r="BP11" s="663"/>
      <c r="BQ11" s="663"/>
      <c r="BR11" s="663"/>
      <c r="BS11" s="664" t="s">
        <v>129</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143810</v>
      </c>
      <c r="CS11" s="622"/>
      <c r="CT11" s="622"/>
      <c r="CU11" s="622"/>
      <c r="CV11" s="622"/>
      <c r="CW11" s="622"/>
      <c r="CX11" s="622"/>
      <c r="CY11" s="623"/>
      <c r="CZ11" s="663">
        <v>1.1000000000000001</v>
      </c>
      <c r="DA11" s="663"/>
      <c r="DB11" s="663"/>
      <c r="DC11" s="663"/>
      <c r="DD11" s="627">
        <v>21812</v>
      </c>
      <c r="DE11" s="622"/>
      <c r="DF11" s="622"/>
      <c r="DG11" s="622"/>
      <c r="DH11" s="622"/>
      <c r="DI11" s="622"/>
      <c r="DJ11" s="622"/>
      <c r="DK11" s="622"/>
      <c r="DL11" s="622"/>
      <c r="DM11" s="622"/>
      <c r="DN11" s="622"/>
      <c r="DO11" s="622"/>
      <c r="DP11" s="623"/>
      <c r="DQ11" s="627">
        <v>89529</v>
      </c>
      <c r="DR11" s="622"/>
      <c r="DS11" s="622"/>
      <c r="DT11" s="622"/>
      <c r="DU11" s="622"/>
      <c r="DV11" s="622"/>
      <c r="DW11" s="622"/>
      <c r="DX11" s="622"/>
      <c r="DY11" s="622"/>
      <c r="DZ11" s="622"/>
      <c r="EA11" s="622"/>
      <c r="EB11" s="622"/>
      <c r="EC11" s="662"/>
    </row>
    <row r="12" spans="2:143" ht="11.25" customHeight="1" x14ac:dyDescent="0.15">
      <c r="B12" s="618" t="s">
        <v>251</v>
      </c>
      <c r="C12" s="619"/>
      <c r="D12" s="619"/>
      <c r="E12" s="619"/>
      <c r="F12" s="619"/>
      <c r="G12" s="619"/>
      <c r="H12" s="619"/>
      <c r="I12" s="619"/>
      <c r="J12" s="619"/>
      <c r="K12" s="619"/>
      <c r="L12" s="619"/>
      <c r="M12" s="619"/>
      <c r="N12" s="619"/>
      <c r="O12" s="619"/>
      <c r="P12" s="619"/>
      <c r="Q12" s="620"/>
      <c r="R12" s="621">
        <v>3412</v>
      </c>
      <c r="S12" s="622"/>
      <c r="T12" s="622"/>
      <c r="U12" s="622"/>
      <c r="V12" s="622"/>
      <c r="W12" s="622"/>
      <c r="X12" s="622"/>
      <c r="Y12" s="623"/>
      <c r="Z12" s="663">
        <v>0</v>
      </c>
      <c r="AA12" s="663"/>
      <c r="AB12" s="663"/>
      <c r="AC12" s="663"/>
      <c r="AD12" s="664">
        <v>3412</v>
      </c>
      <c r="AE12" s="664"/>
      <c r="AF12" s="664"/>
      <c r="AG12" s="664"/>
      <c r="AH12" s="664"/>
      <c r="AI12" s="664"/>
      <c r="AJ12" s="664"/>
      <c r="AK12" s="664"/>
      <c r="AL12" s="624">
        <v>0</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1950463</v>
      </c>
      <c r="BH12" s="622"/>
      <c r="BI12" s="622"/>
      <c r="BJ12" s="622"/>
      <c r="BK12" s="622"/>
      <c r="BL12" s="622"/>
      <c r="BM12" s="622"/>
      <c r="BN12" s="623"/>
      <c r="BO12" s="663">
        <v>47.3</v>
      </c>
      <c r="BP12" s="663"/>
      <c r="BQ12" s="663"/>
      <c r="BR12" s="663"/>
      <c r="BS12" s="664" t="s">
        <v>234</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358510</v>
      </c>
      <c r="CS12" s="622"/>
      <c r="CT12" s="622"/>
      <c r="CU12" s="622"/>
      <c r="CV12" s="622"/>
      <c r="CW12" s="622"/>
      <c r="CX12" s="622"/>
      <c r="CY12" s="623"/>
      <c r="CZ12" s="663">
        <v>2.8</v>
      </c>
      <c r="DA12" s="663"/>
      <c r="DB12" s="663"/>
      <c r="DC12" s="663"/>
      <c r="DD12" s="627" t="s">
        <v>234</v>
      </c>
      <c r="DE12" s="622"/>
      <c r="DF12" s="622"/>
      <c r="DG12" s="622"/>
      <c r="DH12" s="622"/>
      <c r="DI12" s="622"/>
      <c r="DJ12" s="622"/>
      <c r="DK12" s="622"/>
      <c r="DL12" s="622"/>
      <c r="DM12" s="622"/>
      <c r="DN12" s="622"/>
      <c r="DO12" s="622"/>
      <c r="DP12" s="623"/>
      <c r="DQ12" s="627">
        <v>331661</v>
      </c>
      <c r="DR12" s="622"/>
      <c r="DS12" s="622"/>
      <c r="DT12" s="622"/>
      <c r="DU12" s="622"/>
      <c r="DV12" s="622"/>
      <c r="DW12" s="622"/>
      <c r="DX12" s="622"/>
      <c r="DY12" s="622"/>
      <c r="DZ12" s="622"/>
      <c r="EA12" s="622"/>
      <c r="EB12" s="622"/>
      <c r="EC12" s="662"/>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63" t="s">
        <v>129</v>
      </c>
      <c r="AA13" s="663"/>
      <c r="AB13" s="663"/>
      <c r="AC13" s="663"/>
      <c r="AD13" s="664" t="s">
        <v>234</v>
      </c>
      <c r="AE13" s="664"/>
      <c r="AF13" s="664"/>
      <c r="AG13" s="664"/>
      <c r="AH13" s="664"/>
      <c r="AI13" s="664"/>
      <c r="AJ13" s="664"/>
      <c r="AK13" s="664"/>
      <c r="AL13" s="624" t="s">
        <v>129</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1947095</v>
      </c>
      <c r="BH13" s="622"/>
      <c r="BI13" s="622"/>
      <c r="BJ13" s="622"/>
      <c r="BK13" s="622"/>
      <c r="BL13" s="622"/>
      <c r="BM13" s="622"/>
      <c r="BN13" s="623"/>
      <c r="BO13" s="663">
        <v>47.2</v>
      </c>
      <c r="BP13" s="663"/>
      <c r="BQ13" s="663"/>
      <c r="BR13" s="663"/>
      <c r="BS13" s="664" t="s">
        <v>234</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1547694</v>
      </c>
      <c r="CS13" s="622"/>
      <c r="CT13" s="622"/>
      <c r="CU13" s="622"/>
      <c r="CV13" s="622"/>
      <c r="CW13" s="622"/>
      <c r="CX13" s="622"/>
      <c r="CY13" s="623"/>
      <c r="CZ13" s="663">
        <v>12.2</v>
      </c>
      <c r="DA13" s="663"/>
      <c r="DB13" s="663"/>
      <c r="DC13" s="663"/>
      <c r="DD13" s="627">
        <v>151127</v>
      </c>
      <c r="DE13" s="622"/>
      <c r="DF13" s="622"/>
      <c r="DG13" s="622"/>
      <c r="DH13" s="622"/>
      <c r="DI13" s="622"/>
      <c r="DJ13" s="622"/>
      <c r="DK13" s="622"/>
      <c r="DL13" s="622"/>
      <c r="DM13" s="622"/>
      <c r="DN13" s="622"/>
      <c r="DO13" s="622"/>
      <c r="DP13" s="623"/>
      <c r="DQ13" s="627">
        <v>1232358</v>
      </c>
      <c r="DR13" s="622"/>
      <c r="DS13" s="622"/>
      <c r="DT13" s="622"/>
      <c r="DU13" s="622"/>
      <c r="DV13" s="622"/>
      <c r="DW13" s="622"/>
      <c r="DX13" s="622"/>
      <c r="DY13" s="622"/>
      <c r="DZ13" s="622"/>
      <c r="EA13" s="622"/>
      <c r="EB13" s="622"/>
      <c r="EC13" s="662"/>
    </row>
    <row r="14" spans="2:143" ht="11.25" customHeight="1" x14ac:dyDescent="0.15">
      <c r="B14" s="618" t="s">
        <v>257</v>
      </c>
      <c r="C14" s="619"/>
      <c r="D14" s="619"/>
      <c r="E14" s="619"/>
      <c r="F14" s="619"/>
      <c r="G14" s="619"/>
      <c r="H14" s="619"/>
      <c r="I14" s="619"/>
      <c r="J14" s="619"/>
      <c r="K14" s="619"/>
      <c r="L14" s="619"/>
      <c r="M14" s="619"/>
      <c r="N14" s="619"/>
      <c r="O14" s="619"/>
      <c r="P14" s="619"/>
      <c r="Q14" s="620"/>
      <c r="R14" s="621">
        <v>236</v>
      </c>
      <c r="S14" s="622"/>
      <c r="T14" s="622"/>
      <c r="U14" s="622"/>
      <c r="V14" s="622"/>
      <c r="W14" s="622"/>
      <c r="X14" s="622"/>
      <c r="Y14" s="623"/>
      <c r="Z14" s="663">
        <v>0</v>
      </c>
      <c r="AA14" s="663"/>
      <c r="AB14" s="663"/>
      <c r="AC14" s="663"/>
      <c r="AD14" s="664">
        <v>236</v>
      </c>
      <c r="AE14" s="664"/>
      <c r="AF14" s="664"/>
      <c r="AG14" s="664"/>
      <c r="AH14" s="664"/>
      <c r="AI14" s="664"/>
      <c r="AJ14" s="664"/>
      <c r="AK14" s="664"/>
      <c r="AL14" s="624">
        <v>0</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117731</v>
      </c>
      <c r="BH14" s="622"/>
      <c r="BI14" s="622"/>
      <c r="BJ14" s="622"/>
      <c r="BK14" s="622"/>
      <c r="BL14" s="622"/>
      <c r="BM14" s="622"/>
      <c r="BN14" s="623"/>
      <c r="BO14" s="663">
        <v>2.9</v>
      </c>
      <c r="BP14" s="663"/>
      <c r="BQ14" s="663"/>
      <c r="BR14" s="663"/>
      <c r="BS14" s="664" t="s">
        <v>129</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443251</v>
      </c>
      <c r="CS14" s="622"/>
      <c r="CT14" s="622"/>
      <c r="CU14" s="622"/>
      <c r="CV14" s="622"/>
      <c r="CW14" s="622"/>
      <c r="CX14" s="622"/>
      <c r="CY14" s="623"/>
      <c r="CZ14" s="663">
        <v>3.5</v>
      </c>
      <c r="DA14" s="663"/>
      <c r="DB14" s="663"/>
      <c r="DC14" s="663"/>
      <c r="DD14" s="627">
        <v>2384</v>
      </c>
      <c r="DE14" s="622"/>
      <c r="DF14" s="622"/>
      <c r="DG14" s="622"/>
      <c r="DH14" s="622"/>
      <c r="DI14" s="622"/>
      <c r="DJ14" s="622"/>
      <c r="DK14" s="622"/>
      <c r="DL14" s="622"/>
      <c r="DM14" s="622"/>
      <c r="DN14" s="622"/>
      <c r="DO14" s="622"/>
      <c r="DP14" s="623"/>
      <c r="DQ14" s="627">
        <v>431211</v>
      </c>
      <c r="DR14" s="622"/>
      <c r="DS14" s="622"/>
      <c r="DT14" s="622"/>
      <c r="DU14" s="622"/>
      <c r="DV14" s="622"/>
      <c r="DW14" s="622"/>
      <c r="DX14" s="622"/>
      <c r="DY14" s="622"/>
      <c r="DZ14" s="622"/>
      <c r="EA14" s="622"/>
      <c r="EB14" s="622"/>
      <c r="EC14" s="662"/>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234</v>
      </c>
      <c r="AA15" s="663"/>
      <c r="AB15" s="663"/>
      <c r="AC15" s="663"/>
      <c r="AD15" s="664" t="s">
        <v>129</v>
      </c>
      <c r="AE15" s="664"/>
      <c r="AF15" s="664"/>
      <c r="AG15" s="664"/>
      <c r="AH15" s="664"/>
      <c r="AI15" s="664"/>
      <c r="AJ15" s="664"/>
      <c r="AK15" s="664"/>
      <c r="AL15" s="624" t="s">
        <v>234</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220870</v>
      </c>
      <c r="BH15" s="622"/>
      <c r="BI15" s="622"/>
      <c r="BJ15" s="622"/>
      <c r="BK15" s="622"/>
      <c r="BL15" s="622"/>
      <c r="BM15" s="622"/>
      <c r="BN15" s="623"/>
      <c r="BO15" s="663">
        <v>5.4</v>
      </c>
      <c r="BP15" s="663"/>
      <c r="BQ15" s="663"/>
      <c r="BR15" s="663"/>
      <c r="BS15" s="664" t="s">
        <v>234</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1302673</v>
      </c>
      <c r="CS15" s="622"/>
      <c r="CT15" s="622"/>
      <c r="CU15" s="622"/>
      <c r="CV15" s="622"/>
      <c r="CW15" s="622"/>
      <c r="CX15" s="622"/>
      <c r="CY15" s="623"/>
      <c r="CZ15" s="663">
        <v>10.3</v>
      </c>
      <c r="DA15" s="663"/>
      <c r="DB15" s="663"/>
      <c r="DC15" s="663"/>
      <c r="DD15" s="627">
        <v>263473</v>
      </c>
      <c r="DE15" s="622"/>
      <c r="DF15" s="622"/>
      <c r="DG15" s="622"/>
      <c r="DH15" s="622"/>
      <c r="DI15" s="622"/>
      <c r="DJ15" s="622"/>
      <c r="DK15" s="622"/>
      <c r="DL15" s="622"/>
      <c r="DM15" s="622"/>
      <c r="DN15" s="622"/>
      <c r="DO15" s="622"/>
      <c r="DP15" s="623"/>
      <c r="DQ15" s="627">
        <v>1003796</v>
      </c>
      <c r="DR15" s="622"/>
      <c r="DS15" s="622"/>
      <c r="DT15" s="622"/>
      <c r="DU15" s="622"/>
      <c r="DV15" s="622"/>
      <c r="DW15" s="622"/>
      <c r="DX15" s="622"/>
      <c r="DY15" s="622"/>
      <c r="DZ15" s="622"/>
      <c r="EA15" s="622"/>
      <c r="EB15" s="622"/>
      <c r="EC15" s="662"/>
    </row>
    <row r="16" spans="2:143" ht="11.25" customHeight="1" x14ac:dyDescent="0.15">
      <c r="B16" s="618" t="s">
        <v>263</v>
      </c>
      <c r="C16" s="619"/>
      <c r="D16" s="619"/>
      <c r="E16" s="619"/>
      <c r="F16" s="619"/>
      <c r="G16" s="619"/>
      <c r="H16" s="619"/>
      <c r="I16" s="619"/>
      <c r="J16" s="619"/>
      <c r="K16" s="619"/>
      <c r="L16" s="619"/>
      <c r="M16" s="619"/>
      <c r="N16" s="619"/>
      <c r="O16" s="619"/>
      <c r="P16" s="619"/>
      <c r="Q16" s="620"/>
      <c r="R16" s="621">
        <v>15123</v>
      </c>
      <c r="S16" s="622"/>
      <c r="T16" s="622"/>
      <c r="U16" s="622"/>
      <c r="V16" s="622"/>
      <c r="W16" s="622"/>
      <c r="X16" s="622"/>
      <c r="Y16" s="623"/>
      <c r="Z16" s="663">
        <v>0.1</v>
      </c>
      <c r="AA16" s="663"/>
      <c r="AB16" s="663"/>
      <c r="AC16" s="663"/>
      <c r="AD16" s="664">
        <v>15123</v>
      </c>
      <c r="AE16" s="664"/>
      <c r="AF16" s="664"/>
      <c r="AG16" s="664"/>
      <c r="AH16" s="664"/>
      <c r="AI16" s="664"/>
      <c r="AJ16" s="664"/>
      <c r="AK16" s="664"/>
      <c r="AL16" s="624">
        <v>0.2</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63" t="s">
        <v>234</v>
      </c>
      <c r="BP16" s="663"/>
      <c r="BQ16" s="663"/>
      <c r="BR16" s="663"/>
      <c r="BS16" s="664" t="s">
        <v>234</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63" t="s">
        <v>129</v>
      </c>
      <c r="DA16" s="663"/>
      <c r="DB16" s="663"/>
      <c r="DC16" s="663"/>
      <c r="DD16" s="627" t="s">
        <v>129</v>
      </c>
      <c r="DE16" s="622"/>
      <c r="DF16" s="622"/>
      <c r="DG16" s="622"/>
      <c r="DH16" s="622"/>
      <c r="DI16" s="622"/>
      <c r="DJ16" s="622"/>
      <c r="DK16" s="622"/>
      <c r="DL16" s="622"/>
      <c r="DM16" s="622"/>
      <c r="DN16" s="622"/>
      <c r="DO16" s="622"/>
      <c r="DP16" s="623"/>
      <c r="DQ16" s="627" t="s">
        <v>234</v>
      </c>
      <c r="DR16" s="622"/>
      <c r="DS16" s="622"/>
      <c r="DT16" s="622"/>
      <c r="DU16" s="622"/>
      <c r="DV16" s="622"/>
      <c r="DW16" s="622"/>
      <c r="DX16" s="622"/>
      <c r="DY16" s="622"/>
      <c r="DZ16" s="622"/>
      <c r="EA16" s="622"/>
      <c r="EB16" s="622"/>
      <c r="EC16" s="662"/>
    </row>
    <row r="17" spans="2:133" ht="11.25" customHeight="1" x14ac:dyDescent="0.15">
      <c r="B17" s="618" t="s">
        <v>266</v>
      </c>
      <c r="C17" s="619"/>
      <c r="D17" s="619"/>
      <c r="E17" s="619"/>
      <c r="F17" s="619"/>
      <c r="G17" s="619"/>
      <c r="H17" s="619"/>
      <c r="I17" s="619"/>
      <c r="J17" s="619"/>
      <c r="K17" s="619"/>
      <c r="L17" s="619"/>
      <c r="M17" s="619"/>
      <c r="N17" s="619"/>
      <c r="O17" s="619"/>
      <c r="P17" s="619"/>
      <c r="Q17" s="620"/>
      <c r="R17" s="621">
        <v>54872</v>
      </c>
      <c r="S17" s="622"/>
      <c r="T17" s="622"/>
      <c r="U17" s="622"/>
      <c r="V17" s="622"/>
      <c r="W17" s="622"/>
      <c r="X17" s="622"/>
      <c r="Y17" s="623"/>
      <c r="Z17" s="663">
        <v>0.4</v>
      </c>
      <c r="AA17" s="663"/>
      <c r="AB17" s="663"/>
      <c r="AC17" s="663"/>
      <c r="AD17" s="664">
        <v>54872</v>
      </c>
      <c r="AE17" s="664"/>
      <c r="AF17" s="664"/>
      <c r="AG17" s="664"/>
      <c r="AH17" s="664"/>
      <c r="AI17" s="664"/>
      <c r="AJ17" s="664"/>
      <c r="AK17" s="664"/>
      <c r="AL17" s="624">
        <v>0.7</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63" t="s">
        <v>234</v>
      </c>
      <c r="BP17" s="663"/>
      <c r="BQ17" s="663"/>
      <c r="BR17" s="663"/>
      <c r="BS17" s="664" t="s">
        <v>234</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1184548</v>
      </c>
      <c r="CS17" s="622"/>
      <c r="CT17" s="622"/>
      <c r="CU17" s="622"/>
      <c r="CV17" s="622"/>
      <c r="CW17" s="622"/>
      <c r="CX17" s="622"/>
      <c r="CY17" s="623"/>
      <c r="CZ17" s="663">
        <v>9.3000000000000007</v>
      </c>
      <c r="DA17" s="663"/>
      <c r="DB17" s="663"/>
      <c r="DC17" s="663"/>
      <c r="DD17" s="627" t="s">
        <v>234</v>
      </c>
      <c r="DE17" s="622"/>
      <c r="DF17" s="622"/>
      <c r="DG17" s="622"/>
      <c r="DH17" s="622"/>
      <c r="DI17" s="622"/>
      <c r="DJ17" s="622"/>
      <c r="DK17" s="622"/>
      <c r="DL17" s="622"/>
      <c r="DM17" s="622"/>
      <c r="DN17" s="622"/>
      <c r="DO17" s="622"/>
      <c r="DP17" s="623"/>
      <c r="DQ17" s="627">
        <v>1184548</v>
      </c>
      <c r="DR17" s="622"/>
      <c r="DS17" s="622"/>
      <c r="DT17" s="622"/>
      <c r="DU17" s="622"/>
      <c r="DV17" s="622"/>
      <c r="DW17" s="622"/>
      <c r="DX17" s="622"/>
      <c r="DY17" s="622"/>
      <c r="DZ17" s="622"/>
      <c r="EA17" s="622"/>
      <c r="EB17" s="622"/>
      <c r="EC17" s="662"/>
    </row>
    <row r="18" spans="2:133" ht="11.25" customHeight="1" x14ac:dyDescent="0.15">
      <c r="B18" s="618" t="s">
        <v>269</v>
      </c>
      <c r="C18" s="619"/>
      <c r="D18" s="619"/>
      <c r="E18" s="619"/>
      <c r="F18" s="619"/>
      <c r="G18" s="619"/>
      <c r="H18" s="619"/>
      <c r="I18" s="619"/>
      <c r="J18" s="619"/>
      <c r="K18" s="619"/>
      <c r="L18" s="619"/>
      <c r="M18" s="619"/>
      <c r="N18" s="619"/>
      <c r="O18" s="619"/>
      <c r="P18" s="619"/>
      <c r="Q18" s="620"/>
      <c r="R18" s="621">
        <v>44388</v>
      </c>
      <c r="S18" s="622"/>
      <c r="T18" s="622"/>
      <c r="U18" s="622"/>
      <c r="V18" s="622"/>
      <c r="W18" s="622"/>
      <c r="X18" s="622"/>
      <c r="Y18" s="623"/>
      <c r="Z18" s="663">
        <v>0.3</v>
      </c>
      <c r="AA18" s="663"/>
      <c r="AB18" s="663"/>
      <c r="AC18" s="663"/>
      <c r="AD18" s="664">
        <v>44388</v>
      </c>
      <c r="AE18" s="664"/>
      <c r="AF18" s="664"/>
      <c r="AG18" s="664"/>
      <c r="AH18" s="664"/>
      <c r="AI18" s="664"/>
      <c r="AJ18" s="664"/>
      <c r="AK18" s="664"/>
      <c r="AL18" s="624">
        <v>0.6</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63" t="s">
        <v>129</v>
      </c>
      <c r="BP18" s="663"/>
      <c r="BQ18" s="663"/>
      <c r="BR18" s="663"/>
      <c r="BS18" s="664" t="s">
        <v>129</v>
      </c>
      <c r="BT18" s="664"/>
      <c r="BU18" s="664"/>
      <c r="BV18" s="664"/>
      <c r="BW18" s="664"/>
      <c r="BX18" s="664"/>
      <c r="BY18" s="664"/>
      <c r="BZ18" s="664"/>
      <c r="CA18" s="664"/>
      <c r="CB18" s="698"/>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63" t="s">
        <v>129</v>
      </c>
      <c r="DA18" s="663"/>
      <c r="DB18" s="663"/>
      <c r="DC18" s="663"/>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272</v>
      </c>
      <c r="C19" s="619"/>
      <c r="D19" s="619"/>
      <c r="E19" s="619"/>
      <c r="F19" s="619"/>
      <c r="G19" s="619"/>
      <c r="H19" s="619"/>
      <c r="I19" s="619"/>
      <c r="J19" s="619"/>
      <c r="K19" s="619"/>
      <c r="L19" s="619"/>
      <c r="M19" s="619"/>
      <c r="N19" s="619"/>
      <c r="O19" s="619"/>
      <c r="P19" s="619"/>
      <c r="Q19" s="620"/>
      <c r="R19" s="621">
        <v>43052</v>
      </c>
      <c r="S19" s="622"/>
      <c r="T19" s="622"/>
      <c r="U19" s="622"/>
      <c r="V19" s="622"/>
      <c r="W19" s="622"/>
      <c r="X19" s="622"/>
      <c r="Y19" s="623"/>
      <c r="Z19" s="663">
        <v>0.3</v>
      </c>
      <c r="AA19" s="663"/>
      <c r="AB19" s="663"/>
      <c r="AC19" s="663"/>
      <c r="AD19" s="664">
        <v>43052</v>
      </c>
      <c r="AE19" s="664"/>
      <c r="AF19" s="664"/>
      <c r="AG19" s="664"/>
      <c r="AH19" s="664"/>
      <c r="AI19" s="664"/>
      <c r="AJ19" s="664"/>
      <c r="AK19" s="664"/>
      <c r="AL19" s="624">
        <v>0.6</v>
      </c>
      <c r="AM19" s="625"/>
      <c r="AN19" s="625"/>
      <c r="AO19" s="665"/>
      <c r="AP19" s="618" t="s">
        <v>273</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63" t="s">
        <v>234</v>
      </c>
      <c r="BP19" s="663"/>
      <c r="BQ19" s="663"/>
      <c r="BR19" s="663"/>
      <c r="BS19" s="664" t="s">
        <v>234</v>
      </c>
      <c r="BT19" s="664"/>
      <c r="BU19" s="664"/>
      <c r="BV19" s="664"/>
      <c r="BW19" s="664"/>
      <c r="BX19" s="664"/>
      <c r="BY19" s="664"/>
      <c r="BZ19" s="664"/>
      <c r="CA19" s="664"/>
      <c r="CB19" s="698"/>
      <c r="CD19" s="618" t="s">
        <v>274</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129</v>
      </c>
      <c r="DA19" s="663"/>
      <c r="DB19" s="663"/>
      <c r="DC19" s="663"/>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275</v>
      </c>
      <c r="C20" s="689"/>
      <c r="D20" s="689"/>
      <c r="E20" s="689"/>
      <c r="F20" s="689"/>
      <c r="G20" s="689"/>
      <c r="H20" s="689"/>
      <c r="I20" s="689"/>
      <c r="J20" s="689"/>
      <c r="K20" s="689"/>
      <c r="L20" s="689"/>
      <c r="M20" s="689"/>
      <c r="N20" s="689"/>
      <c r="O20" s="689"/>
      <c r="P20" s="689"/>
      <c r="Q20" s="690"/>
      <c r="R20" s="621">
        <v>1336</v>
      </c>
      <c r="S20" s="622"/>
      <c r="T20" s="622"/>
      <c r="U20" s="622"/>
      <c r="V20" s="622"/>
      <c r="W20" s="622"/>
      <c r="X20" s="622"/>
      <c r="Y20" s="623"/>
      <c r="Z20" s="663">
        <v>0</v>
      </c>
      <c r="AA20" s="663"/>
      <c r="AB20" s="663"/>
      <c r="AC20" s="663"/>
      <c r="AD20" s="664">
        <v>1336</v>
      </c>
      <c r="AE20" s="664"/>
      <c r="AF20" s="664"/>
      <c r="AG20" s="664"/>
      <c r="AH20" s="664"/>
      <c r="AI20" s="664"/>
      <c r="AJ20" s="664"/>
      <c r="AK20" s="664"/>
      <c r="AL20" s="624">
        <v>0</v>
      </c>
      <c r="AM20" s="625"/>
      <c r="AN20" s="625"/>
      <c r="AO20" s="665"/>
      <c r="AP20" s="618" t="s">
        <v>276</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63" t="s">
        <v>234</v>
      </c>
      <c r="BP20" s="663"/>
      <c r="BQ20" s="663"/>
      <c r="BR20" s="663"/>
      <c r="BS20" s="664" t="s">
        <v>234</v>
      </c>
      <c r="BT20" s="664"/>
      <c r="BU20" s="664"/>
      <c r="BV20" s="664"/>
      <c r="BW20" s="664"/>
      <c r="BX20" s="664"/>
      <c r="BY20" s="664"/>
      <c r="BZ20" s="664"/>
      <c r="CA20" s="664"/>
      <c r="CB20" s="698"/>
      <c r="CD20" s="618" t="s">
        <v>277</v>
      </c>
      <c r="CE20" s="619"/>
      <c r="CF20" s="619"/>
      <c r="CG20" s="619"/>
      <c r="CH20" s="619"/>
      <c r="CI20" s="619"/>
      <c r="CJ20" s="619"/>
      <c r="CK20" s="619"/>
      <c r="CL20" s="619"/>
      <c r="CM20" s="619"/>
      <c r="CN20" s="619"/>
      <c r="CO20" s="619"/>
      <c r="CP20" s="619"/>
      <c r="CQ20" s="620"/>
      <c r="CR20" s="621">
        <v>12703669</v>
      </c>
      <c r="CS20" s="622"/>
      <c r="CT20" s="622"/>
      <c r="CU20" s="622"/>
      <c r="CV20" s="622"/>
      <c r="CW20" s="622"/>
      <c r="CX20" s="622"/>
      <c r="CY20" s="623"/>
      <c r="CZ20" s="663">
        <v>100</v>
      </c>
      <c r="DA20" s="663"/>
      <c r="DB20" s="663"/>
      <c r="DC20" s="663"/>
      <c r="DD20" s="627">
        <v>658950</v>
      </c>
      <c r="DE20" s="622"/>
      <c r="DF20" s="622"/>
      <c r="DG20" s="622"/>
      <c r="DH20" s="622"/>
      <c r="DI20" s="622"/>
      <c r="DJ20" s="622"/>
      <c r="DK20" s="622"/>
      <c r="DL20" s="622"/>
      <c r="DM20" s="622"/>
      <c r="DN20" s="622"/>
      <c r="DO20" s="622"/>
      <c r="DP20" s="623"/>
      <c r="DQ20" s="627">
        <v>8524433</v>
      </c>
      <c r="DR20" s="622"/>
      <c r="DS20" s="622"/>
      <c r="DT20" s="622"/>
      <c r="DU20" s="622"/>
      <c r="DV20" s="622"/>
      <c r="DW20" s="622"/>
      <c r="DX20" s="622"/>
      <c r="DY20" s="622"/>
      <c r="DZ20" s="622"/>
      <c r="EA20" s="622"/>
      <c r="EB20" s="622"/>
      <c r="EC20" s="662"/>
    </row>
    <row r="21" spans="2:133" ht="11.25" customHeight="1" x14ac:dyDescent="0.15">
      <c r="B21" s="618" t="s">
        <v>278</v>
      </c>
      <c r="C21" s="619"/>
      <c r="D21" s="619"/>
      <c r="E21" s="619"/>
      <c r="F21" s="619"/>
      <c r="G21" s="619"/>
      <c r="H21" s="619"/>
      <c r="I21" s="619"/>
      <c r="J21" s="619"/>
      <c r="K21" s="619"/>
      <c r="L21" s="619"/>
      <c r="M21" s="619"/>
      <c r="N21" s="619"/>
      <c r="O21" s="619"/>
      <c r="P21" s="619"/>
      <c r="Q21" s="620"/>
      <c r="R21" s="621">
        <v>2509183</v>
      </c>
      <c r="S21" s="622"/>
      <c r="T21" s="622"/>
      <c r="U21" s="622"/>
      <c r="V21" s="622"/>
      <c r="W21" s="622"/>
      <c r="X21" s="622"/>
      <c r="Y21" s="623"/>
      <c r="Z21" s="663">
        <v>19.2</v>
      </c>
      <c r="AA21" s="663"/>
      <c r="AB21" s="663"/>
      <c r="AC21" s="663"/>
      <c r="AD21" s="664">
        <v>2393749</v>
      </c>
      <c r="AE21" s="664"/>
      <c r="AF21" s="664"/>
      <c r="AG21" s="664"/>
      <c r="AH21" s="664"/>
      <c r="AI21" s="664"/>
      <c r="AJ21" s="664"/>
      <c r="AK21" s="664"/>
      <c r="AL21" s="624">
        <v>31.6</v>
      </c>
      <c r="AM21" s="625"/>
      <c r="AN21" s="625"/>
      <c r="AO21" s="665"/>
      <c r="AP21" s="618" t="s">
        <v>279</v>
      </c>
      <c r="AQ21" s="699"/>
      <c r="AR21" s="699"/>
      <c r="AS21" s="699"/>
      <c r="AT21" s="699"/>
      <c r="AU21" s="699"/>
      <c r="AV21" s="699"/>
      <c r="AW21" s="699"/>
      <c r="AX21" s="699"/>
      <c r="AY21" s="699"/>
      <c r="AZ21" s="699"/>
      <c r="BA21" s="699"/>
      <c r="BB21" s="699"/>
      <c r="BC21" s="699"/>
      <c r="BD21" s="699"/>
      <c r="BE21" s="699"/>
      <c r="BF21" s="700"/>
      <c r="BG21" s="621" t="s">
        <v>234</v>
      </c>
      <c r="BH21" s="622"/>
      <c r="BI21" s="622"/>
      <c r="BJ21" s="622"/>
      <c r="BK21" s="622"/>
      <c r="BL21" s="622"/>
      <c r="BM21" s="622"/>
      <c r="BN21" s="623"/>
      <c r="BO21" s="663" t="s">
        <v>234</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280</v>
      </c>
      <c r="C22" s="619"/>
      <c r="D22" s="619"/>
      <c r="E22" s="619"/>
      <c r="F22" s="619"/>
      <c r="G22" s="619"/>
      <c r="H22" s="619"/>
      <c r="I22" s="619"/>
      <c r="J22" s="619"/>
      <c r="K22" s="619"/>
      <c r="L22" s="619"/>
      <c r="M22" s="619"/>
      <c r="N22" s="619"/>
      <c r="O22" s="619"/>
      <c r="P22" s="619"/>
      <c r="Q22" s="620"/>
      <c r="R22" s="621">
        <v>2393749</v>
      </c>
      <c r="S22" s="622"/>
      <c r="T22" s="622"/>
      <c r="U22" s="622"/>
      <c r="V22" s="622"/>
      <c r="W22" s="622"/>
      <c r="X22" s="622"/>
      <c r="Y22" s="623"/>
      <c r="Z22" s="663">
        <v>18.399999999999999</v>
      </c>
      <c r="AA22" s="663"/>
      <c r="AB22" s="663"/>
      <c r="AC22" s="663"/>
      <c r="AD22" s="664">
        <v>2393749</v>
      </c>
      <c r="AE22" s="664"/>
      <c r="AF22" s="664"/>
      <c r="AG22" s="664"/>
      <c r="AH22" s="664"/>
      <c r="AI22" s="664"/>
      <c r="AJ22" s="664"/>
      <c r="AK22" s="664"/>
      <c r="AL22" s="624">
        <v>31.6</v>
      </c>
      <c r="AM22" s="625"/>
      <c r="AN22" s="625"/>
      <c r="AO22" s="665"/>
      <c r="AP22" s="618" t="s">
        <v>281</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63" t="s">
        <v>234</v>
      </c>
      <c r="BP22" s="663"/>
      <c r="BQ22" s="663"/>
      <c r="BR22" s="663"/>
      <c r="BS22" s="664" t="s">
        <v>129</v>
      </c>
      <c r="BT22" s="664"/>
      <c r="BU22" s="664"/>
      <c r="BV22" s="664"/>
      <c r="BW22" s="664"/>
      <c r="BX22" s="664"/>
      <c r="BY22" s="664"/>
      <c r="BZ22" s="664"/>
      <c r="CA22" s="664"/>
      <c r="CB22" s="698"/>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115434</v>
      </c>
      <c r="S23" s="622"/>
      <c r="T23" s="622"/>
      <c r="U23" s="622"/>
      <c r="V23" s="622"/>
      <c r="W23" s="622"/>
      <c r="X23" s="622"/>
      <c r="Y23" s="623"/>
      <c r="Z23" s="663">
        <v>0.9</v>
      </c>
      <c r="AA23" s="663"/>
      <c r="AB23" s="663"/>
      <c r="AC23" s="663"/>
      <c r="AD23" s="664" t="s">
        <v>129</v>
      </c>
      <c r="AE23" s="664"/>
      <c r="AF23" s="664"/>
      <c r="AG23" s="664"/>
      <c r="AH23" s="664"/>
      <c r="AI23" s="664"/>
      <c r="AJ23" s="664"/>
      <c r="AK23" s="664"/>
      <c r="AL23" s="624" t="s">
        <v>234</v>
      </c>
      <c r="AM23" s="625"/>
      <c r="AN23" s="625"/>
      <c r="AO23" s="665"/>
      <c r="AP23" s="618" t="s">
        <v>284</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63" t="s">
        <v>129</v>
      </c>
      <c r="BP23" s="663"/>
      <c r="BQ23" s="663"/>
      <c r="BR23" s="663"/>
      <c r="BS23" s="664" t="s">
        <v>234</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06" t="s">
        <v>288</v>
      </c>
      <c r="DM23" s="707"/>
      <c r="DN23" s="707"/>
      <c r="DO23" s="707"/>
      <c r="DP23" s="707"/>
      <c r="DQ23" s="707"/>
      <c r="DR23" s="707"/>
      <c r="DS23" s="707"/>
      <c r="DT23" s="707"/>
      <c r="DU23" s="707"/>
      <c r="DV23" s="708"/>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234</v>
      </c>
      <c r="S24" s="622"/>
      <c r="T24" s="622"/>
      <c r="U24" s="622"/>
      <c r="V24" s="622"/>
      <c r="W24" s="622"/>
      <c r="X24" s="622"/>
      <c r="Y24" s="623"/>
      <c r="Z24" s="663" t="s">
        <v>234</v>
      </c>
      <c r="AA24" s="663"/>
      <c r="AB24" s="663"/>
      <c r="AC24" s="663"/>
      <c r="AD24" s="664" t="s">
        <v>129</v>
      </c>
      <c r="AE24" s="664"/>
      <c r="AF24" s="664"/>
      <c r="AG24" s="664"/>
      <c r="AH24" s="664"/>
      <c r="AI24" s="664"/>
      <c r="AJ24" s="664"/>
      <c r="AK24" s="664"/>
      <c r="AL24" s="624" t="s">
        <v>129</v>
      </c>
      <c r="AM24" s="625"/>
      <c r="AN24" s="625"/>
      <c r="AO24" s="665"/>
      <c r="AP24" s="618" t="s">
        <v>291</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63" t="s">
        <v>129</v>
      </c>
      <c r="BP24" s="663"/>
      <c r="BQ24" s="663"/>
      <c r="BR24" s="663"/>
      <c r="BS24" s="664" t="s">
        <v>129</v>
      </c>
      <c r="BT24" s="664"/>
      <c r="BU24" s="664"/>
      <c r="BV24" s="664"/>
      <c r="BW24" s="664"/>
      <c r="BX24" s="664"/>
      <c r="BY24" s="664"/>
      <c r="BZ24" s="664"/>
      <c r="CA24" s="664"/>
      <c r="CB24" s="698"/>
      <c r="CD24" s="676" t="s">
        <v>292</v>
      </c>
      <c r="CE24" s="677"/>
      <c r="CF24" s="677"/>
      <c r="CG24" s="677"/>
      <c r="CH24" s="677"/>
      <c r="CI24" s="677"/>
      <c r="CJ24" s="677"/>
      <c r="CK24" s="677"/>
      <c r="CL24" s="677"/>
      <c r="CM24" s="677"/>
      <c r="CN24" s="677"/>
      <c r="CO24" s="677"/>
      <c r="CP24" s="677"/>
      <c r="CQ24" s="678"/>
      <c r="CR24" s="673">
        <v>5933407</v>
      </c>
      <c r="CS24" s="674"/>
      <c r="CT24" s="674"/>
      <c r="CU24" s="674"/>
      <c r="CV24" s="674"/>
      <c r="CW24" s="674"/>
      <c r="CX24" s="674"/>
      <c r="CY24" s="702"/>
      <c r="CZ24" s="703">
        <v>46.7</v>
      </c>
      <c r="DA24" s="686"/>
      <c r="DB24" s="686"/>
      <c r="DC24" s="705"/>
      <c r="DD24" s="701">
        <v>3640986</v>
      </c>
      <c r="DE24" s="674"/>
      <c r="DF24" s="674"/>
      <c r="DG24" s="674"/>
      <c r="DH24" s="674"/>
      <c r="DI24" s="674"/>
      <c r="DJ24" s="674"/>
      <c r="DK24" s="702"/>
      <c r="DL24" s="701">
        <v>3602281</v>
      </c>
      <c r="DM24" s="674"/>
      <c r="DN24" s="674"/>
      <c r="DO24" s="674"/>
      <c r="DP24" s="674"/>
      <c r="DQ24" s="674"/>
      <c r="DR24" s="674"/>
      <c r="DS24" s="674"/>
      <c r="DT24" s="674"/>
      <c r="DU24" s="674"/>
      <c r="DV24" s="702"/>
      <c r="DW24" s="703">
        <v>46.5</v>
      </c>
      <c r="DX24" s="686"/>
      <c r="DY24" s="686"/>
      <c r="DZ24" s="686"/>
      <c r="EA24" s="686"/>
      <c r="EB24" s="686"/>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7669858</v>
      </c>
      <c r="S25" s="622"/>
      <c r="T25" s="622"/>
      <c r="U25" s="622"/>
      <c r="V25" s="622"/>
      <c r="W25" s="622"/>
      <c r="X25" s="622"/>
      <c r="Y25" s="623"/>
      <c r="Z25" s="663">
        <v>58.8</v>
      </c>
      <c r="AA25" s="663"/>
      <c r="AB25" s="663"/>
      <c r="AC25" s="663"/>
      <c r="AD25" s="664">
        <v>7554424</v>
      </c>
      <c r="AE25" s="664"/>
      <c r="AF25" s="664"/>
      <c r="AG25" s="664"/>
      <c r="AH25" s="664"/>
      <c r="AI25" s="664"/>
      <c r="AJ25" s="664"/>
      <c r="AK25" s="664"/>
      <c r="AL25" s="624">
        <v>99.6</v>
      </c>
      <c r="AM25" s="625"/>
      <c r="AN25" s="625"/>
      <c r="AO25" s="665"/>
      <c r="AP25" s="618" t="s">
        <v>294</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129</v>
      </c>
      <c r="BP25" s="663"/>
      <c r="BQ25" s="663"/>
      <c r="BR25" s="663"/>
      <c r="BS25" s="664" t="s">
        <v>234</v>
      </c>
      <c r="BT25" s="664"/>
      <c r="BU25" s="664"/>
      <c r="BV25" s="664"/>
      <c r="BW25" s="664"/>
      <c r="BX25" s="664"/>
      <c r="BY25" s="664"/>
      <c r="BZ25" s="664"/>
      <c r="CA25" s="664"/>
      <c r="CB25" s="698"/>
      <c r="CD25" s="618" t="s">
        <v>295</v>
      </c>
      <c r="CE25" s="619"/>
      <c r="CF25" s="619"/>
      <c r="CG25" s="619"/>
      <c r="CH25" s="619"/>
      <c r="CI25" s="619"/>
      <c r="CJ25" s="619"/>
      <c r="CK25" s="619"/>
      <c r="CL25" s="619"/>
      <c r="CM25" s="619"/>
      <c r="CN25" s="619"/>
      <c r="CO25" s="619"/>
      <c r="CP25" s="619"/>
      <c r="CQ25" s="620"/>
      <c r="CR25" s="621">
        <v>1810307</v>
      </c>
      <c r="CS25" s="634"/>
      <c r="CT25" s="634"/>
      <c r="CU25" s="634"/>
      <c r="CV25" s="634"/>
      <c r="CW25" s="634"/>
      <c r="CX25" s="634"/>
      <c r="CY25" s="635"/>
      <c r="CZ25" s="624">
        <v>14.3</v>
      </c>
      <c r="DA25" s="636"/>
      <c r="DB25" s="636"/>
      <c r="DC25" s="637"/>
      <c r="DD25" s="627">
        <v>1623685</v>
      </c>
      <c r="DE25" s="634"/>
      <c r="DF25" s="634"/>
      <c r="DG25" s="634"/>
      <c r="DH25" s="634"/>
      <c r="DI25" s="634"/>
      <c r="DJ25" s="634"/>
      <c r="DK25" s="635"/>
      <c r="DL25" s="627">
        <v>1600451</v>
      </c>
      <c r="DM25" s="634"/>
      <c r="DN25" s="634"/>
      <c r="DO25" s="634"/>
      <c r="DP25" s="634"/>
      <c r="DQ25" s="634"/>
      <c r="DR25" s="634"/>
      <c r="DS25" s="634"/>
      <c r="DT25" s="634"/>
      <c r="DU25" s="634"/>
      <c r="DV25" s="635"/>
      <c r="DW25" s="624">
        <v>20.6</v>
      </c>
      <c r="DX25" s="636"/>
      <c r="DY25" s="636"/>
      <c r="DZ25" s="636"/>
      <c r="EA25" s="636"/>
      <c r="EB25" s="636"/>
      <c r="EC25" s="652"/>
    </row>
    <row r="26" spans="2:133" ht="11.25" customHeight="1" x14ac:dyDescent="0.15">
      <c r="B26" s="618" t="s">
        <v>296</v>
      </c>
      <c r="C26" s="619"/>
      <c r="D26" s="619"/>
      <c r="E26" s="619"/>
      <c r="F26" s="619"/>
      <c r="G26" s="619"/>
      <c r="H26" s="619"/>
      <c r="I26" s="619"/>
      <c r="J26" s="619"/>
      <c r="K26" s="619"/>
      <c r="L26" s="619"/>
      <c r="M26" s="619"/>
      <c r="N26" s="619"/>
      <c r="O26" s="619"/>
      <c r="P26" s="619"/>
      <c r="Q26" s="620"/>
      <c r="R26" s="621">
        <v>5265</v>
      </c>
      <c r="S26" s="622"/>
      <c r="T26" s="622"/>
      <c r="U26" s="622"/>
      <c r="V26" s="622"/>
      <c r="W26" s="622"/>
      <c r="X26" s="622"/>
      <c r="Y26" s="623"/>
      <c r="Z26" s="663">
        <v>0</v>
      </c>
      <c r="AA26" s="663"/>
      <c r="AB26" s="663"/>
      <c r="AC26" s="663"/>
      <c r="AD26" s="664">
        <v>5265</v>
      </c>
      <c r="AE26" s="664"/>
      <c r="AF26" s="664"/>
      <c r="AG26" s="664"/>
      <c r="AH26" s="664"/>
      <c r="AI26" s="664"/>
      <c r="AJ26" s="664"/>
      <c r="AK26" s="664"/>
      <c r="AL26" s="624">
        <v>0.1</v>
      </c>
      <c r="AM26" s="625"/>
      <c r="AN26" s="625"/>
      <c r="AO26" s="665"/>
      <c r="AP26" s="618" t="s">
        <v>297</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63" t="s">
        <v>129</v>
      </c>
      <c r="BP26" s="663"/>
      <c r="BQ26" s="663"/>
      <c r="BR26" s="663"/>
      <c r="BS26" s="664" t="s">
        <v>129</v>
      </c>
      <c r="BT26" s="664"/>
      <c r="BU26" s="664"/>
      <c r="BV26" s="664"/>
      <c r="BW26" s="664"/>
      <c r="BX26" s="664"/>
      <c r="BY26" s="664"/>
      <c r="BZ26" s="664"/>
      <c r="CA26" s="664"/>
      <c r="CB26" s="698"/>
      <c r="CD26" s="618" t="s">
        <v>298</v>
      </c>
      <c r="CE26" s="619"/>
      <c r="CF26" s="619"/>
      <c r="CG26" s="619"/>
      <c r="CH26" s="619"/>
      <c r="CI26" s="619"/>
      <c r="CJ26" s="619"/>
      <c r="CK26" s="619"/>
      <c r="CL26" s="619"/>
      <c r="CM26" s="619"/>
      <c r="CN26" s="619"/>
      <c r="CO26" s="619"/>
      <c r="CP26" s="619"/>
      <c r="CQ26" s="620"/>
      <c r="CR26" s="621">
        <v>976198</v>
      </c>
      <c r="CS26" s="622"/>
      <c r="CT26" s="622"/>
      <c r="CU26" s="622"/>
      <c r="CV26" s="622"/>
      <c r="CW26" s="622"/>
      <c r="CX26" s="622"/>
      <c r="CY26" s="623"/>
      <c r="CZ26" s="624">
        <v>7.7</v>
      </c>
      <c r="DA26" s="636"/>
      <c r="DB26" s="636"/>
      <c r="DC26" s="637"/>
      <c r="DD26" s="627">
        <v>851683</v>
      </c>
      <c r="DE26" s="622"/>
      <c r="DF26" s="622"/>
      <c r="DG26" s="622"/>
      <c r="DH26" s="622"/>
      <c r="DI26" s="622"/>
      <c r="DJ26" s="622"/>
      <c r="DK26" s="623"/>
      <c r="DL26" s="627" t="s">
        <v>234</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299</v>
      </c>
      <c r="C27" s="619"/>
      <c r="D27" s="619"/>
      <c r="E27" s="619"/>
      <c r="F27" s="619"/>
      <c r="G27" s="619"/>
      <c r="H27" s="619"/>
      <c r="I27" s="619"/>
      <c r="J27" s="619"/>
      <c r="K27" s="619"/>
      <c r="L27" s="619"/>
      <c r="M27" s="619"/>
      <c r="N27" s="619"/>
      <c r="O27" s="619"/>
      <c r="P27" s="619"/>
      <c r="Q27" s="620"/>
      <c r="R27" s="621">
        <v>62627</v>
      </c>
      <c r="S27" s="622"/>
      <c r="T27" s="622"/>
      <c r="U27" s="622"/>
      <c r="V27" s="622"/>
      <c r="W27" s="622"/>
      <c r="X27" s="622"/>
      <c r="Y27" s="623"/>
      <c r="Z27" s="663">
        <v>0.5</v>
      </c>
      <c r="AA27" s="663"/>
      <c r="AB27" s="663"/>
      <c r="AC27" s="663"/>
      <c r="AD27" s="664" t="s">
        <v>129</v>
      </c>
      <c r="AE27" s="664"/>
      <c r="AF27" s="664"/>
      <c r="AG27" s="664"/>
      <c r="AH27" s="664"/>
      <c r="AI27" s="664"/>
      <c r="AJ27" s="664"/>
      <c r="AK27" s="664"/>
      <c r="AL27" s="624" t="s">
        <v>129</v>
      </c>
      <c r="AM27" s="625"/>
      <c r="AN27" s="625"/>
      <c r="AO27" s="665"/>
      <c r="AP27" s="618" t="s">
        <v>300</v>
      </c>
      <c r="AQ27" s="619"/>
      <c r="AR27" s="619"/>
      <c r="AS27" s="619"/>
      <c r="AT27" s="619"/>
      <c r="AU27" s="619"/>
      <c r="AV27" s="619"/>
      <c r="AW27" s="619"/>
      <c r="AX27" s="619"/>
      <c r="AY27" s="619"/>
      <c r="AZ27" s="619"/>
      <c r="BA27" s="619"/>
      <c r="BB27" s="619"/>
      <c r="BC27" s="619"/>
      <c r="BD27" s="619"/>
      <c r="BE27" s="619"/>
      <c r="BF27" s="620"/>
      <c r="BG27" s="621">
        <v>4122346</v>
      </c>
      <c r="BH27" s="622"/>
      <c r="BI27" s="622"/>
      <c r="BJ27" s="622"/>
      <c r="BK27" s="622"/>
      <c r="BL27" s="622"/>
      <c r="BM27" s="622"/>
      <c r="BN27" s="623"/>
      <c r="BO27" s="663">
        <v>100</v>
      </c>
      <c r="BP27" s="663"/>
      <c r="BQ27" s="663"/>
      <c r="BR27" s="663"/>
      <c r="BS27" s="664" t="s">
        <v>234</v>
      </c>
      <c r="BT27" s="664"/>
      <c r="BU27" s="664"/>
      <c r="BV27" s="664"/>
      <c r="BW27" s="664"/>
      <c r="BX27" s="664"/>
      <c r="BY27" s="664"/>
      <c r="BZ27" s="664"/>
      <c r="CA27" s="664"/>
      <c r="CB27" s="698"/>
      <c r="CD27" s="618" t="s">
        <v>301</v>
      </c>
      <c r="CE27" s="619"/>
      <c r="CF27" s="619"/>
      <c r="CG27" s="619"/>
      <c r="CH27" s="619"/>
      <c r="CI27" s="619"/>
      <c r="CJ27" s="619"/>
      <c r="CK27" s="619"/>
      <c r="CL27" s="619"/>
      <c r="CM27" s="619"/>
      <c r="CN27" s="619"/>
      <c r="CO27" s="619"/>
      <c r="CP27" s="619"/>
      <c r="CQ27" s="620"/>
      <c r="CR27" s="621">
        <v>2938552</v>
      </c>
      <c r="CS27" s="634"/>
      <c r="CT27" s="634"/>
      <c r="CU27" s="634"/>
      <c r="CV27" s="634"/>
      <c r="CW27" s="634"/>
      <c r="CX27" s="634"/>
      <c r="CY27" s="635"/>
      <c r="CZ27" s="624">
        <v>23.1</v>
      </c>
      <c r="DA27" s="636"/>
      <c r="DB27" s="636"/>
      <c r="DC27" s="637"/>
      <c r="DD27" s="627">
        <v>832753</v>
      </c>
      <c r="DE27" s="634"/>
      <c r="DF27" s="634"/>
      <c r="DG27" s="634"/>
      <c r="DH27" s="634"/>
      <c r="DI27" s="634"/>
      <c r="DJ27" s="634"/>
      <c r="DK27" s="635"/>
      <c r="DL27" s="627">
        <v>817282</v>
      </c>
      <c r="DM27" s="634"/>
      <c r="DN27" s="634"/>
      <c r="DO27" s="634"/>
      <c r="DP27" s="634"/>
      <c r="DQ27" s="634"/>
      <c r="DR27" s="634"/>
      <c r="DS27" s="634"/>
      <c r="DT27" s="634"/>
      <c r="DU27" s="634"/>
      <c r="DV27" s="635"/>
      <c r="DW27" s="624">
        <v>10.5</v>
      </c>
      <c r="DX27" s="636"/>
      <c r="DY27" s="636"/>
      <c r="DZ27" s="636"/>
      <c r="EA27" s="636"/>
      <c r="EB27" s="636"/>
      <c r="EC27" s="652"/>
    </row>
    <row r="28" spans="2:133" ht="11.25" customHeight="1" x14ac:dyDescent="0.15">
      <c r="B28" s="618" t="s">
        <v>302</v>
      </c>
      <c r="C28" s="619"/>
      <c r="D28" s="619"/>
      <c r="E28" s="619"/>
      <c r="F28" s="619"/>
      <c r="G28" s="619"/>
      <c r="H28" s="619"/>
      <c r="I28" s="619"/>
      <c r="J28" s="619"/>
      <c r="K28" s="619"/>
      <c r="L28" s="619"/>
      <c r="M28" s="619"/>
      <c r="N28" s="619"/>
      <c r="O28" s="619"/>
      <c r="P28" s="619"/>
      <c r="Q28" s="620"/>
      <c r="R28" s="621">
        <v>80531</v>
      </c>
      <c r="S28" s="622"/>
      <c r="T28" s="622"/>
      <c r="U28" s="622"/>
      <c r="V28" s="622"/>
      <c r="W28" s="622"/>
      <c r="X28" s="622"/>
      <c r="Y28" s="623"/>
      <c r="Z28" s="663">
        <v>0.6</v>
      </c>
      <c r="AA28" s="663"/>
      <c r="AB28" s="663"/>
      <c r="AC28" s="663"/>
      <c r="AD28" s="664">
        <v>26629</v>
      </c>
      <c r="AE28" s="664"/>
      <c r="AF28" s="664"/>
      <c r="AG28" s="664"/>
      <c r="AH28" s="664"/>
      <c r="AI28" s="664"/>
      <c r="AJ28" s="664"/>
      <c r="AK28" s="664"/>
      <c r="AL28" s="624">
        <v>0.4</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303</v>
      </c>
      <c r="CE28" s="619"/>
      <c r="CF28" s="619"/>
      <c r="CG28" s="619"/>
      <c r="CH28" s="619"/>
      <c r="CI28" s="619"/>
      <c r="CJ28" s="619"/>
      <c r="CK28" s="619"/>
      <c r="CL28" s="619"/>
      <c r="CM28" s="619"/>
      <c r="CN28" s="619"/>
      <c r="CO28" s="619"/>
      <c r="CP28" s="619"/>
      <c r="CQ28" s="620"/>
      <c r="CR28" s="621">
        <v>1184548</v>
      </c>
      <c r="CS28" s="622"/>
      <c r="CT28" s="622"/>
      <c r="CU28" s="622"/>
      <c r="CV28" s="622"/>
      <c r="CW28" s="622"/>
      <c r="CX28" s="622"/>
      <c r="CY28" s="623"/>
      <c r="CZ28" s="624">
        <v>9.3000000000000007</v>
      </c>
      <c r="DA28" s="636"/>
      <c r="DB28" s="636"/>
      <c r="DC28" s="637"/>
      <c r="DD28" s="627">
        <v>1184548</v>
      </c>
      <c r="DE28" s="622"/>
      <c r="DF28" s="622"/>
      <c r="DG28" s="622"/>
      <c r="DH28" s="622"/>
      <c r="DI28" s="622"/>
      <c r="DJ28" s="622"/>
      <c r="DK28" s="623"/>
      <c r="DL28" s="627">
        <v>1184548</v>
      </c>
      <c r="DM28" s="622"/>
      <c r="DN28" s="622"/>
      <c r="DO28" s="622"/>
      <c r="DP28" s="622"/>
      <c r="DQ28" s="622"/>
      <c r="DR28" s="622"/>
      <c r="DS28" s="622"/>
      <c r="DT28" s="622"/>
      <c r="DU28" s="622"/>
      <c r="DV28" s="623"/>
      <c r="DW28" s="624">
        <v>15.3</v>
      </c>
      <c r="DX28" s="636"/>
      <c r="DY28" s="636"/>
      <c r="DZ28" s="636"/>
      <c r="EA28" s="636"/>
      <c r="EB28" s="636"/>
      <c r="EC28" s="652"/>
    </row>
    <row r="29" spans="2:133" ht="11.25" customHeight="1" x14ac:dyDescent="0.15">
      <c r="B29" s="618" t="s">
        <v>304</v>
      </c>
      <c r="C29" s="619"/>
      <c r="D29" s="619"/>
      <c r="E29" s="619"/>
      <c r="F29" s="619"/>
      <c r="G29" s="619"/>
      <c r="H29" s="619"/>
      <c r="I29" s="619"/>
      <c r="J29" s="619"/>
      <c r="K29" s="619"/>
      <c r="L29" s="619"/>
      <c r="M29" s="619"/>
      <c r="N29" s="619"/>
      <c r="O29" s="619"/>
      <c r="P29" s="619"/>
      <c r="Q29" s="620"/>
      <c r="R29" s="621">
        <v>21339</v>
      </c>
      <c r="S29" s="622"/>
      <c r="T29" s="622"/>
      <c r="U29" s="622"/>
      <c r="V29" s="622"/>
      <c r="W29" s="622"/>
      <c r="X29" s="622"/>
      <c r="Y29" s="623"/>
      <c r="Z29" s="663">
        <v>0.2</v>
      </c>
      <c r="AA29" s="663"/>
      <c r="AB29" s="663"/>
      <c r="AC29" s="663"/>
      <c r="AD29" s="664" t="s">
        <v>234</v>
      </c>
      <c r="AE29" s="664"/>
      <c r="AF29" s="664"/>
      <c r="AG29" s="664"/>
      <c r="AH29" s="664"/>
      <c r="AI29" s="664"/>
      <c r="AJ29" s="664"/>
      <c r="AK29" s="664"/>
      <c r="AL29" s="624" t="s">
        <v>234</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305</v>
      </c>
      <c r="CE29" s="641"/>
      <c r="CF29" s="618" t="s">
        <v>306</v>
      </c>
      <c r="CG29" s="619"/>
      <c r="CH29" s="619"/>
      <c r="CI29" s="619"/>
      <c r="CJ29" s="619"/>
      <c r="CK29" s="619"/>
      <c r="CL29" s="619"/>
      <c r="CM29" s="619"/>
      <c r="CN29" s="619"/>
      <c r="CO29" s="619"/>
      <c r="CP29" s="619"/>
      <c r="CQ29" s="620"/>
      <c r="CR29" s="621">
        <v>1184548</v>
      </c>
      <c r="CS29" s="634"/>
      <c r="CT29" s="634"/>
      <c r="CU29" s="634"/>
      <c r="CV29" s="634"/>
      <c r="CW29" s="634"/>
      <c r="CX29" s="634"/>
      <c r="CY29" s="635"/>
      <c r="CZ29" s="624">
        <v>9.3000000000000007</v>
      </c>
      <c r="DA29" s="636"/>
      <c r="DB29" s="636"/>
      <c r="DC29" s="637"/>
      <c r="DD29" s="627">
        <v>1184548</v>
      </c>
      <c r="DE29" s="634"/>
      <c r="DF29" s="634"/>
      <c r="DG29" s="634"/>
      <c r="DH29" s="634"/>
      <c r="DI29" s="634"/>
      <c r="DJ29" s="634"/>
      <c r="DK29" s="635"/>
      <c r="DL29" s="627">
        <v>1184548</v>
      </c>
      <c r="DM29" s="634"/>
      <c r="DN29" s="634"/>
      <c r="DO29" s="634"/>
      <c r="DP29" s="634"/>
      <c r="DQ29" s="634"/>
      <c r="DR29" s="634"/>
      <c r="DS29" s="634"/>
      <c r="DT29" s="634"/>
      <c r="DU29" s="634"/>
      <c r="DV29" s="635"/>
      <c r="DW29" s="624">
        <v>15.3</v>
      </c>
      <c r="DX29" s="636"/>
      <c r="DY29" s="636"/>
      <c r="DZ29" s="636"/>
      <c r="EA29" s="636"/>
      <c r="EB29" s="636"/>
      <c r="EC29" s="652"/>
    </row>
    <row r="30" spans="2:133" ht="11.25" customHeight="1" x14ac:dyDescent="0.15">
      <c r="B30" s="618" t="s">
        <v>307</v>
      </c>
      <c r="C30" s="619"/>
      <c r="D30" s="619"/>
      <c r="E30" s="619"/>
      <c r="F30" s="619"/>
      <c r="G30" s="619"/>
      <c r="H30" s="619"/>
      <c r="I30" s="619"/>
      <c r="J30" s="619"/>
      <c r="K30" s="619"/>
      <c r="L30" s="619"/>
      <c r="M30" s="619"/>
      <c r="N30" s="619"/>
      <c r="O30" s="619"/>
      <c r="P30" s="619"/>
      <c r="Q30" s="620"/>
      <c r="R30" s="621">
        <v>2380087</v>
      </c>
      <c r="S30" s="622"/>
      <c r="T30" s="622"/>
      <c r="U30" s="622"/>
      <c r="V30" s="622"/>
      <c r="W30" s="622"/>
      <c r="X30" s="622"/>
      <c r="Y30" s="623"/>
      <c r="Z30" s="663">
        <v>18.3</v>
      </c>
      <c r="AA30" s="663"/>
      <c r="AB30" s="663"/>
      <c r="AC30" s="663"/>
      <c r="AD30" s="664" t="s">
        <v>234</v>
      </c>
      <c r="AE30" s="664"/>
      <c r="AF30" s="664"/>
      <c r="AG30" s="664"/>
      <c r="AH30" s="664"/>
      <c r="AI30" s="664"/>
      <c r="AJ30" s="664"/>
      <c r="AK30" s="664"/>
      <c r="AL30" s="624" t="s">
        <v>234</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308</v>
      </c>
      <c r="BH30" s="696"/>
      <c r="BI30" s="696"/>
      <c r="BJ30" s="696"/>
      <c r="BK30" s="696"/>
      <c r="BL30" s="696"/>
      <c r="BM30" s="696"/>
      <c r="BN30" s="696"/>
      <c r="BO30" s="696"/>
      <c r="BP30" s="696"/>
      <c r="BQ30" s="697"/>
      <c r="BR30" s="679"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1140994</v>
      </c>
      <c r="CS30" s="622"/>
      <c r="CT30" s="622"/>
      <c r="CU30" s="622"/>
      <c r="CV30" s="622"/>
      <c r="CW30" s="622"/>
      <c r="CX30" s="622"/>
      <c r="CY30" s="623"/>
      <c r="CZ30" s="624">
        <v>9</v>
      </c>
      <c r="DA30" s="636"/>
      <c r="DB30" s="636"/>
      <c r="DC30" s="637"/>
      <c r="DD30" s="627">
        <v>1140994</v>
      </c>
      <c r="DE30" s="622"/>
      <c r="DF30" s="622"/>
      <c r="DG30" s="622"/>
      <c r="DH30" s="622"/>
      <c r="DI30" s="622"/>
      <c r="DJ30" s="622"/>
      <c r="DK30" s="623"/>
      <c r="DL30" s="627">
        <v>1140994</v>
      </c>
      <c r="DM30" s="622"/>
      <c r="DN30" s="622"/>
      <c r="DO30" s="622"/>
      <c r="DP30" s="622"/>
      <c r="DQ30" s="622"/>
      <c r="DR30" s="622"/>
      <c r="DS30" s="622"/>
      <c r="DT30" s="622"/>
      <c r="DU30" s="622"/>
      <c r="DV30" s="623"/>
      <c r="DW30" s="624">
        <v>14.7</v>
      </c>
      <c r="DX30" s="636"/>
      <c r="DY30" s="636"/>
      <c r="DZ30" s="636"/>
      <c r="EA30" s="636"/>
      <c r="EB30" s="636"/>
      <c r="EC30" s="652"/>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63" t="s">
        <v>234</v>
      </c>
      <c r="AA31" s="663"/>
      <c r="AB31" s="663"/>
      <c r="AC31" s="663"/>
      <c r="AD31" s="664" t="s">
        <v>129</v>
      </c>
      <c r="AE31" s="664"/>
      <c r="AF31" s="664"/>
      <c r="AG31" s="664"/>
      <c r="AH31" s="664"/>
      <c r="AI31" s="664"/>
      <c r="AJ31" s="664"/>
      <c r="AK31" s="664"/>
      <c r="AL31" s="624" t="s">
        <v>234</v>
      </c>
      <c r="AM31" s="625"/>
      <c r="AN31" s="625"/>
      <c r="AO31" s="665"/>
      <c r="AP31" s="691" t="s">
        <v>312</v>
      </c>
      <c r="AQ31" s="692"/>
      <c r="AR31" s="692"/>
      <c r="AS31" s="692"/>
      <c r="AT31" s="693" t="s">
        <v>313</v>
      </c>
      <c r="AU31" s="218"/>
      <c r="AV31" s="218"/>
      <c r="AW31" s="218"/>
      <c r="AX31" s="676" t="s">
        <v>187</v>
      </c>
      <c r="AY31" s="677"/>
      <c r="AZ31" s="677"/>
      <c r="BA31" s="677"/>
      <c r="BB31" s="677"/>
      <c r="BC31" s="677"/>
      <c r="BD31" s="677"/>
      <c r="BE31" s="677"/>
      <c r="BF31" s="678"/>
      <c r="BG31" s="684">
        <v>99</v>
      </c>
      <c r="BH31" s="685"/>
      <c r="BI31" s="685"/>
      <c r="BJ31" s="685"/>
      <c r="BK31" s="685"/>
      <c r="BL31" s="685"/>
      <c r="BM31" s="686">
        <v>96</v>
      </c>
      <c r="BN31" s="685"/>
      <c r="BO31" s="685"/>
      <c r="BP31" s="685"/>
      <c r="BQ31" s="687"/>
      <c r="BR31" s="684">
        <v>99</v>
      </c>
      <c r="BS31" s="685"/>
      <c r="BT31" s="685"/>
      <c r="BU31" s="685"/>
      <c r="BV31" s="685"/>
      <c r="BW31" s="685"/>
      <c r="BX31" s="686">
        <v>95.6</v>
      </c>
      <c r="BY31" s="685"/>
      <c r="BZ31" s="685"/>
      <c r="CA31" s="685"/>
      <c r="CB31" s="687"/>
      <c r="CD31" s="642"/>
      <c r="CE31" s="643"/>
      <c r="CF31" s="618" t="s">
        <v>314</v>
      </c>
      <c r="CG31" s="619"/>
      <c r="CH31" s="619"/>
      <c r="CI31" s="619"/>
      <c r="CJ31" s="619"/>
      <c r="CK31" s="619"/>
      <c r="CL31" s="619"/>
      <c r="CM31" s="619"/>
      <c r="CN31" s="619"/>
      <c r="CO31" s="619"/>
      <c r="CP31" s="619"/>
      <c r="CQ31" s="620"/>
      <c r="CR31" s="621">
        <v>43554</v>
      </c>
      <c r="CS31" s="634"/>
      <c r="CT31" s="634"/>
      <c r="CU31" s="634"/>
      <c r="CV31" s="634"/>
      <c r="CW31" s="634"/>
      <c r="CX31" s="634"/>
      <c r="CY31" s="635"/>
      <c r="CZ31" s="624">
        <v>0.3</v>
      </c>
      <c r="DA31" s="636"/>
      <c r="DB31" s="636"/>
      <c r="DC31" s="637"/>
      <c r="DD31" s="627">
        <v>43554</v>
      </c>
      <c r="DE31" s="634"/>
      <c r="DF31" s="634"/>
      <c r="DG31" s="634"/>
      <c r="DH31" s="634"/>
      <c r="DI31" s="634"/>
      <c r="DJ31" s="634"/>
      <c r="DK31" s="635"/>
      <c r="DL31" s="627">
        <v>43554</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315</v>
      </c>
      <c r="C32" s="619"/>
      <c r="D32" s="619"/>
      <c r="E32" s="619"/>
      <c r="F32" s="619"/>
      <c r="G32" s="619"/>
      <c r="H32" s="619"/>
      <c r="I32" s="619"/>
      <c r="J32" s="619"/>
      <c r="K32" s="619"/>
      <c r="L32" s="619"/>
      <c r="M32" s="619"/>
      <c r="N32" s="619"/>
      <c r="O32" s="619"/>
      <c r="P32" s="619"/>
      <c r="Q32" s="620"/>
      <c r="R32" s="621">
        <v>964285</v>
      </c>
      <c r="S32" s="622"/>
      <c r="T32" s="622"/>
      <c r="U32" s="622"/>
      <c r="V32" s="622"/>
      <c r="W32" s="622"/>
      <c r="X32" s="622"/>
      <c r="Y32" s="623"/>
      <c r="Z32" s="663">
        <v>7.4</v>
      </c>
      <c r="AA32" s="663"/>
      <c r="AB32" s="663"/>
      <c r="AC32" s="663"/>
      <c r="AD32" s="664" t="s">
        <v>129</v>
      </c>
      <c r="AE32" s="664"/>
      <c r="AF32" s="664"/>
      <c r="AG32" s="664"/>
      <c r="AH32" s="664"/>
      <c r="AI32" s="664"/>
      <c r="AJ32" s="664"/>
      <c r="AK32" s="664"/>
      <c r="AL32" s="624" t="s">
        <v>234</v>
      </c>
      <c r="AM32" s="625"/>
      <c r="AN32" s="625"/>
      <c r="AO32" s="665"/>
      <c r="AP32" s="666"/>
      <c r="AQ32" s="667"/>
      <c r="AR32" s="667"/>
      <c r="AS32" s="667"/>
      <c r="AT32" s="694"/>
      <c r="AU32" s="214" t="s">
        <v>316</v>
      </c>
      <c r="AX32" s="618" t="s">
        <v>317</v>
      </c>
      <c r="AY32" s="619"/>
      <c r="AZ32" s="619"/>
      <c r="BA32" s="619"/>
      <c r="BB32" s="619"/>
      <c r="BC32" s="619"/>
      <c r="BD32" s="619"/>
      <c r="BE32" s="619"/>
      <c r="BF32" s="620"/>
      <c r="BG32" s="683">
        <v>99.1</v>
      </c>
      <c r="BH32" s="634"/>
      <c r="BI32" s="634"/>
      <c r="BJ32" s="634"/>
      <c r="BK32" s="634"/>
      <c r="BL32" s="634"/>
      <c r="BM32" s="625">
        <v>95.7</v>
      </c>
      <c r="BN32" s="634"/>
      <c r="BO32" s="634"/>
      <c r="BP32" s="634"/>
      <c r="BQ32" s="661"/>
      <c r="BR32" s="683">
        <v>99.1</v>
      </c>
      <c r="BS32" s="634"/>
      <c r="BT32" s="634"/>
      <c r="BU32" s="634"/>
      <c r="BV32" s="634"/>
      <c r="BW32" s="634"/>
      <c r="BX32" s="625">
        <v>95.4</v>
      </c>
      <c r="BY32" s="634"/>
      <c r="BZ32" s="634"/>
      <c r="CA32" s="634"/>
      <c r="CB32" s="661"/>
      <c r="CD32" s="644"/>
      <c r="CE32" s="645"/>
      <c r="CF32" s="618" t="s">
        <v>318</v>
      </c>
      <c r="CG32" s="619"/>
      <c r="CH32" s="619"/>
      <c r="CI32" s="619"/>
      <c r="CJ32" s="619"/>
      <c r="CK32" s="619"/>
      <c r="CL32" s="619"/>
      <c r="CM32" s="619"/>
      <c r="CN32" s="619"/>
      <c r="CO32" s="619"/>
      <c r="CP32" s="619"/>
      <c r="CQ32" s="620"/>
      <c r="CR32" s="621" t="s">
        <v>234</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52"/>
    </row>
    <row r="33" spans="2:133" ht="11.25" customHeight="1" x14ac:dyDescent="0.15">
      <c r="B33" s="618" t="s">
        <v>319</v>
      </c>
      <c r="C33" s="619"/>
      <c r="D33" s="619"/>
      <c r="E33" s="619"/>
      <c r="F33" s="619"/>
      <c r="G33" s="619"/>
      <c r="H33" s="619"/>
      <c r="I33" s="619"/>
      <c r="J33" s="619"/>
      <c r="K33" s="619"/>
      <c r="L33" s="619"/>
      <c r="M33" s="619"/>
      <c r="N33" s="619"/>
      <c r="O33" s="619"/>
      <c r="P33" s="619"/>
      <c r="Q33" s="620"/>
      <c r="R33" s="621">
        <v>5955</v>
      </c>
      <c r="S33" s="622"/>
      <c r="T33" s="622"/>
      <c r="U33" s="622"/>
      <c r="V33" s="622"/>
      <c r="W33" s="622"/>
      <c r="X33" s="622"/>
      <c r="Y33" s="623"/>
      <c r="Z33" s="663">
        <v>0</v>
      </c>
      <c r="AA33" s="663"/>
      <c r="AB33" s="663"/>
      <c r="AC33" s="663"/>
      <c r="AD33" s="664">
        <v>129</v>
      </c>
      <c r="AE33" s="664"/>
      <c r="AF33" s="664"/>
      <c r="AG33" s="664"/>
      <c r="AH33" s="664"/>
      <c r="AI33" s="664"/>
      <c r="AJ33" s="664"/>
      <c r="AK33" s="664"/>
      <c r="AL33" s="624">
        <v>0</v>
      </c>
      <c r="AM33" s="625"/>
      <c r="AN33" s="625"/>
      <c r="AO33" s="665"/>
      <c r="AP33" s="668"/>
      <c r="AQ33" s="669"/>
      <c r="AR33" s="669"/>
      <c r="AS33" s="669"/>
      <c r="AT33" s="695"/>
      <c r="AU33" s="219"/>
      <c r="AV33" s="219"/>
      <c r="AW33" s="219"/>
      <c r="AX33" s="602" t="s">
        <v>320</v>
      </c>
      <c r="AY33" s="603"/>
      <c r="AZ33" s="603"/>
      <c r="BA33" s="603"/>
      <c r="BB33" s="603"/>
      <c r="BC33" s="603"/>
      <c r="BD33" s="603"/>
      <c r="BE33" s="603"/>
      <c r="BF33" s="604"/>
      <c r="BG33" s="682">
        <v>98.9</v>
      </c>
      <c r="BH33" s="606"/>
      <c r="BI33" s="606"/>
      <c r="BJ33" s="606"/>
      <c r="BK33" s="606"/>
      <c r="BL33" s="606"/>
      <c r="BM33" s="656">
        <v>96</v>
      </c>
      <c r="BN33" s="606"/>
      <c r="BO33" s="606"/>
      <c r="BP33" s="606"/>
      <c r="BQ33" s="650"/>
      <c r="BR33" s="682">
        <v>98.9</v>
      </c>
      <c r="BS33" s="606"/>
      <c r="BT33" s="606"/>
      <c r="BU33" s="606"/>
      <c r="BV33" s="606"/>
      <c r="BW33" s="606"/>
      <c r="BX33" s="656">
        <v>95.5</v>
      </c>
      <c r="BY33" s="606"/>
      <c r="BZ33" s="606"/>
      <c r="CA33" s="606"/>
      <c r="CB33" s="650"/>
      <c r="CD33" s="618" t="s">
        <v>321</v>
      </c>
      <c r="CE33" s="619"/>
      <c r="CF33" s="619"/>
      <c r="CG33" s="619"/>
      <c r="CH33" s="619"/>
      <c r="CI33" s="619"/>
      <c r="CJ33" s="619"/>
      <c r="CK33" s="619"/>
      <c r="CL33" s="619"/>
      <c r="CM33" s="619"/>
      <c r="CN33" s="619"/>
      <c r="CO33" s="619"/>
      <c r="CP33" s="619"/>
      <c r="CQ33" s="620"/>
      <c r="CR33" s="621">
        <v>6111312</v>
      </c>
      <c r="CS33" s="634"/>
      <c r="CT33" s="634"/>
      <c r="CU33" s="634"/>
      <c r="CV33" s="634"/>
      <c r="CW33" s="634"/>
      <c r="CX33" s="634"/>
      <c r="CY33" s="635"/>
      <c r="CZ33" s="624">
        <v>48.1</v>
      </c>
      <c r="DA33" s="636"/>
      <c r="DB33" s="636"/>
      <c r="DC33" s="637"/>
      <c r="DD33" s="627">
        <v>4608339</v>
      </c>
      <c r="DE33" s="634"/>
      <c r="DF33" s="634"/>
      <c r="DG33" s="634"/>
      <c r="DH33" s="634"/>
      <c r="DI33" s="634"/>
      <c r="DJ33" s="634"/>
      <c r="DK33" s="635"/>
      <c r="DL33" s="627">
        <v>3341703</v>
      </c>
      <c r="DM33" s="634"/>
      <c r="DN33" s="634"/>
      <c r="DO33" s="634"/>
      <c r="DP33" s="634"/>
      <c r="DQ33" s="634"/>
      <c r="DR33" s="634"/>
      <c r="DS33" s="634"/>
      <c r="DT33" s="634"/>
      <c r="DU33" s="634"/>
      <c r="DV33" s="635"/>
      <c r="DW33" s="624">
        <v>43.1</v>
      </c>
      <c r="DX33" s="636"/>
      <c r="DY33" s="636"/>
      <c r="DZ33" s="636"/>
      <c r="EA33" s="636"/>
      <c r="EB33" s="636"/>
      <c r="EC33" s="652"/>
    </row>
    <row r="34" spans="2:133" ht="11.25" customHeight="1" x14ac:dyDescent="0.15">
      <c r="B34" s="618" t="s">
        <v>322</v>
      </c>
      <c r="C34" s="619"/>
      <c r="D34" s="619"/>
      <c r="E34" s="619"/>
      <c r="F34" s="619"/>
      <c r="G34" s="619"/>
      <c r="H34" s="619"/>
      <c r="I34" s="619"/>
      <c r="J34" s="619"/>
      <c r="K34" s="619"/>
      <c r="L34" s="619"/>
      <c r="M34" s="619"/>
      <c r="N34" s="619"/>
      <c r="O34" s="619"/>
      <c r="P34" s="619"/>
      <c r="Q34" s="620"/>
      <c r="R34" s="621">
        <v>340117</v>
      </c>
      <c r="S34" s="622"/>
      <c r="T34" s="622"/>
      <c r="U34" s="622"/>
      <c r="V34" s="622"/>
      <c r="W34" s="622"/>
      <c r="X34" s="622"/>
      <c r="Y34" s="623"/>
      <c r="Z34" s="663">
        <v>2.6</v>
      </c>
      <c r="AA34" s="663"/>
      <c r="AB34" s="663"/>
      <c r="AC34" s="663"/>
      <c r="AD34" s="664" t="s">
        <v>234</v>
      </c>
      <c r="AE34" s="664"/>
      <c r="AF34" s="664"/>
      <c r="AG34" s="664"/>
      <c r="AH34" s="664"/>
      <c r="AI34" s="664"/>
      <c r="AJ34" s="664"/>
      <c r="AK34" s="664"/>
      <c r="AL34" s="624" t="s">
        <v>129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1618449</v>
      </c>
      <c r="CS34" s="622"/>
      <c r="CT34" s="622"/>
      <c r="CU34" s="622"/>
      <c r="CV34" s="622"/>
      <c r="CW34" s="622"/>
      <c r="CX34" s="622"/>
      <c r="CY34" s="623"/>
      <c r="CZ34" s="624">
        <v>12.7</v>
      </c>
      <c r="DA34" s="636"/>
      <c r="DB34" s="636"/>
      <c r="DC34" s="637"/>
      <c r="DD34" s="627">
        <v>917939</v>
      </c>
      <c r="DE34" s="622"/>
      <c r="DF34" s="622"/>
      <c r="DG34" s="622"/>
      <c r="DH34" s="622"/>
      <c r="DI34" s="622"/>
      <c r="DJ34" s="622"/>
      <c r="DK34" s="623"/>
      <c r="DL34" s="627">
        <v>776835</v>
      </c>
      <c r="DM34" s="622"/>
      <c r="DN34" s="622"/>
      <c r="DO34" s="622"/>
      <c r="DP34" s="622"/>
      <c r="DQ34" s="622"/>
      <c r="DR34" s="622"/>
      <c r="DS34" s="622"/>
      <c r="DT34" s="622"/>
      <c r="DU34" s="622"/>
      <c r="DV34" s="623"/>
      <c r="DW34" s="624">
        <v>10</v>
      </c>
      <c r="DX34" s="636"/>
      <c r="DY34" s="636"/>
      <c r="DZ34" s="636"/>
      <c r="EA34" s="636"/>
      <c r="EB34" s="636"/>
      <c r="EC34" s="652"/>
    </row>
    <row r="35" spans="2:133" ht="11.25" customHeight="1" x14ac:dyDescent="0.15">
      <c r="B35" s="618" t="s">
        <v>324</v>
      </c>
      <c r="C35" s="619"/>
      <c r="D35" s="619"/>
      <c r="E35" s="619"/>
      <c r="F35" s="619"/>
      <c r="G35" s="619"/>
      <c r="H35" s="619"/>
      <c r="I35" s="619"/>
      <c r="J35" s="619"/>
      <c r="K35" s="619"/>
      <c r="L35" s="619"/>
      <c r="M35" s="619"/>
      <c r="N35" s="619"/>
      <c r="O35" s="619"/>
      <c r="P35" s="619"/>
      <c r="Q35" s="620"/>
      <c r="R35" s="621">
        <v>349904</v>
      </c>
      <c r="S35" s="622"/>
      <c r="T35" s="622"/>
      <c r="U35" s="622"/>
      <c r="V35" s="622"/>
      <c r="W35" s="622"/>
      <c r="X35" s="622"/>
      <c r="Y35" s="623"/>
      <c r="Z35" s="663">
        <v>2.7</v>
      </c>
      <c r="AA35" s="663"/>
      <c r="AB35" s="663"/>
      <c r="AC35" s="663"/>
      <c r="AD35" s="664" t="s">
        <v>129</v>
      </c>
      <c r="AE35" s="664"/>
      <c r="AF35" s="664"/>
      <c r="AG35" s="664"/>
      <c r="AH35" s="664"/>
      <c r="AI35" s="664"/>
      <c r="AJ35" s="664"/>
      <c r="AK35" s="664"/>
      <c r="AL35" s="624" t="s">
        <v>129</v>
      </c>
      <c r="AM35" s="625"/>
      <c r="AN35" s="625"/>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58850</v>
      </c>
      <c r="CS35" s="634"/>
      <c r="CT35" s="634"/>
      <c r="CU35" s="634"/>
      <c r="CV35" s="634"/>
      <c r="CW35" s="634"/>
      <c r="CX35" s="634"/>
      <c r="CY35" s="635"/>
      <c r="CZ35" s="624">
        <v>0.5</v>
      </c>
      <c r="DA35" s="636"/>
      <c r="DB35" s="636"/>
      <c r="DC35" s="637"/>
      <c r="DD35" s="627">
        <v>56778</v>
      </c>
      <c r="DE35" s="634"/>
      <c r="DF35" s="634"/>
      <c r="DG35" s="634"/>
      <c r="DH35" s="634"/>
      <c r="DI35" s="634"/>
      <c r="DJ35" s="634"/>
      <c r="DK35" s="635"/>
      <c r="DL35" s="627">
        <v>56778</v>
      </c>
      <c r="DM35" s="634"/>
      <c r="DN35" s="634"/>
      <c r="DO35" s="634"/>
      <c r="DP35" s="634"/>
      <c r="DQ35" s="634"/>
      <c r="DR35" s="634"/>
      <c r="DS35" s="634"/>
      <c r="DT35" s="634"/>
      <c r="DU35" s="634"/>
      <c r="DV35" s="635"/>
      <c r="DW35" s="624">
        <v>0.7</v>
      </c>
      <c r="DX35" s="636"/>
      <c r="DY35" s="636"/>
      <c r="DZ35" s="636"/>
      <c r="EA35" s="636"/>
      <c r="EB35" s="636"/>
      <c r="EC35" s="652"/>
    </row>
    <row r="36" spans="2:133" ht="11.25" customHeight="1" x14ac:dyDescent="0.15">
      <c r="B36" s="618" t="s">
        <v>328</v>
      </c>
      <c r="C36" s="619"/>
      <c r="D36" s="619"/>
      <c r="E36" s="619"/>
      <c r="F36" s="619"/>
      <c r="G36" s="619"/>
      <c r="H36" s="619"/>
      <c r="I36" s="619"/>
      <c r="J36" s="619"/>
      <c r="K36" s="619"/>
      <c r="L36" s="619"/>
      <c r="M36" s="619"/>
      <c r="N36" s="619"/>
      <c r="O36" s="619"/>
      <c r="P36" s="619"/>
      <c r="Q36" s="620"/>
      <c r="R36" s="621">
        <v>575454</v>
      </c>
      <c r="S36" s="622"/>
      <c r="T36" s="622"/>
      <c r="U36" s="622"/>
      <c r="V36" s="622"/>
      <c r="W36" s="622"/>
      <c r="X36" s="622"/>
      <c r="Y36" s="623"/>
      <c r="Z36" s="663">
        <v>4.4000000000000004</v>
      </c>
      <c r="AA36" s="663"/>
      <c r="AB36" s="663"/>
      <c r="AC36" s="663"/>
      <c r="AD36" s="664" t="s">
        <v>129</v>
      </c>
      <c r="AE36" s="664"/>
      <c r="AF36" s="664"/>
      <c r="AG36" s="664"/>
      <c r="AH36" s="664"/>
      <c r="AI36" s="664"/>
      <c r="AJ36" s="664"/>
      <c r="AK36" s="664"/>
      <c r="AL36" s="624" t="s">
        <v>234</v>
      </c>
      <c r="AM36" s="625"/>
      <c r="AN36" s="625"/>
      <c r="AO36" s="665"/>
      <c r="AP36" s="222"/>
      <c r="AQ36" s="670" t="s">
        <v>329</v>
      </c>
      <c r="AR36" s="671"/>
      <c r="AS36" s="671"/>
      <c r="AT36" s="671"/>
      <c r="AU36" s="671"/>
      <c r="AV36" s="671"/>
      <c r="AW36" s="671"/>
      <c r="AX36" s="671"/>
      <c r="AY36" s="672"/>
      <c r="AZ36" s="673">
        <v>2025091</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12805</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2195270</v>
      </c>
      <c r="CS36" s="622"/>
      <c r="CT36" s="622"/>
      <c r="CU36" s="622"/>
      <c r="CV36" s="622"/>
      <c r="CW36" s="622"/>
      <c r="CX36" s="622"/>
      <c r="CY36" s="623"/>
      <c r="CZ36" s="624">
        <v>17.3</v>
      </c>
      <c r="DA36" s="636"/>
      <c r="DB36" s="636"/>
      <c r="DC36" s="637"/>
      <c r="DD36" s="627">
        <v>1946428</v>
      </c>
      <c r="DE36" s="622"/>
      <c r="DF36" s="622"/>
      <c r="DG36" s="622"/>
      <c r="DH36" s="622"/>
      <c r="DI36" s="622"/>
      <c r="DJ36" s="622"/>
      <c r="DK36" s="623"/>
      <c r="DL36" s="627">
        <v>1178324</v>
      </c>
      <c r="DM36" s="622"/>
      <c r="DN36" s="622"/>
      <c r="DO36" s="622"/>
      <c r="DP36" s="622"/>
      <c r="DQ36" s="622"/>
      <c r="DR36" s="622"/>
      <c r="DS36" s="622"/>
      <c r="DT36" s="622"/>
      <c r="DU36" s="622"/>
      <c r="DV36" s="623"/>
      <c r="DW36" s="624">
        <v>15.2</v>
      </c>
      <c r="DX36" s="636"/>
      <c r="DY36" s="636"/>
      <c r="DZ36" s="636"/>
      <c r="EA36" s="636"/>
      <c r="EB36" s="636"/>
      <c r="EC36" s="652"/>
    </row>
    <row r="37" spans="2:133" ht="11.25" customHeight="1" x14ac:dyDescent="0.15">
      <c r="B37" s="618" t="s">
        <v>332</v>
      </c>
      <c r="C37" s="619"/>
      <c r="D37" s="619"/>
      <c r="E37" s="619"/>
      <c r="F37" s="619"/>
      <c r="G37" s="619"/>
      <c r="H37" s="619"/>
      <c r="I37" s="619"/>
      <c r="J37" s="619"/>
      <c r="K37" s="619"/>
      <c r="L37" s="619"/>
      <c r="M37" s="619"/>
      <c r="N37" s="619"/>
      <c r="O37" s="619"/>
      <c r="P37" s="619"/>
      <c r="Q37" s="620"/>
      <c r="R37" s="621">
        <v>88171</v>
      </c>
      <c r="S37" s="622"/>
      <c r="T37" s="622"/>
      <c r="U37" s="622"/>
      <c r="V37" s="622"/>
      <c r="W37" s="622"/>
      <c r="X37" s="622"/>
      <c r="Y37" s="623"/>
      <c r="Z37" s="663">
        <v>0.7</v>
      </c>
      <c r="AA37" s="663"/>
      <c r="AB37" s="663"/>
      <c r="AC37" s="663"/>
      <c r="AD37" s="664">
        <v>447</v>
      </c>
      <c r="AE37" s="664"/>
      <c r="AF37" s="664"/>
      <c r="AG37" s="664"/>
      <c r="AH37" s="664"/>
      <c r="AI37" s="664"/>
      <c r="AJ37" s="664"/>
      <c r="AK37" s="664"/>
      <c r="AL37" s="624">
        <v>0</v>
      </c>
      <c r="AM37" s="625"/>
      <c r="AN37" s="625"/>
      <c r="AO37" s="665"/>
      <c r="AQ37" s="658" t="s">
        <v>333</v>
      </c>
      <c r="AR37" s="659"/>
      <c r="AS37" s="659"/>
      <c r="AT37" s="659"/>
      <c r="AU37" s="659"/>
      <c r="AV37" s="659"/>
      <c r="AW37" s="659"/>
      <c r="AX37" s="659"/>
      <c r="AY37" s="660"/>
      <c r="AZ37" s="621">
        <v>951599</v>
      </c>
      <c r="BA37" s="622"/>
      <c r="BB37" s="622"/>
      <c r="BC37" s="622"/>
      <c r="BD37" s="634"/>
      <c r="BE37" s="634"/>
      <c r="BF37" s="661"/>
      <c r="BG37" s="618" t="s">
        <v>334</v>
      </c>
      <c r="BH37" s="619"/>
      <c r="BI37" s="619"/>
      <c r="BJ37" s="619"/>
      <c r="BK37" s="619"/>
      <c r="BL37" s="619"/>
      <c r="BM37" s="619"/>
      <c r="BN37" s="619"/>
      <c r="BO37" s="619"/>
      <c r="BP37" s="619"/>
      <c r="BQ37" s="619"/>
      <c r="BR37" s="619"/>
      <c r="BS37" s="619"/>
      <c r="BT37" s="619"/>
      <c r="BU37" s="620"/>
      <c r="BV37" s="621">
        <v>-11578</v>
      </c>
      <c r="BW37" s="622"/>
      <c r="BX37" s="622"/>
      <c r="BY37" s="622"/>
      <c r="BZ37" s="622"/>
      <c r="CA37" s="622"/>
      <c r="CB37" s="662"/>
      <c r="CD37" s="618" t="s">
        <v>335</v>
      </c>
      <c r="CE37" s="619"/>
      <c r="CF37" s="619"/>
      <c r="CG37" s="619"/>
      <c r="CH37" s="619"/>
      <c r="CI37" s="619"/>
      <c r="CJ37" s="619"/>
      <c r="CK37" s="619"/>
      <c r="CL37" s="619"/>
      <c r="CM37" s="619"/>
      <c r="CN37" s="619"/>
      <c r="CO37" s="619"/>
      <c r="CP37" s="619"/>
      <c r="CQ37" s="620"/>
      <c r="CR37" s="621">
        <v>876658</v>
      </c>
      <c r="CS37" s="634"/>
      <c r="CT37" s="634"/>
      <c r="CU37" s="634"/>
      <c r="CV37" s="634"/>
      <c r="CW37" s="634"/>
      <c r="CX37" s="634"/>
      <c r="CY37" s="635"/>
      <c r="CZ37" s="624">
        <v>6.9</v>
      </c>
      <c r="DA37" s="636"/>
      <c r="DB37" s="636"/>
      <c r="DC37" s="637"/>
      <c r="DD37" s="627">
        <v>876658</v>
      </c>
      <c r="DE37" s="634"/>
      <c r="DF37" s="634"/>
      <c r="DG37" s="634"/>
      <c r="DH37" s="634"/>
      <c r="DI37" s="634"/>
      <c r="DJ37" s="634"/>
      <c r="DK37" s="635"/>
      <c r="DL37" s="627">
        <v>876658</v>
      </c>
      <c r="DM37" s="634"/>
      <c r="DN37" s="634"/>
      <c r="DO37" s="634"/>
      <c r="DP37" s="634"/>
      <c r="DQ37" s="634"/>
      <c r="DR37" s="634"/>
      <c r="DS37" s="634"/>
      <c r="DT37" s="634"/>
      <c r="DU37" s="634"/>
      <c r="DV37" s="635"/>
      <c r="DW37" s="624">
        <v>11.3</v>
      </c>
      <c r="DX37" s="636"/>
      <c r="DY37" s="636"/>
      <c r="DZ37" s="636"/>
      <c r="EA37" s="636"/>
      <c r="EB37" s="636"/>
      <c r="EC37" s="652"/>
    </row>
    <row r="38" spans="2:133" ht="11.25" customHeight="1" x14ac:dyDescent="0.15">
      <c r="B38" s="618" t="s">
        <v>336</v>
      </c>
      <c r="C38" s="619"/>
      <c r="D38" s="619"/>
      <c r="E38" s="619"/>
      <c r="F38" s="619"/>
      <c r="G38" s="619"/>
      <c r="H38" s="619"/>
      <c r="I38" s="619"/>
      <c r="J38" s="619"/>
      <c r="K38" s="619"/>
      <c r="L38" s="619"/>
      <c r="M38" s="619"/>
      <c r="N38" s="619"/>
      <c r="O38" s="619"/>
      <c r="P38" s="619"/>
      <c r="Q38" s="620"/>
      <c r="R38" s="621">
        <v>493653</v>
      </c>
      <c r="S38" s="622"/>
      <c r="T38" s="622"/>
      <c r="U38" s="622"/>
      <c r="V38" s="622"/>
      <c r="W38" s="622"/>
      <c r="X38" s="622"/>
      <c r="Y38" s="623"/>
      <c r="Z38" s="663">
        <v>3.8</v>
      </c>
      <c r="AA38" s="663"/>
      <c r="AB38" s="663"/>
      <c r="AC38" s="663"/>
      <c r="AD38" s="664" t="s">
        <v>234</v>
      </c>
      <c r="AE38" s="664"/>
      <c r="AF38" s="664"/>
      <c r="AG38" s="664"/>
      <c r="AH38" s="664"/>
      <c r="AI38" s="664"/>
      <c r="AJ38" s="664"/>
      <c r="AK38" s="664"/>
      <c r="AL38" s="624" t="s">
        <v>234</v>
      </c>
      <c r="AM38" s="625"/>
      <c r="AN38" s="625"/>
      <c r="AO38" s="665"/>
      <c r="AQ38" s="658" t="s">
        <v>337</v>
      </c>
      <c r="AR38" s="659"/>
      <c r="AS38" s="659"/>
      <c r="AT38" s="659"/>
      <c r="AU38" s="659"/>
      <c r="AV38" s="659"/>
      <c r="AW38" s="659"/>
      <c r="AX38" s="659"/>
      <c r="AY38" s="660"/>
      <c r="AZ38" s="621">
        <v>3101</v>
      </c>
      <c r="BA38" s="622"/>
      <c r="BB38" s="622"/>
      <c r="BC38" s="622"/>
      <c r="BD38" s="634"/>
      <c r="BE38" s="634"/>
      <c r="BF38" s="661"/>
      <c r="BG38" s="618" t="s">
        <v>338</v>
      </c>
      <c r="BH38" s="619"/>
      <c r="BI38" s="619"/>
      <c r="BJ38" s="619"/>
      <c r="BK38" s="619"/>
      <c r="BL38" s="619"/>
      <c r="BM38" s="619"/>
      <c r="BN38" s="619"/>
      <c r="BO38" s="619"/>
      <c r="BP38" s="619"/>
      <c r="BQ38" s="619"/>
      <c r="BR38" s="619"/>
      <c r="BS38" s="619"/>
      <c r="BT38" s="619"/>
      <c r="BU38" s="620"/>
      <c r="BV38" s="621">
        <v>3902</v>
      </c>
      <c r="BW38" s="622"/>
      <c r="BX38" s="622"/>
      <c r="BY38" s="622"/>
      <c r="BZ38" s="622"/>
      <c r="CA38" s="622"/>
      <c r="CB38" s="662"/>
      <c r="CD38" s="618" t="s">
        <v>339</v>
      </c>
      <c r="CE38" s="619"/>
      <c r="CF38" s="619"/>
      <c r="CG38" s="619"/>
      <c r="CH38" s="619"/>
      <c r="CI38" s="619"/>
      <c r="CJ38" s="619"/>
      <c r="CK38" s="619"/>
      <c r="CL38" s="619"/>
      <c r="CM38" s="619"/>
      <c r="CN38" s="619"/>
      <c r="CO38" s="619"/>
      <c r="CP38" s="619"/>
      <c r="CQ38" s="620"/>
      <c r="CR38" s="621">
        <v>1070391</v>
      </c>
      <c r="CS38" s="622"/>
      <c r="CT38" s="622"/>
      <c r="CU38" s="622"/>
      <c r="CV38" s="622"/>
      <c r="CW38" s="622"/>
      <c r="CX38" s="622"/>
      <c r="CY38" s="623"/>
      <c r="CZ38" s="624">
        <v>8.4</v>
      </c>
      <c r="DA38" s="636"/>
      <c r="DB38" s="636"/>
      <c r="DC38" s="637"/>
      <c r="DD38" s="627">
        <v>863622</v>
      </c>
      <c r="DE38" s="622"/>
      <c r="DF38" s="622"/>
      <c r="DG38" s="622"/>
      <c r="DH38" s="622"/>
      <c r="DI38" s="622"/>
      <c r="DJ38" s="622"/>
      <c r="DK38" s="623"/>
      <c r="DL38" s="627">
        <v>812381</v>
      </c>
      <c r="DM38" s="622"/>
      <c r="DN38" s="622"/>
      <c r="DO38" s="622"/>
      <c r="DP38" s="622"/>
      <c r="DQ38" s="622"/>
      <c r="DR38" s="622"/>
      <c r="DS38" s="622"/>
      <c r="DT38" s="622"/>
      <c r="DU38" s="622"/>
      <c r="DV38" s="623"/>
      <c r="DW38" s="624">
        <v>10.5</v>
      </c>
      <c r="DX38" s="636"/>
      <c r="DY38" s="636"/>
      <c r="DZ38" s="636"/>
      <c r="EA38" s="636"/>
      <c r="EB38" s="636"/>
      <c r="EC38" s="652"/>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63" t="s">
        <v>129</v>
      </c>
      <c r="AA39" s="663"/>
      <c r="AB39" s="663"/>
      <c r="AC39" s="663"/>
      <c r="AD39" s="664" t="s">
        <v>234</v>
      </c>
      <c r="AE39" s="664"/>
      <c r="AF39" s="664"/>
      <c r="AG39" s="664"/>
      <c r="AH39" s="664"/>
      <c r="AI39" s="664"/>
      <c r="AJ39" s="664"/>
      <c r="AK39" s="664"/>
      <c r="AL39" s="624" t="s">
        <v>129</v>
      </c>
      <c r="AM39" s="625"/>
      <c r="AN39" s="625"/>
      <c r="AO39" s="665"/>
      <c r="AQ39" s="658" t="s">
        <v>341</v>
      </c>
      <c r="AR39" s="659"/>
      <c r="AS39" s="659"/>
      <c r="AT39" s="659"/>
      <c r="AU39" s="659"/>
      <c r="AV39" s="659"/>
      <c r="AW39" s="659"/>
      <c r="AX39" s="659"/>
      <c r="AY39" s="660"/>
      <c r="AZ39" s="621" t="s">
        <v>234</v>
      </c>
      <c r="BA39" s="622"/>
      <c r="BB39" s="622"/>
      <c r="BC39" s="622"/>
      <c r="BD39" s="634"/>
      <c r="BE39" s="634"/>
      <c r="BF39" s="661"/>
      <c r="BG39" s="618" t="s">
        <v>342</v>
      </c>
      <c r="BH39" s="619"/>
      <c r="BI39" s="619"/>
      <c r="BJ39" s="619"/>
      <c r="BK39" s="619"/>
      <c r="BL39" s="619"/>
      <c r="BM39" s="619"/>
      <c r="BN39" s="619"/>
      <c r="BO39" s="619"/>
      <c r="BP39" s="619"/>
      <c r="BQ39" s="619"/>
      <c r="BR39" s="619"/>
      <c r="BS39" s="619"/>
      <c r="BT39" s="619"/>
      <c r="BU39" s="620"/>
      <c r="BV39" s="621">
        <v>6063</v>
      </c>
      <c r="BW39" s="622"/>
      <c r="BX39" s="622"/>
      <c r="BY39" s="622"/>
      <c r="BZ39" s="622"/>
      <c r="CA39" s="622"/>
      <c r="CB39" s="662"/>
      <c r="CD39" s="618" t="s">
        <v>343</v>
      </c>
      <c r="CE39" s="619"/>
      <c r="CF39" s="619"/>
      <c r="CG39" s="619"/>
      <c r="CH39" s="619"/>
      <c r="CI39" s="619"/>
      <c r="CJ39" s="619"/>
      <c r="CK39" s="619"/>
      <c r="CL39" s="619"/>
      <c r="CM39" s="619"/>
      <c r="CN39" s="619"/>
      <c r="CO39" s="619"/>
      <c r="CP39" s="619"/>
      <c r="CQ39" s="620"/>
      <c r="CR39" s="621">
        <v>650967</v>
      </c>
      <c r="CS39" s="634"/>
      <c r="CT39" s="634"/>
      <c r="CU39" s="634"/>
      <c r="CV39" s="634"/>
      <c r="CW39" s="634"/>
      <c r="CX39" s="634"/>
      <c r="CY39" s="635"/>
      <c r="CZ39" s="624">
        <v>5.0999999999999996</v>
      </c>
      <c r="DA39" s="636"/>
      <c r="DB39" s="636"/>
      <c r="DC39" s="637"/>
      <c r="DD39" s="627">
        <v>306187</v>
      </c>
      <c r="DE39" s="634"/>
      <c r="DF39" s="634"/>
      <c r="DG39" s="634"/>
      <c r="DH39" s="634"/>
      <c r="DI39" s="634"/>
      <c r="DJ39" s="634"/>
      <c r="DK39" s="635"/>
      <c r="DL39" s="627" t="s">
        <v>234</v>
      </c>
      <c r="DM39" s="634"/>
      <c r="DN39" s="634"/>
      <c r="DO39" s="634"/>
      <c r="DP39" s="634"/>
      <c r="DQ39" s="634"/>
      <c r="DR39" s="634"/>
      <c r="DS39" s="634"/>
      <c r="DT39" s="634"/>
      <c r="DU39" s="634"/>
      <c r="DV39" s="635"/>
      <c r="DW39" s="624" t="s">
        <v>234</v>
      </c>
      <c r="DX39" s="636"/>
      <c r="DY39" s="636"/>
      <c r="DZ39" s="636"/>
      <c r="EA39" s="636"/>
      <c r="EB39" s="636"/>
      <c r="EC39" s="652"/>
    </row>
    <row r="40" spans="2:133" ht="11.25" customHeight="1" x14ac:dyDescent="0.15">
      <c r="B40" s="618" t="s">
        <v>344</v>
      </c>
      <c r="C40" s="619"/>
      <c r="D40" s="619"/>
      <c r="E40" s="619"/>
      <c r="F40" s="619"/>
      <c r="G40" s="619"/>
      <c r="H40" s="619"/>
      <c r="I40" s="619"/>
      <c r="J40" s="619"/>
      <c r="K40" s="619"/>
      <c r="L40" s="619"/>
      <c r="M40" s="619"/>
      <c r="N40" s="619"/>
      <c r="O40" s="619"/>
      <c r="P40" s="619"/>
      <c r="Q40" s="620"/>
      <c r="R40" s="621">
        <v>167553</v>
      </c>
      <c r="S40" s="622"/>
      <c r="T40" s="622"/>
      <c r="U40" s="622"/>
      <c r="V40" s="622"/>
      <c r="W40" s="622"/>
      <c r="X40" s="622"/>
      <c r="Y40" s="623"/>
      <c r="Z40" s="663">
        <v>1.3</v>
      </c>
      <c r="AA40" s="663"/>
      <c r="AB40" s="663"/>
      <c r="AC40" s="663"/>
      <c r="AD40" s="664" t="s">
        <v>129</v>
      </c>
      <c r="AE40" s="664"/>
      <c r="AF40" s="664"/>
      <c r="AG40" s="664"/>
      <c r="AH40" s="664"/>
      <c r="AI40" s="664"/>
      <c r="AJ40" s="664"/>
      <c r="AK40" s="664"/>
      <c r="AL40" s="624" t="s">
        <v>234</v>
      </c>
      <c r="AM40" s="625"/>
      <c r="AN40" s="625"/>
      <c r="AO40" s="665"/>
      <c r="AQ40" s="658" t="s">
        <v>345</v>
      </c>
      <c r="AR40" s="659"/>
      <c r="AS40" s="659"/>
      <c r="AT40" s="659"/>
      <c r="AU40" s="659"/>
      <c r="AV40" s="659"/>
      <c r="AW40" s="659"/>
      <c r="AX40" s="659"/>
      <c r="AY40" s="660"/>
      <c r="AZ40" s="621" t="s">
        <v>129</v>
      </c>
      <c r="BA40" s="622"/>
      <c r="BB40" s="622"/>
      <c r="BC40" s="622"/>
      <c r="BD40" s="634"/>
      <c r="BE40" s="634"/>
      <c r="BF40" s="661"/>
      <c r="BG40" s="666" t="s">
        <v>346</v>
      </c>
      <c r="BH40" s="667"/>
      <c r="BI40" s="667"/>
      <c r="BJ40" s="667"/>
      <c r="BK40" s="667"/>
      <c r="BL40" s="223"/>
      <c r="BM40" s="619" t="s">
        <v>347</v>
      </c>
      <c r="BN40" s="619"/>
      <c r="BO40" s="619"/>
      <c r="BP40" s="619"/>
      <c r="BQ40" s="619"/>
      <c r="BR40" s="619"/>
      <c r="BS40" s="619"/>
      <c r="BT40" s="619"/>
      <c r="BU40" s="620"/>
      <c r="BV40" s="621">
        <v>98</v>
      </c>
      <c r="BW40" s="622"/>
      <c r="BX40" s="622"/>
      <c r="BY40" s="622"/>
      <c r="BZ40" s="622"/>
      <c r="CA40" s="622"/>
      <c r="CB40" s="662"/>
      <c r="CD40" s="618" t="s">
        <v>348</v>
      </c>
      <c r="CE40" s="619"/>
      <c r="CF40" s="619"/>
      <c r="CG40" s="619"/>
      <c r="CH40" s="619"/>
      <c r="CI40" s="619"/>
      <c r="CJ40" s="619"/>
      <c r="CK40" s="619"/>
      <c r="CL40" s="619"/>
      <c r="CM40" s="619"/>
      <c r="CN40" s="619"/>
      <c r="CO40" s="619"/>
      <c r="CP40" s="619"/>
      <c r="CQ40" s="620"/>
      <c r="CR40" s="621">
        <v>517385</v>
      </c>
      <c r="CS40" s="622"/>
      <c r="CT40" s="622"/>
      <c r="CU40" s="622"/>
      <c r="CV40" s="622"/>
      <c r="CW40" s="622"/>
      <c r="CX40" s="622"/>
      <c r="CY40" s="623"/>
      <c r="CZ40" s="624">
        <v>4.0999999999999996</v>
      </c>
      <c r="DA40" s="636"/>
      <c r="DB40" s="636"/>
      <c r="DC40" s="637"/>
      <c r="DD40" s="627">
        <v>517385</v>
      </c>
      <c r="DE40" s="622"/>
      <c r="DF40" s="622"/>
      <c r="DG40" s="622"/>
      <c r="DH40" s="622"/>
      <c r="DI40" s="622"/>
      <c r="DJ40" s="622"/>
      <c r="DK40" s="623"/>
      <c r="DL40" s="627">
        <v>517385</v>
      </c>
      <c r="DM40" s="622"/>
      <c r="DN40" s="622"/>
      <c r="DO40" s="622"/>
      <c r="DP40" s="622"/>
      <c r="DQ40" s="622"/>
      <c r="DR40" s="622"/>
      <c r="DS40" s="622"/>
      <c r="DT40" s="622"/>
      <c r="DU40" s="622"/>
      <c r="DV40" s="623"/>
      <c r="DW40" s="624">
        <v>6.7</v>
      </c>
      <c r="DX40" s="636"/>
      <c r="DY40" s="636"/>
      <c r="DZ40" s="636"/>
      <c r="EA40" s="636"/>
      <c r="EB40" s="636"/>
      <c r="EC40" s="652"/>
    </row>
    <row r="41" spans="2:133" ht="11.25" customHeight="1" x14ac:dyDescent="0.15">
      <c r="B41" s="602" t="s">
        <v>349</v>
      </c>
      <c r="C41" s="603"/>
      <c r="D41" s="603"/>
      <c r="E41" s="603"/>
      <c r="F41" s="603"/>
      <c r="G41" s="603"/>
      <c r="H41" s="603"/>
      <c r="I41" s="603"/>
      <c r="J41" s="603"/>
      <c r="K41" s="603"/>
      <c r="L41" s="603"/>
      <c r="M41" s="603"/>
      <c r="N41" s="603"/>
      <c r="O41" s="603"/>
      <c r="P41" s="603"/>
      <c r="Q41" s="604"/>
      <c r="R41" s="605">
        <v>13037246</v>
      </c>
      <c r="S41" s="649"/>
      <c r="T41" s="649"/>
      <c r="U41" s="649"/>
      <c r="V41" s="649"/>
      <c r="W41" s="649"/>
      <c r="X41" s="649"/>
      <c r="Y41" s="653"/>
      <c r="Z41" s="654">
        <v>100</v>
      </c>
      <c r="AA41" s="654"/>
      <c r="AB41" s="654"/>
      <c r="AC41" s="654"/>
      <c r="AD41" s="655">
        <v>7586894</v>
      </c>
      <c r="AE41" s="655"/>
      <c r="AF41" s="655"/>
      <c r="AG41" s="655"/>
      <c r="AH41" s="655"/>
      <c r="AI41" s="655"/>
      <c r="AJ41" s="655"/>
      <c r="AK41" s="655"/>
      <c r="AL41" s="608">
        <v>100</v>
      </c>
      <c r="AM41" s="656"/>
      <c r="AN41" s="656"/>
      <c r="AO41" s="657"/>
      <c r="AQ41" s="658" t="s">
        <v>350</v>
      </c>
      <c r="AR41" s="659"/>
      <c r="AS41" s="659"/>
      <c r="AT41" s="659"/>
      <c r="AU41" s="659"/>
      <c r="AV41" s="659"/>
      <c r="AW41" s="659"/>
      <c r="AX41" s="659"/>
      <c r="AY41" s="660"/>
      <c r="AZ41" s="621">
        <v>244437</v>
      </c>
      <c r="BA41" s="622"/>
      <c r="BB41" s="622"/>
      <c r="BC41" s="622"/>
      <c r="BD41" s="634"/>
      <c r="BE41" s="634"/>
      <c r="BF41" s="661"/>
      <c r="BG41" s="666"/>
      <c r="BH41" s="667"/>
      <c r="BI41" s="667"/>
      <c r="BJ41" s="667"/>
      <c r="BK41" s="667"/>
      <c r="BL41" s="223"/>
      <c r="BM41" s="619" t="s">
        <v>351</v>
      </c>
      <c r="BN41" s="619"/>
      <c r="BO41" s="619"/>
      <c r="BP41" s="619"/>
      <c r="BQ41" s="619"/>
      <c r="BR41" s="619"/>
      <c r="BS41" s="619"/>
      <c r="BT41" s="619"/>
      <c r="BU41" s="620"/>
      <c r="BV41" s="621" t="s">
        <v>234</v>
      </c>
      <c r="BW41" s="622"/>
      <c r="BX41" s="622"/>
      <c r="BY41" s="622"/>
      <c r="BZ41" s="622"/>
      <c r="CA41" s="622"/>
      <c r="CB41" s="662"/>
      <c r="CD41" s="618" t="s">
        <v>352</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353</v>
      </c>
      <c r="AR42" s="647"/>
      <c r="AS42" s="647"/>
      <c r="AT42" s="647"/>
      <c r="AU42" s="647"/>
      <c r="AV42" s="647"/>
      <c r="AW42" s="647"/>
      <c r="AX42" s="647"/>
      <c r="AY42" s="648"/>
      <c r="AZ42" s="605">
        <v>825954</v>
      </c>
      <c r="BA42" s="649"/>
      <c r="BB42" s="649"/>
      <c r="BC42" s="649"/>
      <c r="BD42" s="606"/>
      <c r="BE42" s="606"/>
      <c r="BF42" s="650"/>
      <c r="BG42" s="668"/>
      <c r="BH42" s="669"/>
      <c r="BI42" s="669"/>
      <c r="BJ42" s="669"/>
      <c r="BK42" s="669"/>
      <c r="BL42" s="224"/>
      <c r="BM42" s="603" t="s">
        <v>354</v>
      </c>
      <c r="BN42" s="603"/>
      <c r="BO42" s="603"/>
      <c r="BP42" s="603"/>
      <c r="BQ42" s="603"/>
      <c r="BR42" s="603"/>
      <c r="BS42" s="603"/>
      <c r="BT42" s="603"/>
      <c r="BU42" s="604"/>
      <c r="BV42" s="605">
        <v>369</v>
      </c>
      <c r="BW42" s="649"/>
      <c r="BX42" s="649"/>
      <c r="BY42" s="649"/>
      <c r="BZ42" s="649"/>
      <c r="CA42" s="649"/>
      <c r="CB42" s="651"/>
      <c r="CD42" s="618" t="s">
        <v>355</v>
      </c>
      <c r="CE42" s="619"/>
      <c r="CF42" s="619"/>
      <c r="CG42" s="619"/>
      <c r="CH42" s="619"/>
      <c r="CI42" s="619"/>
      <c r="CJ42" s="619"/>
      <c r="CK42" s="619"/>
      <c r="CL42" s="619"/>
      <c r="CM42" s="619"/>
      <c r="CN42" s="619"/>
      <c r="CO42" s="619"/>
      <c r="CP42" s="619"/>
      <c r="CQ42" s="620"/>
      <c r="CR42" s="621">
        <v>658950</v>
      </c>
      <c r="CS42" s="634"/>
      <c r="CT42" s="634"/>
      <c r="CU42" s="634"/>
      <c r="CV42" s="634"/>
      <c r="CW42" s="634"/>
      <c r="CX42" s="634"/>
      <c r="CY42" s="635"/>
      <c r="CZ42" s="624">
        <v>5.2</v>
      </c>
      <c r="DA42" s="636"/>
      <c r="DB42" s="636"/>
      <c r="DC42" s="637"/>
      <c r="DD42" s="627">
        <v>275108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t="s">
        <v>129</v>
      </c>
      <c r="CS43" s="634"/>
      <c r="CT43" s="634"/>
      <c r="CU43" s="634"/>
      <c r="CV43" s="634"/>
      <c r="CW43" s="634"/>
      <c r="CX43" s="634"/>
      <c r="CY43" s="635"/>
      <c r="CZ43" s="624" t="s">
        <v>129</v>
      </c>
      <c r="DA43" s="636"/>
      <c r="DB43" s="636"/>
      <c r="DC43" s="637"/>
      <c r="DD43" s="627" t="s">
        <v>234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658950</v>
      </c>
      <c r="CS44" s="622"/>
      <c r="CT44" s="622"/>
      <c r="CU44" s="622"/>
      <c r="CV44" s="622"/>
      <c r="CW44" s="622"/>
      <c r="CX44" s="622"/>
      <c r="CY44" s="623"/>
      <c r="CZ44" s="624">
        <v>5.2</v>
      </c>
      <c r="DA44" s="625"/>
      <c r="DB44" s="625"/>
      <c r="DC44" s="626"/>
      <c r="DD44" s="627">
        <v>275108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367261</v>
      </c>
      <c r="CS45" s="634"/>
      <c r="CT45" s="634"/>
      <c r="CU45" s="634"/>
      <c r="CV45" s="634"/>
      <c r="CW45" s="634"/>
      <c r="CX45" s="634"/>
      <c r="CY45" s="635"/>
      <c r="CZ45" s="624">
        <v>2.9</v>
      </c>
      <c r="DA45" s="636"/>
      <c r="DB45" s="636"/>
      <c r="DC45" s="637"/>
      <c r="DD45" s="627">
        <v>68527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271453</v>
      </c>
      <c r="CS46" s="622"/>
      <c r="CT46" s="622"/>
      <c r="CU46" s="622"/>
      <c r="CV46" s="622"/>
      <c r="CW46" s="622"/>
      <c r="CX46" s="622"/>
      <c r="CY46" s="623"/>
      <c r="CZ46" s="624">
        <v>2.1</v>
      </c>
      <c r="DA46" s="625"/>
      <c r="DB46" s="625"/>
      <c r="DC46" s="626"/>
      <c r="DD46" s="627">
        <v>205545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234</v>
      </c>
      <c r="CS47" s="634"/>
      <c r="CT47" s="634"/>
      <c r="CU47" s="634"/>
      <c r="CV47" s="634"/>
      <c r="CW47" s="634"/>
      <c r="CX47" s="634"/>
      <c r="CY47" s="635"/>
      <c r="CZ47" s="624" t="s">
        <v>129</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12703669</v>
      </c>
      <c r="CS49" s="606"/>
      <c r="CT49" s="606"/>
      <c r="CU49" s="606"/>
      <c r="CV49" s="606"/>
      <c r="CW49" s="606"/>
      <c r="CX49" s="606"/>
      <c r="CY49" s="607"/>
      <c r="CZ49" s="608">
        <v>100</v>
      </c>
      <c r="DA49" s="609"/>
      <c r="DB49" s="609"/>
      <c r="DC49" s="610"/>
      <c r="DD49" s="611">
        <v>8524433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S/G47NzJWxUkezt5rfEsEz7vfA9lz268EySCStcyivpDfgQf+2YUJ7MFQ3tJOl6niTLg/5XH7I5BuOy6l3MpQ==" saltValue="lTcSlYiBIlFojCbJ7xdZ8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366</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367</v>
      </c>
      <c r="DK2" s="1109"/>
      <c r="DL2" s="1109"/>
      <c r="DM2" s="1109"/>
      <c r="DN2" s="1109"/>
      <c r="DO2" s="1110"/>
      <c r="DP2" s="228"/>
      <c r="DQ2" s="1108" t="s">
        <v>368</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371</v>
      </c>
      <c r="B5" s="1004"/>
      <c r="C5" s="1004"/>
      <c r="D5" s="1004"/>
      <c r="E5" s="1004"/>
      <c r="F5" s="1004"/>
      <c r="G5" s="1004"/>
      <c r="H5" s="1004"/>
      <c r="I5" s="1004"/>
      <c r="J5" s="1004"/>
      <c r="K5" s="1004"/>
      <c r="L5" s="1004"/>
      <c r="M5" s="1004"/>
      <c r="N5" s="1004"/>
      <c r="O5" s="1004"/>
      <c r="P5" s="1005"/>
      <c r="Q5" s="989" t="s">
        <v>372</v>
      </c>
      <c r="R5" s="990"/>
      <c r="S5" s="990"/>
      <c r="T5" s="990"/>
      <c r="U5" s="991"/>
      <c r="V5" s="989" t="s">
        <v>373</v>
      </c>
      <c r="W5" s="990"/>
      <c r="X5" s="990"/>
      <c r="Y5" s="990"/>
      <c r="Z5" s="991"/>
      <c r="AA5" s="989" t="s">
        <v>374</v>
      </c>
      <c r="AB5" s="990"/>
      <c r="AC5" s="990"/>
      <c r="AD5" s="990"/>
      <c r="AE5" s="990"/>
      <c r="AF5" s="1111" t="s">
        <v>375</v>
      </c>
      <c r="AG5" s="990"/>
      <c r="AH5" s="990"/>
      <c r="AI5" s="990"/>
      <c r="AJ5" s="995"/>
      <c r="AK5" s="990" t="s">
        <v>376</v>
      </c>
      <c r="AL5" s="990"/>
      <c r="AM5" s="990"/>
      <c r="AN5" s="990"/>
      <c r="AO5" s="991"/>
      <c r="AP5" s="989" t="s">
        <v>377</v>
      </c>
      <c r="AQ5" s="990"/>
      <c r="AR5" s="990"/>
      <c r="AS5" s="990"/>
      <c r="AT5" s="991"/>
      <c r="AU5" s="989" t="s">
        <v>378</v>
      </c>
      <c r="AV5" s="990"/>
      <c r="AW5" s="990"/>
      <c r="AX5" s="990"/>
      <c r="AY5" s="995"/>
      <c r="AZ5" s="232"/>
      <c r="BA5" s="232"/>
      <c r="BB5" s="232"/>
      <c r="BC5" s="232"/>
      <c r="BD5" s="232"/>
      <c r="BE5" s="233"/>
      <c r="BF5" s="233"/>
      <c r="BG5" s="233"/>
      <c r="BH5" s="233"/>
      <c r="BI5" s="233"/>
      <c r="BJ5" s="233"/>
      <c r="BK5" s="233"/>
      <c r="BL5" s="233"/>
      <c r="BM5" s="233"/>
      <c r="BN5" s="233"/>
      <c r="BO5" s="233"/>
      <c r="BP5" s="233"/>
      <c r="BQ5" s="1003" t="s">
        <v>379</v>
      </c>
      <c r="BR5" s="1004"/>
      <c r="BS5" s="1004"/>
      <c r="BT5" s="1004"/>
      <c r="BU5" s="1004"/>
      <c r="BV5" s="1004"/>
      <c r="BW5" s="1004"/>
      <c r="BX5" s="1004"/>
      <c r="BY5" s="1004"/>
      <c r="BZ5" s="1004"/>
      <c r="CA5" s="1004"/>
      <c r="CB5" s="1004"/>
      <c r="CC5" s="1004"/>
      <c r="CD5" s="1004"/>
      <c r="CE5" s="1004"/>
      <c r="CF5" s="1004"/>
      <c r="CG5" s="1005"/>
      <c r="CH5" s="989" t="s">
        <v>380</v>
      </c>
      <c r="CI5" s="990"/>
      <c r="CJ5" s="990"/>
      <c r="CK5" s="990"/>
      <c r="CL5" s="991"/>
      <c r="CM5" s="989" t="s">
        <v>381</v>
      </c>
      <c r="CN5" s="990"/>
      <c r="CO5" s="990"/>
      <c r="CP5" s="990"/>
      <c r="CQ5" s="991"/>
      <c r="CR5" s="989" t="s">
        <v>382</v>
      </c>
      <c r="CS5" s="990"/>
      <c r="CT5" s="990"/>
      <c r="CU5" s="990"/>
      <c r="CV5" s="991"/>
      <c r="CW5" s="989" t="s">
        <v>383</v>
      </c>
      <c r="CX5" s="990"/>
      <c r="CY5" s="990"/>
      <c r="CZ5" s="990"/>
      <c r="DA5" s="991"/>
      <c r="DB5" s="989" t="s">
        <v>384</v>
      </c>
      <c r="DC5" s="990"/>
      <c r="DD5" s="990"/>
      <c r="DE5" s="990"/>
      <c r="DF5" s="991"/>
      <c r="DG5" s="1101" t="s">
        <v>385</v>
      </c>
      <c r="DH5" s="1102"/>
      <c r="DI5" s="1102"/>
      <c r="DJ5" s="1102"/>
      <c r="DK5" s="1103"/>
      <c r="DL5" s="1101" t="s">
        <v>386</v>
      </c>
      <c r="DM5" s="1102"/>
      <c r="DN5" s="1102"/>
      <c r="DO5" s="1102"/>
      <c r="DP5" s="1103"/>
      <c r="DQ5" s="989" t="s">
        <v>387</v>
      </c>
      <c r="DR5" s="990"/>
      <c r="DS5" s="990"/>
      <c r="DT5" s="990"/>
      <c r="DU5" s="991"/>
      <c r="DV5" s="989" t="s">
        <v>378</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388</v>
      </c>
      <c r="C7" s="1045"/>
      <c r="D7" s="1045"/>
      <c r="E7" s="1045"/>
      <c r="F7" s="1045"/>
      <c r="G7" s="1045"/>
      <c r="H7" s="1045"/>
      <c r="I7" s="1045"/>
      <c r="J7" s="1045"/>
      <c r="K7" s="1045"/>
      <c r="L7" s="1045"/>
      <c r="M7" s="1045"/>
      <c r="N7" s="1045"/>
      <c r="O7" s="1045"/>
      <c r="P7" s="1046"/>
      <c r="Q7" s="1090">
        <v>13028</v>
      </c>
      <c r="R7" s="1091"/>
      <c r="S7" s="1091"/>
      <c r="T7" s="1091"/>
      <c r="U7" s="1091"/>
      <c r="V7" s="1091">
        <v>12696</v>
      </c>
      <c r="W7" s="1091"/>
      <c r="X7" s="1091"/>
      <c r="Y7" s="1091"/>
      <c r="Z7" s="1091"/>
      <c r="AA7" s="1091">
        <v>332</v>
      </c>
      <c r="AB7" s="1091"/>
      <c r="AC7" s="1091"/>
      <c r="AD7" s="1091"/>
      <c r="AE7" s="1092"/>
      <c r="AF7" s="1093">
        <v>296</v>
      </c>
      <c r="AG7" s="1094"/>
      <c r="AH7" s="1094"/>
      <c r="AI7" s="1094"/>
      <c r="AJ7" s="1095"/>
      <c r="AK7" s="1096">
        <v>351</v>
      </c>
      <c r="AL7" s="1097"/>
      <c r="AM7" s="1097"/>
      <c r="AN7" s="1097"/>
      <c r="AO7" s="1097"/>
      <c r="AP7" s="1097">
        <v>11854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14</v>
      </c>
      <c r="R8" s="1039"/>
      <c r="S8" s="1039"/>
      <c r="T8" s="1039"/>
      <c r="U8" s="1039"/>
      <c r="V8" s="1039">
        <v>13</v>
      </c>
      <c r="W8" s="1039"/>
      <c r="X8" s="1039"/>
      <c r="Y8" s="1039"/>
      <c r="Z8" s="1039"/>
      <c r="AA8" s="1039">
        <v>1</v>
      </c>
      <c r="AB8" s="1039"/>
      <c r="AC8" s="1039"/>
      <c r="AD8" s="1039"/>
      <c r="AE8" s="1040"/>
      <c r="AF8" s="1035">
        <v>1</v>
      </c>
      <c r="AG8" s="1036"/>
      <c r="AH8" s="1036"/>
      <c r="AI8" s="1036"/>
      <c r="AJ8" s="1037"/>
      <c r="AK8" s="1080" t="s">
        <v>514</v>
      </c>
      <c r="AL8" s="1081"/>
      <c r="AM8" s="1081"/>
      <c r="AN8" s="1081"/>
      <c r="AO8" s="1081"/>
      <c r="AP8" s="1081" t="s">
        <v>514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13037</v>
      </c>
      <c r="R23" s="1061"/>
      <c r="S23" s="1061"/>
      <c r="T23" s="1061"/>
      <c r="U23" s="1061"/>
      <c r="V23" s="1061">
        <v>12704</v>
      </c>
      <c r="W23" s="1061"/>
      <c r="X23" s="1061"/>
      <c r="Y23" s="1061"/>
      <c r="Z23" s="1061"/>
      <c r="AA23" s="1061">
        <v>334</v>
      </c>
      <c r="AB23" s="1061"/>
      <c r="AC23" s="1061"/>
      <c r="AD23" s="1061"/>
      <c r="AE23" s="1068"/>
      <c r="AF23" s="1069">
        <v>298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371</v>
      </c>
      <c r="B26" s="1004"/>
      <c r="C26" s="1004"/>
      <c r="D26" s="1004"/>
      <c r="E26" s="1004"/>
      <c r="F26" s="1004"/>
      <c r="G26" s="1004"/>
      <c r="H26" s="1004"/>
      <c r="I26" s="1004"/>
      <c r="J26" s="1004"/>
      <c r="K26" s="1004"/>
      <c r="L26" s="1004"/>
      <c r="M26" s="1004"/>
      <c r="N26" s="1004"/>
      <c r="O26" s="1004"/>
      <c r="P26" s="1005"/>
      <c r="Q26" s="989" t="s">
        <v>395</v>
      </c>
      <c r="R26" s="990"/>
      <c r="S26" s="990"/>
      <c r="T26" s="990"/>
      <c r="U26" s="991"/>
      <c r="V26" s="989" t="s">
        <v>396</v>
      </c>
      <c r="W26" s="990"/>
      <c r="X26" s="990"/>
      <c r="Y26" s="990"/>
      <c r="Z26" s="991"/>
      <c r="AA26" s="989" t="s">
        <v>397</v>
      </c>
      <c r="AB26" s="990"/>
      <c r="AC26" s="990"/>
      <c r="AD26" s="990"/>
      <c r="AE26" s="990"/>
      <c r="AF26" s="1055" t="s">
        <v>398</v>
      </c>
      <c r="AG26" s="1010"/>
      <c r="AH26" s="1010"/>
      <c r="AI26" s="1010"/>
      <c r="AJ26" s="1056"/>
      <c r="AK26" s="990" t="s">
        <v>399</v>
      </c>
      <c r="AL26" s="990"/>
      <c r="AM26" s="990"/>
      <c r="AN26" s="990"/>
      <c r="AO26" s="991"/>
      <c r="AP26" s="989" t="s">
        <v>400</v>
      </c>
      <c r="AQ26" s="990"/>
      <c r="AR26" s="990"/>
      <c r="AS26" s="990"/>
      <c r="AT26" s="991"/>
      <c r="AU26" s="989" t="s">
        <v>401</v>
      </c>
      <c r="AV26" s="990"/>
      <c r="AW26" s="990"/>
      <c r="AX26" s="990"/>
      <c r="AY26" s="991"/>
      <c r="AZ26" s="989" t="s">
        <v>402</v>
      </c>
      <c r="BA26" s="990"/>
      <c r="BB26" s="990"/>
      <c r="BC26" s="990"/>
      <c r="BD26" s="991"/>
      <c r="BE26" s="989" t="s">
        <v>378</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403</v>
      </c>
      <c r="C28" s="1045"/>
      <c r="D28" s="1045"/>
      <c r="E28" s="1045"/>
      <c r="F28" s="1045"/>
      <c r="G28" s="1045"/>
      <c r="H28" s="1045"/>
      <c r="I28" s="1045"/>
      <c r="J28" s="1045"/>
      <c r="K28" s="1045"/>
      <c r="L28" s="1045"/>
      <c r="M28" s="1045"/>
      <c r="N28" s="1045"/>
      <c r="O28" s="1045"/>
      <c r="P28" s="1046"/>
      <c r="Q28" s="1047">
        <v>3210</v>
      </c>
      <c r="R28" s="1048"/>
      <c r="S28" s="1048"/>
      <c r="T28" s="1048"/>
      <c r="U28" s="1048"/>
      <c r="V28" s="1048">
        <v>3197</v>
      </c>
      <c r="W28" s="1048"/>
      <c r="X28" s="1048"/>
      <c r="Y28" s="1048"/>
      <c r="Z28" s="1048"/>
      <c r="AA28" s="1048">
        <v>13</v>
      </c>
      <c r="AB28" s="1048"/>
      <c r="AC28" s="1048"/>
      <c r="AD28" s="1048"/>
      <c r="AE28" s="1049"/>
      <c r="AF28" s="1050">
        <v>13</v>
      </c>
      <c r="AG28" s="1048"/>
      <c r="AH28" s="1048"/>
      <c r="AI28" s="1048"/>
      <c r="AJ28" s="1051"/>
      <c r="AK28" s="1052">
        <v>259</v>
      </c>
      <c r="AL28" s="1053"/>
      <c r="AM28" s="1053"/>
      <c r="AN28" s="1053"/>
      <c r="AO28" s="1053"/>
      <c r="AP28" s="1053" t="s">
        <v>514</v>
      </c>
      <c r="AQ28" s="1053"/>
      <c r="AR28" s="1053"/>
      <c r="AS28" s="1053"/>
      <c r="AT28" s="1053"/>
      <c r="AU28" s="1053" t="s">
        <v>514</v>
      </c>
      <c r="AV28" s="1053"/>
      <c r="AW28" s="1053"/>
      <c r="AX28" s="1053"/>
      <c r="AY28" s="1053"/>
      <c r="AZ28" s="1054" t="s">
        <v>514</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2611</v>
      </c>
      <c r="R29" s="1039"/>
      <c r="S29" s="1039"/>
      <c r="T29" s="1039"/>
      <c r="U29" s="1039"/>
      <c r="V29" s="1039">
        <v>2546</v>
      </c>
      <c r="W29" s="1039"/>
      <c r="X29" s="1039"/>
      <c r="Y29" s="1039"/>
      <c r="Z29" s="1039"/>
      <c r="AA29" s="1039">
        <v>65</v>
      </c>
      <c r="AB29" s="1039"/>
      <c r="AC29" s="1039"/>
      <c r="AD29" s="1039"/>
      <c r="AE29" s="1040"/>
      <c r="AF29" s="1035">
        <v>65</v>
      </c>
      <c r="AG29" s="1036"/>
      <c r="AH29" s="1036"/>
      <c r="AI29" s="1036"/>
      <c r="AJ29" s="1037"/>
      <c r="AK29" s="980">
        <v>384</v>
      </c>
      <c r="AL29" s="971"/>
      <c r="AM29" s="971"/>
      <c r="AN29" s="971"/>
      <c r="AO29" s="971"/>
      <c r="AP29" s="971" t="s">
        <v>514</v>
      </c>
      <c r="AQ29" s="971"/>
      <c r="AR29" s="971"/>
      <c r="AS29" s="971"/>
      <c r="AT29" s="971"/>
      <c r="AU29" s="971" t="s">
        <v>514</v>
      </c>
      <c r="AV29" s="971"/>
      <c r="AW29" s="971"/>
      <c r="AX29" s="971"/>
      <c r="AY29" s="971"/>
      <c r="AZ29" s="1041" t="s">
        <v>514</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543</v>
      </c>
      <c r="R30" s="1039"/>
      <c r="S30" s="1039"/>
      <c r="T30" s="1039"/>
      <c r="U30" s="1039"/>
      <c r="V30" s="1039">
        <v>531</v>
      </c>
      <c r="W30" s="1039"/>
      <c r="X30" s="1039"/>
      <c r="Y30" s="1039"/>
      <c r="Z30" s="1039"/>
      <c r="AA30" s="1039">
        <v>12</v>
      </c>
      <c r="AB30" s="1039"/>
      <c r="AC30" s="1039"/>
      <c r="AD30" s="1039"/>
      <c r="AE30" s="1040"/>
      <c r="AF30" s="1035">
        <v>12</v>
      </c>
      <c r="AG30" s="1036"/>
      <c r="AH30" s="1036"/>
      <c r="AI30" s="1036"/>
      <c r="AJ30" s="1037"/>
      <c r="AK30" s="980">
        <v>102</v>
      </c>
      <c r="AL30" s="971"/>
      <c r="AM30" s="971"/>
      <c r="AN30" s="971"/>
      <c r="AO30" s="971"/>
      <c r="AP30" s="971" t="s">
        <v>514</v>
      </c>
      <c r="AQ30" s="971"/>
      <c r="AR30" s="971"/>
      <c r="AS30" s="971"/>
      <c r="AT30" s="971"/>
      <c r="AU30" s="971" t="s">
        <v>514</v>
      </c>
      <c r="AV30" s="971"/>
      <c r="AW30" s="971"/>
      <c r="AX30" s="971"/>
      <c r="AY30" s="971"/>
      <c r="AZ30" s="1041" t="s">
        <v>514</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538</v>
      </c>
      <c r="R31" s="1039"/>
      <c r="S31" s="1039"/>
      <c r="T31" s="1039"/>
      <c r="U31" s="1039"/>
      <c r="V31" s="1039">
        <v>499</v>
      </c>
      <c r="W31" s="1039"/>
      <c r="X31" s="1039"/>
      <c r="Y31" s="1039"/>
      <c r="Z31" s="1039"/>
      <c r="AA31" s="1039">
        <v>39</v>
      </c>
      <c r="AB31" s="1039"/>
      <c r="AC31" s="1039"/>
      <c r="AD31" s="1039"/>
      <c r="AE31" s="1040"/>
      <c r="AF31" s="1035">
        <v>742</v>
      </c>
      <c r="AG31" s="1036"/>
      <c r="AH31" s="1036"/>
      <c r="AI31" s="1036"/>
      <c r="AJ31" s="1037"/>
      <c r="AK31" s="980">
        <v>3</v>
      </c>
      <c r="AL31" s="971"/>
      <c r="AM31" s="971"/>
      <c r="AN31" s="971"/>
      <c r="AO31" s="971"/>
      <c r="AP31" s="971">
        <v>792</v>
      </c>
      <c r="AQ31" s="971"/>
      <c r="AR31" s="971"/>
      <c r="AS31" s="971"/>
      <c r="AT31" s="971"/>
      <c r="AU31" s="971" t="s">
        <v>514</v>
      </c>
      <c r="AV31" s="971"/>
      <c r="AW31" s="971"/>
      <c r="AX31" s="971"/>
      <c r="AY31" s="971"/>
      <c r="AZ31" s="1041" t="s">
        <v>514</v>
      </c>
      <c r="BA31" s="1041"/>
      <c r="BB31" s="1041"/>
      <c r="BC31" s="1041"/>
      <c r="BD31" s="1041"/>
      <c r="BE31" s="972" t="s">
        <v>407</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1126</v>
      </c>
      <c r="R32" s="1039"/>
      <c r="S32" s="1039"/>
      <c r="T32" s="1039"/>
      <c r="U32" s="1039"/>
      <c r="V32" s="1039">
        <v>1152</v>
      </c>
      <c r="W32" s="1039"/>
      <c r="X32" s="1039"/>
      <c r="Y32" s="1039"/>
      <c r="Z32" s="1039"/>
      <c r="AA32" s="1039">
        <v>-26</v>
      </c>
      <c r="AB32" s="1039"/>
      <c r="AC32" s="1039"/>
      <c r="AD32" s="1039"/>
      <c r="AE32" s="1040"/>
      <c r="AF32" s="1035">
        <v>447</v>
      </c>
      <c r="AG32" s="1036"/>
      <c r="AH32" s="1036"/>
      <c r="AI32" s="1036"/>
      <c r="AJ32" s="1037"/>
      <c r="AK32" s="980">
        <v>434</v>
      </c>
      <c r="AL32" s="971"/>
      <c r="AM32" s="971"/>
      <c r="AN32" s="971"/>
      <c r="AO32" s="971"/>
      <c r="AP32" s="971">
        <v>8120</v>
      </c>
      <c r="AQ32" s="971"/>
      <c r="AR32" s="971"/>
      <c r="AS32" s="971"/>
      <c r="AT32" s="971"/>
      <c r="AU32" s="971">
        <v>1900</v>
      </c>
      <c r="AV32" s="971"/>
      <c r="AW32" s="971"/>
      <c r="AX32" s="971"/>
      <c r="AY32" s="971"/>
      <c r="AZ32" s="1041" t="s">
        <v>514</v>
      </c>
      <c r="BA32" s="1041"/>
      <c r="BB32" s="1041"/>
      <c r="BC32" s="1041"/>
      <c r="BD32" s="1041"/>
      <c r="BE32" s="972" t="s">
        <v>407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1278</v>
      </c>
      <c r="AG63" s="959"/>
      <c r="AH63" s="959"/>
      <c r="AI63" s="959"/>
      <c r="AJ63" s="1022"/>
      <c r="AK63" s="1023"/>
      <c r="AL63" s="963"/>
      <c r="AM63" s="963"/>
      <c r="AN63" s="963"/>
      <c r="AO63" s="963"/>
      <c r="AP63" s="959">
        <v>8912</v>
      </c>
      <c r="AQ63" s="959"/>
      <c r="AR63" s="959"/>
      <c r="AS63" s="959"/>
      <c r="AT63" s="959"/>
      <c r="AU63" s="959">
        <v>1900</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412</v>
      </c>
      <c r="B66" s="1004"/>
      <c r="C66" s="1004"/>
      <c r="D66" s="1004"/>
      <c r="E66" s="1004"/>
      <c r="F66" s="1004"/>
      <c r="G66" s="1004"/>
      <c r="H66" s="1004"/>
      <c r="I66" s="1004"/>
      <c r="J66" s="1004"/>
      <c r="K66" s="1004"/>
      <c r="L66" s="1004"/>
      <c r="M66" s="1004"/>
      <c r="N66" s="1004"/>
      <c r="O66" s="1004"/>
      <c r="P66" s="1005"/>
      <c r="Q66" s="989" t="s">
        <v>413</v>
      </c>
      <c r="R66" s="990"/>
      <c r="S66" s="990"/>
      <c r="T66" s="990"/>
      <c r="U66" s="991"/>
      <c r="V66" s="989" t="s">
        <v>414</v>
      </c>
      <c r="W66" s="990"/>
      <c r="X66" s="990"/>
      <c r="Y66" s="990"/>
      <c r="Z66" s="991"/>
      <c r="AA66" s="989" t="s">
        <v>415</v>
      </c>
      <c r="AB66" s="990"/>
      <c r="AC66" s="990"/>
      <c r="AD66" s="990"/>
      <c r="AE66" s="991"/>
      <c r="AF66" s="1009" t="s">
        <v>416</v>
      </c>
      <c r="AG66" s="1010"/>
      <c r="AH66" s="1010"/>
      <c r="AI66" s="1010"/>
      <c r="AJ66" s="1011"/>
      <c r="AK66" s="989" t="s">
        <v>417</v>
      </c>
      <c r="AL66" s="1004"/>
      <c r="AM66" s="1004"/>
      <c r="AN66" s="1004"/>
      <c r="AO66" s="1005"/>
      <c r="AP66" s="989" t="s">
        <v>418</v>
      </c>
      <c r="AQ66" s="990"/>
      <c r="AR66" s="990"/>
      <c r="AS66" s="990"/>
      <c r="AT66" s="991"/>
      <c r="AU66" s="989" t="s">
        <v>419</v>
      </c>
      <c r="AV66" s="990"/>
      <c r="AW66" s="990"/>
      <c r="AX66" s="990"/>
      <c r="AY66" s="991"/>
      <c r="AZ66" s="989" t="s">
        <v>378</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v>0</v>
      </c>
      <c r="AL68" s="982"/>
      <c r="AM68" s="982"/>
      <c r="AN68" s="982"/>
      <c r="AO68" s="982"/>
      <c r="AP68" s="982" t="s">
        <v>514</v>
      </c>
      <c r="AQ68" s="982"/>
      <c r="AR68" s="982"/>
      <c r="AS68" s="982"/>
      <c r="AT68" s="982"/>
      <c r="AU68" s="982" t="s">
        <v>514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12</v>
      </c>
      <c r="R69" s="971"/>
      <c r="S69" s="971"/>
      <c r="T69" s="971"/>
      <c r="U69" s="971"/>
      <c r="V69" s="971">
        <v>11</v>
      </c>
      <c r="W69" s="971"/>
      <c r="X69" s="971"/>
      <c r="Y69" s="971"/>
      <c r="Z69" s="971"/>
      <c r="AA69" s="971">
        <v>1</v>
      </c>
      <c r="AB69" s="971"/>
      <c r="AC69" s="971"/>
      <c r="AD69" s="971"/>
      <c r="AE69" s="971"/>
      <c r="AF69" s="971">
        <v>1</v>
      </c>
      <c r="AG69" s="971"/>
      <c r="AH69" s="971"/>
      <c r="AI69" s="971"/>
      <c r="AJ69" s="971"/>
      <c r="AK69" s="971">
        <v>0</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561</v>
      </c>
      <c r="R70" s="971"/>
      <c r="S70" s="971"/>
      <c r="T70" s="971"/>
      <c r="U70" s="971"/>
      <c r="V70" s="971">
        <v>328</v>
      </c>
      <c r="W70" s="971"/>
      <c r="X70" s="971"/>
      <c r="Y70" s="971"/>
      <c r="Z70" s="971"/>
      <c r="AA70" s="971">
        <v>232</v>
      </c>
      <c r="AB70" s="971"/>
      <c r="AC70" s="971"/>
      <c r="AD70" s="971"/>
      <c r="AE70" s="971"/>
      <c r="AF70" s="971">
        <v>232</v>
      </c>
      <c r="AG70" s="971"/>
      <c r="AH70" s="971"/>
      <c r="AI70" s="971"/>
      <c r="AJ70" s="971"/>
      <c r="AK70" s="971">
        <v>0</v>
      </c>
      <c r="AL70" s="971"/>
      <c r="AM70" s="971"/>
      <c r="AN70" s="971"/>
      <c r="AO70" s="971"/>
      <c r="AP70" s="971" t="s">
        <v>514</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843822</v>
      </c>
      <c r="R71" s="971"/>
      <c r="S71" s="971"/>
      <c r="T71" s="971"/>
      <c r="U71" s="971"/>
      <c r="V71" s="971">
        <v>825694</v>
      </c>
      <c r="W71" s="971"/>
      <c r="X71" s="971"/>
      <c r="Y71" s="971"/>
      <c r="Z71" s="971"/>
      <c r="AA71" s="971">
        <v>18128</v>
      </c>
      <c r="AB71" s="971"/>
      <c r="AC71" s="971"/>
      <c r="AD71" s="971"/>
      <c r="AE71" s="971"/>
      <c r="AF71" s="971">
        <v>18128</v>
      </c>
      <c r="AG71" s="971"/>
      <c r="AH71" s="971"/>
      <c r="AI71" s="971"/>
      <c r="AJ71" s="971"/>
      <c r="AK71" s="971">
        <v>9864</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1882</v>
      </c>
      <c r="R72" s="971"/>
      <c r="S72" s="971"/>
      <c r="T72" s="971"/>
      <c r="U72" s="971"/>
      <c r="V72" s="971">
        <v>1841</v>
      </c>
      <c r="W72" s="971"/>
      <c r="X72" s="971"/>
      <c r="Y72" s="971"/>
      <c r="Z72" s="971"/>
      <c r="AA72" s="971">
        <v>41</v>
      </c>
      <c r="AB72" s="971"/>
      <c r="AC72" s="971"/>
      <c r="AD72" s="971"/>
      <c r="AE72" s="971"/>
      <c r="AF72" s="971">
        <v>41</v>
      </c>
      <c r="AG72" s="971"/>
      <c r="AH72" s="971"/>
      <c r="AI72" s="971"/>
      <c r="AJ72" s="971"/>
      <c r="AK72" s="971" t="s">
        <v>514</v>
      </c>
      <c r="AL72" s="971"/>
      <c r="AM72" s="971"/>
      <c r="AN72" s="971"/>
      <c r="AO72" s="971"/>
      <c r="AP72" s="971">
        <v>209</v>
      </c>
      <c r="AQ72" s="971"/>
      <c r="AR72" s="971"/>
      <c r="AS72" s="971"/>
      <c r="AT72" s="971"/>
      <c r="AU72" s="971">
        <v>74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39</v>
      </c>
      <c r="R73" s="971"/>
      <c r="S73" s="971"/>
      <c r="T73" s="971"/>
      <c r="U73" s="971"/>
      <c r="V73" s="971">
        <v>35</v>
      </c>
      <c r="W73" s="971"/>
      <c r="X73" s="971"/>
      <c r="Y73" s="971"/>
      <c r="Z73" s="971"/>
      <c r="AA73" s="971">
        <v>4</v>
      </c>
      <c r="AB73" s="971"/>
      <c r="AC73" s="971"/>
      <c r="AD73" s="971"/>
      <c r="AE73" s="971"/>
      <c r="AF73" s="971">
        <v>4</v>
      </c>
      <c r="AG73" s="971"/>
      <c r="AH73" s="971"/>
      <c r="AI73" s="971"/>
      <c r="AJ73" s="971"/>
      <c r="AK73" s="971" t="s">
        <v>514</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2826</v>
      </c>
      <c r="R74" s="971"/>
      <c r="S74" s="971"/>
      <c r="T74" s="971"/>
      <c r="U74" s="971"/>
      <c r="V74" s="971">
        <v>2750</v>
      </c>
      <c r="W74" s="971"/>
      <c r="X74" s="971"/>
      <c r="Y74" s="971"/>
      <c r="Z74" s="971"/>
      <c r="AA74" s="971">
        <v>76</v>
      </c>
      <c r="AB74" s="971"/>
      <c r="AC74" s="971"/>
      <c r="AD74" s="971"/>
      <c r="AE74" s="971"/>
      <c r="AF74" s="971">
        <v>76</v>
      </c>
      <c r="AG74" s="971"/>
      <c r="AH74" s="971"/>
      <c r="AI74" s="971"/>
      <c r="AJ74" s="971"/>
      <c r="AK74" s="971" t="s">
        <v>514</v>
      </c>
      <c r="AL74" s="971"/>
      <c r="AM74" s="971"/>
      <c r="AN74" s="971"/>
      <c r="AO74" s="971"/>
      <c r="AP74" s="971">
        <v>16</v>
      </c>
      <c r="AQ74" s="971"/>
      <c r="AR74" s="971"/>
      <c r="AS74" s="971"/>
      <c r="AT74" s="971"/>
      <c r="AU74" s="971">
        <v>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19505</v>
      </c>
      <c r="AG88" s="959"/>
      <c r="AH88" s="959"/>
      <c r="AI88" s="959"/>
      <c r="AJ88" s="959"/>
      <c r="AK88" s="963"/>
      <c r="AL88" s="963"/>
      <c r="AM88" s="963"/>
      <c r="AN88" s="963"/>
      <c r="AO88" s="963"/>
      <c r="AP88" s="959">
        <v>225</v>
      </c>
      <c r="AQ88" s="959"/>
      <c r="AR88" s="959"/>
      <c r="AS88" s="959"/>
      <c r="AT88" s="959"/>
      <c r="AU88" s="959">
        <v>77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308</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308</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308</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1004605</v>
      </c>
      <c r="AB110" s="889"/>
      <c r="AC110" s="889"/>
      <c r="AD110" s="889"/>
      <c r="AE110" s="890"/>
      <c r="AF110" s="891">
        <v>1239967</v>
      </c>
      <c r="AG110" s="889"/>
      <c r="AH110" s="889"/>
      <c r="AI110" s="889"/>
      <c r="AJ110" s="890"/>
      <c r="AK110" s="891">
        <v>1184548</v>
      </c>
      <c r="AL110" s="889"/>
      <c r="AM110" s="889"/>
      <c r="AN110" s="889"/>
      <c r="AO110" s="890"/>
      <c r="AP110" s="892">
        <v>18.3</v>
      </c>
      <c r="AQ110" s="893"/>
      <c r="AR110" s="893"/>
      <c r="AS110" s="893"/>
      <c r="AT110" s="894"/>
      <c r="AU110" s="930" t="s">
        <v>74</v>
      </c>
      <c r="AV110" s="931"/>
      <c r="AW110" s="931"/>
      <c r="AX110" s="931"/>
      <c r="AY110" s="931"/>
      <c r="AZ110" s="840" t="s">
        <v>434</v>
      </c>
      <c r="BA110" s="808"/>
      <c r="BB110" s="808"/>
      <c r="BC110" s="808"/>
      <c r="BD110" s="808"/>
      <c r="BE110" s="808"/>
      <c r="BF110" s="808"/>
      <c r="BG110" s="808"/>
      <c r="BH110" s="808"/>
      <c r="BI110" s="808"/>
      <c r="BJ110" s="808"/>
      <c r="BK110" s="808"/>
      <c r="BL110" s="808"/>
      <c r="BM110" s="808"/>
      <c r="BN110" s="808"/>
      <c r="BO110" s="808"/>
      <c r="BP110" s="809"/>
      <c r="BQ110" s="841">
        <v>13040910</v>
      </c>
      <c r="BR110" s="825"/>
      <c r="BS110" s="825"/>
      <c r="BT110" s="825"/>
      <c r="BU110" s="825"/>
      <c r="BV110" s="825">
        <v>12501008</v>
      </c>
      <c r="BW110" s="825"/>
      <c r="BX110" s="825"/>
      <c r="BY110" s="825"/>
      <c r="BZ110" s="825"/>
      <c r="CA110" s="825">
        <v>11853667</v>
      </c>
      <c r="CB110" s="825"/>
      <c r="CC110" s="825"/>
      <c r="CD110" s="825"/>
      <c r="CE110" s="825"/>
      <c r="CF110" s="863">
        <v>183.4</v>
      </c>
      <c r="CG110" s="864"/>
      <c r="CH110" s="864"/>
      <c r="CI110" s="864"/>
      <c r="CJ110" s="864"/>
      <c r="CK110" s="926" t="s">
        <v>435</v>
      </c>
      <c r="CL110" s="883"/>
      <c r="CM110" s="84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437</v>
      </c>
      <c r="DH110" s="825"/>
      <c r="DI110" s="825"/>
      <c r="DJ110" s="825"/>
      <c r="DK110" s="825"/>
      <c r="DL110" s="825" t="s">
        <v>437</v>
      </c>
      <c r="DM110" s="825"/>
      <c r="DN110" s="825"/>
      <c r="DO110" s="825"/>
      <c r="DP110" s="825"/>
      <c r="DQ110" s="825" t="s">
        <v>437</v>
      </c>
      <c r="DR110" s="825"/>
      <c r="DS110" s="825"/>
      <c r="DT110" s="825"/>
      <c r="DU110" s="825"/>
      <c r="DV110" s="826" t="s">
        <v>437</v>
      </c>
      <c r="DW110" s="826"/>
      <c r="DX110" s="826"/>
      <c r="DY110" s="826"/>
      <c r="DZ110" s="827"/>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439</v>
      </c>
      <c r="AB111" s="913"/>
      <c r="AC111" s="913"/>
      <c r="AD111" s="913"/>
      <c r="AE111" s="914"/>
      <c r="AF111" s="915" t="s">
        <v>439</v>
      </c>
      <c r="AG111" s="913"/>
      <c r="AH111" s="913"/>
      <c r="AI111" s="913"/>
      <c r="AJ111" s="914"/>
      <c r="AK111" s="915" t="s">
        <v>437</v>
      </c>
      <c r="AL111" s="913"/>
      <c r="AM111" s="913"/>
      <c r="AN111" s="913"/>
      <c r="AO111" s="914"/>
      <c r="AP111" s="916" t="s">
        <v>437</v>
      </c>
      <c r="AQ111" s="917"/>
      <c r="AR111" s="917"/>
      <c r="AS111" s="917"/>
      <c r="AT111" s="918"/>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34265</v>
      </c>
      <c r="BR111" s="817"/>
      <c r="BS111" s="817"/>
      <c r="BT111" s="817"/>
      <c r="BU111" s="817"/>
      <c r="BV111" s="817">
        <v>34265</v>
      </c>
      <c r="BW111" s="817"/>
      <c r="BX111" s="817"/>
      <c r="BY111" s="817"/>
      <c r="BZ111" s="817"/>
      <c r="CA111" s="817">
        <v>34265</v>
      </c>
      <c r="CB111" s="817"/>
      <c r="CC111" s="817"/>
      <c r="CD111" s="817"/>
      <c r="CE111" s="817"/>
      <c r="CF111" s="872">
        <v>0.5</v>
      </c>
      <c r="CG111" s="873"/>
      <c r="CH111" s="873"/>
      <c r="CI111" s="873"/>
      <c r="CJ111" s="873"/>
      <c r="CK111" s="927"/>
      <c r="CL111" s="885"/>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437</v>
      </c>
      <c r="DR111" s="817"/>
      <c r="DS111" s="817"/>
      <c r="DT111" s="817"/>
      <c r="DU111" s="817"/>
      <c r="DV111" s="794" t="s">
        <v>437</v>
      </c>
      <c r="DW111" s="794"/>
      <c r="DX111" s="794"/>
      <c r="DY111" s="794"/>
      <c r="DZ111" s="795"/>
    </row>
    <row r="112" spans="1:131" s="230" customFormat="1" ht="26.25" customHeight="1" x14ac:dyDescent="0.15">
      <c r="A112" s="919" t="s">
        <v>442</v>
      </c>
      <c r="B112" s="920"/>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439</v>
      </c>
      <c r="AL112" s="780"/>
      <c r="AM112" s="780"/>
      <c r="AN112" s="780"/>
      <c r="AO112" s="781"/>
      <c r="AP112" s="821" t="s">
        <v>444</v>
      </c>
      <c r="AQ112" s="822"/>
      <c r="AR112" s="822"/>
      <c r="AS112" s="822"/>
      <c r="AT112" s="823"/>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7066043</v>
      </c>
      <c r="BR112" s="817"/>
      <c r="BS112" s="817"/>
      <c r="BT112" s="817"/>
      <c r="BU112" s="817"/>
      <c r="BV112" s="817">
        <v>6548989</v>
      </c>
      <c r="BW112" s="817"/>
      <c r="BX112" s="817"/>
      <c r="BY112" s="817"/>
      <c r="BZ112" s="817"/>
      <c r="CA112" s="817">
        <v>6242572</v>
      </c>
      <c r="CB112" s="817"/>
      <c r="CC112" s="817"/>
      <c r="CD112" s="817"/>
      <c r="CE112" s="817"/>
      <c r="CF112" s="872">
        <v>96.6</v>
      </c>
      <c r="CG112" s="873"/>
      <c r="CH112" s="873"/>
      <c r="CI112" s="873"/>
      <c r="CJ112" s="873"/>
      <c r="CK112" s="927"/>
      <c r="CL112" s="885"/>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439</v>
      </c>
      <c r="DM112" s="817"/>
      <c r="DN112" s="817"/>
      <c r="DO112" s="817"/>
      <c r="DP112" s="817"/>
      <c r="DQ112" s="817" t="s">
        <v>437</v>
      </c>
      <c r="DR112" s="817"/>
      <c r="DS112" s="817"/>
      <c r="DT112" s="817"/>
      <c r="DU112" s="817"/>
      <c r="DV112" s="794" t="s">
        <v>437</v>
      </c>
      <c r="DW112" s="794"/>
      <c r="DX112" s="794"/>
      <c r="DY112" s="794"/>
      <c r="DZ112" s="795"/>
    </row>
    <row r="113" spans="1:130" s="230" customFormat="1" ht="26.25" customHeight="1" x14ac:dyDescent="0.15">
      <c r="A113" s="921"/>
      <c r="B113" s="922"/>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737295</v>
      </c>
      <c r="AB113" s="913"/>
      <c r="AC113" s="913"/>
      <c r="AD113" s="913"/>
      <c r="AE113" s="914"/>
      <c r="AF113" s="915">
        <v>742376</v>
      </c>
      <c r="AG113" s="913"/>
      <c r="AH113" s="913"/>
      <c r="AI113" s="913"/>
      <c r="AJ113" s="914"/>
      <c r="AK113" s="915">
        <v>761225</v>
      </c>
      <c r="AL113" s="913"/>
      <c r="AM113" s="913"/>
      <c r="AN113" s="913"/>
      <c r="AO113" s="914"/>
      <c r="AP113" s="916">
        <v>11.8</v>
      </c>
      <c r="AQ113" s="917"/>
      <c r="AR113" s="917"/>
      <c r="AS113" s="917"/>
      <c r="AT113" s="918"/>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97370</v>
      </c>
      <c r="BR113" s="817"/>
      <c r="BS113" s="817"/>
      <c r="BT113" s="817"/>
      <c r="BU113" s="817"/>
      <c r="BV113" s="817">
        <v>85241</v>
      </c>
      <c r="BW113" s="817"/>
      <c r="BX113" s="817"/>
      <c r="BY113" s="817"/>
      <c r="BZ113" s="817"/>
      <c r="CA113" s="817">
        <v>77002</v>
      </c>
      <c r="CB113" s="817"/>
      <c r="CC113" s="817"/>
      <c r="CD113" s="817"/>
      <c r="CE113" s="817"/>
      <c r="CF113" s="872">
        <v>1.2</v>
      </c>
      <c r="CG113" s="873"/>
      <c r="CH113" s="873"/>
      <c r="CI113" s="873"/>
      <c r="CJ113" s="873"/>
      <c r="CK113" s="927"/>
      <c r="CL113" s="885"/>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437</v>
      </c>
      <c r="DM113" s="780"/>
      <c r="DN113" s="780"/>
      <c r="DO113" s="780"/>
      <c r="DP113" s="781"/>
      <c r="DQ113" s="782" t="s">
        <v>439</v>
      </c>
      <c r="DR113" s="780"/>
      <c r="DS113" s="780"/>
      <c r="DT113" s="780"/>
      <c r="DU113" s="781"/>
      <c r="DV113" s="821" t="s">
        <v>439</v>
      </c>
      <c r="DW113" s="822"/>
      <c r="DX113" s="822"/>
      <c r="DY113" s="822"/>
      <c r="DZ113" s="823"/>
    </row>
    <row r="114" spans="1:130" s="230" customFormat="1" ht="26.25" customHeight="1" x14ac:dyDescent="0.15">
      <c r="A114" s="921"/>
      <c r="B114" s="922"/>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12223</v>
      </c>
      <c r="AB114" s="780"/>
      <c r="AC114" s="780"/>
      <c r="AD114" s="780"/>
      <c r="AE114" s="781"/>
      <c r="AF114" s="782">
        <v>12223</v>
      </c>
      <c r="AG114" s="780"/>
      <c r="AH114" s="780"/>
      <c r="AI114" s="780"/>
      <c r="AJ114" s="781"/>
      <c r="AK114" s="782">
        <v>12423</v>
      </c>
      <c r="AL114" s="780"/>
      <c r="AM114" s="780"/>
      <c r="AN114" s="780"/>
      <c r="AO114" s="781"/>
      <c r="AP114" s="821">
        <v>0.2</v>
      </c>
      <c r="AQ114" s="822"/>
      <c r="AR114" s="822"/>
      <c r="AS114" s="822"/>
      <c r="AT114" s="823"/>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1103930</v>
      </c>
      <c r="BR114" s="817"/>
      <c r="BS114" s="817"/>
      <c r="BT114" s="817"/>
      <c r="BU114" s="817"/>
      <c r="BV114" s="817">
        <v>1072525</v>
      </c>
      <c r="BW114" s="817"/>
      <c r="BX114" s="817"/>
      <c r="BY114" s="817"/>
      <c r="BZ114" s="817"/>
      <c r="CA114" s="817">
        <v>967132</v>
      </c>
      <c r="CB114" s="817"/>
      <c r="CC114" s="817"/>
      <c r="CD114" s="817"/>
      <c r="CE114" s="817"/>
      <c r="CF114" s="872">
        <v>15</v>
      </c>
      <c r="CG114" s="873"/>
      <c r="CH114" s="873"/>
      <c r="CI114" s="873"/>
      <c r="CJ114" s="873"/>
      <c r="CK114" s="927"/>
      <c r="CL114" s="885"/>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439</v>
      </c>
      <c r="DR114" s="780"/>
      <c r="DS114" s="780"/>
      <c r="DT114" s="780"/>
      <c r="DU114" s="781"/>
      <c r="DV114" s="821" t="s">
        <v>129</v>
      </c>
      <c r="DW114" s="822"/>
      <c r="DX114" s="822"/>
      <c r="DY114" s="822"/>
      <c r="DZ114" s="823"/>
    </row>
    <row r="115" spans="1:130" s="230" customFormat="1" ht="26.25" customHeight="1" x14ac:dyDescent="0.15">
      <c r="A115" s="921"/>
      <c r="B115" s="922"/>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129</v>
      </c>
      <c r="AB115" s="913"/>
      <c r="AC115" s="913"/>
      <c r="AD115" s="913"/>
      <c r="AE115" s="914"/>
      <c r="AF115" s="915" t="s">
        <v>437</v>
      </c>
      <c r="AG115" s="913"/>
      <c r="AH115" s="913"/>
      <c r="AI115" s="913"/>
      <c r="AJ115" s="914"/>
      <c r="AK115" s="915" t="s">
        <v>437</v>
      </c>
      <c r="AL115" s="913"/>
      <c r="AM115" s="913"/>
      <c r="AN115" s="913"/>
      <c r="AO115" s="914"/>
      <c r="AP115" s="916" t="s">
        <v>129</v>
      </c>
      <c r="AQ115" s="917"/>
      <c r="AR115" s="917"/>
      <c r="AS115" s="917"/>
      <c r="AT115" s="918"/>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439</v>
      </c>
      <c r="BW115" s="817"/>
      <c r="BX115" s="817"/>
      <c r="BY115" s="817"/>
      <c r="BZ115" s="817"/>
      <c r="CA115" s="817" t="s">
        <v>437</v>
      </c>
      <c r="CB115" s="817"/>
      <c r="CC115" s="817"/>
      <c r="CD115" s="817"/>
      <c r="CE115" s="817"/>
      <c r="CF115" s="872" t="s">
        <v>437</v>
      </c>
      <c r="CG115" s="873"/>
      <c r="CH115" s="873"/>
      <c r="CI115" s="873"/>
      <c r="CJ115" s="873"/>
      <c r="CK115" s="927"/>
      <c r="CL115" s="885"/>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129</v>
      </c>
      <c r="DM115" s="780"/>
      <c r="DN115" s="780"/>
      <c r="DO115" s="780"/>
      <c r="DP115" s="781"/>
      <c r="DQ115" s="782" t="s">
        <v>129</v>
      </c>
      <c r="DR115" s="780"/>
      <c r="DS115" s="780"/>
      <c r="DT115" s="780"/>
      <c r="DU115" s="781"/>
      <c r="DV115" s="821" t="s">
        <v>129</v>
      </c>
      <c r="DW115" s="822"/>
      <c r="DX115" s="822"/>
      <c r="DY115" s="822"/>
      <c r="DZ115" s="823"/>
    </row>
    <row r="116" spans="1:130" s="230" customFormat="1" ht="26.25" customHeight="1" x14ac:dyDescent="0.15">
      <c r="A116" s="923"/>
      <c r="B116" s="924"/>
      <c r="C116" s="819" t="s">
        <v>456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437</v>
      </c>
      <c r="AB116" s="780"/>
      <c r="AC116" s="780"/>
      <c r="AD116" s="780"/>
      <c r="AE116" s="781"/>
      <c r="AF116" s="782" t="s">
        <v>129</v>
      </c>
      <c r="AG116" s="780"/>
      <c r="AH116" s="780"/>
      <c r="AI116" s="780"/>
      <c r="AJ116" s="781"/>
      <c r="AK116" s="782" t="s">
        <v>437</v>
      </c>
      <c r="AL116" s="780"/>
      <c r="AM116" s="780"/>
      <c r="AN116" s="780"/>
      <c r="AO116" s="781"/>
      <c r="AP116" s="821" t="s">
        <v>437</v>
      </c>
      <c r="AQ116" s="822"/>
      <c r="AR116" s="822"/>
      <c r="AS116" s="822"/>
      <c r="AT116" s="823"/>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439</v>
      </c>
      <c r="BW116" s="817"/>
      <c r="BX116" s="817"/>
      <c r="BY116" s="817"/>
      <c r="BZ116" s="817"/>
      <c r="CA116" s="817" t="s">
        <v>437</v>
      </c>
      <c r="CB116" s="817"/>
      <c r="CC116" s="817"/>
      <c r="CD116" s="817"/>
      <c r="CE116" s="817"/>
      <c r="CF116" s="872" t="s">
        <v>437</v>
      </c>
      <c r="CG116" s="873"/>
      <c r="CH116" s="873"/>
      <c r="CI116" s="873"/>
      <c r="CJ116" s="873"/>
      <c r="CK116" s="927"/>
      <c r="CL116" s="885"/>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437</v>
      </c>
      <c r="DH116" s="780"/>
      <c r="DI116" s="780"/>
      <c r="DJ116" s="780"/>
      <c r="DK116" s="781"/>
      <c r="DL116" s="782" t="s">
        <v>129</v>
      </c>
      <c r="DM116" s="780"/>
      <c r="DN116" s="780"/>
      <c r="DO116" s="780"/>
      <c r="DP116" s="781"/>
      <c r="DQ116" s="782" t="s">
        <v>129</v>
      </c>
      <c r="DR116" s="780"/>
      <c r="DS116" s="780"/>
      <c r="DT116" s="780"/>
      <c r="DU116" s="781"/>
      <c r="DV116" s="821" t="s">
        <v>439</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459</v>
      </c>
      <c r="Z117" s="897"/>
      <c r="AA117" s="902">
        <v>1754123</v>
      </c>
      <c r="AB117" s="903"/>
      <c r="AC117" s="903"/>
      <c r="AD117" s="903"/>
      <c r="AE117" s="904"/>
      <c r="AF117" s="905">
        <v>1994566</v>
      </c>
      <c r="AG117" s="903"/>
      <c r="AH117" s="903"/>
      <c r="AI117" s="903"/>
      <c r="AJ117" s="904"/>
      <c r="AK117" s="905">
        <v>1958196</v>
      </c>
      <c r="AL117" s="903"/>
      <c r="AM117" s="903"/>
      <c r="AN117" s="903"/>
      <c r="AO117" s="904"/>
      <c r="AP117" s="906"/>
      <c r="AQ117" s="907"/>
      <c r="AR117" s="907"/>
      <c r="AS117" s="907"/>
      <c r="AT117" s="908"/>
      <c r="AU117" s="932"/>
      <c r="AV117" s="933"/>
      <c r="AW117" s="933"/>
      <c r="AX117" s="933"/>
      <c r="AY117" s="933"/>
      <c r="AZ117" s="860" t="s">
        <v>460</v>
      </c>
      <c r="BA117" s="861"/>
      <c r="BB117" s="861"/>
      <c r="BC117" s="861"/>
      <c r="BD117" s="861"/>
      <c r="BE117" s="861"/>
      <c r="BF117" s="861"/>
      <c r="BG117" s="861"/>
      <c r="BH117" s="861"/>
      <c r="BI117" s="861"/>
      <c r="BJ117" s="861"/>
      <c r="BK117" s="861"/>
      <c r="BL117" s="861"/>
      <c r="BM117" s="861"/>
      <c r="BN117" s="861"/>
      <c r="BO117" s="861"/>
      <c r="BP117" s="862"/>
      <c r="BQ117" s="816" t="s">
        <v>129</v>
      </c>
      <c r="BR117" s="817"/>
      <c r="BS117" s="817"/>
      <c r="BT117" s="817"/>
      <c r="BU117" s="817"/>
      <c r="BV117" s="817" t="s">
        <v>129</v>
      </c>
      <c r="BW117" s="817"/>
      <c r="BX117" s="817"/>
      <c r="BY117" s="817"/>
      <c r="BZ117" s="817"/>
      <c r="CA117" s="817" t="s">
        <v>444</v>
      </c>
      <c r="CB117" s="817"/>
      <c r="CC117" s="817"/>
      <c r="CD117" s="817"/>
      <c r="CE117" s="817"/>
      <c r="CF117" s="872" t="s">
        <v>437</v>
      </c>
      <c r="CG117" s="873"/>
      <c r="CH117" s="873"/>
      <c r="CI117" s="873"/>
      <c r="CJ117" s="873"/>
      <c r="CK117" s="927"/>
      <c r="CL117" s="885"/>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437</v>
      </c>
      <c r="DM117" s="780"/>
      <c r="DN117" s="780"/>
      <c r="DO117" s="780"/>
      <c r="DP117" s="781"/>
      <c r="DQ117" s="782" t="s">
        <v>437</v>
      </c>
      <c r="DR117" s="780"/>
      <c r="DS117" s="780"/>
      <c r="DT117" s="780"/>
      <c r="DU117" s="781"/>
      <c r="DV117" s="821" t="s">
        <v>129</v>
      </c>
      <c r="DW117" s="822"/>
      <c r="DX117" s="822"/>
      <c r="DY117" s="822"/>
      <c r="DZ117" s="823"/>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308</v>
      </c>
      <c r="AL118" s="896"/>
      <c r="AM118" s="896"/>
      <c r="AN118" s="896"/>
      <c r="AO118" s="897"/>
      <c r="AP118" s="899" t="s">
        <v>431</v>
      </c>
      <c r="AQ118" s="900"/>
      <c r="AR118" s="900"/>
      <c r="AS118" s="900"/>
      <c r="AT118" s="901"/>
      <c r="AU118" s="932"/>
      <c r="AV118" s="933"/>
      <c r="AW118" s="933"/>
      <c r="AX118" s="933"/>
      <c r="AY118" s="933"/>
      <c r="AZ118" s="818" t="s">
        <v>462</v>
      </c>
      <c r="BA118" s="819"/>
      <c r="BB118" s="819"/>
      <c r="BC118" s="819"/>
      <c r="BD118" s="819"/>
      <c r="BE118" s="819"/>
      <c r="BF118" s="819"/>
      <c r="BG118" s="819"/>
      <c r="BH118" s="819"/>
      <c r="BI118" s="819"/>
      <c r="BJ118" s="819"/>
      <c r="BK118" s="819"/>
      <c r="BL118" s="819"/>
      <c r="BM118" s="819"/>
      <c r="BN118" s="819"/>
      <c r="BO118" s="819"/>
      <c r="BP118" s="820"/>
      <c r="BQ118" s="856" t="s">
        <v>437</v>
      </c>
      <c r="BR118" s="857"/>
      <c r="BS118" s="857"/>
      <c r="BT118" s="857"/>
      <c r="BU118" s="857"/>
      <c r="BV118" s="857" t="s">
        <v>437</v>
      </c>
      <c r="BW118" s="857"/>
      <c r="BX118" s="857"/>
      <c r="BY118" s="857"/>
      <c r="BZ118" s="857"/>
      <c r="CA118" s="857" t="s">
        <v>437</v>
      </c>
      <c r="CB118" s="857"/>
      <c r="CC118" s="857"/>
      <c r="CD118" s="857"/>
      <c r="CE118" s="857"/>
      <c r="CF118" s="872" t="s">
        <v>437</v>
      </c>
      <c r="CG118" s="873"/>
      <c r="CH118" s="873"/>
      <c r="CI118" s="873"/>
      <c r="CJ118" s="873"/>
      <c r="CK118" s="927"/>
      <c r="CL118" s="885"/>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437</v>
      </c>
      <c r="DH118" s="780"/>
      <c r="DI118" s="780"/>
      <c r="DJ118" s="780"/>
      <c r="DK118" s="781"/>
      <c r="DL118" s="782" t="s">
        <v>129</v>
      </c>
      <c r="DM118" s="780"/>
      <c r="DN118" s="780"/>
      <c r="DO118" s="780"/>
      <c r="DP118" s="781"/>
      <c r="DQ118" s="782" t="s">
        <v>129</v>
      </c>
      <c r="DR118" s="780"/>
      <c r="DS118" s="780"/>
      <c r="DT118" s="780"/>
      <c r="DU118" s="781"/>
      <c r="DV118" s="821" t="s">
        <v>437</v>
      </c>
      <c r="DW118" s="822"/>
      <c r="DX118" s="822"/>
      <c r="DY118" s="822"/>
      <c r="DZ118" s="823"/>
    </row>
    <row r="119" spans="1:130" s="230" customFormat="1" ht="26.25" customHeight="1" x14ac:dyDescent="0.15">
      <c r="A119" s="882" t="s">
        <v>435</v>
      </c>
      <c r="B119" s="883"/>
      <c r="C119" s="84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437</v>
      </c>
      <c r="AG119" s="889"/>
      <c r="AH119" s="889"/>
      <c r="AI119" s="889"/>
      <c r="AJ119" s="890"/>
      <c r="AK119" s="891" t="s">
        <v>437</v>
      </c>
      <c r="AL119" s="889"/>
      <c r="AM119" s="889"/>
      <c r="AN119" s="889"/>
      <c r="AO119" s="890"/>
      <c r="AP119" s="892" t="s">
        <v>437</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464</v>
      </c>
      <c r="BP119" s="855"/>
      <c r="BQ119" s="856">
        <v>21342518</v>
      </c>
      <c r="BR119" s="857"/>
      <c r="BS119" s="857"/>
      <c r="BT119" s="857"/>
      <c r="BU119" s="857"/>
      <c r="BV119" s="857">
        <v>20242028</v>
      </c>
      <c r="BW119" s="857"/>
      <c r="BX119" s="857"/>
      <c r="BY119" s="857"/>
      <c r="BZ119" s="857"/>
      <c r="CA119" s="857">
        <v>19174638</v>
      </c>
      <c r="CB119" s="857"/>
      <c r="CC119" s="857"/>
      <c r="CD119" s="857"/>
      <c r="CE119" s="857"/>
      <c r="CF119" s="748"/>
      <c r="CG119" s="749"/>
      <c r="CH119" s="749"/>
      <c r="CI119" s="749"/>
      <c r="CJ119" s="853"/>
      <c r="CK119" s="928"/>
      <c r="CL119" s="887"/>
      <c r="CM119" s="818" t="s">
        <v>465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34265</v>
      </c>
      <c r="DH119" s="764"/>
      <c r="DI119" s="764"/>
      <c r="DJ119" s="764"/>
      <c r="DK119" s="765"/>
      <c r="DL119" s="766">
        <v>34265</v>
      </c>
      <c r="DM119" s="764"/>
      <c r="DN119" s="764"/>
      <c r="DO119" s="764"/>
      <c r="DP119" s="765"/>
      <c r="DQ119" s="766">
        <v>34265</v>
      </c>
      <c r="DR119" s="764"/>
      <c r="DS119" s="764"/>
      <c r="DT119" s="764"/>
      <c r="DU119" s="765"/>
      <c r="DV119" s="828">
        <v>0.5</v>
      </c>
      <c r="DW119" s="829"/>
      <c r="DX119" s="829"/>
      <c r="DY119" s="829"/>
      <c r="DZ119" s="830"/>
    </row>
    <row r="120" spans="1:130" s="230" customFormat="1" ht="26.25" customHeight="1" x14ac:dyDescent="0.15">
      <c r="A120" s="884"/>
      <c r="B120" s="885"/>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1" t="s">
        <v>129</v>
      </c>
      <c r="AQ120" s="822"/>
      <c r="AR120" s="822"/>
      <c r="AS120" s="822"/>
      <c r="AT120" s="823"/>
      <c r="AU120" s="874" t="s">
        <v>466</v>
      </c>
      <c r="AV120" s="875"/>
      <c r="AW120" s="875"/>
      <c r="AX120" s="875"/>
      <c r="AY120" s="876"/>
      <c r="AZ120" s="840" t="s">
        <v>467</v>
      </c>
      <c r="BA120" s="808"/>
      <c r="BB120" s="808"/>
      <c r="BC120" s="808"/>
      <c r="BD120" s="808"/>
      <c r="BE120" s="808"/>
      <c r="BF120" s="808"/>
      <c r="BG120" s="808"/>
      <c r="BH120" s="808"/>
      <c r="BI120" s="808"/>
      <c r="BJ120" s="808"/>
      <c r="BK120" s="808"/>
      <c r="BL120" s="808"/>
      <c r="BM120" s="808"/>
      <c r="BN120" s="808"/>
      <c r="BO120" s="808"/>
      <c r="BP120" s="809"/>
      <c r="BQ120" s="841">
        <v>3909335</v>
      </c>
      <c r="BR120" s="825"/>
      <c r="BS120" s="825"/>
      <c r="BT120" s="825"/>
      <c r="BU120" s="825"/>
      <c r="BV120" s="825">
        <v>4587559</v>
      </c>
      <c r="BW120" s="825"/>
      <c r="BX120" s="825"/>
      <c r="BY120" s="825"/>
      <c r="BZ120" s="825"/>
      <c r="CA120" s="825">
        <v>4970157</v>
      </c>
      <c r="CB120" s="825"/>
      <c r="CC120" s="825"/>
      <c r="CD120" s="825"/>
      <c r="CE120" s="825"/>
      <c r="CF120" s="863">
        <v>76.900000000000006</v>
      </c>
      <c r="CG120" s="864"/>
      <c r="CH120" s="864"/>
      <c r="CI120" s="864"/>
      <c r="CJ120" s="864"/>
      <c r="CK120" s="865" t="s">
        <v>468</v>
      </c>
      <c r="CL120" s="832"/>
      <c r="CM120" s="832"/>
      <c r="CN120" s="832"/>
      <c r="CO120" s="833"/>
      <c r="CP120" s="869" t="s">
        <v>408</v>
      </c>
      <c r="CQ120" s="870"/>
      <c r="CR120" s="870"/>
      <c r="CS120" s="870"/>
      <c r="CT120" s="870"/>
      <c r="CU120" s="870"/>
      <c r="CV120" s="870"/>
      <c r="CW120" s="870"/>
      <c r="CX120" s="870"/>
      <c r="CY120" s="870"/>
      <c r="CZ120" s="870"/>
      <c r="DA120" s="870"/>
      <c r="DB120" s="870"/>
      <c r="DC120" s="870"/>
      <c r="DD120" s="870"/>
      <c r="DE120" s="870"/>
      <c r="DF120" s="871"/>
      <c r="DG120" s="841">
        <v>7060679</v>
      </c>
      <c r="DH120" s="825"/>
      <c r="DI120" s="825"/>
      <c r="DJ120" s="825"/>
      <c r="DK120" s="825"/>
      <c r="DL120" s="825">
        <v>6542793</v>
      </c>
      <c r="DM120" s="825"/>
      <c r="DN120" s="825"/>
      <c r="DO120" s="825"/>
      <c r="DP120" s="825"/>
      <c r="DQ120" s="825">
        <v>6236235</v>
      </c>
      <c r="DR120" s="825"/>
      <c r="DS120" s="825"/>
      <c r="DT120" s="825"/>
      <c r="DU120" s="825"/>
      <c r="DV120" s="826">
        <v>96.5</v>
      </c>
      <c r="DW120" s="826"/>
      <c r="DX120" s="826"/>
      <c r="DY120" s="826"/>
      <c r="DZ120" s="827"/>
    </row>
    <row r="121" spans="1:130" s="230" customFormat="1" ht="26.25" customHeight="1" x14ac:dyDescent="0.15">
      <c r="A121" s="884"/>
      <c r="B121" s="885"/>
      <c r="C121" s="860" t="s">
        <v>469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129</v>
      </c>
      <c r="AB121" s="780"/>
      <c r="AC121" s="780"/>
      <c r="AD121" s="780"/>
      <c r="AE121" s="781"/>
      <c r="AF121" s="782" t="s">
        <v>129</v>
      </c>
      <c r="AG121" s="780"/>
      <c r="AH121" s="780"/>
      <c r="AI121" s="780"/>
      <c r="AJ121" s="781"/>
      <c r="AK121" s="782" t="s">
        <v>444</v>
      </c>
      <c r="AL121" s="780"/>
      <c r="AM121" s="780"/>
      <c r="AN121" s="780"/>
      <c r="AO121" s="781"/>
      <c r="AP121" s="821" t="s">
        <v>129</v>
      </c>
      <c r="AQ121" s="822"/>
      <c r="AR121" s="822"/>
      <c r="AS121" s="822"/>
      <c r="AT121" s="823"/>
      <c r="AU121" s="877"/>
      <c r="AV121" s="878"/>
      <c r="AW121" s="878"/>
      <c r="AX121" s="878"/>
      <c r="AY121" s="879"/>
      <c r="AZ121" s="815" t="s">
        <v>470</v>
      </c>
      <c r="BA121" s="752"/>
      <c r="BB121" s="752"/>
      <c r="BC121" s="752"/>
      <c r="BD121" s="752"/>
      <c r="BE121" s="752"/>
      <c r="BF121" s="752"/>
      <c r="BG121" s="752"/>
      <c r="BH121" s="752"/>
      <c r="BI121" s="752"/>
      <c r="BJ121" s="752"/>
      <c r="BK121" s="752"/>
      <c r="BL121" s="752"/>
      <c r="BM121" s="752"/>
      <c r="BN121" s="752"/>
      <c r="BO121" s="752"/>
      <c r="BP121" s="753"/>
      <c r="BQ121" s="816">
        <v>113000</v>
      </c>
      <c r="BR121" s="817"/>
      <c r="BS121" s="817"/>
      <c r="BT121" s="817"/>
      <c r="BU121" s="817"/>
      <c r="BV121" s="817" t="s">
        <v>129</v>
      </c>
      <c r="BW121" s="817"/>
      <c r="BX121" s="817"/>
      <c r="BY121" s="817"/>
      <c r="BZ121" s="817"/>
      <c r="CA121" s="817" t="s">
        <v>129</v>
      </c>
      <c r="CB121" s="817"/>
      <c r="CC121" s="817"/>
      <c r="CD121" s="817"/>
      <c r="CE121" s="817"/>
      <c r="CF121" s="872" t="s">
        <v>129</v>
      </c>
      <c r="CG121" s="873"/>
      <c r="CH121" s="873"/>
      <c r="CI121" s="873"/>
      <c r="CJ121" s="873"/>
      <c r="CK121" s="866"/>
      <c r="CL121" s="835"/>
      <c r="CM121" s="835"/>
      <c r="CN121" s="835"/>
      <c r="CO121" s="836"/>
      <c r="CP121" s="844" t="s">
        <v>406</v>
      </c>
      <c r="CQ121" s="845"/>
      <c r="CR121" s="845"/>
      <c r="CS121" s="845"/>
      <c r="CT121" s="845"/>
      <c r="CU121" s="845"/>
      <c r="CV121" s="845"/>
      <c r="CW121" s="845"/>
      <c r="CX121" s="845"/>
      <c r="CY121" s="845"/>
      <c r="CZ121" s="845"/>
      <c r="DA121" s="845"/>
      <c r="DB121" s="845"/>
      <c r="DC121" s="845"/>
      <c r="DD121" s="845"/>
      <c r="DE121" s="845"/>
      <c r="DF121" s="846"/>
      <c r="DG121" s="816">
        <v>5364</v>
      </c>
      <c r="DH121" s="817"/>
      <c r="DI121" s="817"/>
      <c r="DJ121" s="817"/>
      <c r="DK121" s="817"/>
      <c r="DL121" s="817">
        <v>6196</v>
      </c>
      <c r="DM121" s="817"/>
      <c r="DN121" s="817"/>
      <c r="DO121" s="817"/>
      <c r="DP121" s="817"/>
      <c r="DQ121" s="817">
        <v>6337</v>
      </c>
      <c r="DR121" s="817"/>
      <c r="DS121" s="817"/>
      <c r="DT121" s="817"/>
      <c r="DU121" s="817"/>
      <c r="DV121" s="794">
        <v>0.1</v>
      </c>
      <c r="DW121" s="794"/>
      <c r="DX121" s="794"/>
      <c r="DY121" s="794"/>
      <c r="DZ121" s="795"/>
    </row>
    <row r="122" spans="1:130" s="230" customFormat="1" ht="26.25" customHeight="1" x14ac:dyDescent="0.15">
      <c r="A122" s="884"/>
      <c r="B122" s="885"/>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129</v>
      </c>
      <c r="AG122" s="780"/>
      <c r="AH122" s="780"/>
      <c r="AI122" s="780"/>
      <c r="AJ122" s="781"/>
      <c r="AK122" s="782" t="s">
        <v>129</v>
      </c>
      <c r="AL122" s="780"/>
      <c r="AM122" s="780"/>
      <c r="AN122" s="780"/>
      <c r="AO122" s="781"/>
      <c r="AP122" s="821" t="s">
        <v>129</v>
      </c>
      <c r="AQ122" s="822"/>
      <c r="AR122" s="822"/>
      <c r="AS122" s="822"/>
      <c r="AT122" s="823"/>
      <c r="AU122" s="877"/>
      <c r="AV122" s="878"/>
      <c r="AW122" s="878"/>
      <c r="AX122" s="878"/>
      <c r="AY122" s="879"/>
      <c r="AZ122" s="818" t="s">
        <v>471</v>
      </c>
      <c r="BA122" s="819"/>
      <c r="BB122" s="819"/>
      <c r="BC122" s="819"/>
      <c r="BD122" s="819"/>
      <c r="BE122" s="819"/>
      <c r="BF122" s="819"/>
      <c r="BG122" s="819"/>
      <c r="BH122" s="819"/>
      <c r="BI122" s="819"/>
      <c r="BJ122" s="819"/>
      <c r="BK122" s="819"/>
      <c r="BL122" s="819"/>
      <c r="BM122" s="819"/>
      <c r="BN122" s="819"/>
      <c r="BO122" s="819"/>
      <c r="BP122" s="820"/>
      <c r="BQ122" s="856">
        <v>13499248</v>
      </c>
      <c r="BR122" s="857"/>
      <c r="BS122" s="857"/>
      <c r="BT122" s="857"/>
      <c r="BU122" s="857"/>
      <c r="BV122" s="857">
        <v>12969694</v>
      </c>
      <c r="BW122" s="857"/>
      <c r="BX122" s="857"/>
      <c r="BY122" s="857"/>
      <c r="BZ122" s="857"/>
      <c r="CA122" s="857">
        <v>12195634</v>
      </c>
      <c r="CB122" s="857"/>
      <c r="CC122" s="857"/>
      <c r="CD122" s="857"/>
      <c r="CE122" s="857"/>
      <c r="CF122" s="858">
        <v>188.7</v>
      </c>
      <c r="CG122" s="859"/>
      <c r="CH122" s="859"/>
      <c r="CI122" s="859"/>
      <c r="CJ122" s="859"/>
      <c r="CK122" s="866"/>
      <c r="CL122" s="835"/>
      <c r="CM122" s="835"/>
      <c r="CN122" s="835"/>
      <c r="CO122" s="836"/>
      <c r="CP122" s="844" t="s">
        <v>472</v>
      </c>
      <c r="CQ122" s="845"/>
      <c r="CR122" s="845"/>
      <c r="CS122" s="845"/>
      <c r="CT122" s="845"/>
      <c r="CU122" s="845"/>
      <c r="CV122" s="845"/>
      <c r="CW122" s="845"/>
      <c r="CX122" s="845"/>
      <c r="CY122" s="845"/>
      <c r="CZ122" s="845"/>
      <c r="DA122" s="845"/>
      <c r="DB122" s="845"/>
      <c r="DC122" s="845"/>
      <c r="DD122" s="845"/>
      <c r="DE122" s="845"/>
      <c r="DF122" s="846"/>
      <c r="DG122" s="816" t="s">
        <v>129</v>
      </c>
      <c r="DH122" s="817"/>
      <c r="DI122" s="817"/>
      <c r="DJ122" s="817"/>
      <c r="DK122" s="817"/>
      <c r="DL122" s="817" t="s">
        <v>129</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x14ac:dyDescent="0.15">
      <c r="A123" s="884"/>
      <c r="B123" s="885"/>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444</v>
      </c>
      <c r="AG123" s="780"/>
      <c r="AH123" s="780"/>
      <c r="AI123" s="780"/>
      <c r="AJ123" s="781"/>
      <c r="AK123" s="782" t="s">
        <v>129</v>
      </c>
      <c r="AL123" s="780"/>
      <c r="AM123" s="780"/>
      <c r="AN123" s="780"/>
      <c r="AO123" s="781"/>
      <c r="AP123" s="821" t="s">
        <v>129</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473</v>
      </c>
      <c r="BP123" s="855"/>
      <c r="BQ123" s="851">
        <v>17521583</v>
      </c>
      <c r="BR123" s="852"/>
      <c r="BS123" s="852"/>
      <c r="BT123" s="852"/>
      <c r="BU123" s="852"/>
      <c r="BV123" s="852">
        <v>17557253</v>
      </c>
      <c r="BW123" s="852"/>
      <c r="BX123" s="852"/>
      <c r="BY123" s="852"/>
      <c r="BZ123" s="852"/>
      <c r="CA123" s="852">
        <v>17165791</v>
      </c>
      <c r="CB123" s="852"/>
      <c r="CC123" s="852"/>
      <c r="CD123" s="852"/>
      <c r="CE123" s="852"/>
      <c r="CF123" s="748"/>
      <c r="CG123" s="749"/>
      <c r="CH123" s="749"/>
      <c r="CI123" s="749"/>
      <c r="CJ123" s="853"/>
      <c r="CK123" s="866"/>
      <c r="CL123" s="835"/>
      <c r="CM123" s="835"/>
      <c r="CN123" s="835"/>
      <c r="CO123" s="836"/>
      <c r="CP123" s="844" t="s">
        <v>405</v>
      </c>
      <c r="CQ123" s="845"/>
      <c r="CR123" s="845"/>
      <c r="CS123" s="845"/>
      <c r="CT123" s="845"/>
      <c r="CU123" s="845"/>
      <c r="CV123" s="845"/>
      <c r="CW123" s="845"/>
      <c r="CX123" s="845"/>
      <c r="CY123" s="845"/>
      <c r="CZ123" s="845"/>
      <c r="DA123" s="845"/>
      <c r="DB123" s="845"/>
      <c r="DC123" s="845"/>
      <c r="DD123" s="845"/>
      <c r="DE123" s="845"/>
      <c r="DF123" s="846"/>
      <c r="DG123" s="779" t="s">
        <v>439</v>
      </c>
      <c r="DH123" s="780"/>
      <c r="DI123" s="780"/>
      <c r="DJ123" s="780"/>
      <c r="DK123" s="781"/>
      <c r="DL123" s="782" t="s">
        <v>474</v>
      </c>
      <c r="DM123" s="780"/>
      <c r="DN123" s="780"/>
      <c r="DO123" s="780"/>
      <c r="DP123" s="781"/>
      <c r="DQ123" s="782" t="s">
        <v>439</v>
      </c>
      <c r="DR123" s="780"/>
      <c r="DS123" s="780"/>
      <c r="DT123" s="780"/>
      <c r="DU123" s="781"/>
      <c r="DV123" s="821" t="s">
        <v>439</v>
      </c>
      <c r="DW123" s="822"/>
      <c r="DX123" s="822"/>
      <c r="DY123" s="822"/>
      <c r="DZ123" s="823"/>
    </row>
    <row r="124" spans="1:130" s="230" customFormat="1" ht="26.25" customHeight="1" thickBot="1" x14ac:dyDescent="0.2">
      <c r="A124" s="884"/>
      <c r="B124" s="885"/>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475</v>
      </c>
      <c r="AG124" s="780"/>
      <c r="AH124" s="780"/>
      <c r="AI124" s="780"/>
      <c r="AJ124" s="781"/>
      <c r="AK124" s="782" t="s">
        <v>439</v>
      </c>
      <c r="AL124" s="780"/>
      <c r="AM124" s="780"/>
      <c r="AN124" s="780"/>
      <c r="AO124" s="781"/>
      <c r="AP124" s="821" t="s">
        <v>474</v>
      </c>
      <c r="AQ124" s="822"/>
      <c r="AR124" s="822"/>
      <c r="AS124" s="822"/>
      <c r="AT124" s="823"/>
      <c r="AU124" s="847" t="s">
        <v>476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61.1</v>
      </c>
      <c r="BR124" s="842"/>
      <c r="BS124" s="842"/>
      <c r="BT124" s="842"/>
      <c r="BU124" s="842"/>
      <c r="BV124" s="842">
        <v>40.200000000000003</v>
      </c>
      <c r="BW124" s="842"/>
      <c r="BX124" s="842"/>
      <c r="BY124" s="842"/>
      <c r="BZ124" s="842"/>
      <c r="CA124" s="842">
        <v>31</v>
      </c>
      <c r="CB124" s="842"/>
      <c r="CC124" s="842"/>
      <c r="CD124" s="842"/>
      <c r="CE124" s="842"/>
      <c r="CF124" s="726"/>
      <c r="CG124" s="727"/>
      <c r="CH124" s="727"/>
      <c r="CI124" s="727"/>
      <c r="CJ124" s="843"/>
      <c r="CK124" s="867"/>
      <c r="CL124" s="867"/>
      <c r="CM124" s="867"/>
      <c r="CN124" s="867"/>
      <c r="CO124" s="868"/>
      <c r="CP124" s="844" t="s">
        <v>477</v>
      </c>
      <c r="CQ124" s="845"/>
      <c r="CR124" s="845"/>
      <c r="CS124" s="845"/>
      <c r="CT124" s="845"/>
      <c r="CU124" s="845"/>
      <c r="CV124" s="845"/>
      <c r="CW124" s="845"/>
      <c r="CX124" s="845"/>
      <c r="CY124" s="845"/>
      <c r="CZ124" s="845"/>
      <c r="DA124" s="845"/>
      <c r="DB124" s="845"/>
      <c r="DC124" s="845"/>
      <c r="DD124" s="845"/>
      <c r="DE124" s="845"/>
      <c r="DF124" s="846"/>
      <c r="DG124" s="763" t="s">
        <v>439</v>
      </c>
      <c r="DH124" s="764"/>
      <c r="DI124" s="764"/>
      <c r="DJ124" s="764"/>
      <c r="DK124" s="765"/>
      <c r="DL124" s="766" t="s">
        <v>439</v>
      </c>
      <c r="DM124" s="764"/>
      <c r="DN124" s="764"/>
      <c r="DO124" s="764"/>
      <c r="DP124" s="765"/>
      <c r="DQ124" s="766" t="s">
        <v>439</v>
      </c>
      <c r="DR124" s="764"/>
      <c r="DS124" s="764"/>
      <c r="DT124" s="764"/>
      <c r="DU124" s="765"/>
      <c r="DV124" s="828" t="s">
        <v>439</v>
      </c>
      <c r="DW124" s="829"/>
      <c r="DX124" s="829"/>
      <c r="DY124" s="829"/>
      <c r="DZ124" s="830"/>
    </row>
    <row r="125" spans="1:130" s="230" customFormat="1" ht="26.25" customHeight="1" x14ac:dyDescent="0.15">
      <c r="A125" s="884"/>
      <c r="B125" s="885"/>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478</v>
      </c>
      <c r="AL125" s="780"/>
      <c r="AM125" s="780"/>
      <c r="AN125" s="780"/>
      <c r="AO125" s="781"/>
      <c r="AP125" s="821" t="s">
        <v>474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479</v>
      </c>
      <c r="CL125" s="832"/>
      <c r="CM125" s="832"/>
      <c r="CN125" s="832"/>
      <c r="CO125" s="833"/>
      <c r="CP125" s="840" t="s">
        <v>480</v>
      </c>
      <c r="CQ125" s="808"/>
      <c r="CR125" s="808"/>
      <c r="CS125" s="808"/>
      <c r="CT125" s="808"/>
      <c r="CU125" s="808"/>
      <c r="CV125" s="808"/>
      <c r="CW125" s="808"/>
      <c r="CX125" s="808"/>
      <c r="CY125" s="808"/>
      <c r="CZ125" s="808"/>
      <c r="DA125" s="808"/>
      <c r="DB125" s="808"/>
      <c r="DC125" s="808"/>
      <c r="DD125" s="808"/>
      <c r="DE125" s="808"/>
      <c r="DF125" s="809"/>
      <c r="DG125" s="841" t="s">
        <v>439</v>
      </c>
      <c r="DH125" s="825"/>
      <c r="DI125" s="825"/>
      <c r="DJ125" s="825"/>
      <c r="DK125" s="825"/>
      <c r="DL125" s="825" t="s">
        <v>439</v>
      </c>
      <c r="DM125" s="825"/>
      <c r="DN125" s="825"/>
      <c r="DO125" s="825"/>
      <c r="DP125" s="825"/>
      <c r="DQ125" s="825" t="s">
        <v>439</v>
      </c>
      <c r="DR125" s="825"/>
      <c r="DS125" s="825"/>
      <c r="DT125" s="825"/>
      <c r="DU125" s="825"/>
      <c r="DV125" s="826" t="s">
        <v>129</v>
      </c>
      <c r="DW125" s="826"/>
      <c r="DX125" s="826"/>
      <c r="DY125" s="826"/>
      <c r="DZ125" s="827"/>
    </row>
    <row r="126" spans="1:130" s="230" customFormat="1" ht="26.25" customHeight="1" thickBot="1" x14ac:dyDescent="0.2">
      <c r="A126" s="884"/>
      <c r="B126" s="885"/>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439</v>
      </c>
      <c r="AG126" s="780"/>
      <c r="AH126" s="780"/>
      <c r="AI126" s="780"/>
      <c r="AJ126" s="781"/>
      <c r="AK126" s="782" t="s">
        <v>129</v>
      </c>
      <c r="AL126" s="780"/>
      <c r="AM126" s="780"/>
      <c r="AN126" s="780"/>
      <c r="AO126" s="781"/>
      <c r="AP126" s="821" t="s">
        <v>129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481</v>
      </c>
      <c r="CQ126" s="752"/>
      <c r="CR126" s="752"/>
      <c r="CS126" s="752"/>
      <c r="CT126" s="752"/>
      <c r="CU126" s="752"/>
      <c r="CV126" s="752"/>
      <c r="CW126" s="752"/>
      <c r="CX126" s="752"/>
      <c r="CY126" s="752"/>
      <c r="CZ126" s="752"/>
      <c r="DA126" s="752"/>
      <c r="DB126" s="752"/>
      <c r="DC126" s="752"/>
      <c r="DD126" s="752"/>
      <c r="DE126" s="752"/>
      <c r="DF126" s="753"/>
      <c r="DG126" s="816" t="s">
        <v>439</v>
      </c>
      <c r="DH126" s="817"/>
      <c r="DI126" s="817"/>
      <c r="DJ126" s="817"/>
      <c r="DK126" s="817"/>
      <c r="DL126" s="817" t="s">
        <v>439</v>
      </c>
      <c r="DM126" s="817"/>
      <c r="DN126" s="817"/>
      <c r="DO126" s="817"/>
      <c r="DP126" s="817"/>
      <c r="DQ126" s="817" t="s">
        <v>439</v>
      </c>
      <c r="DR126" s="817"/>
      <c r="DS126" s="817"/>
      <c r="DT126" s="817"/>
      <c r="DU126" s="817"/>
      <c r="DV126" s="794" t="s">
        <v>439</v>
      </c>
      <c r="DW126" s="794"/>
      <c r="DX126" s="794"/>
      <c r="DY126" s="794"/>
      <c r="DZ126" s="795"/>
    </row>
    <row r="127" spans="1:130" s="230" customFormat="1" ht="26.25" customHeight="1" x14ac:dyDescent="0.15">
      <c r="A127" s="886"/>
      <c r="B127" s="887"/>
      <c r="C127" s="818" t="s">
        <v>482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439</v>
      </c>
      <c r="AB127" s="780"/>
      <c r="AC127" s="780"/>
      <c r="AD127" s="780"/>
      <c r="AE127" s="781"/>
      <c r="AF127" s="782" t="s">
        <v>439</v>
      </c>
      <c r="AG127" s="780"/>
      <c r="AH127" s="780"/>
      <c r="AI127" s="780"/>
      <c r="AJ127" s="781"/>
      <c r="AK127" s="782" t="s">
        <v>439</v>
      </c>
      <c r="AL127" s="780"/>
      <c r="AM127" s="780"/>
      <c r="AN127" s="780"/>
      <c r="AO127" s="781"/>
      <c r="AP127" s="821" t="s">
        <v>439</v>
      </c>
      <c r="AQ127" s="822"/>
      <c r="AR127" s="822"/>
      <c r="AS127" s="822"/>
      <c r="AT127" s="823"/>
      <c r="AU127" s="232"/>
      <c r="AV127" s="232"/>
      <c r="AW127" s="232"/>
      <c r="AX127" s="824"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487</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439</v>
      </c>
      <c r="DM127" s="817"/>
      <c r="DN127" s="817"/>
      <c r="DO127" s="817"/>
      <c r="DP127" s="817"/>
      <c r="DQ127" s="817" t="s">
        <v>474</v>
      </c>
      <c r="DR127" s="817"/>
      <c r="DS127" s="817"/>
      <c r="DT127" s="817"/>
      <c r="DU127" s="817"/>
      <c r="DV127" s="794" t="s">
        <v>129</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t="s">
        <v>439</v>
      </c>
      <c r="AB128" s="801"/>
      <c r="AC128" s="801"/>
      <c r="AD128" s="801"/>
      <c r="AE128" s="802"/>
      <c r="AF128" s="803">
        <v>113000</v>
      </c>
      <c r="AG128" s="801"/>
      <c r="AH128" s="801"/>
      <c r="AI128" s="801"/>
      <c r="AJ128" s="802"/>
      <c r="AK128" s="803" t="s">
        <v>129</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439</v>
      </c>
      <c r="BG128" s="787"/>
      <c r="BH128" s="787"/>
      <c r="BI128" s="787"/>
      <c r="BJ128" s="787"/>
      <c r="BK128" s="787"/>
      <c r="BL128" s="810"/>
      <c r="BM128" s="786">
        <v>13.85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491</v>
      </c>
      <c r="CQ128" s="730"/>
      <c r="CR128" s="730"/>
      <c r="CS128" s="730"/>
      <c r="CT128" s="730"/>
      <c r="CU128" s="730"/>
      <c r="CV128" s="730"/>
      <c r="CW128" s="730"/>
      <c r="CX128" s="730"/>
      <c r="CY128" s="730"/>
      <c r="CZ128" s="730"/>
      <c r="DA128" s="730"/>
      <c r="DB128" s="730"/>
      <c r="DC128" s="730"/>
      <c r="DD128" s="730"/>
      <c r="DE128" s="730"/>
      <c r="DF128" s="731"/>
      <c r="DG128" s="790" t="s">
        <v>439</v>
      </c>
      <c r="DH128" s="791"/>
      <c r="DI128" s="791"/>
      <c r="DJ128" s="791"/>
      <c r="DK128" s="791"/>
      <c r="DL128" s="791" t="s">
        <v>474</v>
      </c>
      <c r="DM128" s="791"/>
      <c r="DN128" s="791"/>
      <c r="DO128" s="791"/>
      <c r="DP128" s="791"/>
      <c r="DQ128" s="791" t="s">
        <v>474</v>
      </c>
      <c r="DR128" s="791"/>
      <c r="DS128" s="791"/>
      <c r="DT128" s="791"/>
      <c r="DU128" s="791"/>
      <c r="DV128" s="792" t="s">
        <v>439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7432899</v>
      </c>
      <c r="AB129" s="780"/>
      <c r="AC129" s="780"/>
      <c r="AD129" s="780"/>
      <c r="AE129" s="781"/>
      <c r="AF129" s="782">
        <v>7848287</v>
      </c>
      <c r="AG129" s="780"/>
      <c r="AH129" s="780"/>
      <c r="AI129" s="780"/>
      <c r="AJ129" s="781"/>
      <c r="AK129" s="782">
        <v>7622327</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129</v>
      </c>
      <c r="BG129" s="771"/>
      <c r="BH129" s="771"/>
      <c r="BI129" s="771"/>
      <c r="BJ129" s="771"/>
      <c r="BK129" s="771"/>
      <c r="BL129" s="772"/>
      <c r="BM129" s="770">
        <v>18.850000000000001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1183658</v>
      </c>
      <c r="AB130" s="780"/>
      <c r="AC130" s="780"/>
      <c r="AD130" s="780"/>
      <c r="AE130" s="781"/>
      <c r="AF130" s="782">
        <v>1180117</v>
      </c>
      <c r="AG130" s="780"/>
      <c r="AH130" s="780"/>
      <c r="AI130" s="780"/>
      <c r="AJ130" s="781"/>
      <c r="AK130" s="782">
        <v>1160489</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6249241</v>
      </c>
      <c r="AB131" s="764"/>
      <c r="AC131" s="764"/>
      <c r="AD131" s="764"/>
      <c r="AE131" s="765"/>
      <c r="AF131" s="766">
        <v>6668170</v>
      </c>
      <c r="AG131" s="764"/>
      <c r="AH131" s="764"/>
      <c r="AI131" s="764"/>
      <c r="AJ131" s="765"/>
      <c r="AK131" s="766">
        <v>6461838</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9.1285485709999996</v>
      </c>
      <c r="AB132" s="745"/>
      <c r="AC132" s="745"/>
      <c r="AD132" s="745"/>
      <c r="AE132" s="746"/>
      <c r="AF132" s="747">
        <v>10.519362879999999</v>
      </c>
      <c r="AG132" s="745"/>
      <c r="AH132" s="745"/>
      <c r="AI132" s="745"/>
      <c r="AJ132" s="746"/>
      <c r="AK132" s="747">
        <v>12.3448932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9.5</v>
      </c>
      <c r="AB133" s="724"/>
      <c r="AC133" s="724"/>
      <c r="AD133" s="724"/>
      <c r="AE133" s="725"/>
      <c r="AF133" s="723">
        <v>9.6</v>
      </c>
      <c r="AG133" s="724"/>
      <c r="AH133" s="724"/>
      <c r="AI133" s="724"/>
      <c r="AJ133" s="725"/>
      <c r="AK133" s="723">
        <v>10.6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eNlJgpkbi65s5CjmOqSTr0qujKeG/jr5exKqrlWERCFrYn9+3d3AYfRysGSPFeTsXNfEyMc2HtU8a6Fn7+2mQ==" saltValue="4xzhZro21Z/4mc1TnO7kF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SVH7ctzbRhHqebkQ7DdTzrBaBykDeEeigX7Latatmu03BTVymIgdm2CHVd4ZwQcOD5RjlriMSFL2/ydxNaSbQ==" saltValue="DQ8ihgx9b4l9YPcUDZrU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8bmZUiujGUhRTWa1FSPY4ErP5wbJBj04C5jvxYjX3z833v4b2JhreOAT7Z2XV78DkxSqm+zQNVvf6GZvHFEcQ==" saltValue="of81jlPjV2KN4MTw/FGe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510</v>
      </c>
      <c r="AL9" s="1130"/>
      <c r="AM9" s="1130"/>
      <c r="AN9" s="1131"/>
      <c r="AO9" s="281">
        <v>1810307</v>
      </c>
      <c r="AP9" s="281">
        <v>53602</v>
      </c>
      <c r="AQ9" s="282">
        <v>65553</v>
      </c>
      <c r="AR9" s="283">
        <v>-18.2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511</v>
      </c>
      <c r="AL10" s="1130"/>
      <c r="AM10" s="1130"/>
      <c r="AN10" s="1131"/>
      <c r="AO10" s="284">
        <v>369872</v>
      </c>
      <c r="AP10" s="284">
        <v>10952</v>
      </c>
      <c r="AQ10" s="285">
        <v>8503</v>
      </c>
      <c r="AR10" s="286">
        <v>28.8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512</v>
      </c>
      <c r="AL11" s="1130"/>
      <c r="AM11" s="1130"/>
      <c r="AN11" s="1131"/>
      <c r="AO11" s="284">
        <v>4563</v>
      </c>
      <c r="AP11" s="284">
        <v>135</v>
      </c>
      <c r="AQ11" s="285">
        <v>289</v>
      </c>
      <c r="AR11" s="286">
        <v>-53.3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513</v>
      </c>
      <c r="AL12" s="1130"/>
      <c r="AM12" s="1130"/>
      <c r="AN12" s="1131"/>
      <c r="AO12" s="284" t="s">
        <v>514</v>
      </c>
      <c r="AP12" s="284" t="s">
        <v>514</v>
      </c>
      <c r="AQ12" s="285">
        <v>23</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515</v>
      </c>
      <c r="AL13" s="1130"/>
      <c r="AM13" s="1130"/>
      <c r="AN13" s="1131"/>
      <c r="AO13" s="284">
        <v>146843</v>
      </c>
      <c r="AP13" s="284">
        <v>4348</v>
      </c>
      <c r="AQ13" s="285">
        <v>2667</v>
      </c>
      <c r="AR13" s="286">
        <v>63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516</v>
      </c>
      <c r="AL14" s="1130"/>
      <c r="AM14" s="1130"/>
      <c r="AN14" s="1131"/>
      <c r="AO14" s="284" t="s">
        <v>514</v>
      </c>
      <c r="AP14" s="284" t="s">
        <v>514</v>
      </c>
      <c r="AQ14" s="285">
        <v>1163</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517</v>
      </c>
      <c r="AL15" s="1133"/>
      <c r="AM15" s="1133"/>
      <c r="AN15" s="1134"/>
      <c r="AO15" s="284">
        <v>-138824</v>
      </c>
      <c r="AP15" s="284">
        <v>-4111</v>
      </c>
      <c r="AQ15" s="285">
        <v>-4250</v>
      </c>
      <c r="AR15" s="286">
        <v>-3.3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2192761</v>
      </c>
      <c r="AP16" s="284">
        <v>64926</v>
      </c>
      <c r="AQ16" s="285">
        <v>73949</v>
      </c>
      <c r="AR16" s="286">
        <v>-12.2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522</v>
      </c>
      <c r="AL21" s="1136"/>
      <c r="AM21" s="1136"/>
      <c r="AN21" s="1137"/>
      <c r="AO21" s="297">
        <v>5.48</v>
      </c>
      <c r="AP21" s="298">
        <v>6.65</v>
      </c>
      <c r="AQ21" s="299">
        <v>-1.17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523</v>
      </c>
      <c r="AL22" s="1136"/>
      <c r="AM22" s="1136"/>
      <c r="AN22" s="1137"/>
      <c r="AO22" s="302">
        <v>97.5</v>
      </c>
      <c r="AP22" s="303">
        <v>97</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527</v>
      </c>
      <c r="AL32" s="1114"/>
      <c r="AM32" s="1114"/>
      <c r="AN32" s="1115"/>
      <c r="AO32" s="312">
        <v>1184548</v>
      </c>
      <c r="AP32" s="312">
        <v>35074</v>
      </c>
      <c r="AQ32" s="313">
        <v>33124</v>
      </c>
      <c r="AR32" s="314">
        <v>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528</v>
      </c>
      <c r="AL33" s="1114"/>
      <c r="AM33" s="1114"/>
      <c r="AN33" s="1115"/>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529</v>
      </c>
      <c r="AL34" s="1114"/>
      <c r="AM34" s="1114"/>
      <c r="AN34" s="1115"/>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530</v>
      </c>
      <c r="AL35" s="1114"/>
      <c r="AM35" s="1114"/>
      <c r="AN35" s="1115"/>
      <c r="AO35" s="312">
        <v>761225</v>
      </c>
      <c r="AP35" s="312">
        <v>22539</v>
      </c>
      <c r="AQ35" s="313">
        <v>9022</v>
      </c>
      <c r="AR35" s="314">
        <v>149.80000000000001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531</v>
      </c>
      <c r="AL36" s="1114"/>
      <c r="AM36" s="1114"/>
      <c r="AN36" s="1115"/>
      <c r="AO36" s="312">
        <v>12423</v>
      </c>
      <c r="AP36" s="312">
        <v>368</v>
      </c>
      <c r="AQ36" s="313">
        <v>1987</v>
      </c>
      <c r="AR36" s="314">
        <v>-81.5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532</v>
      </c>
      <c r="AL37" s="1114"/>
      <c r="AM37" s="1114"/>
      <c r="AN37" s="1115"/>
      <c r="AO37" s="312" t="s">
        <v>514</v>
      </c>
      <c r="AP37" s="312" t="s">
        <v>514</v>
      </c>
      <c r="AQ37" s="313">
        <v>678</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533</v>
      </c>
      <c r="AL38" s="1117"/>
      <c r="AM38" s="1117"/>
      <c r="AN38" s="1118"/>
      <c r="AO38" s="315" t="s">
        <v>514</v>
      </c>
      <c r="AP38" s="315" t="s">
        <v>514</v>
      </c>
      <c r="AQ38" s="316">
        <v>0</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534</v>
      </c>
      <c r="AL39" s="1117"/>
      <c r="AM39" s="1117"/>
      <c r="AN39" s="1118"/>
      <c r="AO39" s="312" t="s">
        <v>514</v>
      </c>
      <c r="AP39" s="312" t="s">
        <v>514</v>
      </c>
      <c r="AQ39" s="313">
        <v>-3119</v>
      </c>
      <c r="AR39" s="314" t="s">
        <v>514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535</v>
      </c>
      <c r="AL40" s="1114"/>
      <c r="AM40" s="1114"/>
      <c r="AN40" s="1115"/>
      <c r="AO40" s="312">
        <v>-1160489</v>
      </c>
      <c r="AP40" s="312">
        <v>-34361</v>
      </c>
      <c r="AQ40" s="313">
        <v>-27108</v>
      </c>
      <c r="AR40" s="314">
        <v>26.8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797707</v>
      </c>
      <c r="AP41" s="312">
        <v>23620</v>
      </c>
      <c r="AQ41" s="313">
        <v>14583</v>
      </c>
      <c r="AR41" s="314">
        <v>62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505</v>
      </c>
      <c r="AN49" s="1124" t="s">
        <v>539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502425</v>
      </c>
      <c r="AN51" s="334">
        <v>14657</v>
      </c>
      <c r="AO51" s="335">
        <v>-34.799999999999997</v>
      </c>
      <c r="AP51" s="336">
        <v>47387</v>
      </c>
      <c r="AQ51" s="337">
        <v>-9.1999999999999993</v>
      </c>
      <c r="AR51" s="338">
        <v>-25.6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199109</v>
      </c>
      <c r="AN52" s="342">
        <v>5808</v>
      </c>
      <c r="AO52" s="343">
        <v>8.6</v>
      </c>
      <c r="AP52" s="344">
        <v>24928</v>
      </c>
      <c r="AQ52" s="345">
        <v>0.3</v>
      </c>
      <c r="AR52" s="346">
        <v>8.3000000000000007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1999537</v>
      </c>
      <c r="AN53" s="334">
        <v>58589</v>
      </c>
      <c r="AO53" s="335">
        <v>299.7</v>
      </c>
      <c r="AP53" s="336">
        <v>51264</v>
      </c>
      <c r="AQ53" s="337">
        <v>8.1999999999999993</v>
      </c>
      <c r="AR53" s="338">
        <v>291.5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1046959</v>
      </c>
      <c r="AN54" s="342">
        <v>30677</v>
      </c>
      <c r="AO54" s="343">
        <v>428.2</v>
      </c>
      <c r="AP54" s="344">
        <v>26040</v>
      </c>
      <c r="AQ54" s="345">
        <v>4.5</v>
      </c>
      <c r="AR54" s="346">
        <v>423.7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2274933</v>
      </c>
      <c r="AN55" s="334">
        <v>66896</v>
      </c>
      <c r="AO55" s="335">
        <v>14.2</v>
      </c>
      <c r="AP55" s="336">
        <v>52068</v>
      </c>
      <c r="AQ55" s="337">
        <v>1.6</v>
      </c>
      <c r="AR55" s="338">
        <v>12.6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1115035</v>
      </c>
      <c r="AN56" s="342">
        <v>32788</v>
      </c>
      <c r="AO56" s="343">
        <v>6.9</v>
      </c>
      <c r="AP56" s="344">
        <v>26936</v>
      </c>
      <c r="AQ56" s="345">
        <v>3.4</v>
      </c>
      <c r="AR56" s="346">
        <v>3.5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774571</v>
      </c>
      <c r="AN57" s="334">
        <v>22906</v>
      </c>
      <c r="AO57" s="335">
        <v>-65.8</v>
      </c>
      <c r="AP57" s="336">
        <v>47161</v>
      </c>
      <c r="AQ57" s="337">
        <v>-9.4</v>
      </c>
      <c r="AR57" s="338">
        <v>-56.4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367019</v>
      </c>
      <c r="AN58" s="342">
        <v>10854</v>
      </c>
      <c r="AO58" s="343">
        <v>-66.900000000000006</v>
      </c>
      <c r="AP58" s="344">
        <v>24595</v>
      </c>
      <c r="AQ58" s="345">
        <v>-8.6999999999999993</v>
      </c>
      <c r="AR58" s="346">
        <v>-58.2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658950</v>
      </c>
      <c r="AN59" s="334">
        <v>19511</v>
      </c>
      <c r="AO59" s="335">
        <v>-14.8</v>
      </c>
      <c r="AP59" s="336">
        <v>43423</v>
      </c>
      <c r="AQ59" s="337">
        <v>-7.9</v>
      </c>
      <c r="AR59" s="338">
        <v>-6.9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271453</v>
      </c>
      <c r="AN60" s="342">
        <v>8038</v>
      </c>
      <c r="AO60" s="343">
        <v>-25.9</v>
      </c>
      <c r="AP60" s="344">
        <v>22207</v>
      </c>
      <c r="AQ60" s="345">
        <v>-9.6999999999999993</v>
      </c>
      <c r="AR60" s="346">
        <v>-16.2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1242083</v>
      </c>
      <c r="AN61" s="349">
        <v>36512</v>
      </c>
      <c r="AO61" s="350">
        <v>39.700000000000003</v>
      </c>
      <c r="AP61" s="351">
        <v>48261</v>
      </c>
      <c r="AQ61" s="352">
        <v>-3.3</v>
      </c>
      <c r="AR61" s="338">
        <v>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599915</v>
      </c>
      <c r="AN62" s="342">
        <v>17633</v>
      </c>
      <c r="AO62" s="343">
        <v>70.2</v>
      </c>
      <c r="AP62" s="344">
        <v>24941</v>
      </c>
      <c r="AQ62" s="345">
        <v>-2</v>
      </c>
      <c r="AR62" s="346">
        <v>72.2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0irfl7PcJKl5abPUfWWb417e1WezL5UUEmcODUoOgcvmu6I37bh6JDe4CdbtfSuR0zLUbV94MLgS7Dhjd1miA==" saltValue="a73HnL2fn/C/2Pg6pfQ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uHmfIamvalgfp4fiUjgGRWLtSGRelDUOWpCYM4Fgo9G1bjwBw1BkXayLKjjn6gRneVnew5830UsOLXVf2I6MOA==" saltValue="RFoonXW1HA06+YhjqKqn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nw6gx9SP3NAB7w36KWsoSANxJIu0PIx4LA96HqjvzX3s3fS+1OY5LlAwkY7EL8QIfNzhBZf2A82fy17b7MIWCA==" saltValue="I+RXAUoy4z+KD2vmbu2a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28.24</v>
      </c>
      <c r="G47" s="12">
        <v>30.43</v>
      </c>
      <c r="H47" s="12">
        <v>30.7</v>
      </c>
      <c r="I47" s="12">
        <v>35.22</v>
      </c>
      <c r="J47" s="13">
        <v>39.619999999999997</v>
      </c>
    </row>
    <row r="48" spans="2:10" ht="57.75" customHeight="1" x14ac:dyDescent="0.15">
      <c r="B48" s="14"/>
      <c r="C48" s="1141" t="s">
        <v>4</v>
      </c>
      <c r="D48" s="1141"/>
      <c r="E48" s="1142"/>
      <c r="F48" s="15">
        <v>5.0599999999999996</v>
      </c>
      <c r="G48" s="16">
        <v>3.04</v>
      </c>
      <c r="H48" s="16">
        <v>7.97</v>
      </c>
      <c r="I48" s="16">
        <v>6.46</v>
      </c>
      <c r="J48" s="17">
        <v>3.91</v>
      </c>
    </row>
    <row r="49" spans="2:10" ht="57.75" customHeight="1" thickBot="1" x14ac:dyDescent="0.2">
      <c r="B49" s="18"/>
      <c r="C49" s="1143" t="s">
        <v>5</v>
      </c>
      <c r="D49" s="1143"/>
      <c r="E49" s="1144"/>
      <c r="F49" s="19">
        <v>4.1399999999999997</v>
      </c>
      <c r="G49" s="20">
        <v>0.56000000000000005</v>
      </c>
      <c r="H49" s="20">
        <v>6.54</v>
      </c>
      <c r="I49" s="20">
        <v>5.0599999999999996</v>
      </c>
      <c r="J49" s="21">
        <v>0.61</v>
      </c>
    </row>
    <row r="50" spans="2:10" x14ac:dyDescent="0.15"/>
  </sheetData>
  <sheetProtection algorithmName="SHA-512" hashValue="8AxTAlj6uMqE5uMkMB27F82OBee/tITbFGriyKSoJ+0xi3V642n4DFTzwNC7q144dWLNEDgTvkGKCZEVhyu1eg==" saltValue="BnfAAeMaAyLiE1CyGEBn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2024-03-14T03:26:31Z</dcterms:created>
  <dcterms:modified xsi:type="dcterms:W3CDTF">2024-03-18T00:21:52Z</dcterms:modified>
  <cp:category/>
</cp:coreProperties>
</file>