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60" windowWidth="20610" windowHeight="11625"/>
  </bookViews>
  <sheets>
    <sheet name="法適用_交通・自動車運送事業" sheetId="4" r:id="rId1"/>
    <sheet name="データ" sheetId="5" state="hidden" r:id="rId2"/>
  </sheets>
  <calcPr calcId="145621" concurrentCalc="0"/>
</workbook>
</file>

<file path=xl/calcChain.xml><?xml version="1.0" encoding="utf-8"?>
<calcChain xmlns="http://schemas.openxmlformats.org/spreadsheetml/2006/main">
  <c r="AG20" i="5" l="1"/>
  <c r="AF20" i="5"/>
  <c r="AE20" i="5"/>
  <c r="AD20" i="5"/>
  <c r="AC20" i="5"/>
  <c r="BY19" i="5"/>
  <c r="BW19" i="5"/>
  <c r="BU19"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Y18" i="5"/>
  <c r="BW18" i="5"/>
  <c r="BU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c r="BX14" i="5"/>
  <c r="BX21" i="5"/>
  <c r="BW14" i="5"/>
  <c r="BW21" i="5"/>
  <c r="BV14" i="5"/>
  <c r="BV21" i="5"/>
  <c r="BU14" i="5"/>
  <c r="BU21" i="5"/>
  <c r="BY13" i="5"/>
  <c r="BY20" i="5"/>
  <c r="BX13" i="5"/>
  <c r="BX20" i="5"/>
  <c r="BW13" i="5"/>
  <c r="BW20" i="5"/>
  <c r="BV13" i="5"/>
  <c r="BV20" i="5"/>
  <c r="BU13" i="5"/>
  <c r="BU20" i="5"/>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X12" i="5"/>
  <c r="BX19" i="5"/>
  <c r="BW12" i="5"/>
  <c r="BV12" i="5"/>
  <c r="BV19" i="5"/>
  <c r="BU12" i="5"/>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X11" i="5"/>
  <c r="BX18" i="5"/>
  <c r="BW11" i="5"/>
  <c r="BV11" i="5"/>
  <c r="BV18" i="5"/>
  <c r="BU11" i="5"/>
  <c r="BN11" i="5"/>
  <c r="BM11" i="5"/>
  <c r="BL11" i="5"/>
  <c r="BK11" i="5"/>
  <c r="BJ11" i="5"/>
  <c r="BC11" i="5"/>
  <c r="BB11" i="5"/>
  <c r="BA11" i="5"/>
  <c r="AZ11" i="5"/>
  <c r="AY11" i="5"/>
  <c r="AR11" i="5"/>
  <c r="AQ11" i="5"/>
  <c r="AP11" i="5"/>
  <c r="AO11" i="5"/>
  <c r="AN11" i="5"/>
  <c r="E10" i="5"/>
  <c r="EZ16" i="5"/>
  <c r="C10" i="5"/>
  <c r="EV8" i="5"/>
  <c r="EL8" i="5"/>
  <c r="EB8" i="5"/>
  <c r="DR8" i="5"/>
  <c r="DH8" i="5"/>
  <c r="CX8" i="5"/>
  <c r="CN8" i="5"/>
  <c r="BT8" i="5"/>
  <c r="BI8" i="5"/>
  <c r="AX8" i="5"/>
  <c r="AM8" i="5"/>
  <c r="AB8" i="5"/>
  <c r="AC6" i="5"/>
  <c r="BK9" i="4"/>
  <c r="AB6" i="5"/>
  <c r="AA6" i="5"/>
  <c r="BA9" i="4"/>
  <c r="Z6" i="5"/>
  <c r="Y6" i="5"/>
  <c r="AQ9" i="4"/>
  <c r="X6" i="5"/>
  <c r="W6" i="5"/>
  <c r="BF8" i="4"/>
  <c r="V6" i="5"/>
  <c r="U6" i="5"/>
  <c r="AV8" i="4"/>
  <c r="T6" i="5"/>
  <c r="S6" i="5"/>
  <c r="R6" i="5"/>
  <c r="Q6" i="5"/>
  <c r="P6" i="5"/>
  <c r="O6" i="5"/>
  <c r="N6" i="5"/>
  <c r="M6" i="5"/>
  <c r="L6" i="5"/>
  <c r="K6" i="5"/>
  <c r="J6" i="5"/>
  <c r="I6" i="5"/>
  <c r="H6" i="5"/>
  <c r="G6" i="5"/>
  <c r="F6" i="5"/>
  <c r="E6" i="5"/>
  <c r="D6" i="5"/>
  <c r="C6" i="5"/>
  <c r="B6" i="5"/>
  <c r="F10"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F9" i="4"/>
  <c r="AV9" i="4"/>
  <c r="BK8" i="4"/>
  <c r="BA8" i="4"/>
  <c r="AQ8" i="4"/>
  <c r="Z8" i="4"/>
  <c r="R8" i="4"/>
  <c r="J8" i="4"/>
  <c r="B8" i="4"/>
  <c r="BF7" i="4"/>
  <c r="AV7" i="4"/>
  <c r="B6" i="4"/>
  <c r="FA16" i="5"/>
  <c r="EG16" i="5"/>
  <c r="DM16" i="5"/>
  <c r="CS16" i="5"/>
  <c r="BC16" i="5"/>
  <c r="AG11" i="5"/>
  <c r="EQ10" i="5"/>
  <c r="DW10" i="5"/>
  <c r="DC10" i="5"/>
  <c r="BY10" i="5"/>
  <c r="BC10" i="5"/>
  <c r="BK7" i="4"/>
  <c r="BY17" i="5"/>
  <c r="BV17" i="5"/>
  <c r="AD17" i="5"/>
  <c r="EN16" i="5"/>
  <c r="DT16" i="5"/>
  <c r="CZ16" i="5"/>
  <c r="BK16" i="5"/>
  <c r="AO16" i="5"/>
  <c r="EX10" i="5"/>
  <c r="ED10" i="5"/>
  <c r="DJ10" i="5"/>
  <c r="CP10" i="5"/>
  <c r="BK10" i="5"/>
  <c r="AO10" i="5"/>
  <c r="AR10" i="5"/>
  <c r="BB10" i="5"/>
  <c r="BV10" i="5"/>
  <c r="CS10" i="5"/>
  <c r="DB10" i="5"/>
  <c r="DT10" i="5"/>
  <c r="EG10" i="5"/>
  <c r="EP10" i="5"/>
  <c r="AD11" i="5"/>
  <c r="AR16" i="5"/>
  <c r="BB16" i="5"/>
  <c r="CP16" i="5"/>
  <c r="DC16" i="5"/>
  <c r="DL16" i="5"/>
  <c r="ED16" i="5"/>
  <c r="EQ16" i="5"/>
  <c r="BX17" i="5"/>
  <c r="AF17" i="5"/>
  <c r="EP16" i="5"/>
  <c r="DV16" i="5"/>
  <c r="DB16" i="5"/>
  <c r="BM16" i="5"/>
  <c r="AQ16" i="5"/>
  <c r="EZ10" i="5"/>
  <c r="EF10" i="5"/>
  <c r="DL10" i="5"/>
  <c r="CR10" i="5"/>
  <c r="BM10" i="5"/>
  <c r="AQ10" i="5"/>
  <c r="AZ10" i="5"/>
  <c r="BN10" i="5"/>
  <c r="BX10" i="5"/>
  <c r="CZ10" i="5"/>
  <c r="DM10" i="5"/>
  <c r="DV10" i="5"/>
  <c r="EN10" i="5"/>
  <c r="FA10" i="5"/>
  <c r="AF11" i="5"/>
  <c r="AZ16" i="5"/>
  <c r="BN16" i="5"/>
  <c r="CR16" i="5"/>
  <c r="DJ16" i="5"/>
  <c r="DW16" i="5"/>
  <c r="EF16" i="5"/>
  <c r="EX16" i="5"/>
  <c r="AG17" i="5"/>
  <c r="B10" i="5"/>
  <c r="D10" i="5"/>
  <c r="EY16" i="5"/>
  <c r="EE16" i="5"/>
  <c r="DK16" i="5"/>
  <c r="CQ16" i="5"/>
  <c r="BA16" i="5"/>
  <c r="AE11" i="5"/>
  <c r="EO10" i="5"/>
  <c r="DU10" i="5"/>
  <c r="DA10" i="5"/>
  <c r="BW10" i="5"/>
  <c r="BA10" i="5"/>
  <c r="BA7" i="4"/>
  <c r="EO16" i="5"/>
  <c r="DA16" i="5"/>
  <c r="AP16" i="5"/>
  <c r="EE10" i="5"/>
  <c r="CQ10" i="5"/>
  <c r="AP10" i="5"/>
  <c r="BW17" i="5"/>
  <c r="AE17" i="5"/>
  <c r="DU16" i="5"/>
  <c r="BL16" i="5"/>
  <c r="EY10" i="5"/>
  <c r="DK10" i="5"/>
  <c r="BL10" i="5"/>
  <c r="EW16" i="5"/>
  <c r="EC16" i="5"/>
  <c r="DI16" i="5"/>
  <c r="CO16" i="5"/>
  <c r="AY16" i="5"/>
  <c r="AC11" i="5"/>
  <c r="EM10" i="5"/>
  <c r="DS10" i="5"/>
  <c r="CY10" i="5"/>
  <c r="BU10" i="5"/>
  <c r="AY10" i="5"/>
  <c r="AQ7" i="4"/>
  <c r="BU17" i="5"/>
  <c r="AC17" i="5"/>
  <c r="DS16" i="5"/>
  <c r="BJ16" i="5"/>
  <c r="EW10" i="5"/>
  <c r="DI10" i="5"/>
  <c r="BJ10" i="5"/>
  <c r="EM16" i="5"/>
  <c r="CY16" i="5"/>
  <c r="AN16" i="5"/>
  <c r="EC10" i="5"/>
  <c r="CO10" i="5"/>
  <c r="AN10" i="5"/>
</calcChain>
</file>

<file path=xl/sharedStrings.xml><?xml version="1.0" encoding="utf-8"?>
<sst xmlns="http://schemas.openxmlformats.org/spreadsheetml/2006/main" count="314" uniqueCount="128">
  <si>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</si>
  <si>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</si>
  <si>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</si>
  <si>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</si>
  <si>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</si>
  <si>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</si>
  <si>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</si>
  <si>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</si>
  <si>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</si>
  <si>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</si>
  <si>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</si>
  <si>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</si>
  <si>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</si>
  <si>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</si>
  <si>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</si>
  <si>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</si>
  <si>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</si>
  <si>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</si>
  <si>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</si>
  <si>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</si>
  <si>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</si>
  <si>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</si>
  <si>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</si>
  <si>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</si>
  <si>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</si>
  <si>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</si>
  <si>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</si>
  <si>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</si>
  <si>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</si>
  <si>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</si>
  <si>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</si>
  <si>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</si>
  <si>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</si>
  <si>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</si>
  <si>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</si>
  <si>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</si>
  <si>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</si>
  <si>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</si>
  <si>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</si>
  <si>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</si>
  <si>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</si>
  <si>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</si>
  <si>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</si>
  <si>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</si>
  <si>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</si>
  <si>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</si>
  <si>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</si>
  <si>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</si>
  <si>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</si>
  <si>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</si>
  <si>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</si>
  <si>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</si>
  <si>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</si>
  <si>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</si>
  <si>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</si>
  <si>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</si>
  <si>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</si>
  <si>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</si>
  <si>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</si>
  <si>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</si>
  <si>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</si>
  <si>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</si>
  <si>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</si>
  <si>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</si>
  <si>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</si>
  <si>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</si>
  <si>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</si>
  <si>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</si>
  <si>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</si>
  <si>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</si>
  <si>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</si>
  <si>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</si>
  <si>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</si>
  <si>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</si>
  <si>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</si>
  <si>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</si>
  <si>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</si>
  <si>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</si>
  <si>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</si>
  <si>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</si>
  <si>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</si>
  <si>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</si>
  <si>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</si>
  <si>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</si>
  <si>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</si>
  <si>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</si>
  <si>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</si>
  <si>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282073</t>
  </si>
  <si>
    <t>46</t>
  </si>
  <si>
    <t>03</t>
  </si>
  <si>
    <t>3</t>
  </si>
  <si>
    <t>000</t>
  </si>
  <si>
    <t>兵庫県　伊丹市</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</si>
  <si>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</si>
  <si>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</si>
  <si>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</si>
  <si>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</si>
  <si>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</si>
  <si>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</si>
  <si>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</si>
  <si>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</si>
  <si>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</si>
  <si>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</si>
  <si>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</si>
  <si>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</si>
  <si>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</si>
  <si>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</si>
  <si>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</si>
  <si>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</si>
  <si>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</si>
  <si>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</si>
  <si>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当該値</t>
    <phoneticPr fontId="7"/>
  </si>
  <si>
    <t>平均値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</si>
  <si>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</si>
  <si>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</si>
  <si>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</si>
  <si>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</si>
  <si>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</si>
  <si>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</si>
  <si>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</si>
  <si>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</si>
  <si>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</si>
  <si>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</si>
  <si>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</si>
  <si>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</si>
  <si>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　①経常収支比率は、H26年度からの会計制度見直し以後、退職給付引当金等の負債性引当金の計上が義務化されたことの影響等により若干低くなっていますが、いずれも100%を上回っており単年度の収支としては黒字であることを示しています。
　一方、②営業収支比率ですが、各年度とも100%を下回っており、赤字となっています。これは、市民の皆様の移動手段の確保等の観点から、元々採算をとることが困難な路線であっても一定数の運行を維持する必要があること等が要因で、それら路線の運行による赤字を黒字路線の利益で補てんしきれていない状況であることを表しています。
　③流動比率は、短期債務に対する支払い能力を示すもので、100%を超えていることから特に問題はない状況ですが、長期債務である退職給付引当金も含めて判断していく必要があることから、引き続き比率向上を図っていく必要があります。
　④累積欠損金比率は、H26以降累積欠損金が生じていることから0%を超える状況となっています。これは、前述のH26年度からの会計制度見直しに伴い、過去の退職給付引当金相当額を特別損失に一括計上したためですが、H27は純利益の計上により若干減少しています。
　⑤利用者１回当たり他会計負担金、⑥利用者１回当たり運行経費、⑦他会計負担比率は、いずれも平均値を下回っており、過度に他会計からの負担に依存している状況ではなく、公営企業としての独立採算性は一定確保されているものと考えています。
　⑧企業債残高対料金収入比率は、料金収入に対する企業債残高の規模を示すものですが、経年的に見ても平均値との比較において低位で推移しており、引き続き過剰な投資とならないよう留意する必要があります。
　⑨有形固定資産減価償却率は、平均値をやや上回る水準となっていますが、これは局庁舎の老朽化が影響しているものと推測されます。その他の資産については、他団体と比較して固定資産が著しく老朽化している状況ではないと考えています。</t>
    <rPh sb="2" eb="4">
      <t>ケイジョウ</t>
    </rPh>
    <rPh sb="4" eb="6">
      <t>シュウシ</t>
    </rPh>
    <rPh sb="6" eb="8">
      <t>ヒリツ</t>
    </rPh>
    <rPh sb="13" eb="15">
      <t>ネンド</t>
    </rPh>
    <rPh sb="18" eb="20">
      <t>カイケイ</t>
    </rPh>
    <rPh sb="20" eb="22">
      <t>セイド</t>
    </rPh>
    <rPh sb="22" eb="24">
      <t>ミナオ</t>
    </rPh>
    <rPh sb="25" eb="27">
      <t>イゴ</t>
    </rPh>
    <rPh sb="28" eb="30">
      <t>タイショク</t>
    </rPh>
    <rPh sb="30" eb="32">
      <t>キュウフ</t>
    </rPh>
    <rPh sb="32" eb="34">
      <t>ヒキアテ</t>
    </rPh>
    <rPh sb="34" eb="35">
      <t>キン</t>
    </rPh>
    <rPh sb="35" eb="36">
      <t>トウ</t>
    </rPh>
    <rPh sb="37" eb="39">
      <t>フサイ</t>
    </rPh>
    <rPh sb="39" eb="40">
      <t>セイ</t>
    </rPh>
    <rPh sb="40" eb="42">
      <t>ヒキアテ</t>
    </rPh>
    <rPh sb="42" eb="43">
      <t>キン</t>
    </rPh>
    <rPh sb="44" eb="46">
      <t>ケイジョウ</t>
    </rPh>
    <rPh sb="47" eb="50">
      <t>ギムカ</t>
    </rPh>
    <rPh sb="56" eb="58">
      <t>エイキョウ</t>
    </rPh>
    <rPh sb="58" eb="59">
      <t>トウ</t>
    </rPh>
    <rPh sb="62" eb="64">
      <t>ジャッカン</t>
    </rPh>
    <rPh sb="64" eb="65">
      <t>ヒク</t>
    </rPh>
    <rPh sb="83" eb="85">
      <t>ウワマワ</t>
    </rPh>
    <rPh sb="89" eb="92">
      <t>タンネンド</t>
    </rPh>
    <rPh sb="93" eb="95">
      <t>シュウシ</t>
    </rPh>
    <rPh sb="99" eb="101">
      <t>クロジ</t>
    </rPh>
    <rPh sb="107" eb="108">
      <t>シメ</t>
    </rPh>
    <rPh sb="116" eb="118">
      <t>イッポウ</t>
    </rPh>
    <rPh sb="130" eb="133">
      <t>カクネンド</t>
    </rPh>
    <rPh sb="140" eb="142">
      <t>シタマワ</t>
    </rPh>
    <rPh sb="147" eb="149">
      <t>アカジ</t>
    </rPh>
    <rPh sb="167" eb="169">
      <t>イドウ</t>
    </rPh>
    <rPh sb="169" eb="171">
      <t>シュダン</t>
    </rPh>
    <rPh sb="172" eb="174">
      <t>カクホ</t>
    </rPh>
    <rPh sb="174" eb="175">
      <t>トウ</t>
    </rPh>
    <rPh sb="176" eb="178">
      <t>カンテン</t>
    </rPh>
    <rPh sb="201" eb="204">
      <t>イッテイスウ</t>
    </rPh>
    <rPh sb="205" eb="207">
      <t>ウンコウ</t>
    </rPh>
    <rPh sb="208" eb="210">
      <t>イジ</t>
    </rPh>
    <rPh sb="212" eb="214">
      <t>ヒツヨウ</t>
    </rPh>
    <rPh sb="219" eb="220">
      <t>トウ</t>
    </rPh>
    <rPh sb="221" eb="223">
      <t>ヨウイン</t>
    </rPh>
    <rPh sb="228" eb="230">
      <t>ロセン</t>
    </rPh>
    <rPh sb="231" eb="233">
      <t>ウンコウ</t>
    </rPh>
    <rPh sb="236" eb="238">
      <t>アカジ</t>
    </rPh>
    <rPh sb="239" eb="241">
      <t>クロジ</t>
    </rPh>
    <rPh sb="241" eb="243">
      <t>ロセン</t>
    </rPh>
    <rPh sb="244" eb="246">
      <t>リエキ</t>
    </rPh>
    <rPh sb="247" eb="248">
      <t>ホ</t>
    </rPh>
    <rPh sb="257" eb="259">
      <t>ジョウキョウ</t>
    </rPh>
    <rPh sb="265" eb="266">
      <t>アラワ</t>
    </rPh>
    <rPh sb="275" eb="277">
      <t>リュウドウ</t>
    </rPh>
    <rPh sb="277" eb="279">
      <t>ヒリツ</t>
    </rPh>
    <rPh sb="281" eb="283">
      <t>タンキ</t>
    </rPh>
    <rPh sb="283" eb="285">
      <t>サイム</t>
    </rPh>
    <rPh sb="286" eb="287">
      <t>タイ</t>
    </rPh>
    <rPh sb="289" eb="291">
      <t>シハラ</t>
    </rPh>
    <rPh sb="292" eb="294">
      <t>ノウリョク</t>
    </rPh>
    <rPh sb="295" eb="296">
      <t>シメ</t>
    </rPh>
    <rPh sb="306" eb="307">
      <t>コ</t>
    </rPh>
    <rPh sb="315" eb="316">
      <t>トク</t>
    </rPh>
    <rPh sb="317" eb="319">
      <t>モンダイ</t>
    </rPh>
    <rPh sb="322" eb="324">
      <t>ジョウキョウ</t>
    </rPh>
    <rPh sb="328" eb="330">
      <t>チョウキ</t>
    </rPh>
    <rPh sb="330" eb="332">
      <t>サイム</t>
    </rPh>
    <rPh sb="335" eb="337">
      <t>タイショク</t>
    </rPh>
    <rPh sb="337" eb="339">
      <t>キュウフ</t>
    </rPh>
    <rPh sb="339" eb="341">
      <t>ヒキアテ</t>
    </rPh>
    <rPh sb="341" eb="342">
      <t>キン</t>
    </rPh>
    <rPh sb="343" eb="344">
      <t>フク</t>
    </rPh>
    <rPh sb="346" eb="348">
      <t>ハンダン</t>
    </rPh>
    <rPh sb="352" eb="354">
      <t>ヒツヨウ</t>
    </rPh>
    <rPh sb="362" eb="363">
      <t>ヒ</t>
    </rPh>
    <rPh sb="364" eb="365">
      <t>ツヅ</t>
    </rPh>
    <rPh sb="366" eb="368">
      <t>ヒリツ</t>
    </rPh>
    <rPh sb="368" eb="370">
      <t>コウジョウ</t>
    </rPh>
    <rPh sb="371" eb="372">
      <t>ハカ</t>
    </rPh>
    <rPh sb="376" eb="378">
      <t>ヒツヨウ</t>
    </rPh>
    <rPh sb="387" eb="389">
      <t>ルイセキ</t>
    </rPh>
    <rPh sb="389" eb="392">
      <t>ケッソンキン</t>
    </rPh>
    <rPh sb="392" eb="394">
      <t>ヒリツ</t>
    </rPh>
    <rPh sb="399" eb="401">
      <t>イコウ</t>
    </rPh>
    <rPh sb="401" eb="403">
      <t>ルイセキ</t>
    </rPh>
    <rPh sb="403" eb="406">
      <t>ケッソンキン</t>
    </rPh>
    <rPh sb="407" eb="408">
      <t>ショウ</t>
    </rPh>
    <rPh sb="419" eb="420">
      <t>コ</t>
    </rPh>
    <rPh sb="422" eb="424">
      <t>ジョウキョウ</t>
    </rPh>
    <rPh sb="436" eb="438">
      <t>ゼンジュツ</t>
    </rPh>
    <rPh sb="442" eb="444">
      <t>ネンド</t>
    </rPh>
    <rPh sb="447" eb="449">
      <t>カイケイ</t>
    </rPh>
    <rPh sb="449" eb="451">
      <t>セイド</t>
    </rPh>
    <rPh sb="451" eb="453">
      <t>ミナオ</t>
    </rPh>
    <rPh sb="455" eb="456">
      <t>トモナ</t>
    </rPh>
    <rPh sb="458" eb="460">
      <t>カコ</t>
    </rPh>
    <rPh sb="461" eb="463">
      <t>タイショク</t>
    </rPh>
    <rPh sb="463" eb="465">
      <t>キュウフ</t>
    </rPh>
    <rPh sb="465" eb="467">
      <t>ヒキアテ</t>
    </rPh>
    <rPh sb="467" eb="468">
      <t>キン</t>
    </rPh>
    <rPh sb="468" eb="470">
      <t>ソウトウ</t>
    </rPh>
    <rPh sb="470" eb="471">
      <t>ガク</t>
    </rPh>
    <rPh sb="472" eb="474">
      <t>トクベツ</t>
    </rPh>
    <rPh sb="474" eb="476">
      <t>ソンシツ</t>
    </rPh>
    <rPh sb="477" eb="479">
      <t>イッカツ</t>
    </rPh>
    <rPh sb="479" eb="481">
      <t>ケイジョウ</t>
    </rPh>
    <rPh sb="493" eb="496">
      <t>ジュンリエキ</t>
    </rPh>
    <rPh sb="497" eb="499">
      <t>ケイジョウ</t>
    </rPh>
    <rPh sb="502" eb="504">
      <t>ジャッカン</t>
    </rPh>
    <rPh sb="504" eb="506">
      <t>ゲンショウ</t>
    </rPh>
    <rPh sb="515" eb="518">
      <t>リヨウシャ</t>
    </rPh>
    <rPh sb="519" eb="520">
      <t>カイ</t>
    </rPh>
    <rPh sb="520" eb="521">
      <t>ア</t>
    </rPh>
    <rPh sb="523" eb="524">
      <t>タ</t>
    </rPh>
    <rPh sb="524" eb="526">
      <t>カイケイ</t>
    </rPh>
    <rPh sb="526" eb="528">
      <t>フタン</t>
    </rPh>
    <rPh sb="528" eb="529">
      <t>キン</t>
    </rPh>
    <rPh sb="531" eb="534">
      <t>リヨウシャ</t>
    </rPh>
    <rPh sb="535" eb="536">
      <t>カイ</t>
    </rPh>
    <rPh sb="536" eb="537">
      <t>ア</t>
    </rPh>
    <rPh sb="539" eb="541">
      <t>ウンコウ</t>
    </rPh>
    <rPh sb="541" eb="543">
      <t>ケイヒ</t>
    </rPh>
    <rPh sb="545" eb="546">
      <t>タ</t>
    </rPh>
    <rPh sb="546" eb="548">
      <t>カイケイ</t>
    </rPh>
    <rPh sb="548" eb="550">
      <t>フタン</t>
    </rPh>
    <rPh sb="550" eb="552">
      <t>ヒリツ</t>
    </rPh>
    <rPh sb="558" eb="560">
      <t>ヘイキン</t>
    </rPh>
    <rPh sb="560" eb="561">
      <t>チ</t>
    </rPh>
    <rPh sb="562" eb="564">
      <t>シタマワ</t>
    </rPh>
    <rPh sb="569" eb="571">
      <t>カド</t>
    </rPh>
    <rPh sb="572" eb="573">
      <t>タ</t>
    </rPh>
    <rPh sb="573" eb="575">
      <t>カイケイ</t>
    </rPh>
    <rPh sb="578" eb="580">
      <t>フタン</t>
    </rPh>
    <rPh sb="581" eb="583">
      <t>イゾン</t>
    </rPh>
    <rPh sb="587" eb="589">
      <t>ジョウキョウ</t>
    </rPh>
    <rPh sb="594" eb="596">
      <t>コウエイ</t>
    </rPh>
    <rPh sb="596" eb="598">
      <t>キギョウ</t>
    </rPh>
    <rPh sb="602" eb="604">
      <t>ドクリツ</t>
    </rPh>
    <rPh sb="604" eb="606">
      <t>サイサン</t>
    </rPh>
    <rPh sb="606" eb="607">
      <t>セイ</t>
    </rPh>
    <rPh sb="608" eb="610">
      <t>イッテイ</t>
    </rPh>
    <rPh sb="610" eb="612">
      <t>カクホ</t>
    </rPh>
    <rPh sb="620" eb="621">
      <t>カンガ</t>
    </rPh>
    <rPh sb="630" eb="632">
      <t>キギョウ</t>
    </rPh>
    <rPh sb="632" eb="633">
      <t>サイ</t>
    </rPh>
    <rPh sb="633" eb="635">
      <t>ザンダカ</t>
    </rPh>
    <rPh sb="635" eb="636">
      <t>タイ</t>
    </rPh>
    <rPh sb="636" eb="638">
      <t>リョウキン</t>
    </rPh>
    <rPh sb="638" eb="640">
      <t>シュウニュウ</t>
    </rPh>
    <rPh sb="640" eb="642">
      <t>ヒリツ</t>
    </rPh>
    <rPh sb="644" eb="646">
      <t>リョウキン</t>
    </rPh>
    <rPh sb="646" eb="648">
      <t>シュウニュウ</t>
    </rPh>
    <rPh sb="649" eb="650">
      <t>タイ</t>
    </rPh>
    <rPh sb="652" eb="654">
      <t>キギョウ</t>
    </rPh>
    <rPh sb="654" eb="655">
      <t>サイ</t>
    </rPh>
    <rPh sb="655" eb="657">
      <t>ザンダカ</t>
    </rPh>
    <rPh sb="658" eb="660">
      <t>キボ</t>
    </rPh>
    <rPh sb="661" eb="662">
      <t>シメ</t>
    </rPh>
    <rPh sb="669" eb="672">
      <t>ケイネンテキ</t>
    </rPh>
    <rPh sb="673" eb="674">
      <t>ミ</t>
    </rPh>
    <rPh sb="676" eb="678">
      <t>ヘイキン</t>
    </rPh>
    <rPh sb="678" eb="679">
      <t>チ</t>
    </rPh>
    <rPh sb="681" eb="683">
      <t>ヒカク</t>
    </rPh>
    <rPh sb="687" eb="689">
      <t>テイイ</t>
    </rPh>
    <rPh sb="690" eb="692">
      <t>スイイ</t>
    </rPh>
    <rPh sb="697" eb="698">
      <t>ヒ</t>
    </rPh>
    <rPh sb="699" eb="700">
      <t>ツヅ</t>
    </rPh>
    <rPh sb="701" eb="703">
      <t>カジョウ</t>
    </rPh>
    <rPh sb="704" eb="706">
      <t>トウシ</t>
    </rPh>
    <rPh sb="713" eb="715">
      <t>リュウイ</t>
    </rPh>
    <rPh sb="717" eb="719">
      <t>ヒツヨウ</t>
    </rPh>
    <rPh sb="741" eb="743">
      <t>ヘイキン</t>
    </rPh>
    <rPh sb="743" eb="744">
      <t>チ</t>
    </rPh>
    <rPh sb="747" eb="749">
      <t>ウワマワ</t>
    </rPh>
    <rPh sb="750" eb="752">
      <t>スイジュン</t>
    </rPh>
    <rPh sb="764" eb="765">
      <t>キョク</t>
    </rPh>
    <rPh sb="765" eb="767">
      <t>チョウシャ</t>
    </rPh>
    <rPh sb="768" eb="771">
      <t>ロウキュウカ</t>
    </rPh>
    <rPh sb="772" eb="774">
      <t>エイキョウ</t>
    </rPh>
    <rPh sb="781" eb="783">
      <t>スイソク</t>
    </rPh>
    <rPh sb="790" eb="791">
      <t>タ</t>
    </rPh>
    <rPh sb="792" eb="794">
      <t>シサン</t>
    </rPh>
    <rPh sb="800" eb="801">
      <t>タ</t>
    </rPh>
    <rPh sb="801" eb="803">
      <t>ダンタイ</t>
    </rPh>
    <rPh sb="804" eb="806">
      <t>ヒカク</t>
    </rPh>
    <rPh sb="808" eb="810">
      <t>コテイ</t>
    </rPh>
    <rPh sb="810" eb="812">
      <t>シサン</t>
    </rPh>
    <rPh sb="813" eb="814">
      <t>イチジル</t>
    </rPh>
    <rPh sb="816" eb="819">
      <t>ロウキュウカ</t>
    </rPh>
    <rPh sb="823" eb="825">
      <t>ジョウキョウ</t>
    </rPh>
    <rPh sb="830" eb="831">
      <t>カンガ</t>
    </rPh>
    <phoneticPr fontId="4"/>
  </si>
  <si>
    <t>　①～④の各指標の数値は高い水準にありますが、これらの数値は、路線の特性（運行経路、路線長、走行環境等）に大きく影響されることから、単純に比較することは難しいと考えています。
　当市バスの路線網は、中心市街地にある鉄道駅を中心として、各方面に放射線状に広がるように形成されおり、各路線の路線長や停留所間の距離が比較的短く、バス同士の離合が困難な狭隘な路線も運行しています。そのため、それぞれの数値は、民間事業者平均と比較して高くなる傾向があります。
　H27の数値では、①走行キロ当たりの収入706.59円に対し、②走行キロ当たりの運送原価は743.45円となっており、運送原価に見合う収入が得られていない状況にあります。この不足分は、路線補助金等の他会計補助金により補てんされているのが現状です。
　③走行キロ当たりの人件費は、平均値の２倍超となっています。前述のように単純比較はできませんが、②走行キロ当たりの運送原価に比べ、民間事業者平均値との開きが大きくなっていることからも、当市の人件費が民間事業者に比べて高いことを表しています。
　④乗車効率は、全国平均を上回っています。これは、当市バスが主に通勤・通学の際の鉄道駅との連絡手段として利用され、利用時間帯が朝夕に集中していることに加え、乗降が起終点となる鉄道駅に集中していることが要因だと思われます。</t>
    <rPh sb="5" eb="6">
      <t>カク</t>
    </rPh>
    <rPh sb="6" eb="8">
      <t>シヒョウ</t>
    </rPh>
    <rPh sb="9" eb="11">
      <t>スウチ</t>
    </rPh>
    <rPh sb="12" eb="13">
      <t>タカ</t>
    </rPh>
    <rPh sb="14" eb="16">
      <t>スイジュン</t>
    </rPh>
    <rPh sb="27" eb="29">
      <t>スウチ</t>
    </rPh>
    <rPh sb="31" eb="33">
      <t>ロセン</t>
    </rPh>
    <rPh sb="34" eb="36">
      <t>トクセイ</t>
    </rPh>
    <rPh sb="37" eb="39">
      <t>ウンコウ</t>
    </rPh>
    <rPh sb="39" eb="41">
      <t>ケイロ</t>
    </rPh>
    <rPh sb="42" eb="44">
      <t>ロセン</t>
    </rPh>
    <rPh sb="44" eb="45">
      <t>チョウ</t>
    </rPh>
    <rPh sb="46" eb="48">
      <t>ソウコウ</t>
    </rPh>
    <rPh sb="48" eb="50">
      <t>カンキョウ</t>
    </rPh>
    <rPh sb="50" eb="51">
      <t>トウ</t>
    </rPh>
    <rPh sb="53" eb="54">
      <t>オオ</t>
    </rPh>
    <rPh sb="56" eb="58">
      <t>エイキョウ</t>
    </rPh>
    <rPh sb="66" eb="68">
      <t>タンジュン</t>
    </rPh>
    <rPh sb="69" eb="71">
      <t>ヒカク</t>
    </rPh>
    <rPh sb="76" eb="77">
      <t>ムズカ</t>
    </rPh>
    <rPh sb="80" eb="81">
      <t>カンガ</t>
    </rPh>
    <rPh sb="89" eb="91">
      <t>トウシ</t>
    </rPh>
    <rPh sb="94" eb="96">
      <t>ロセン</t>
    </rPh>
    <rPh sb="96" eb="97">
      <t>モウ</t>
    </rPh>
    <rPh sb="107" eb="109">
      <t>テツドウ</t>
    </rPh>
    <rPh sb="109" eb="110">
      <t>エキ</t>
    </rPh>
    <rPh sb="111" eb="113">
      <t>チュウシン</t>
    </rPh>
    <rPh sb="121" eb="123">
      <t>ホウシャ</t>
    </rPh>
    <rPh sb="123" eb="125">
      <t>センジョウ</t>
    </rPh>
    <rPh sb="126" eb="127">
      <t>ヒロ</t>
    </rPh>
    <rPh sb="132" eb="134">
      <t>ケイセイ</t>
    </rPh>
    <rPh sb="139" eb="140">
      <t>カク</t>
    </rPh>
    <rPh sb="140" eb="142">
      <t>ロセン</t>
    </rPh>
    <rPh sb="143" eb="145">
      <t>ロセン</t>
    </rPh>
    <rPh sb="145" eb="146">
      <t>チョウ</t>
    </rPh>
    <rPh sb="147" eb="149">
      <t>テイリュウ</t>
    </rPh>
    <rPh sb="149" eb="150">
      <t>ショ</t>
    </rPh>
    <rPh sb="150" eb="151">
      <t>カン</t>
    </rPh>
    <rPh sb="152" eb="154">
      <t>キョリ</t>
    </rPh>
    <rPh sb="155" eb="158">
      <t>ヒカクテキ</t>
    </rPh>
    <rPh sb="158" eb="159">
      <t>ミジカ</t>
    </rPh>
    <rPh sb="163" eb="165">
      <t>ドウシ</t>
    </rPh>
    <rPh sb="166" eb="168">
      <t>リゴウ</t>
    </rPh>
    <rPh sb="169" eb="171">
      <t>コンナン</t>
    </rPh>
    <rPh sb="172" eb="174">
      <t>キョウアイ</t>
    </rPh>
    <rPh sb="175" eb="177">
      <t>ロセン</t>
    </rPh>
    <rPh sb="178" eb="180">
      <t>ウンコウ</t>
    </rPh>
    <rPh sb="208" eb="210">
      <t>ヒカク</t>
    </rPh>
    <rPh sb="212" eb="213">
      <t>タカ</t>
    </rPh>
    <rPh sb="216" eb="218">
      <t>ケイコウ</t>
    </rPh>
    <rPh sb="230" eb="232">
      <t>スウチ</t>
    </rPh>
    <rPh sb="236" eb="238">
      <t>ソウコウ</t>
    </rPh>
    <rPh sb="240" eb="241">
      <t>ア</t>
    </rPh>
    <rPh sb="244" eb="246">
      <t>シュウニュウ</t>
    </rPh>
    <rPh sb="252" eb="253">
      <t>エン</t>
    </rPh>
    <rPh sb="254" eb="255">
      <t>タイ</t>
    </rPh>
    <rPh sb="258" eb="260">
      <t>ソウコウ</t>
    </rPh>
    <rPh sb="262" eb="263">
      <t>ア</t>
    </rPh>
    <rPh sb="266" eb="268">
      <t>ウンソウ</t>
    </rPh>
    <rPh sb="268" eb="270">
      <t>ゲンカ</t>
    </rPh>
    <rPh sb="277" eb="278">
      <t>エン</t>
    </rPh>
    <rPh sb="285" eb="287">
      <t>ウンソウ</t>
    </rPh>
    <rPh sb="287" eb="289">
      <t>ゲンカ</t>
    </rPh>
    <rPh sb="290" eb="292">
      <t>ミア</t>
    </rPh>
    <rPh sb="293" eb="295">
      <t>シュウニュウ</t>
    </rPh>
    <rPh sb="296" eb="297">
      <t>エ</t>
    </rPh>
    <rPh sb="303" eb="305">
      <t>ジョウキョウ</t>
    </rPh>
    <rPh sb="313" eb="316">
      <t>フソクブン</t>
    </rPh>
    <rPh sb="318" eb="320">
      <t>ロセン</t>
    </rPh>
    <rPh sb="320" eb="322">
      <t>ホジョ</t>
    </rPh>
    <rPh sb="322" eb="324">
      <t>キンナド</t>
    </rPh>
    <rPh sb="325" eb="326">
      <t>タ</t>
    </rPh>
    <rPh sb="326" eb="328">
      <t>カイケイ</t>
    </rPh>
    <rPh sb="328" eb="331">
      <t>ホジョキン</t>
    </rPh>
    <rPh sb="344" eb="346">
      <t>ゲンジョウ</t>
    </rPh>
    <rPh sb="352" eb="354">
      <t>ソウコウ</t>
    </rPh>
    <rPh sb="356" eb="357">
      <t>ア</t>
    </rPh>
    <rPh sb="360" eb="363">
      <t>ジンケンヒ</t>
    </rPh>
    <rPh sb="365" eb="367">
      <t>ヘイキン</t>
    </rPh>
    <rPh sb="367" eb="368">
      <t>チ</t>
    </rPh>
    <rPh sb="370" eb="371">
      <t>バイ</t>
    </rPh>
    <rPh sb="371" eb="372">
      <t>チョウ</t>
    </rPh>
    <rPh sb="380" eb="382">
      <t>ゼンジュツ</t>
    </rPh>
    <rPh sb="386" eb="388">
      <t>タンジュン</t>
    </rPh>
    <rPh sb="388" eb="390">
      <t>ヒカク</t>
    </rPh>
    <rPh sb="399" eb="401">
      <t>ソウコウ</t>
    </rPh>
    <rPh sb="403" eb="404">
      <t>ア</t>
    </rPh>
    <rPh sb="407" eb="409">
      <t>ウンソウ</t>
    </rPh>
    <rPh sb="409" eb="411">
      <t>ゲンカ</t>
    </rPh>
    <rPh sb="412" eb="413">
      <t>クラ</t>
    </rPh>
    <rPh sb="415" eb="417">
      <t>ミンカン</t>
    </rPh>
    <rPh sb="417" eb="419">
      <t>ジギョウ</t>
    </rPh>
    <rPh sb="419" eb="420">
      <t>シャ</t>
    </rPh>
    <rPh sb="420" eb="422">
      <t>ヘイキン</t>
    </rPh>
    <rPh sb="422" eb="423">
      <t>チ</t>
    </rPh>
    <rPh sb="425" eb="426">
      <t>ヒラ</t>
    </rPh>
    <rPh sb="428" eb="429">
      <t>オオ</t>
    </rPh>
    <rPh sb="442" eb="444">
      <t>トウシ</t>
    </rPh>
    <rPh sb="445" eb="448">
      <t>ジンケンヒ</t>
    </rPh>
    <rPh sb="449" eb="451">
      <t>ミンカン</t>
    </rPh>
    <rPh sb="451" eb="453">
      <t>ジギョウ</t>
    </rPh>
    <rPh sb="453" eb="454">
      <t>シャ</t>
    </rPh>
    <rPh sb="455" eb="456">
      <t>クラ</t>
    </rPh>
    <rPh sb="458" eb="459">
      <t>タカ</t>
    </rPh>
    <rPh sb="463" eb="464">
      <t>アラワ</t>
    </rPh>
    <rPh sb="473" eb="475">
      <t>ジョウシャ</t>
    </rPh>
    <rPh sb="475" eb="477">
      <t>コウリツ</t>
    </rPh>
    <rPh sb="479" eb="481">
      <t>ゼンコク</t>
    </rPh>
    <rPh sb="481" eb="483">
      <t>ヘイキン</t>
    </rPh>
    <rPh sb="484" eb="486">
      <t>ウワマワ</t>
    </rPh>
    <rPh sb="496" eb="498">
      <t>トウシ</t>
    </rPh>
    <rPh sb="501" eb="502">
      <t>オモ</t>
    </rPh>
    <rPh sb="503" eb="505">
      <t>ツウキン</t>
    </rPh>
    <rPh sb="506" eb="508">
      <t>ツウガク</t>
    </rPh>
    <rPh sb="509" eb="510">
      <t>サイ</t>
    </rPh>
    <rPh sb="511" eb="513">
      <t>テツドウ</t>
    </rPh>
    <rPh sb="513" eb="514">
      <t>エキ</t>
    </rPh>
    <rPh sb="516" eb="518">
      <t>レンラク</t>
    </rPh>
    <rPh sb="518" eb="520">
      <t>シュダン</t>
    </rPh>
    <rPh sb="523" eb="525">
      <t>リヨウ</t>
    </rPh>
    <rPh sb="528" eb="530">
      <t>リヨウ</t>
    </rPh>
    <rPh sb="530" eb="533">
      <t>ジカンタイ</t>
    </rPh>
    <rPh sb="534" eb="536">
      <t>アサユウ</t>
    </rPh>
    <rPh sb="537" eb="539">
      <t>シュウチュウ</t>
    </rPh>
    <rPh sb="546" eb="547">
      <t>クワ</t>
    </rPh>
    <rPh sb="549" eb="551">
      <t>ジョウコウ</t>
    </rPh>
    <rPh sb="552" eb="555">
      <t>キシュウテン</t>
    </rPh>
    <rPh sb="558" eb="560">
      <t>テツドウ</t>
    </rPh>
    <rPh sb="560" eb="561">
      <t>エキ</t>
    </rPh>
    <rPh sb="562" eb="564">
      <t>シュウチュウ</t>
    </rPh>
    <rPh sb="571" eb="573">
      <t>ヨウイン</t>
    </rPh>
    <rPh sb="575" eb="576">
      <t>オモ</t>
    </rPh>
    <phoneticPr fontId="4"/>
  </si>
  <si>
    <t>　「経営の健全性」を表す各指標は、他団体との比較において特に憂慮すべきものはない状況と言えます。
　健全性を高めていくためには、営業収支比率を100%以上とすることが理想ですが、市の交通政策上、採算性に関わらず維持していかなくてはならない路線がある中で、それを達成するのは現実的には厳しいと考えています。先ずは、一般会計からの補助金も含めた経営指標である経常収支比率で、100%以上を維持することを目指していきます。
　「経営の効率性」を表す各指標については、民間事業者との単純比較が難しいことは前述のとおりですが、すべてが路線特性の違いによるものとも言えません。
　運送原価を少しでも民間事業者に近づけるとともに、利用実態に見合ったダイヤ編成を行うことで、より経営効率を高める努力が必要であると考えています。
　これら目標の達成や課題解決に向け、平成28年3月に策定した「伊丹市交通事業経営戦略(平成28年度～平成37年度)」に基づく取組を着実に推進していきます。</t>
    <rPh sb="403" eb="405">
      <t>ネンド</t>
    </rPh>
    <rPh sb="406" eb="408">
      <t>ヘイセイ</t>
    </rPh>
    <rPh sb="415" eb="41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</si>
</sst>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107.9</c:v>
                </c:pt>
                <c:pt idx="1">
                  <c:v>108.6</c:v>
                </c:pt>
                <c:pt idx="2">
                  <c:v>104.8</c:v>
                </c:pt>
                <c:pt idx="3">
                  <c:v>101</c:v>
                </c:pt>
                <c:pt idx="4">
                  <c:v>103.3</c:v>
                </c:pt>
              </c:numCache>
            </c:numRef>
          </c:val>
        </c:ser>
        <c:dLbls>
          <c:showLegendKey val="0"/>
          <c:showVal val="0"/>
          <c:showCatName val="0"/>
          <c:showSerName val="0"/>
          <c:showPercent val="0"/>
          <c:showBubbleSize val="0"/>
        </c:dLbls>
        <c:gapWidth val="180"/>
        <c:overlap val="-90"/>
        <c:axId val="77678848"/>
        <c:axId val="77697024"/>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7678848"/>
        <c:axId val="77697024"/>
      </c:lineChart>
      <c:catAx>
        <c:axId val="77678848"/>
        <c:scaling>
          <c:orientation val="minMax"/>
        </c:scaling>
        <c:delete val="0"/>
        <c:axPos val="b"/>
        <c:numFmt formatCode="ge" sourceLinked="1"/>
        <c:majorTickMark val="none"/>
        <c:minorTickMark val="none"/>
        <c:tickLblPos val="none"/>
        <c:crossAx val="77697024"/>
        <c:crosses val="autoZero"/>
        <c:auto val="0"/>
        <c:lblAlgn val="ctr"/>
        <c:lblOffset val="100"/>
        <c:noMultiLvlLbl val="1"/>
      </c:catAx>
      <c:valAx>
        <c:axId val="7769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678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665.48</c:v>
                </c:pt>
                <c:pt idx="1">
                  <c:v>673.91</c:v>
                </c:pt>
                <c:pt idx="2">
                  <c:v>666.5</c:v>
                </c:pt>
                <c:pt idx="3">
                  <c:v>664.57</c:v>
                </c:pt>
                <c:pt idx="4">
                  <c:v>706.59</c:v>
                </c:pt>
              </c:numCache>
            </c:numRef>
          </c:val>
        </c:ser>
        <c:dLbls>
          <c:showLegendKey val="0"/>
          <c:showVal val="0"/>
          <c:showCatName val="0"/>
          <c:showSerName val="0"/>
          <c:showPercent val="0"/>
          <c:showBubbleSize val="0"/>
        </c:dLbls>
        <c:gapWidth val="180"/>
        <c:overlap val="-90"/>
        <c:axId val="89010944"/>
        <c:axId val="8901286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490.42</c:v>
                </c:pt>
                <c:pt idx="1">
                  <c:v>467.41</c:v>
                </c:pt>
                <c:pt idx="2">
                  <c:v>488.26</c:v>
                </c:pt>
                <c:pt idx="3">
                  <c:v>486.02</c:v>
                </c:pt>
                <c:pt idx="4">
                  <c:v>495.21</c:v>
                </c:pt>
              </c:numCache>
            </c:numRef>
          </c:val>
          <c:smooth val="0"/>
        </c:ser>
        <c:dLbls>
          <c:showLegendKey val="0"/>
          <c:showVal val="0"/>
          <c:showCatName val="0"/>
          <c:showSerName val="0"/>
          <c:showPercent val="0"/>
          <c:showBubbleSize val="0"/>
        </c:dLbls>
        <c:marker val="1"/>
        <c:smooth val="0"/>
        <c:axId val="89010944"/>
        <c:axId val="89012864"/>
      </c:lineChart>
      <c:catAx>
        <c:axId val="89010944"/>
        <c:scaling>
          <c:orientation val="minMax"/>
        </c:scaling>
        <c:delete val="0"/>
        <c:axPos val="b"/>
        <c:numFmt formatCode="ge" sourceLinked="1"/>
        <c:majorTickMark val="none"/>
        <c:minorTickMark val="none"/>
        <c:tickLblPos val="none"/>
        <c:crossAx val="89012864"/>
        <c:crosses val="autoZero"/>
        <c:auto val="0"/>
        <c:lblAlgn val="ctr"/>
        <c:lblOffset val="100"/>
        <c:noMultiLvlLbl val="1"/>
      </c:catAx>
      <c:valAx>
        <c:axId val="890128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010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20.399999999999999</c:v>
                </c:pt>
                <c:pt idx="1">
                  <c:v>20.5</c:v>
                </c:pt>
                <c:pt idx="2">
                  <c:v>20.399999999999999</c:v>
                </c:pt>
                <c:pt idx="3">
                  <c:v>20.7</c:v>
                </c:pt>
                <c:pt idx="4">
                  <c:v>20.8</c:v>
                </c:pt>
              </c:numCache>
            </c:numRef>
          </c:val>
        </c:ser>
        <c:dLbls>
          <c:showLegendKey val="0"/>
          <c:showVal val="0"/>
          <c:showCatName val="0"/>
          <c:showSerName val="0"/>
          <c:showPercent val="0"/>
          <c:showBubbleSize val="0"/>
        </c:dLbls>
        <c:gapWidth val="180"/>
        <c:overlap val="-90"/>
        <c:axId val="89058304"/>
        <c:axId val="89060480"/>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89058304"/>
        <c:axId val="89060480"/>
      </c:lineChart>
      <c:catAx>
        <c:axId val="89058304"/>
        <c:scaling>
          <c:orientation val="minMax"/>
        </c:scaling>
        <c:delete val="0"/>
        <c:axPos val="b"/>
        <c:numFmt formatCode="ge" sourceLinked="1"/>
        <c:majorTickMark val="none"/>
        <c:minorTickMark val="none"/>
        <c:tickLblPos val="none"/>
        <c:crossAx val="89060480"/>
        <c:crosses val="autoZero"/>
        <c:auto val="0"/>
        <c:lblAlgn val="ctr"/>
        <c:lblOffset val="100"/>
        <c:noMultiLvlLbl val="1"/>
      </c:catAx>
      <c:valAx>
        <c:axId val="890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0583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25</c:v>
                </c:pt>
                <c:pt idx="4">
                  <c:v>21.7</c:v>
                </c:pt>
              </c:numCache>
            </c:numRef>
          </c:val>
        </c:ser>
        <c:dLbls>
          <c:showLegendKey val="0"/>
          <c:showVal val="0"/>
          <c:showCatName val="0"/>
          <c:showSerName val="0"/>
          <c:showPercent val="0"/>
          <c:showBubbleSize val="0"/>
        </c:dLbls>
        <c:gapWidth val="180"/>
        <c:overlap val="-90"/>
        <c:axId val="88774528"/>
        <c:axId val="88793088"/>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88774528"/>
        <c:axId val="88793088"/>
      </c:lineChart>
      <c:catAx>
        <c:axId val="88774528"/>
        <c:scaling>
          <c:orientation val="minMax"/>
        </c:scaling>
        <c:delete val="0"/>
        <c:axPos val="b"/>
        <c:numFmt formatCode="ge" sourceLinked="1"/>
        <c:majorTickMark val="none"/>
        <c:minorTickMark val="none"/>
        <c:tickLblPos val="none"/>
        <c:crossAx val="88793088"/>
        <c:crosses val="autoZero"/>
        <c:auto val="0"/>
        <c:lblAlgn val="ctr"/>
        <c:lblOffset val="100"/>
        <c:noMultiLvlLbl val="1"/>
      </c:catAx>
      <c:valAx>
        <c:axId val="887930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774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95.7</c:v>
                </c:pt>
                <c:pt idx="1">
                  <c:v>96.2</c:v>
                </c:pt>
                <c:pt idx="2">
                  <c:v>95.9</c:v>
                </c:pt>
                <c:pt idx="3">
                  <c:v>91.8</c:v>
                </c:pt>
                <c:pt idx="4">
                  <c:v>93.6</c:v>
                </c:pt>
              </c:numCache>
            </c:numRef>
          </c:val>
        </c:ser>
        <c:dLbls>
          <c:showLegendKey val="0"/>
          <c:showVal val="0"/>
          <c:showCatName val="0"/>
          <c:showSerName val="0"/>
          <c:showPercent val="0"/>
          <c:showBubbleSize val="0"/>
        </c:dLbls>
        <c:gapWidth val="180"/>
        <c:overlap val="-90"/>
        <c:axId val="81873536"/>
        <c:axId val="81891712"/>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1873536"/>
        <c:axId val="81891712"/>
      </c:lineChart>
      <c:catAx>
        <c:axId val="81873536"/>
        <c:scaling>
          <c:orientation val="minMax"/>
        </c:scaling>
        <c:delete val="0"/>
        <c:axPos val="b"/>
        <c:numFmt formatCode="ge" sourceLinked="1"/>
        <c:majorTickMark val="none"/>
        <c:minorTickMark val="none"/>
        <c:tickLblPos val="none"/>
        <c:crossAx val="81891712"/>
        <c:crosses val="autoZero"/>
        <c:auto val="0"/>
        <c:lblAlgn val="ctr"/>
        <c:lblOffset val="100"/>
        <c:noMultiLvlLbl val="1"/>
      </c:catAx>
      <c:valAx>
        <c:axId val="8189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873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492.8</c:v>
                </c:pt>
                <c:pt idx="1">
                  <c:v>471</c:v>
                </c:pt>
                <c:pt idx="2">
                  <c:v>565.5</c:v>
                </c:pt>
                <c:pt idx="3">
                  <c:v>250</c:v>
                </c:pt>
                <c:pt idx="4">
                  <c:v>281.2</c:v>
                </c:pt>
              </c:numCache>
            </c:numRef>
          </c:val>
        </c:ser>
        <c:dLbls>
          <c:showLegendKey val="0"/>
          <c:showVal val="0"/>
          <c:showCatName val="0"/>
          <c:showSerName val="0"/>
          <c:showPercent val="0"/>
          <c:showBubbleSize val="0"/>
        </c:dLbls>
        <c:gapWidth val="180"/>
        <c:overlap val="-90"/>
        <c:axId val="87231104"/>
        <c:axId val="87245184"/>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7231104"/>
        <c:axId val="87245184"/>
      </c:lineChart>
      <c:catAx>
        <c:axId val="87231104"/>
        <c:scaling>
          <c:orientation val="minMax"/>
        </c:scaling>
        <c:delete val="0"/>
        <c:axPos val="b"/>
        <c:numFmt formatCode="ge" sourceLinked="1"/>
        <c:majorTickMark val="none"/>
        <c:minorTickMark val="none"/>
        <c:tickLblPos val="none"/>
        <c:crossAx val="87245184"/>
        <c:crosses val="autoZero"/>
        <c:auto val="0"/>
        <c:lblAlgn val="ctr"/>
        <c:lblOffset val="100"/>
        <c:noMultiLvlLbl val="1"/>
      </c:catAx>
      <c:valAx>
        <c:axId val="8724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231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16.600000000000001</c:v>
                </c:pt>
                <c:pt idx="1">
                  <c:v>14.7</c:v>
                </c:pt>
                <c:pt idx="2">
                  <c:v>12.7</c:v>
                </c:pt>
                <c:pt idx="3">
                  <c:v>12.3</c:v>
                </c:pt>
                <c:pt idx="4">
                  <c:v>12</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162.30000000000001</c:v>
                </c:pt>
                <c:pt idx="1">
                  <c:v>160.9</c:v>
                </c:pt>
                <c:pt idx="2">
                  <c:v>158.19999999999999</c:v>
                </c:pt>
                <c:pt idx="3">
                  <c:v>160.30000000000001</c:v>
                </c:pt>
                <c:pt idx="4">
                  <c:v>159</c:v>
                </c:pt>
              </c:numCache>
            </c:numRef>
          </c:val>
        </c:ser>
        <c:dLbls>
          <c:showLegendKey val="0"/>
          <c:showVal val="0"/>
          <c:showCatName val="0"/>
          <c:showSerName val="0"/>
          <c:showPercent val="0"/>
          <c:showBubbleSize val="0"/>
        </c:dLbls>
        <c:gapWidth val="150"/>
        <c:axId val="87361792"/>
        <c:axId val="87376256"/>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87361792"/>
        <c:axId val="87376256"/>
      </c:lineChart>
      <c:catAx>
        <c:axId val="87361792"/>
        <c:scaling>
          <c:orientation val="minMax"/>
        </c:scaling>
        <c:delete val="0"/>
        <c:axPos val="b"/>
        <c:numFmt formatCode="ge" sourceLinked="1"/>
        <c:majorTickMark val="none"/>
        <c:minorTickMark val="none"/>
        <c:tickLblPos val="none"/>
        <c:crossAx val="87376256"/>
        <c:crosses val="autoZero"/>
        <c:auto val="0"/>
        <c:lblAlgn val="ctr"/>
        <c:lblOffset val="100"/>
        <c:noMultiLvlLbl val="1"/>
      </c:catAx>
      <c:valAx>
        <c:axId val="87376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361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10.199999999999999</c:v>
                </c:pt>
                <c:pt idx="1">
                  <c:v>9.1</c:v>
                </c:pt>
                <c:pt idx="2">
                  <c:v>8</c:v>
                </c:pt>
                <c:pt idx="3">
                  <c:v>7.7</c:v>
                </c:pt>
                <c:pt idx="4">
                  <c:v>7.5</c:v>
                </c:pt>
              </c:numCache>
            </c:numRef>
          </c:val>
        </c:ser>
        <c:dLbls>
          <c:showLegendKey val="0"/>
          <c:showVal val="0"/>
          <c:showCatName val="0"/>
          <c:showSerName val="0"/>
          <c:showPercent val="0"/>
          <c:showBubbleSize val="0"/>
        </c:dLbls>
        <c:gapWidth val="180"/>
        <c:overlap val="-90"/>
        <c:axId val="87409408"/>
        <c:axId val="87411328"/>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87409408"/>
        <c:axId val="87411328"/>
      </c:lineChart>
      <c:catAx>
        <c:axId val="87409408"/>
        <c:scaling>
          <c:orientation val="minMax"/>
        </c:scaling>
        <c:delete val="0"/>
        <c:axPos val="b"/>
        <c:numFmt formatCode="ge" sourceLinked="1"/>
        <c:majorTickMark val="none"/>
        <c:minorTickMark val="none"/>
        <c:tickLblPos val="none"/>
        <c:crossAx val="87411328"/>
        <c:crosses val="autoZero"/>
        <c:auto val="0"/>
        <c:lblAlgn val="ctr"/>
        <c:lblOffset val="100"/>
        <c:noMultiLvlLbl val="1"/>
      </c:catAx>
      <c:valAx>
        <c:axId val="8741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09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16.399999999999999</c:v>
                </c:pt>
                <c:pt idx="1">
                  <c:v>12.9</c:v>
                </c:pt>
                <c:pt idx="2">
                  <c:v>12.1</c:v>
                </c:pt>
                <c:pt idx="3">
                  <c:v>12.4</c:v>
                </c:pt>
                <c:pt idx="4">
                  <c:v>15.6</c:v>
                </c:pt>
              </c:numCache>
            </c:numRef>
          </c:val>
        </c:ser>
        <c:dLbls>
          <c:showLegendKey val="0"/>
          <c:showVal val="0"/>
          <c:showCatName val="0"/>
          <c:showSerName val="0"/>
          <c:showPercent val="0"/>
          <c:showBubbleSize val="0"/>
        </c:dLbls>
        <c:gapWidth val="180"/>
        <c:overlap val="-90"/>
        <c:axId val="88476672"/>
        <c:axId val="88523904"/>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88476672"/>
        <c:axId val="88523904"/>
      </c:lineChart>
      <c:catAx>
        <c:axId val="88476672"/>
        <c:scaling>
          <c:orientation val="minMax"/>
        </c:scaling>
        <c:delete val="0"/>
        <c:axPos val="b"/>
        <c:numFmt formatCode="ge" sourceLinked="1"/>
        <c:majorTickMark val="none"/>
        <c:minorTickMark val="none"/>
        <c:tickLblPos val="none"/>
        <c:crossAx val="88523904"/>
        <c:crosses val="autoZero"/>
        <c:auto val="0"/>
        <c:lblAlgn val="ctr"/>
        <c:lblOffset val="100"/>
        <c:noMultiLvlLbl val="1"/>
      </c:catAx>
      <c:valAx>
        <c:axId val="8852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476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71</c:v>
                </c:pt>
                <c:pt idx="1">
                  <c:v>70</c:v>
                </c:pt>
                <c:pt idx="2">
                  <c:v>69.599999999999994</c:v>
                </c:pt>
                <c:pt idx="3">
                  <c:v>84.2</c:v>
                </c:pt>
                <c:pt idx="4">
                  <c:v>82.3</c:v>
                </c:pt>
              </c:numCache>
            </c:numRef>
          </c:val>
        </c:ser>
        <c:dLbls>
          <c:showLegendKey val="0"/>
          <c:showVal val="0"/>
          <c:showCatName val="0"/>
          <c:showSerName val="0"/>
          <c:showPercent val="0"/>
          <c:showBubbleSize val="0"/>
        </c:dLbls>
        <c:gapWidth val="180"/>
        <c:overlap val="-90"/>
        <c:axId val="88548864"/>
        <c:axId val="88550784"/>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88548864"/>
        <c:axId val="88550784"/>
      </c:lineChart>
      <c:catAx>
        <c:axId val="88548864"/>
        <c:scaling>
          <c:orientation val="minMax"/>
        </c:scaling>
        <c:delete val="0"/>
        <c:axPos val="b"/>
        <c:numFmt formatCode="ge" sourceLinked="1"/>
        <c:majorTickMark val="none"/>
        <c:minorTickMark val="none"/>
        <c:tickLblPos val="none"/>
        <c:crossAx val="88550784"/>
        <c:crosses val="autoZero"/>
        <c:auto val="0"/>
        <c:lblAlgn val="ctr"/>
        <c:lblOffset val="100"/>
        <c:noMultiLvlLbl val="1"/>
      </c:catAx>
      <c:valAx>
        <c:axId val="8855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548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523.13</c:v>
                </c:pt>
                <c:pt idx="1">
                  <c:v>518.04</c:v>
                </c:pt>
                <c:pt idx="2">
                  <c:v>521.54999999999995</c:v>
                </c:pt>
                <c:pt idx="3">
                  <c:v>547.34</c:v>
                </c:pt>
                <c:pt idx="4">
                  <c:v>585.11</c:v>
                </c:pt>
              </c:numCache>
            </c:numRef>
          </c:val>
        </c:ser>
        <c:dLbls>
          <c:showLegendKey val="0"/>
          <c:showVal val="0"/>
          <c:showCatName val="0"/>
          <c:showSerName val="0"/>
          <c:showPercent val="0"/>
          <c:showBubbleSize val="0"/>
        </c:dLbls>
        <c:gapWidth val="180"/>
        <c:overlap val="-90"/>
        <c:axId val="88604672"/>
        <c:axId val="88606592"/>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260.10000000000002</c:v>
                </c:pt>
                <c:pt idx="1">
                  <c:v>255.99</c:v>
                </c:pt>
                <c:pt idx="2">
                  <c:v>255.16</c:v>
                </c:pt>
                <c:pt idx="3">
                  <c:v>258.69</c:v>
                </c:pt>
                <c:pt idx="4">
                  <c:v>263.58</c:v>
                </c:pt>
              </c:numCache>
            </c:numRef>
          </c:val>
          <c:smooth val="0"/>
        </c:ser>
        <c:dLbls>
          <c:showLegendKey val="0"/>
          <c:showVal val="0"/>
          <c:showCatName val="0"/>
          <c:showSerName val="0"/>
          <c:showPercent val="0"/>
          <c:showBubbleSize val="0"/>
        </c:dLbls>
        <c:marker val="1"/>
        <c:smooth val="0"/>
        <c:axId val="88604672"/>
        <c:axId val="88606592"/>
      </c:lineChart>
      <c:catAx>
        <c:axId val="88604672"/>
        <c:scaling>
          <c:orientation val="minMax"/>
        </c:scaling>
        <c:delete val="0"/>
        <c:axPos val="b"/>
        <c:numFmt formatCode="ge" sourceLinked="1"/>
        <c:majorTickMark val="none"/>
        <c:minorTickMark val="none"/>
        <c:tickLblPos val="none"/>
        <c:crossAx val="88606592"/>
        <c:crosses val="autoZero"/>
        <c:auto val="0"/>
        <c:lblAlgn val="ctr"/>
        <c:lblOffset val="100"/>
        <c:noMultiLvlLbl val="1"/>
      </c:catAx>
      <c:valAx>
        <c:axId val="886065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04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685.14</c:v>
                </c:pt>
                <c:pt idx="1">
                  <c:v>682.3</c:v>
                </c:pt>
                <c:pt idx="2">
                  <c:v>689.89</c:v>
                </c:pt>
                <c:pt idx="3">
                  <c:v>715.94</c:v>
                </c:pt>
                <c:pt idx="4">
                  <c:v>743.45</c:v>
                </c:pt>
              </c:numCache>
            </c:numRef>
          </c:val>
        </c:ser>
        <c:dLbls>
          <c:showLegendKey val="0"/>
          <c:showVal val="0"/>
          <c:showCatName val="0"/>
          <c:showSerName val="0"/>
          <c:showPercent val="0"/>
          <c:showBubbleSize val="0"/>
        </c:dLbls>
        <c:gapWidth val="180"/>
        <c:overlap val="-90"/>
        <c:axId val="88623360"/>
        <c:axId val="88654208"/>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486.7</c:v>
                </c:pt>
                <c:pt idx="1">
                  <c:v>481.76</c:v>
                </c:pt>
                <c:pt idx="2">
                  <c:v>481.63</c:v>
                </c:pt>
                <c:pt idx="3">
                  <c:v>482.53</c:v>
                </c:pt>
                <c:pt idx="4">
                  <c:v>483.53</c:v>
                </c:pt>
              </c:numCache>
            </c:numRef>
          </c:val>
          <c:smooth val="0"/>
        </c:ser>
        <c:dLbls>
          <c:showLegendKey val="0"/>
          <c:showVal val="0"/>
          <c:showCatName val="0"/>
          <c:showSerName val="0"/>
          <c:showPercent val="0"/>
          <c:showBubbleSize val="0"/>
        </c:dLbls>
        <c:marker val="1"/>
        <c:smooth val="0"/>
        <c:axId val="88623360"/>
        <c:axId val="88654208"/>
      </c:lineChart>
      <c:catAx>
        <c:axId val="88623360"/>
        <c:scaling>
          <c:orientation val="minMax"/>
        </c:scaling>
        <c:delete val="0"/>
        <c:axPos val="b"/>
        <c:numFmt formatCode="ge" sourceLinked="1"/>
        <c:majorTickMark val="none"/>
        <c:minorTickMark val="none"/>
        <c:tickLblPos val="none"/>
        <c:crossAx val="88654208"/>
        <c:crosses val="autoZero"/>
        <c:auto val="0"/>
        <c:lblAlgn val="ctr"/>
        <c:lblOffset val="100"/>
        <c:noMultiLvlLbl val="1"/>
      </c:catAx>
      <c:valAx>
        <c:axId val="886542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23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1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1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1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367299" y="3178997"/>
          <a:ext cx="2252046" cy="77711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2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2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2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2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367299" y="7329208"/>
          <a:ext cx="2252046" cy="53186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474156" y="12050022"/>
          <a:ext cx="2252046" cy="53186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911840" y="12050022"/>
          <a:ext cx="2403727" cy="53186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2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2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2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2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52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10202" y="7320642"/>
          <a:ext cx="2252045" cy="53186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R69" zoomScale="125" zoomScaleNormal="125" zoomScaleSheetLayoutView="100" workbookViewId="0">
      <selection activeCell="BO92" sqref="BO92"/>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兵庫県　伊丹市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13416</v>
      </c>
      <c r="AR8" s="106"/>
      <c r="AS8" s="106"/>
      <c r="AT8" s="106"/>
      <c r="AU8" s="107"/>
      <c r="AV8" s="108">
        <f>データ!U6</f>
        <v>13564</v>
      </c>
      <c r="AW8" s="106"/>
      <c r="AX8" s="106"/>
      <c r="AY8" s="106"/>
      <c r="AZ8" s="107"/>
      <c r="BA8" s="108">
        <f>データ!V6</f>
        <v>14005</v>
      </c>
      <c r="BB8" s="106"/>
      <c r="BC8" s="106"/>
      <c r="BD8" s="106"/>
      <c r="BE8" s="107"/>
      <c r="BF8" s="108">
        <f>データ!W6</f>
        <v>14227</v>
      </c>
      <c r="BG8" s="106"/>
      <c r="BH8" s="106"/>
      <c r="BI8" s="106"/>
      <c r="BJ8" s="107"/>
      <c r="BK8" s="108">
        <f>データ!X6</f>
        <v>14097</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223129</v>
      </c>
      <c r="AR9" s="111"/>
      <c r="AS9" s="111"/>
      <c r="AT9" s="111"/>
      <c r="AU9" s="111"/>
      <c r="AV9" s="112">
        <f>データ!Z6</f>
        <v>199595</v>
      </c>
      <c r="AW9" s="113"/>
      <c r="AX9" s="113"/>
      <c r="AY9" s="113"/>
      <c r="AZ9" s="110"/>
      <c r="BA9" s="112">
        <f>データ!AA6</f>
        <v>177499</v>
      </c>
      <c r="BB9" s="113"/>
      <c r="BC9" s="113"/>
      <c r="BD9" s="113"/>
      <c r="BE9" s="110"/>
      <c r="BF9" s="112">
        <f>データ!AB6</f>
        <v>175413</v>
      </c>
      <c r="BG9" s="113"/>
      <c r="BH9" s="113"/>
      <c r="BI9" s="113"/>
      <c r="BJ9" s="110"/>
      <c r="BK9" s="112">
        <f>データ!AC6</f>
        <v>168697</v>
      </c>
      <c r="BL9" s="113"/>
      <c r="BM9" s="113"/>
      <c r="BN9" s="113"/>
      <c r="BO9" s="110"/>
      <c r="BP9" s="11"/>
      <c r="BQ9" s="11"/>
      <c r="BR9" s="11"/>
      <c r="BS9" s="11"/>
      <c r="BT9" s="11"/>
      <c r="BU9" s="11"/>
      <c r="BV9" s="11"/>
      <c r="BW9" s="11"/>
      <c r="BX9" s="11"/>
      <c r="BY9" s="11"/>
    </row>
    <row r="10" spans="1:78" ht="18.399999999999999" customHeight="1">
      <c r="A10" s="2"/>
      <c r="B10" s="114">
        <f>データ!M6</f>
        <v>78.7</v>
      </c>
      <c r="C10" s="114"/>
      <c r="D10" s="114"/>
      <c r="E10" s="114"/>
      <c r="F10" s="114"/>
      <c r="G10" s="114"/>
      <c r="H10" s="114"/>
      <c r="I10" s="114"/>
      <c r="J10" s="115">
        <f>データ!N6</f>
        <v>3021</v>
      </c>
      <c r="K10" s="115"/>
      <c r="L10" s="115"/>
      <c r="M10" s="115"/>
      <c r="N10" s="115"/>
      <c r="O10" s="115"/>
      <c r="P10" s="115"/>
      <c r="Q10" s="115"/>
      <c r="R10" s="115">
        <f>データ!O6</f>
        <v>94</v>
      </c>
      <c r="S10" s="115"/>
      <c r="T10" s="115"/>
      <c r="U10" s="115"/>
      <c r="V10" s="115"/>
      <c r="W10" s="115"/>
      <c r="X10" s="115"/>
      <c r="Y10" s="115"/>
      <c r="Z10" s="115">
        <f>データ!P6</f>
        <v>171</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114" t="str">
        <f>データ!Q6</f>
        <v>-</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31" t="s">
        <v>125</v>
      </c>
      <c r="BM17" s="132"/>
      <c r="BN17" s="132"/>
      <c r="BO17" s="132"/>
      <c r="BP17" s="132"/>
      <c r="BQ17" s="132"/>
      <c r="BR17" s="132"/>
      <c r="BS17" s="132"/>
      <c r="BT17" s="132"/>
      <c r="BU17" s="132"/>
      <c r="BV17" s="132"/>
      <c r="BW17" s="132"/>
      <c r="BX17" s="132"/>
      <c r="BY17" s="132"/>
      <c r="BZ17" s="133"/>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31"/>
      <c r="BM18" s="132"/>
      <c r="BN18" s="132"/>
      <c r="BO18" s="132"/>
      <c r="BP18" s="132"/>
      <c r="BQ18" s="132"/>
      <c r="BR18" s="132"/>
      <c r="BS18" s="132"/>
      <c r="BT18" s="132"/>
      <c r="BU18" s="132"/>
      <c r="BV18" s="132"/>
      <c r="BW18" s="132"/>
      <c r="BX18" s="132"/>
      <c r="BY18" s="132"/>
      <c r="BZ18" s="133"/>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31"/>
      <c r="BM19" s="132"/>
      <c r="BN19" s="132"/>
      <c r="BO19" s="132"/>
      <c r="BP19" s="132"/>
      <c r="BQ19" s="132"/>
      <c r="BR19" s="132"/>
      <c r="BS19" s="132"/>
      <c r="BT19" s="132"/>
      <c r="BU19" s="132"/>
      <c r="BV19" s="132"/>
      <c r="BW19" s="132"/>
      <c r="BX19" s="132"/>
      <c r="BY19" s="132"/>
      <c r="BZ19" s="133"/>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31"/>
      <c r="BM20" s="132"/>
      <c r="BN20" s="132"/>
      <c r="BO20" s="132"/>
      <c r="BP20" s="132"/>
      <c r="BQ20" s="132"/>
      <c r="BR20" s="132"/>
      <c r="BS20" s="132"/>
      <c r="BT20" s="132"/>
      <c r="BU20" s="132"/>
      <c r="BV20" s="132"/>
      <c r="BW20" s="132"/>
      <c r="BX20" s="132"/>
      <c r="BY20" s="132"/>
      <c r="BZ20" s="133"/>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31"/>
      <c r="BM21" s="132"/>
      <c r="BN21" s="132"/>
      <c r="BO21" s="132"/>
      <c r="BP21" s="132"/>
      <c r="BQ21" s="132"/>
      <c r="BR21" s="132"/>
      <c r="BS21" s="132"/>
      <c r="BT21" s="132"/>
      <c r="BU21" s="132"/>
      <c r="BV21" s="132"/>
      <c r="BW21" s="132"/>
      <c r="BX21" s="132"/>
      <c r="BY21" s="132"/>
      <c r="BZ21" s="133"/>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31"/>
      <c r="BM22" s="132"/>
      <c r="BN22" s="132"/>
      <c r="BO22" s="132"/>
      <c r="BP22" s="132"/>
      <c r="BQ22" s="132"/>
      <c r="BR22" s="132"/>
      <c r="BS22" s="132"/>
      <c r="BT22" s="132"/>
      <c r="BU22" s="132"/>
      <c r="BV22" s="132"/>
      <c r="BW22" s="132"/>
      <c r="BX22" s="132"/>
      <c r="BY22" s="132"/>
      <c r="BZ22" s="133"/>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31"/>
      <c r="BM23" s="132"/>
      <c r="BN23" s="132"/>
      <c r="BO23" s="132"/>
      <c r="BP23" s="132"/>
      <c r="BQ23" s="132"/>
      <c r="BR23" s="132"/>
      <c r="BS23" s="132"/>
      <c r="BT23" s="132"/>
      <c r="BU23" s="132"/>
      <c r="BV23" s="132"/>
      <c r="BW23" s="132"/>
      <c r="BX23" s="132"/>
      <c r="BY23" s="132"/>
      <c r="BZ23" s="133"/>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31"/>
      <c r="BM24" s="132"/>
      <c r="BN24" s="132"/>
      <c r="BO24" s="132"/>
      <c r="BP24" s="132"/>
      <c r="BQ24" s="132"/>
      <c r="BR24" s="132"/>
      <c r="BS24" s="132"/>
      <c r="BT24" s="132"/>
      <c r="BU24" s="132"/>
      <c r="BV24" s="132"/>
      <c r="BW24" s="132"/>
      <c r="BX24" s="132"/>
      <c r="BY24" s="132"/>
      <c r="BZ24" s="133"/>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31"/>
      <c r="BM25" s="132"/>
      <c r="BN25" s="132"/>
      <c r="BO25" s="132"/>
      <c r="BP25" s="132"/>
      <c r="BQ25" s="132"/>
      <c r="BR25" s="132"/>
      <c r="BS25" s="132"/>
      <c r="BT25" s="132"/>
      <c r="BU25" s="132"/>
      <c r="BV25" s="132"/>
      <c r="BW25" s="132"/>
      <c r="BX25" s="132"/>
      <c r="BY25" s="132"/>
      <c r="BZ25" s="133"/>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31"/>
      <c r="BM26" s="132"/>
      <c r="BN26" s="132"/>
      <c r="BO26" s="132"/>
      <c r="BP26" s="132"/>
      <c r="BQ26" s="132"/>
      <c r="BR26" s="132"/>
      <c r="BS26" s="132"/>
      <c r="BT26" s="132"/>
      <c r="BU26" s="132"/>
      <c r="BV26" s="132"/>
      <c r="BW26" s="132"/>
      <c r="BX26" s="132"/>
      <c r="BY26" s="132"/>
      <c r="BZ26" s="133"/>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31"/>
      <c r="BM27" s="132"/>
      <c r="BN27" s="132"/>
      <c r="BO27" s="132"/>
      <c r="BP27" s="132"/>
      <c r="BQ27" s="132"/>
      <c r="BR27" s="132"/>
      <c r="BS27" s="132"/>
      <c r="BT27" s="132"/>
      <c r="BU27" s="132"/>
      <c r="BV27" s="132"/>
      <c r="BW27" s="132"/>
      <c r="BX27" s="132"/>
      <c r="BY27" s="132"/>
      <c r="BZ27" s="133"/>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31"/>
      <c r="BM28" s="132"/>
      <c r="BN28" s="132"/>
      <c r="BO28" s="132"/>
      <c r="BP28" s="132"/>
      <c r="BQ28" s="132"/>
      <c r="BR28" s="132"/>
      <c r="BS28" s="132"/>
      <c r="BT28" s="132"/>
      <c r="BU28" s="132"/>
      <c r="BV28" s="132"/>
      <c r="BW28" s="132"/>
      <c r="BX28" s="132"/>
      <c r="BY28" s="132"/>
      <c r="BZ28" s="133"/>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31"/>
      <c r="BM29" s="132"/>
      <c r="BN29" s="132"/>
      <c r="BO29" s="132"/>
      <c r="BP29" s="132"/>
      <c r="BQ29" s="132"/>
      <c r="BR29" s="132"/>
      <c r="BS29" s="132"/>
      <c r="BT29" s="132"/>
      <c r="BU29" s="132"/>
      <c r="BV29" s="132"/>
      <c r="BW29" s="132"/>
      <c r="BX29" s="132"/>
      <c r="BY29" s="132"/>
      <c r="BZ29" s="133"/>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31"/>
      <c r="BM30" s="132"/>
      <c r="BN30" s="132"/>
      <c r="BO30" s="132"/>
      <c r="BP30" s="132"/>
      <c r="BQ30" s="132"/>
      <c r="BR30" s="132"/>
      <c r="BS30" s="132"/>
      <c r="BT30" s="132"/>
      <c r="BU30" s="132"/>
      <c r="BV30" s="132"/>
      <c r="BW30" s="132"/>
      <c r="BX30" s="132"/>
      <c r="BY30" s="132"/>
      <c r="BZ30" s="133"/>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31"/>
      <c r="BM31" s="132"/>
      <c r="BN31" s="132"/>
      <c r="BO31" s="132"/>
      <c r="BP31" s="132"/>
      <c r="BQ31" s="132"/>
      <c r="BR31" s="132"/>
      <c r="BS31" s="132"/>
      <c r="BT31" s="132"/>
      <c r="BU31" s="132"/>
      <c r="BV31" s="132"/>
      <c r="BW31" s="132"/>
      <c r="BX31" s="132"/>
      <c r="BY31" s="132"/>
      <c r="BZ31" s="133"/>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31"/>
      <c r="BM32" s="132"/>
      <c r="BN32" s="132"/>
      <c r="BO32" s="132"/>
      <c r="BP32" s="132"/>
      <c r="BQ32" s="132"/>
      <c r="BR32" s="132"/>
      <c r="BS32" s="132"/>
      <c r="BT32" s="132"/>
      <c r="BU32" s="132"/>
      <c r="BV32" s="132"/>
      <c r="BW32" s="132"/>
      <c r="BX32" s="132"/>
      <c r="BY32" s="132"/>
      <c r="BZ32" s="133"/>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31"/>
      <c r="BM33" s="132"/>
      <c r="BN33" s="132"/>
      <c r="BO33" s="132"/>
      <c r="BP33" s="132"/>
      <c r="BQ33" s="132"/>
      <c r="BR33" s="132"/>
      <c r="BS33" s="132"/>
      <c r="BT33" s="132"/>
      <c r="BU33" s="132"/>
      <c r="BV33" s="132"/>
      <c r="BW33" s="132"/>
      <c r="BX33" s="132"/>
      <c r="BY33" s="132"/>
      <c r="BZ33" s="133"/>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31"/>
      <c r="BM34" s="132"/>
      <c r="BN34" s="132"/>
      <c r="BO34" s="132"/>
      <c r="BP34" s="132"/>
      <c r="BQ34" s="132"/>
      <c r="BR34" s="132"/>
      <c r="BS34" s="132"/>
      <c r="BT34" s="132"/>
      <c r="BU34" s="132"/>
      <c r="BV34" s="132"/>
      <c r="BW34" s="132"/>
      <c r="BX34" s="132"/>
      <c r="BY34" s="132"/>
      <c r="BZ34" s="133"/>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31"/>
      <c r="BM35" s="132"/>
      <c r="BN35" s="132"/>
      <c r="BO35" s="132"/>
      <c r="BP35" s="132"/>
      <c r="BQ35" s="132"/>
      <c r="BR35" s="132"/>
      <c r="BS35" s="132"/>
      <c r="BT35" s="132"/>
      <c r="BU35" s="132"/>
      <c r="BV35" s="132"/>
      <c r="BW35" s="132"/>
      <c r="BX35" s="132"/>
      <c r="BY35" s="132"/>
      <c r="BZ35" s="133"/>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31"/>
      <c r="BM36" s="132"/>
      <c r="BN36" s="132"/>
      <c r="BO36" s="132"/>
      <c r="BP36" s="132"/>
      <c r="BQ36" s="132"/>
      <c r="BR36" s="132"/>
      <c r="BS36" s="132"/>
      <c r="BT36" s="132"/>
      <c r="BU36" s="132"/>
      <c r="BV36" s="132"/>
      <c r="BW36" s="132"/>
      <c r="BX36" s="132"/>
      <c r="BY36" s="132"/>
      <c r="BZ36" s="133"/>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31"/>
      <c r="BM37" s="132"/>
      <c r="BN37" s="132"/>
      <c r="BO37" s="132"/>
      <c r="BP37" s="132"/>
      <c r="BQ37" s="132"/>
      <c r="BR37" s="132"/>
      <c r="BS37" s="132"/>
      <c r="BT37" s="132"/>
      <c r="BU37" s="132"/>
      <c r="BV37" s="132"/>
      <c r="BW37" s="132"/>
      <c r="BX37" s="132"/>
      <c r="BY37" s="132"/>
      <c r="BZ37" s="133"/>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31"/>
      <c r="BM38" s="132"/>
      <c r="BN38" s="132"/>
      <c r="BO38" s="132"/>
      <c r="BP38" s="132"/>
      <c r="BQ38" s="132"/>
      <c r="BR38" s="132"/>
      <c r="BS38" s="132"/>
      <c r="BT38" s="132"/>
      <c r="BU38" s="132"/>
      <c r="BV38" s="132"/>
      <c r="BW38" s="132"/>
      <c r="BX38" s="132"/>
      <c r="BY38" s="132"/>
      <c r="BZ38" s="133"/>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31"/>
      <c r="BM39" s="132"/>
      <c r="BN39" s="132"/>
      <c r="BO39" s="132"/>
      <c r="BP39" s="132"/>
      <c r="BQ39" s="132"/>
      <c r="BR39" s="132"/>
      <c r="BS39" s="132"/>
      <c r="BT39" s="132"/>
      <c r="BU39" s="132"/>
      <c r="BV39" s="132"/>
      <c r="BW39" s="132"/>
      <c r="BX39" s="132"/>
      <c r="BY39" s="132"/>
      <c r="BZ39" s="133"/>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31"/>
      <c r="BM40" s="132"/>
      <c r="BN40" s="132"/>
      <c r="BO40" s="132"/>
      <c r="BP40" s="132"/>
      <c r="BQ40" s="132"/>
      <c r="BR40" s="132"/>
      <c r="BS40" s="132"/>
      <c r="BT40" s="132"/>
      <c r="BU40" s="132"/>
      <c r="BV40" s="132"/>
      <c r="BW40" s="132"/>
      <c r="BX40" s="132"/>
      <c r="BY40" s="132"/>
      <c r="BZ40" s="133"/>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31"/>
      <c r="BM41" s="132"/>
      <c r="BN41" s="132"/>
      <c r="BO41" s="132"/>
      <c r="BP41" s="132"/>
      <c r="BQ41" s="132"/>
      <c r="BR41" s="132"/>
      <c r="BS41" s="132"/>
      <c r="BT41" s="132"/>
      <c r="BU41" s="132"/>
      <c r="BV41" s="132"/>
      <c r="BW41" s="132"/>
      <c r="BX41" s="132"/>
      <c r="BY41" s="132"/>
      <c r="BZ41" s="133"/>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31"/>
      <c r="BM42" s="132"/>
      <c r="BN42" s="132"/>
      <c r="BO42" s="132"/>
      <c r="BP42" s="132"/>
      <c r="BQ42" s="132"/>
      <c r="BR42" s="132"/>
      <c r="BS42" s="132"/>
      <c r="BT42" s="132"/>
      <c r="BU42" s="132"/>
      <c r="BV42" s="132"/>
      <c r="BW42" s="132"/>
      <c r="BX42" s="132"/>
      <c r="BY42" s="132"/>
      <c r="BZ42" s="133"/>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31"/>
      <c r="BM43" s="132"/>
      <c r="BN43" s="132"/>
      <c r="BO43" s="132"/>
      <c r="BP43" s="132"/>
      <c r="BQ43" s="132"/>
      <c r="BR43" s="132"/>
      <c r="BS43" s="132"/>
      <c r="BT43" s="132"/>
      <c r="BU43" s="132"/>
      <c r="BV43" s="132"/>
      <c r="BW43" s="132"/>
      <c r="BX43" s="132"/>
      <c r="BY43" s="132"/>
      <c r="BZ43" s="133"/>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31"/>
      <c r="BM44" s="132"/>
      <c r="BN44" s="132"/>
      <c r="BO44" s="132"/>
      <c r="BP44" s="132"/>
      <c r="BQ44" s="132"/>
      <c r="BR44" s="132"/>
      <c r="BS44" s="132"/>
      <c r="BT44" s="132"/>
      <c r="BU44" s="132"/>
      <c r="BV44" s="132"/>
      <c r="BW44" s="132"/>
      <c r="BX44" s="132"/>
      <c r="BY44" s="132"/>
      <c r="BZ44" s="133"/>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31"/>
      <c r="BM45" s="132"/>
      <c r="BN45" s="132"/>
      <c r="BO45" s="132"/>
      <c r="BP45" s="132"/>
      <c r="BQ45" s="132"/>
      <c r="BR45" s="132"/>
      <c r="BS45" s="132"/>
      <c r="BT45" s="132"/>
      <c r="BU45" s="132"/>
      <c r="BV45" s="132"/>
      <c r="BW45" s="132"/>
      <c r="BX45" s="132"/>
      <c r="BY45" s="132"/>
      <c r="BZ45" s="133"/>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31"/>
      <c r="BM46" s="132"/>
      <c r="BN46" s="132"/>
      <c r="BO46" s="132"/>
      <c r="BP46" s="132"/>
      <c r="BQ46" s="132"/>
      <c r="BR46" s="132"/>
      <c r="BS46" s="132"/>
      <c r="BT46" s="132"/>
      <c r="BU46" s="132"/>
      <c r="BV46" s="132"/>
      <c r="BW46" s="132"/>
      <c r="BX46" s="132"/>
      <c r="BY46" s="132"/>
      <c r="BZ46" s="133"/>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31"/>
      <c r="BM47" s="132"/>
      <c r="BN47" s="132"/>
      <c r="BO47" s="132"/>
      <c r="BP47" s="132"/>
      <c r="BQ47" s="132"/>
      <c r="BR47" s="132"/>
      <c r="BS47" s="132"/>
      <c r="BT47" s="132"/>
      <c r="BU47" s="132"/>
      <c r="BV47" s="132"/>
      <c r="BW47" s="132"/>
      <c r="BX47" s="132"/>
      <c r="BY47" s="132"/>
      <c r="BZ47" s="133"/>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31"/>
      <c r="BM48" s="132"/>
      <c r="BN48" s="132"/>
      <c r="BO48" s="132"/>
      <c r="BP48" s="132"/>
      <c r="BQ48" s="132"/>
      <c r="BR48" s="132"/>
      <c r="BS48" s="132"/>
      <c r="BT48" s="132"/>
      <c r="BU48" s="132"/>
      <c r="BV48" s="132"/>
      <c r="BW48" s="132"/>
      <c r="BX48" s="132"/>
      <c r="BY48" s="132"/>
      <c r="BZ48" s="133"/>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31"/>
      <c r="BM49" s="132"/>
      <c r="BN49" s="132"/>
      <c r="BO49" s="132"/>
      <c r="BP49" s="132"/>
      <c r="BQ49" s="132"/>
      <c r="BR49" s="132"/>
      <c r="BS49" s="132"/>
      <c r="BT49" s="132"/>
      <c r="BU49" s="132"/>
      <c r="BV49" s="132"/>
      <c r="BW49" s="132"/>
      <c r="BX49" s="132"/>
      <c r="BY49" s="132"/>
      <c r="BZ49" s="133"/>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31"/>
      <c r="BM50" s="132"/>
      <c r="BN50" s="132"/>
      <c r="BO50" s="132"/>
      <c r="BP50" s="132"/>
      <c r="BQ50" s="132"/>
      <c r="BR50" s="132"/>
      <c r="BS50" s="132"/>
      <c r="BT50" s="132"/>
      <c r="BU50" s="132"/>
      <c r="BV50" s="132"/>
      <c r="BW50" s="132"/>
      <c r="BX50" s="132"/>
      <c r="BY50" s="132"/>
      <c r="BZ50" s="133"/>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31"/>
      <c r="BM51" s="132"/>
      <c r="BN51" s="132"/>
      <c r="BO51" s="132"/>
      <c r="BP51" s="132"/>
      <c r="BQ51" s="132"/>
      <c r="BR51" s="132"/>
      <c r="BS51" s="132"/>
      <c r="BT51" s="132"/>
      <c r="BU51" s="132"/>
      <c r="BV51" s="132"/>
      <c r="BW51" s="132"/>
      <c r="BX51" s="132"/>
      <c r="BY51" s="132"/>
      <c r="BZ51" s="133"/>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34"/>
      <c r="BM52" s="135"/>
      <c r="BN52" s="135"/>
      <c r="BO52" s="135"/>
      <c r="BP52" s="135"/>
      <c r="BQ52" s="135"/>
      <c r="BR52" s="135"/>
      <c r="BS52" s="135"/>
      <c r="BT52" s="135"/>
      <c r="BU52" s="135"/>
      <c r="BV52" s="135"/>
      <c r="BW52" s="135"/>
      <c r="BX52" s="135"/>
      <c r="BY52" s="135"/>
      <c r="BZ52" s="136"/>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126</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7"/>
      <c r="D64" s="137"/>
      <c r="E64" s="137"/>
      <c r="F64" s="137"/>
      <c r="G64" s="137"/>
      <c r="H64" s="137"/>
      <c r="I64" s="137"/>
      <c r="J64" s="137"/>
      <c r="K64" s="137"/>
      <c r="L64" s="137"/>
      <c r="M64" s="137"/>
      <c r="N64" s="137"/>
      <c r="O64" s="137"/>
      <c r="P64" s="137"/>
      <c r="Q64" s="31"/>
      <c r="R64" s="137"/>
      <c r="S64" s="137"/>
      <c r="T64" s="137"/>
      <c r="U64" s="137"/>
      <c r="V64" s="137"/>
      <c r="W64" s="137"/>
      <c r="X64" s="137"/>
      <c r="Y64" s="137"/>
      <c r="Z64" s="137"/>
      <c r="AA64" s="137"/>
      <c r="AB64" s="137"/>
      <c r="AC64" s="137"/>
      <c r="AD64" s="137"/>
      <c r="AE64" s="137"/>
      <c r="AF64" s="31"/>
      <c r="AG64" s="137"/>
      <c r="AH64" s="137"/>
      <c r="AI64" s="137"/>
      <c r="AJ64" s="137"/>
      <c r="AK64" s="137"/>
      <c r="AL64" s="137"/>
      <c r="AM64" s="137"/>
      <c r="AN64" s="137"/>
      <c r="AO64" s="137"/>
      <c r="AP64" s="137"/>
      <c r="AQ64" s="137"/>
      <c r="AR64" s="137"/>
      <c r="AS64" s="137"/>
      <c r="AT64" s="137"/>
      <c r="AU64" s="31"/>
      <c r="AV64" s="137"/>
      <c r="AW64" s="137"/>
      <c r="AX64" s="137"/>
      <c r="AY64" s="137"/>
      <c r="AZ64" s="137"/>
      <c r="BA64" s="137"/>
      <c r="BB64" s="137"/>
      <c r="BC64" s="137"/>
      <c r="BD64" s="137"/>
      <c r="BE64" s="137"/>
      <c r="BF64" s="137"/>
      <c r="BG64" s="137"/>
      <c r="BH64" s="137"/>
      <c r="BI64" s="137"/>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8" t="s">
        <v>19</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127</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282073</v>
      </c>
      <c r="D6" s="57" t="str">
        <f t="shared" si="3"/>
        <v>46</v>
      </c>
      <c r="E6" s="57" t="str">
        <f t="shared" si="3"/>
        <v>03</v>
      </c>
      <c r="F6" s="58" t="str">
        <f>F7</f>
        <v>3</v>
      </c>
      <c r="G6" s="58" t="str">
        <f>G7</f>
        <v>000</v>
      </c>
      <c r="H6" s="57" t="str">
        <f t="shared" si="3"/>
        <v>兵庫県　伊丹市</v>
      </c>
      <c r="I6" s="57" t="str">
        <f t="shared" si="3"/>
        <v>法適用</v>
      </c>
      <c r="J6" s="57" t="str">
        <f t="shared" si="3"/>
        <v>交通事業</v>
      </c>
      <c r="K6" s="57" t="str">
        <f t="shared" si="3"/>
        <v>自動車運送事業</v>
      </c>
      <c r="L6" s="59" t="str">
        <f t="shared" si="3"/>
        <v>-</v>
      </c>
      <c r="M6" s="59">
        <f t="shared" si="3"/>
        <v>78.7</v>
      </c>
      <c r="N6" s="60">
        <f t="shared" si="3"/>
        <v>3021</v>
      </c>
      <c r="O6" s="60">
        <f t="shared" si="3"/>
        <v>94</v>
      </c>
      <c r="P6" s="60">
        <f t="shared" si="3"/>
        <v>171</v>
      </c>
      <c r="Q6" s="59" t="str">
        <f>Q7</f>
        <v>-</v>
      </c>
      <c r="R6" s="57" t="str">
        <f t="shared" si="3"/>
        <v>有</v>
      </c>
      <c r="S6" s="57" t="str">
        <f t="shared" si="3"/>
        <v>無</v>
      </c>
      <c r="T6" s="60">
        <f t="shared" si="3"/>
        <v>13416</v>
      </c>
      <c r="U6" s="60">
        <f t="shared" si="3"/>
        <v>13564</v>
      </c>
      <c r="V6" s="60">
        <f t="shared" si="3"/>
        <v>14005</v>
      </c>
      <c r="W6" s="60">
        <f t="shared" si="3"/>
        <v>14227</v>
      </c>
      <c r="X6" s="60">
        <f t="shared" si="3"/>
        <v>14097</v>
      </c>
      <c r="Y6" s="60">
        <f t="shared" si="3"/>
        <v>223129</v>
      </c>
      <c r="Z6" s="60">
        <f t="shared" si="3"/>
        <v>199595</v>
      </c>
      <c r="AA6" s="60">
        <f t="shared" si="3"/>
        <v>177499</v>
      </c>
      <c r="AB6" s="60">
        <f t="shared" si="3"/>
        <v>175413</v>
      </c>
      <c r="AC6" s="60">
        <f t="shared" si="3"/>
        <v>168697</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78.7</v>
      </c>
      <c r="N7" s="67">
        <v>3021</v>
      </c>
      <c r="O7" s="67">
        <v>94</v>
      </c>
      <c r="P7" s="67">
        <v>171</v>
      </c>
      <c r="Q7" s="66" t="s">
        <v>96</v>
      </c>
      <c r="R7" s="65" t="s">
        <v>97</v>
      </c>
      <c r="S7" s="65" t="s">
        <v>98</v>
      </c>
      <c r="T7" s="67">
        <v>13416</v>
      </c>
      <c r="U7" s="67">
        <v>13564</v>
      </c>
      <c r="V7" s="67">
        <v>14005</v>
      </c>
      <c r="W7" s="67">
        <v>14227</v>
      </c>
      <c r="X7" s="67">
        <v>14097</v>
      </c>
      <c r="Y7" s="67">
        <v>223129</v>
      </c>
      <c r="Z7" s="67">
        <v>199595</v>
      </c>
      <c r="AA7" s="67">
        <v>177499</v>
      </c>
      <c r="AB7" s="67">
        <v>175413</v>
      </c>
      <c r="AC7" s="67">
        <v>168697</v>
      </c>
      <c r="AD7" s="66">
        <v>107.9</v>
      </c>
      <c r="AE7" s="66">
        <v>108.6</v>
      </c>
      <c r="AF7" s="66">
        <v>104.8</v>
      </c>
      <c r="AG7" s="66">
        <v>101</v>
      </c>
      <c r="AH7" s="66">
        <v>103.3</v>
      </c>
      <c r="AI7" s="66">
        <v>99.1</v>
      </c>
      <c r="AJ7" s="66">
        <v>101.1</v>
      </c>
      <c r="AK7" s="66">
        <v>103</v>
      </c>
      <c r="AL7" s="66">
        <v>102.8</v>
      </c>
      <c r="AM7" s="66">
        <v>104.1</v>
      </c>
      <c r="AN7" s="66">
        <v>100</v>
      </c>
      <c r="AO7" s="66">
        <v>95.7</v>
      </c>
      <c r="AP7" s="66">
        <v>96.2</v>
      </c>
      <c r="AQ7" s="66">
        <v>95.9</v>
      </c>
      <c r="AR7" s="66">
        <v>91.8</v>
      </c>
      <c r="AS7" s="66">
        <v>93.6</v>
      </c>
      <c r="AT7" s="66">
        <v>86.4</v>
      </c>
      <c r="AU7" s="66">
        <v>90.9</v>
      </c>
      <c r="AV7" s="66">
        <v>93.5</v>
      </c>
      <c r="AW7" s="66">
        <v>93.3</v>
      </c>
      <c r="AX7" s="66">
        <v>95.5</v>
      </c>
      <c r="AY7" s="66">
        <v>100</v>
      </c>
      <c r="AZ7" s="66">
        <v>492.8</v>
      </c>
      <c r="BA7" s="66">
        <v>471</v>
      </c>
      <c r="BB7" s="66">
        <v>565.5</v>
      </c>
      <c r="BC7" s="66">
        <v>250</v>
      </c>
      <c r="BD7" s="66">
        <v>281.2</v>
      </c>
      <c r="BE7" s="66">
        <v>149.9</v>
      </c>
      <c r="BF7" s="66">
        <v>180.9</v>
      </c>
      <c r="BG7" s="66">
        <v>196.1</v>
      </c>
      <c r="BH7" s="66">
        <v>96.5</v>
      </c>
      <c r="BI7" s="66">
        <v>97.7</v>
      </c>
      <c r="BJ7" s="66">
        <v>100</v>
      </c>
      <c r="BK7" s="66">
        <v>0</v>
      </c>
      <c r="BL7" s="66">
        <v>0</v>
      </c>
      <c r="BM7" s="66">
        <v>0</v>
      </c>
      <c r="BN7" s="66">
        <v>25</v>
      </c>
      <c r="BO7" s="66">
        <v>21.7</v>
      </c>
      <c r="BP7" s="66">
        <v>87.9</v>
      </c>
      <c r="BQ7" s="66">
        <v>80.8</v>
      </c>
      <c r="BR7" s="66">
        <v>76.599999999999994</v>
      </c>
      <c r="BS7" s="66">
        <v>102.5</v>
      </c>
      <c r="BT7" s="66">
        <v>90.4</v>
      </c>
      <c r="BU7" s="66">
        <v>0</v>
      </c>
      <c r="BV7" s="66">
        <v>16.600000000000001</v>
      </c>
      <c r="BW7" s="66">
        <v>14.7</v>
      </c>
      <c r="BX7" s="66">
        <v>12.7</v>
      </c>
      <c r="BY7" s="66">
        <v>12.3</v>
      </c>
      <c r="BZ7" s="66">
        <v>12</v>
      </c>
      <c r="CA7" s="66">
        <v>24</v>
      </c>
      <c r="CB7" s="66">
        <v>19.8</v>
      </c>
      <c r="CC7" s="66">
        <v>17.7</v>
      </c>
      <c r="CD7" s="66">
        <v>15.7</v>
      </c>
      <c r="CE7" s="66">
        <v>13.6</v>
      </c>
      <c r="CF7" s="66">
        <v>162.30000000000001</v>
      </c>
      <c r="CG7" s="66">
        <v>160.9</v>
      </c>
      <c r="CH7" s="66">
        <v>158.19999999999999</v>
      </c>
      <c r="CI7" s="66">
        <v>160.30000000000001</v>
      </c>
      <c r="CJ7" s="66">
        <v>159</v>
      </c>
      <c r="CK7" s="66">
        <v>203</v>
      </c>
      <c r="CL7" s="66">
        <v>189.9</v>
      </c>
      <c r="CM7" s="66">
        <v>183</v>
      </c>
      <c r="CN7" s="66">
        <v>181.8</v>
      </c>
      <c r="CO7" s="66">
        <v>177.3</v>
      </c>
      <c r="CP7" s="66">
        <v>10.199999999999999</v>
      </c>
      <c r="CQ7" s="66">
        <v>9.1</v>
      </c>
      <c r="CR7" s="66">
        <v>8</v>
      </c>
      <c r="CS7" s="66">
        <v>7.7</v>
      </c>
      <c r="CT7" s="66">
        <v>7.5</v>
      </c>
      <c r="CU7" s="66">
        <v>11.8</v>
      </c>
      <c r="CV7" s="66">
        <v>10.4</v>
      </c>
      <c r="CW7" s="66">
        <v>9.6999999999999993</v>
      </c>
      <c r="CX7" s="66">
        <v>8.6999999999999993</v>
      </c>
      <c r="CY7" s="66">
        <v>7.7</v>
      </c>
      <c r="CZ7" s="66">
        <v>16.399999999999999</v>
      </c>
      <c r="DA7" s="66">
        <v>12.9</v>
      </c>
      <c r="DB7" s="66">
        <v>12.1</v>
      </c>
      <c r="DC7" s="66">
        <v>12.4</v>
      </c>
      <c r="DD7" s="66">
        <v>15.6</v>
      </c>
      <c r="DE7" s="66">
        <v>53</v>
      </c>
      <c r="DF7" s="66">
        <v>45.3</v>
      </c>
      <c r="DG7" s="66">
        <v>37.5</v>
      </c>
      <c r="DH7" s="66">
        <v>30.9</v>
      </c>
      <c r="DI7" s="66">
        <v>27</v>
      </c>
      <c r="DJ7" s="66">
        <v>71</v>
      </c>
      <c r="DK7" s="66">
        <v>70</v>
      </c>
      <c r="DL7" s="66">
        <v>69.599999999999994</v>
      </c>
      <c r="DM7" s="66">
        <v>84.2</v>
      </c>
      <c r="DN7" s="66">
        <v>82.3</v>
      </c>
      <c r="DO7" s="66">
        <v>66.7</v>
      </c>
      <c r="DP7" s="66">
        <v>68.400000000000006</v>
      </c>
      <c r="DQ7" s="66">
        <v>69.7</v>
      </c>
      <c r="DR7" s="66">
        <v>79.3</v>
      </c>
      <c r="DS7" s="66">
        <v>78.900000000000006</v>
      </c>
      <c r="DT7" s="68">
        <v>665.48</v>
      </c>
      <c r="DU7" s="68">
        <v>673.91</v>
      </c>
      <c r="DV7" s="68">
        <v>666.5</v>
      </c>
      <c r="DW7" s="68">
        <v>664.57</v>
      </c>
      <c r="DX7" s="68">
        <v>706.59</v>
      </c>
      <c r="DY7" s="68">
        <v>490.42</v>
      </c>
      <c r="DZ7" s="68">
        <v>467.41</v>
      </c>
      <c r="EA7" s="68">
        <v>488.26</v>
      </c>
      <c r="EB7" s="68">
        <v>486.02</v>
      </c>
      <c r="EC7" s="68">
        <v>495.21</v>
      </c>
      <c r="ED7" s="68">
        <v>685.14</v>
      </c>
      <c r="EE7" s="68">
        <v>682.3</v>
      </c>
      <c r="EF7" s="68">
        <v>689.89</v>
      </c>
      <c r="EG7" s="68">
        <v>715.94</v>
      </c>
      <c r="EH7" s="68">
        <v>743.45</v>
      </c>
      <c r="EI7" s="68">
        <v>486.7</v>
      </c>
      <c r="EJ7" s="68">
        <v>481.76</v>
      </c>
      <c r="EK7" s="68">
        <v>481.63</v>
      </c>
      <c r="EL7" s="68">
        <v>482.53</v>
      </c>
      <c r="EM7" s="68">
        <v>483.53</v>
      </c>
      <c r="EN7" s="68">
        <v>523.13</v>
      </c>
      <c r="EO7" s="68">
        <v>518.04</v>
      </c>
      <c r="EP7" s="68">
        <v>521.54999999999995</v>
      </c>
      <c r="EQ7" s="68">
        <v>547.34</v>
      </c>
      <c r="ER7" s="68">
        <v>585.11</v>
      </c>
      <c r="ES7" s="68">
        <v>260.10000000000002</v>
      </c>
      <c r="ET7" s="68">
        <v>255.99</v>
      </c>
      <c r="EU7" s="68">
        <v>255.16</v>
      </c>
      <c r="EV7" s="68">
        <v>258.69</v>
      </c>
      <c r="EW7" s="68">
        <v>263.58</v>
      </c>
      <c r="EX7" s="66">
        <v>20.399999999999999</v>
      </c>
      <c r="EY7" s="66">
        <v>20.5</v>
      </c>
      <c r="EZ7" s="66">
        <v>20.399999999999999</v>
      </c>
      <c r="FA7" s="66">
        <v>20.7</v>
      </c>
      <c r="FB7" s="66">
        <v>20.8</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95.7</v>
      </c>
      <c r="AO11" s="77">
        <f>AP7</f>
        <v>96.2</v>
      </c>
      <c r="AP11" s="77">
        <f>AQ7</f>
        <v>95.9</v>
      </c>
      <c r="AQ11" s="77">
        <f>AR7</f>
        <v>91.8</v>
      </c>
      <c r="AR11" s="77">
        <f>AS7</f>
        <v>93.6</v>
      </c>
      <c r="AS11" s="73"/>
      <c r="AT11" s="74"/>
      <c r="AU11" s="73"/>
      <c r="AV11" s="73"/>
      <c r="AW11" s="73"/>
      <c r="AX11" s="76" t="s">
        <v>106</v>
      </c>
      <c r="AY11" s="77">
        <f>AZ7</f>
        <v>492.8</v>
      </c>
      <c r="AZ11" s="77">
        <f>BA7</f>
        <v>471</v>
      </c>
      <c r="BA11" s="77">
        <f>BB7</f>
        <v>565.5</v>
      </c>
      <c r="BB11" s="77">
        <f>BC7</f>
        <v>250</v>
      </c>
      <c r="BC11" s="77">
        <f>BD7</f>
        <v>281.2</v>
      </c>
      <c r="BD11" s="73"/>
      <c r="BE11" s="73"/>
      <c r="BF11" s="73"/>
      <c r="BG11" s="73"/>
      <c r="BH11" s="73"/>
      <c r="BI11" s="76" t="s">
        <v>106</v>
      </c>
      <c r="BJ11" s="77">
        <f>BK7</f>
        <v>0</v>
      </c>
      <c r="BK11" s="77">
        <f>BL7</f>
        <v>0</v>
      </c>
      <c r="BL11" s="77">
        <f>BM7</f>
        <v>0</v>
      </c>
      <c r="BM11" s="77">
        <f>BN7</f>
        <v>25</v>
      </c>
      <c r="BN11" s="77">
        <f>BO7</f>
        <v>21.7</v>
      </c>
      <c r="BO11" s="73"/>
      <c r="BP11" s="73"/>
      <c r="BQ11" s="73"/>
      <c r="BR11" s="73"/>
      <c r="BS11" s="73"/>
      <c r="BT11" s="76" t="s">
        <v>107</v>
      </c>
      <c r="BU11" s="77">
        <f>BV7</f>
        <v>16.600000000000001</v>
      </c>
      <c r="BV11" s="77">
        <f>BW7</f>
        <v>14.7</v>
      </c>
      <c r="BW11" s="77">
        <f>BX7</f>
        <v>12.7</v>
      </c>
      <c r="BX11" s="77">
        <f>BY7</f>
        <v>12.3</v>
      </c>
      <c r="BY11" s="77">
        <f>BZ7</f>
        <v>12</v>
      </c>
      <c r="BZ11" s="73"/>
      <c r="CA11" s="73"/>
      <c r="CB11" s="73"/>
      <c r="CC11" s="73"/>
      <c r="CD11" s="73"/>
      <c r="CE11" s="73"/>
      <c r="CF11" s="73"/>
      <c r="CG11" s="73"/>
      <c r="CH11" s="73"/>
      <c r="CI11" s="73"/>
      <c r="CJ11" s="73"/>
      <c r="CK11" s="73"/>
      <c r="CL11" s="73"/>
      <c r="CM11" s="73"/>
      <c r="CN11" s="76" t="s">
        <v>108</v>
      </c>
      <c r="CO11" s="77">
        <f>CP7</f>
        <v>10.199999999999999</v>
      </c>
      <c r="CP11" s="77">
        <f>CQ7</f>
        <v>9.1</v>
      </c>
      <c r="CQ11" s="77">
        <f>CR7</f>
        <v>8</v>
      </c>
      <c r="CR11" s="77">
        <f>CS7</f>
        <v>7.7</v>
      </c>
      <c r="CS11" s="77">
        <f>CT7</f>
        <v>7.5</v>
      </c>
      <c r="CT11" s="73"/>
      <c r="CU11" s="73"/>
      <c r="CV11" s="73"/>
      <c r="CW11" s="73"/>
      <c r="CX11" s="76" t="s">
        <v>109</v>
      </c>
      <c r="CY11" s="77">
        <f>CZ7</f>
        <v>16.399999999999999</v>
      </c>
      <c r="CZ11" s="77">
        <f>DA7</f>
        <v>12.9</v>
      </c>
      <c r="DA11" s="77">
        <f>DB7</f>
        <v>12.1</v>
      </c>
      <c r="DB11" s="77">
        <f>DC7</f>
        <v>12.4</v>
      </c>
      <c r="DC11" s="77">
        <f>DD7</f>
        <v>15.6</v>
      </c>
      <c r="DD11" s="73"/>
      <c r="DE11" s="73"/>
      <c r="DF11" s="73"/>
      <c r="DG11" s="73"/>
      <c r="DH11" s="76" t="s">
        <v>110</v>
      </c>
      <c r="DI11" s="77">
        <f>DJ7</f>
        <v>71</v>
      </c>
      <c r="DJ11" s="77">
        <f>DK7</f>
        <v>70</v>
      </c>
      <c r="DK11" s="77">
        <f>DL7</f>
        <v>69.599999999999994</v>
      </c>
      <c r="DL11" s="77">
        <f>DM7</f>
        <v>84.2</v>
      </c>
      <c r="DM11" s="77">
        <f>DN7</f>
        <v>82.3</v>
      </c>
      <c r="DN11" s="73"/>
      <c r="DO11" s="73"/>
      <c r="DP11" s="73"/>
      <c r="DQ11" s="73"/>
      <c r="DR11" s="76" t="s">
        <v>111</v>
      </c>
      <c r="DS11" s="78">
        <f>DT7</f>
        <v>665.48</v>
      </c>
      <c r="DT11" s="78">
        <f>DU7</f>
        <v>673.91</v>
      </c>
      <c r="DU11" s="78">
        <f>DV7</f>
        <v>666.5</v>
      </c>
      <c r="DV11" s="78">
        <f>DW7</f>
        <v>664.57</v>
      </c>
      <c r="DW11" s="78">
        <f>DX7</f>
        <v>706.59</v>
      </c>
      <c r="DX11" s="73"/>
      <c r="DY11" s="73"/>
      <c r="DZ11" s="73"/>
      <c r="EA11" s="73"/>
      <c r="EB11" s="76" t="s">
        <v>106</v>
      </c>
      <c r="EC11" s="78">
        <f>ED7</f>
        <v>685.14</v>
      </c>
      <c r="ED11" s="78">
        <f>EE7</f>
        <v>682.3</v>
      </c>
      <c r="EE11" s="78">
        <f>EF7</f>
        <v>689.89</v>
      </c>
      <c r="EF11" s="78">
        <f>EG7</f>
        <v>715.94</v>
      </c>
      <c r="EG11" s="78">
        <f>EH7</f>
        <v>743.45</v>
      </c>
      <c r="EH11" s="73"/>
      <c r="EI11" s="73"/>
      <c r="EJ11" s="73"/>
      <c r="EK11" s="73"/>
      <c r="EL11" s="76" t="s">
        <v>106</v>
      </c>
      <c r="EM11" s="78">
        <f>EN7</f>
        <v>523.13</v>
      </c>
      <c r="EN11" s="78">
        <f>EO7</f>
        <v>518.04</v>
      </c>
      <c r="EO11" s="78">
        <f>EP7</f>
        <v>521.54999999999995</v>
      </c>
      <c r="EP11" s="78">
        <f>EQ7</f>
        <v>547.34</v>
      </c>
      <c r="EQ11" s="78">
        <f>ER7</f>
        <v>585.11</v>
      </c>
      <c r="ER11" s="73"/>
      <c r="ES11" s="73"/>
      <c r="ET11" s="73"/>
      <c r="EU11" s="73"/>
      <c r="EV11" s="76" t="s">
        <v>106</v>
      </c>
      <c r="EW11" s="77">
        <f>EX7</f>
        <v>20.399999999999999</v>
      </c>
      <c r="EX11" s="77">
        <f>EY7</f>
        <v>20.5</v>
      </c>
      <c r="EY11" s="77">
        <f>EZ7</f>
        <v>20.399999999999999</v>
      </c>
      <c r="EZ11" s="77">
        <f>FA7</f>
        <v>20.7</v>
      </c>
      <c r="FA11" s="77">
        <f>FB7</f>
        <v>20.8</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107.9</v>
      </c>
      <c r="AD12" s="77">
        <f>AE7</f>
        <v>108.6</v>
      </c>
      <c r="AE12" s="77">
        <f>AF7</f>
        <v>104.8</v>
      </c>
      <c r="AF12" s="77">
        <f>AG7</f>
        <v>101</v>
      </c>
      <c r="AG12" s="77">
        <f>AH7</f>
        <v>103.3</v>
      </c>
      <c r="AH12" s="73"/>
      <c r="AI12" s="73"/>
      <c r="AJ12" s="73"/>
      <c r="AK12" s="73"/>
      <c r="AL12" s="73"/>
      <c r="AM12" s="76" t="s">
        <v>112</v>
      </c>
      <c r="AN12" s="77">
        <f>AT7</f>
        <v>86.4</v>
      </c>
      <c r="AO12" s="77">
        <f>AU7</f>
        <v>90.9</v>
      </c>
      <c r="AP12" s="77">
        <f>AV7</f>
        <v>93.5</v>
      </c>
      <c r="AQ12" s="77">
        <f>AW7</f>
        <v>93.3</v>
      </c>
      <c r="AR12" s="77">
        <f>AX7</f>
        <v>95.5</v>
      </c>
      <c r="AS12" s="73"/>
      <c r="AT12" s="74"/>
      <c r="AU12" s="73"/>
      <c r="AV12" s="73"/>
      <c r="AW12" s="73"/>
      <c r="AX12" s="76" t="s">
        <v>113</v>
      </c>
      <c r="AY12" s="77">
        <f>BE7</f>
        <v>149.9</v>
      </c>
      <c r="AZ12" s="77">
        <f>BF7</f>
        <v>180.9</v>
      </c>
      <c r="BA12" s="77">
        <f>BG7</f>
        <v>196.1</v>
      </c>
      <c r="BB12" s="77">
        <f>BH7</f>
        <v>96.5</v>
      </c>
      <c r="BC12" s="77">
        <f>BI7</f>
        <v>97.7</v>
      </c>
      <c r="BD12" s="73"/>
      <c r="BE12" s="73"/>
      <c r="BF12" s="73"/>
      <c r="BG12" s="73"/>
      <c r="BH12" s="73"/>
      <c r="BI12" s="76" t="s">
        <v>114</v>
      </c>
      <c r="BJ12" s="77">
        <f>BP7</f>
        <v>87.9</v>
      </c>
      <c r="BK12" s="77">
        <f>BQ7</f>
        <v>80.8</v>
      </c>
      <c r="BL12" s="77">
        <f>BR7</f>
        <v>76.599999999999994</v>
      </c>
      <c r="BM12" s="77">
        <f>BS7</f>
        <v>102.5</v>
      </c>
      <c r="BN12" s="77">
        <f>BT7</f>
        <v>90.4</v>
      </c>
      <c r="BO12" s="73"/>
      <c r="BP12" s="73"/>
      <c r="BQ12" s="73"/>
      <c r="BR12" s="73"/>
      <c r="BS12" s="73"/>
      <c r="BT12" s="76" t="s">
        <v>115</v>
      </c>
      <c r="BU12" s="77">
        <f>CF7</f>
        <v>162.30000000000001</v>
      </c>
      <c r="BV12" s="77">
        <f>CG7</f>
        <v>160.9</v>
      </c>
      <c r="BW12" s="77">
        <f>CH7</f>
        <v>158.19999999999999</v>
      </c>
      <c r="BX12" s="77">
        <f>CI7</f>
        <v>160.30000000000001</v>
      </c>
      <c r="BY12" s="77">
        <f>CJ7</f>
        <v>159</v>
      </c>
      <c r="BZ12" s="73"/>
      <c r="CA12" s="73"/>
      <c r="CB12" s="73"/>
      <c r="CC12" s="73"/>
      <c r="CD12" s="73"/>
      <c r="CE12" s="73"/>
      <c r="CF12" s="73"/>
      <c r="CG12" s="73"/>
      <c r="CH12" s="73"/>
      <c r="CI12" s="73"/>
      <c r="CJ12" s="73"/>
      <c r="CK12" s="73"/>
      <c r="CL12" s="73"/>
      <c r="CM12" s="73"/>
      <c r="CN12" s="76" t="s">
        <v>114</v>
      </c>
      <c r="CO12" s="77">
        <f>CU7</f>
        <v>11.8</v>
      </c>
      <c r="CP12" s="77">
        <f>CV7</f>
        <v>10.4</v>
      </c>
      <c r="CQ12" s="77">
        <f>CW7</f>
        <v>9.6999999999999993</v>
      </c>
      <c r="CR12" s="77">
        <f>CX7</f>
        <v>8.6999999999999993</v>
      </c>
      <c r="CS12" s="77">
        <f>CY7</f>
        <v>7.7</v>
      </c>
      <c r="CT12" s="73"/>
      <c r="CU12" s="73"/>
      <c r="CV12" s="73"/>
      <c r="CW12" s="73"/>
      <c r="CX12" s="76" t="s">
        <v>114</v>
      </c>
      <c r="CY12" s="77">
        <f>DE7</f>
        <v>53</v>
      </c>
      <c r="CZ12" s="77">
        <f>DF7</f>
        <v>45.3</v>
      </c>
      <c r="DA12" s="77">
        <f>DG7</f>
        <v>37.5</v>
      </c>
      <c r="DB12" s="77">
        <f>DH7</f>
        <v>30.9</v>
      </c>
      <c r="DC12" s="77">
        <f>DI7</f>
        <v>27</v>
      </c>
      <c r="DD12" s="73"/>
      <c r="DE12" s="73"/>
      <c r="DF12" s="73"/>
      <c r="DG12" s="73"/>
      <c r="DH12" s="76" t="s">
        <v>116</v>
      </c>
      <c r="DI12" s="77">
        <f>DO7</f>
        <v>66.7</v>
      </c>
      <c r="DJ12" s="77">
        <f>DP7</f>
        <v>68.400000000000006</v>
      </c>
      <c r="DK12" s="77">
        <f>DQ7</f>
        <v>69.7</v>
      </c>
      <c r="DL12" s="77">
        <f>DR7</f>
        <v>79.3</v>
      </c>
      <c r="DM12" s="77">
        <f>DS7</f>
        <v>78.900000000000006</v>
      </c>
      <c r="DN12" s="73"/>
      <c r="DO12" s="73"/>
      <c r="DP12" s="73"/>
      <c r="DQ12" s="73"/>
      <c r="DR12" s="76" t="s">
        <v>114</v>
      </c>
      <c r="DS12" s="78">
        <f>DY7</f>
        <v>490.42</v>
      </c>
      <c r="DT12" s="78">
        <f>DZ7</f>
        <v>467.41</v>
      </c>
      <c r="DU12" s="78">
        <f>EA7</f>
        <v>488.26</v>
      </c>
      <c r="DV12" s="78">
        <f>EB7</f>
        <v>486.02</v>
      </c>
      <c r="DW12" s="78">
        <f>EC7</f>
        <v>495.21</v>
      </c>
      <c r="DX12" s="73"/>
      <c r="DY12" s="73"/>
      <c r="DZ12" s="73"/>
      <c r="EA12" s="73"/>
      <c r="EB12" s="76" t="s">
        <v>114</v>
      </c>
      <c r="EC12" s="78">
        <f>EI7</f>
        <v>486.7</v>
      </c>
      <c r="ED12" s="78">
        <f>EJ7</f>
        <v>481.76</v>
      </c>
      <c r="EE12" s="78">
        <f>EK7</f>
        <v>481.63</v>
      </c>
      <c r="EF12" s="78">
        <f>EL7</f>
        <v>482.53</v>
      </c>
      <c r="EG12" s="78">
        <f>EM7</f>
        <v>483.53</v>
      </c>
      <c r="EH12" s="73"/>
      <c r="EI12" s="73"/>
      <c r="EJ12" s="73"/>
      <c r="EK12" s="73"/>
      <c r="EL12" s="76" t="s">
        <v>117</v>
      </c>
      <c r="EM12" s="78">
        <f>ES7</f>
        <v>260.10000000000002</v>
      </c>
      <c r="EN12" s="78">
        <f>ET7</f>
        <v>255.99</v>
      </c>
      <c r="EO12" s="78">
        <f>EU7</f>
        <v>255.16</v>
      </c>
      <c r="EP12" s="78">
        <f>EV7</f>
        <v>258.69</v>
      </c>
      <c r="EQ12" s="78">
        <f>EW7</f>
        <v>263.58</v>
      </c>
      <c r="ER12" s="73"/>
      <c r="ES12" s="73"/>
      <c r="ET12" s="73"/>
      <c r="EU12" s="73"/>
      <c r="EV12" s="76" t="s">
        <v>114</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114</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118</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119</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120</v>
      </c>
      <c r="AN15" s="71"/>
      <c r="AO15" s="71"/>
      <c r="AP15" s="71"/>
      <c r="AQ15" s="71"/>
      <c r="AR15" s="71"/>
      <c r="AS15" s="2"/>
      <c r="AT15" s="69"/>
      <c r="AU15" s="2"/>
      <c r="AV15" s="2"/>
      <c r="AW15" s="2"/>
      <c r="AX15" s="69" t="s">
        <v>120</v>
      </c>
      <c r="AY15" s="71"/>
      <c r="AZ15" s="71"/>
      <c r="BA15" s="71"/>
      <c r="BB15" s="71"/>
      <c r="BC15" s="71"/>
      <c r="BD15" s="2"/>
      <c r="BE15" s="2"/>
      <c r="BF15" s="2"/>
      <c r="BG15" s="2"/>
      <c r="BH15" s="2"/>
      <c r="BI15" s="69" t="s">
        <v>120</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120</v>
      </c>
      <c r="CO15" s="71"/>
      <c r="CP15" s="71"/>
      <c r="CQ15" s="71"/>
      <c r="CR15" s="71"/>
      <c r="CS15" s="71"/>
      <c r="CT15" s="2"/>
      <c r="CU15" s="2"/>
      <c r="CV15" s="2"/>
      <c r="CW15" s="2"/>
      <c r="CX15" s="69" t="s">
        <v>120</v>
      </c>
      <c r="CY15" s="71"/>
      <c r="CZ15" s="71"/>
      <c r="DA15" s="71"/>
      <c r="DB15" s="71"/>
      <c r="DC15" s="71"/>
      <c r="DD15" s="2"/>
      <c r="DE15" s="2"/>
      <c r="DF15" s="2"/>
      <c r="DG15" s="2"/>
      <c r="DH15" s="69" t="s">
        <v>120</v>
      </c>
      <c r="DI15" s="71"/>
      <c r="DJ15" s="71"/>
      <c r="DK15" s="71"/>
      <c r="DL15" s="71"/>
      <c r="DM15" s="71"/>
      <c r="DN15" s="2"/>
      <c r="DO15" s="2"/>
      <c r="DP15" s="2"/>
      <c r="DQ15" s="2"/>
      <c r="DR15" s="69" t="s">
        <v>120</v>
      </c>
      <c r="DS15" s="71"/>
      <c r="DT15" s="71"/>
      <c r="DU15" s="71"/>
      <c r="DV15" s="71"/>
      <c r="DW15" s="71"/>
      <c r="DX15" s="2"/>
      <c r="DY15" s="2"/>
      <c r="DZ15" s="2"/>
      <c r="EA15" s="2"/>
      <c r="EB15" s="69" t="s">
        <v>120</v>
      </c>
      <c r="EC15" s="71"/>
      <c r="ED15" s="71"/>
      <c r="EE15" s="71"/>
      <c r="EF15" s="71"/>
      <c r="EG15" s="71"/>
      <c r="EH15" s="2"/>
      <c r="EI15" s="2"/>
      <c r="EJ15" s="2"/>
      <c r="EK15" s="2"/>
      <c r="EL15" s="69" t="s">
        <v>120</v>
      </c>
      <c r="EM15" s="71"/>
      <c r="EN15" s="71"/>
      <c r="EO15" s="71"/>
      <c r="EP15" s="71"/>
      <c r="EQ15" s="71"/>
      <c r="ER15" s="2"/>
      <c r="ES15" s="2"/>
      <c r="ET15" s="2"/>
      <c r="EU15" s="2"/>
      <c r="EV15" s="69" t="s">
        <v>120</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120</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120</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95.7</v>
      </c>
      <c r="AO17" s="81">
        <f>IF(AP7="-",NA(),AP7)</f>
        <v>96.2</v>
      </c>
      <c r="AP17" s="81">
        <f>IF(AQ7="-",NA(),AQ7)</f>
        <v>95.9</v>
      </c>
      <c r="AQ17" s="81">
        <f>IF(AR7="-",NA(),AR7)</f>
        <v>91.8</v>
      </c>
      <c r="AR17" s="81">
        <f>IF(AS7="-",NA(),AS7)</f>
        <v>93.6</v>
      </c>
      <c r="AS17" s="2"/>
      <c r="AT17" s="69"/>
      <c r="AU17" s="2"/>
      <c r="AV17" s="2"/>
      <c r="AW17" s="2"/>
      <c r="AX17" s="80" t="s">
        <v>106</v>
      </c>
      <c r="AY17" s="81">
        <f>IF(AZ7="-",NA(),AZ7)</f>
        <v>492.8</v>
      </c>
      <c r="AZ17" s="81">
        <f>IF(BA7="-",NA(),BA7)</f>
        <v>471</v>
      </c>
      <c r="BA17" s="81">
        <f>IF(BB7="-",NA(),BB7)</f>
        <v>565.5</v>
      </c>
      <c r="BB17" s="81">
        <f>IF(BC7="-",NA(),BC7)</f>
        <v>250</v>
      </c>
      <c r="BC17" s="81">
        <f>IF(BD7="-",NA(),BD7)</f>
        <v>281.2</v>
      </c>
      <c r="BD17" s="2"/>
      <c r="BE17" s="2"/>
      <c r="BF17" s="2"/>
      <c r="BG17" s="2"/>
      <c r="BH17" s="2"/>
      <c r="BI17" s="80" t="s">
        <v>106</v>
      </c>
      <c r="BJ17" s="81">
        <f>IF(BK7="-",NA(),BK7)</f>
        <v>0</v>
      </c>
      <c r="BK17" s="81">
        <f>IF(BL7="-",NA(),BL7)</f>
        <v>0</v>
      </c>
      <c r="BL17" s="81">
        <f>IF(BM7="-",NA(),BM7)</f>
        <v>0</v>
      </c>
      <c r="BM17" s="81">
        <f>IF(BN7="-",NA(),BN7)</f>
        <v>25</v>
      </c>
      <c r="BN17" s="81">
        <f>IF(BO7="-",NA(),BO7)</f>
        <v>21.7</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121</v>
      </c>
      <c r="CO17" s="81">
        <f>IF(CP7="-",NA(),CP7)</f>
        <v>10.199999999999999</v>
      </c>
      <c r="CP17" s="81">
        <f>IF(CQ7="-",NA(),CQ7)</f>
        <v>9.1</v>
      </c>
      <c r="CQ17" s="81">
        <f>IF(CR7="-",NA(),CR7)</f>
        <v>8</v>
      </c>
      <c r="CR17" s="81">
        <f>IF(CS7="-",NA(),CS7)</f>
        <v>7.7</v>
      </c>
      <c r="CS17" s="81">
        <f>IF(CT7="-",NA(),CT7)</f>
        <v>7.5</v>
      </c>
      <c r="CT17" s="2"/>
      <c r="CU17" s="2"/>
      <c r="CV17" s="2"/>
      <c r="CW17" s="2"/>
      <c r="CX17" s="80" t="s">
        <v>121</v>
      </c>
      <c r="CY17" s="81">
        <f>IF(CZ7="-",NA(),CZ7)</f>
        <v>16.399999999999999</v>
      </c>
      <c r="CZ17" s="81">
        <f>IF(DA7="-",NA(),DA7)</f>
        <v>12.9</v>
      </c>
      <c r="DA17" s="81">
        <f>IF(DB7="-",NA(),DB7)</f>
        <v>12.1</v>
      </c>
      <c r="DB17" s="81">
        <f>IF(DC7="-",NA(),DC7)</f>
        <v>12.4</v>
      </c>
      <c r="DC17" s="81">
        <f>IF(DD7="-",NA(),DD7)</f>
        <v>15.6</v>
      </c>
      <c r="DD17" s="2"/>
      <c r="DE17" s="2"/>
      <c r="DF17" s="2"/>
      <c r="DG17" s="2"/>
      <c r="DH17" s="80" t="s">
        <v>121</v>
      </c>
      <c r="DI17" s="81">
        <f>IF(DJ7="-",NA(),DJ7)</f>
        <v>71</v>
      </c>
      <c r="DJ17" s="81">
        <f>IF(DK7="-",NA(),DK7)</f>
        <v>70</v>
      </c>
      <c r="DK17" s="81">
        <f>IF(DL7="-",NA(),DL7)</f>
        <v>69.599999999999994</v>
      </c>
      <c r="DL17" s="81">
        <f>IF(DM7="-",NA(),DM7)</f>
        <v>84.2</v>
      </c>
      <c r="DM17" s="81">
        <f>IF(DN7="-",NA(),DN7)</f>
        <v>82.3</v>
      </c>
      <c r="DN17" s="2"/>
      <c r="DO17" s="2"/>
      <c r="DP17" s="2"/>
      <c r="DQ17" s="2"/>
      <c r="DR17" s="80" t="s">
        <v>121</v>
      </c>
      <c r="DS17" s="82">
        <f>IF(DT7="-",NA(),DT7)</f>
        <v>665.48</v>
      </c>
      <c r="DT17" s="82">
        <f>IF(DU7="-",NA(),DU7)</f>
        <v>673.91</v>
      </c>
      <c r="DU17" s="82">
        <f>IF(DV7="-",NA(),DV7)</f>
        <v>666.5</v>
      </c>
      <c r="DV17" s="82">
        <f>IF(DW7="-",NA(),DW7)</f>
        <v>664.57</v>
      </c>
      <c r="DW17" s="82">
        <f>IF(DX7="-",NA(),DX7)</f>
        <v>706.59</v>
      </c>
      <c r="DX17" s="2"/>
      <c r="DY17" s="2"/>
      <c r="DZ17" s="2"/>
      <c r="EA17" s="2"/>
      <c r="EB17" s="80" t="s">
        <v>121</v>
      </c>
      <c r="EC17" s="82">
        <f>IF(ED7="-",NA(),ED7)</f>
        <v>685.14</v>
      </c>
      <c r="ED17" s="82">
        <f>IF(EE7="-",NA(),EE7)</f>
        <v>682.3</v>
      </c>
      <c r="EE17" s="82">
        <f>IF(EF7="-",NA(),EF7)</f>
        <v>689.89</v>
      </c>
      <c r="EF17" s="82">
        <f>IF(EG7="-",NA(),EG7)</f>
        <v>715.94</v>
      </c>
      <c r="EG17" s="82">
        <f>IF(EH7="-",NA(),EH7)</f>
        <v>743.45</v>
      </c>
      <c r="EH17" s="2"/>
      <c r="EI17" s="2"/>
      <c r="EJ17" s="2"/>
      <c r="EK17" s="2"/>
      <c r="EL17" s="80" t="s">
        <v>121</v>
      </c>
      <c r="EM17" s="82">
        <f>IF(EN7="-",NA(),EN7)</f>
        <v>523.13</v>
      </c>
      <c r="EN17" s="82">
        <f>IF(EO7="-",NA(),EO7)</f>
        <v>518.04</v>
      </c>
      <c r="EO17" s="82">
        <f>IF(EP7="-",NA(),EP7)</f>
        <v>521.54999999999995</v>
      </c>
      <c r="EP17" s="82">
        <f>IF(EQ7="-",NA(),EQ7)</f>
        <v>547.34</v>
      </c>
      <c r="EQ17" s="82">
        <f>IF(ER7="-",NA(),ER7)</f>
        <v>585.11</v>
      </c>
      <c r="ER17" s="2"/>
      <c r="ES17" s="2"/>
      <c r="ET17" s="2"/>
      <c r="EU17" s="2"/>
      <c r="EV17" s="80" t="s">
        <v>121</v>
      </c>
      <c r="EW17" s="81">
        <f>IF(EX7="-",NA(),EX7)</f>
        <v>20.399999999999999</v>
      </c>
      <c r="EX17" s="81">
        <f>IF(EY7="-",NA(),EY7)</f>
        <v>20.5</v>
      </c>
      <c r="EY17" s="81">
        <f>IF(EZ7="-",NA(),EZ7)</f>
        <v>20.399999999999999</v>
      </c>
      <c r="EZ17" s="81">
        <f>IF(FA7="-",NA(),FA7)</f>
        <v>20.7</v>
      </c>
      <c r="FA17" s="81">
        <f>IF(FB7="-",NA(),FB7)</f>
        <v>20.8</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121</v>
      </c>
      <c r="AC18" s="81">
        <f>IF(AD7="-",NA(),AD7)</f>
        <v>107.9</v>
      </c>
      <c r="AD18" s="81">
        <f>IF(AE7="-",NA(),AE7)</f>
        <v>108.6</v>
      </c>
      <c r="AE18" s="81">
        <f>IF(AF7="-",NA(),AF7)</f>
        <v>104.8</v>
      </c>
      <c r="AF18" s="81">
        <f>IF(AG7="-",NA(),AG7)</f>
        <v>101</v>
      </c>
      <c r="AG18" s="81">
        <f>IF(AH7="-",NA(),AH7)</f>
        <v>103.3</v>
      </c>
      <c r="AH18" s="2"/>
      <c r="AI18" s="2"/>
      <c r="AJ18" s="2"/>
      <c r="AK18" s="2"/>
      <c r="AL18" s="2"/>
      <c r="AM18" s="80" t="s">
        <v>117</v>
      </c>
      <c r="AN18" s="81">
        <f>IF(AT7="-",NA(),AT7)</f>
        <v>86.4</v>
      </c>
      <c r="AO18" s="81">
        <f>IF(AU7="-",NA(),AU7)</f>
        <v>90.9</v>
      </c>
      <c r="AP18" s="81">
        <f>IF(AV7="-",NA(),AV7)</f>
        <v>93.5</v>
      </c>
      <c r="AQ18" s="81">
        <f>IF(AW7="-",NA(),AW7)</f>
        <v>93.3</v>
      </c>
      <c r="AR18" s="81">
        <f>IF(AX7="-",NA(),AX7)</f>
        <v>95.5</v>
      </c>
      <c r="AS18" s="2"/>
      <c r="AT18" s="2"/>
      <c r="AU18" s="2"/>
      <c r="AV18" s="2"/>
      <c r="AW18" s="2"/>
      <c r="AX18" s="80" t="s">
        <v>117</v>
      </c>
      <c r="AY18" s="81">
        <f>IF(BE7="-",NA(),BE7)</f>
        <v>149.9</v>
      </c>
      <c r="AZ18" s="81">
        <f>IF(BF7="-",NA(),BF7)</f>
        <v>180.9</v>
      </c>
      <c r="BA18" s="81">
        <f>IF(BG7="-",NA(),BG7)</f>
        <v>196.1</v>
      </c>
      <c r="BB18" s="81">
        <f>IF(BH7="-",NA(),BH7)</f>
        <v>96.5</v>
      </c>
      <c r="BC18" s="81">
        <f>IF(BI7="-",NA(),BI7)</f>
        <v>97.7</v>
      </c>
      <c r="BD18" s="2"/>
      <c r="BE18" s="2"/>
      <c r="BF18" s="2"/>
      <c r="BG18" s="2"/>
      <c r="BH18" s="2"/>
      <c r="BI18" s="80" t="s">
        <v>117</v>
      </c>
      <c r="BJ18" s="81">
        <f>IF(BP7="-",NA(),BP7)</f>
        <v>87.9</v>
      </c>
      <c r="BK18" s="81">
        <f>IF(BQ7="-",NA(),BQ7)</f>
        <v>80.8</v>
      </c>
      <c r="BL18" s="81">
        <f>IF(BR7="-",NA(),BR7)</f>
        <v>76.599999999999994</v>
      </c>
      <c r="BM18" s="81">
        <f>IF(BS7="-",NA(),BS7)</f>
        <v>102.5</v>
      </c>
      <c r="BN18" s="81">
        <f>IF(BT7="-",NA(),BT7)</f>
        <v>90.4</v>
      </c>
      <c r="BO18" s="2"/>
      <c r="BP18" s="2"/>
      <c r="BQ18" s="2"/>
      <c r="BR18" s="2"/>
      <c r="BS18" s="2"/>
      <c r="BT18" s="83" t="s">
        <v>122</v>
      </c>
      <c r="BU18" s="81">
        <f>IF(BU11="-",NA(),BU11)</f>
        <v>16.600000000000001</v>
      </c>
      <c r="BV18" s="81">
        <f t="shared" ref="BV18:BY18" si="4">IF(BV11="-",NA(),BV11)</f>
        <v>14.7</v>
      </c>
      <c r="BW18" s="81">
        <f t="shared" si="4"/>
        <v>12.7</v>
      </c>
      <c r="BX18" s="81">
        <f t="shared" si="4"/>
        <v>12.3</v>
      </c>
      <c r="BY18" s="81">
        <f t="shared" si="4"/>
        <v>12</v>
      </c>
      <c r="BZ18" s="2"/>
      <c r="CA18" s="2"/>
      <c r="CB18" s="2"/>
      <c r="CC18" s="2"/>
      <c r="CD18" s="2"/>
      <c r="CE18" s="2"/>
      <c r="CF18" s="2"/>
      <c r="CG18" s="2"/>
      <c r="CH18" s="2"/>
      <c r="CI18" s="2"/>
      <c r="CJ18" s="2"/>
      <c r="CK18" s="2"/>
      <c r="CL18" s="2"/>
      <c r="CM18" s="2"/>
      <c r="CN18" s="80" t="s">
        <v>117</v>
      </c>
      <c r="CO18" s="81">
        <f>IF(CU7="-",NA(),CU7)</f>
        <v>11.8</v>
      </c>
      <c r="CP18" s="81">
        <f>IF(CV7="-",NA(),CV7)</f>
        <v>10.4</v>
      </c>
      <c r="CQ18" s="81">
        <f>IF(CW7="-",NA(),CW7)</f>
        <v>9.6999999999999993</v>
      </c>
      <c r="CR18" s="81">
        <f>IF(CX7="-",NA(),CX7)</f>
        <v>8.6999999999999993</v>
      </c>
      <c r="CS18" s="81">
        <f>IF(CY7="-",NA(),CY7)</f>
        <v>7.7</v>
      </c>
      <c r="CT18" s="2"/>
      <c r="CU18" s="2"/>
      <c r="CV18" s="2"/>
      <c r="CW18" s="2"/>
      <c r="CX18" s="80" t="s">
        <v>117</v>
      </c>
      <c r="CY18" s="81">
        <f>IF(DE7="-",NA(),DE7)</f>
        <v>53</v>
      </c>
      <c r="CZ18" s="81">
        <f>IF(DF7="-",NA(),DF7)</f>
        <v>45.3</v>
      </c>
      <c r="DA18" s="81">
        <f>IF(DG7="-",NA(),DG7)</f>
        <v>37.5</v>
      </c>
      <c r="DB18" s="81">
        <f>IF(DH7="-",NA(),DH7)</f>
        <v>30.9</v>
      </c>
      <c r="DC18" s="81">
        <f>IF(DI7="-",NA(),DI7)</f>
        <v>27</v>
      </c>
      <c r="DD18" s="2"/>
      <c r="DE18" s="2"/>
      <c r="DF18" s="2"/>
      <c r="DG18" s="2"/>
      <c r="DH18" s="80" t="s">
        <v>117</v>
      </c>
      <c r="DI18" s="81">
        <f>IF(DO7="-",NA(),DO7)</f>
        <v>66.7</v>
      </c>
      <c r="DJ18" s="81">
        <f>IF(DP7="-",NA(),DP7)</f>
        <v>68.400000000000006</v>
      </c>
      <c r="DK18" s="81">
        <f>IF(DQ7="-",NA(),DQ7)</f>
        <v>69.7</v>
      </c>
      <c r="DL18" s="81">
        <f>IF(DR7="-",NA(),DR7)</f>
        <v>79.3</v>
      </c>
      <c r="DM18" s="81">
        <f>IF(DS7="-",NA(),DS7)</f>
        <v>78.900000000000006</v>
      </c>
      <c r="DN18" s="2"/>
      <c r="DO18" s="2"/>
      <c r="DP18" s="2"/>
      <c r="DQ18" s="2"/>
      <c r="DR18" s="80" t="s">
        <v>117</v>
      </c>
      <c r="DS18" s="82">
        <f>IF(DY7="-",NA(),DY7)</f>
        <v>490.42</v>
      </c>
      <c r="DT18" s="82">
        <f>IF(DZ7="-",NA(),DZ7)</f>
        <v>467.41</v>
      </c>
      <c r="DU18" s="82">
        <f>IF(EA7="-",NA(),EA7)</f>
        <v>488.26</v>
      </c>
      <c r="DV18" s="82">
        <f>IF(EB7="-",NA(),EB7)</f>
        <v>486.02</v>
      </c>
      <c r="DW18" s="82">
        <f>IF(EC7="-",NA(),EC7)</f>
        <v>495.21</v>
      </c>
      <c r="DX18" s="2"/>
      <c r="DY18" s="2"/>
      <c r="DZ18" s="2"/>
      <c r="EA18" s="2"/>
      <c r="EB18" s="80" t="s">
        <v>117</v>
      </c>
      <c r="EC18" s="82">
        <f>IF(EI7="-",NA(),EI7)</f>
        <v>486.7</v>
      </c>
      <c r="ED18" s="82">
        <f>IF(EJ7="-",NA(),EJ7)</f>
        <v>481.76</v>
      </c>
      <c r="EE18" s="82">
        <f>IF(EK7="-",NA(),EK7)</f>
        <v>481.63</v>
      </c>
      <c r="EF18" s="82">
        <f>IF(EL7="-",NA(),EL7)</f>
        <v>482.53</v>
      </c>
      <c r="EG18" s="82">
        <f>IF(EM7="-",NA(),EM7)</f>
        <v>483.53</v>
      </c>
      <c r="EH18" s="2"/>
      <c r="EI18" s="2"/>
      <c r="EJ18" s="2"/>
      <c r="EK18" s="2"/>
      <c r="EL18" s="80" t="s">
        <v>117</v>
      </c>
      <c r="EM18" s="82">
        <f>IF(ES7="-",NA(),ES7)</f>
        <v>260.10000000000002</v>
      </c>
      <c r="EN18" s="82">
        <f>IF(ET7="-",NA(),ET7)</f>
        <v>255.99</v>
      </c>
      <c r="EO18" s="82">
        <f>IF(EU7="-",NA(),EU7)</f>
        <v>255.16</v>
      </c>
      <c r="EP18" s="82">
        <f>IF(EV7="-",NA(),EV7)</f>
        <v>258.69</v>
      </c>
      <c r="EQ18" s="82">
        <f>IF(EW7="-",NA(),EW7)</f>
        <v>263.58</v>
      </c>
      <c r="ER18" s="2"/>
      <c r="ES18" s="2"/>
      <c r="ET18" s="2"/>
      <c r="EU18" s="2"/>
      <c r="EV18" s="80" t="s">
        <v>117</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117</v>
      </c>
      <c r="AC19" s="81">
        <f>IF(AI7="-",NA(),AI7)</f>
        <v>99.1</v>
      </c>
      <c r="AD19" s="81">
        <f>IF(AJ7="-",NA(),AJ7)</f>
        <v>101.1</v>
      </c>
      <c r="AE19" s="81">
        <f>IF(AK7="-",NA(),AK7)</f>
        <v>103</v>
      </c>
      <c r="AF19" s="81">
        <f>IF(AL7="-",NA(),AL7)</f>
        <v>102.8</v>
      </c>
      <c r="AG19" s="81">
        <f>IF(AM7="-",NA(),AM7)</f>
        <v>104.1</v>
      </c>
      <c r="AH19" s="2"/>
      <c r="AI19" s="2"/>
      <c r="AJ19" s="2"/>
      <c r="AK19" s="2"/>
      <c r="AL19" s="2"/>
      <c r="AM19" s="80" t="s">
        <v>123</v>
      </c>
      <c r="AN19" s="84">
        <f>$AY$7</f>
        <v>100</v>
      </c>
      <c r="AO19" s="84">
        <f>$AY$7</f>
        <v>100</v>
      </c>
      <c r="AP19" s="84">
        <f>$AY$7</f>
        <v>100</v>
      </c>
      <c r="AQ19" s="84">
        <f>$AY$7</f>
        <v>100</v>
      </c>
      <c r="AR19" s="84">
        <f>$AY$7</f>
        <v>100</v>
      </c>
      <c r="AS19" s="2"/>
      <c r="AT19" s="2"/>
      <c r="AU19" s="2"/>
      <c r="AV19" s="2"/>
      <c r="AW19" s="2"/>
      <c r="AX19" s="80" t="s">
        <v>123</v>
      </c>
      <c r="AY19" s="84">
        <f>$BJ$7</f>
        <v>100</v>
      </c>
      <c r="AZ19" s="84">
        <f>$BJ$7</f>
        <v>100</v>
      </c>
      <c r="BA19" s="84">
        <f>$BJ$7</f>
        <v>100</v>
      </c>
      <c r="BB19" s="84">
        <f>$BJ$7</f>
        <v>100</v>
      </c>
      <c r="BC19" s="84">
        <f>$BJ$7</f>
        <v>100</v>
      </c>
      <c r="BD19" s="2"/>
      <c r="BE19" s="2"/>
      <c r="BF19" s="2"/>
      <c r="BG19" s="2"/>
      <c r="BH19" s="2"/>
      <c r="BI19" s="80" t="s">
        <v>123</v>
      </c>
      <c r="BJ19" s="84">
        <f>$BU$7</f>
        <v>0</v>
      </c>
      <c r="BK19" s="84">
        <f>$BU$7</f>
        <v>0</v>
      </c>
      <c r="BL19" s="84">
        <f>$BU$7</f>
        <v>0</v>
      </c>
      <c r="BM19" s="84">
        <f>$BU$7</f>
        <v>0</v>
      </c>
      <c r="BN19" s="84">
        <f>$BU$7</f>
        <v>0</v>
      </c>
      <c r="BO19" s="2"/>
      <c r="BP19" s="2"/>
      <c r="BQ19" s="2"/>
      <c r="BR19" s="2"/>
      <c r="BS19" s="2"/>
      <c r="BT19" s="83" t="s">
        <v>115</v>
      </c>
      <c r="BU19" s="81">
        <f t="shared" ref="BU19:BY21" si="5">IF(BU12="-",NA(),BU12)</f>
        <v>162.30000000000001</v>
      </c>
      <c r="BV19" s="81">
        <f t="shared" si="5"/>
        <v>160.9</v>
      </c>
      <c r="BW19" s="81">
        <f t="shared" si="5"/>
        <v>158.19999999999999</v>
      </c>
      <c r="BX19" s="81">
        <f t="shared" si="5"/>
        <v>160.30000000000001</v>
      </c>
      <c r="BY19" s="81">
        <f t="shared" si="5"/>
        <v>159</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123</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124</v>
      </c>
      <c r="BJ20" s="2"/>
      <c r="BK20" s="2"/>
      <c r="BL20" s="2"/>
      <c r="BM20" s="2"/>
      <c r="BN20" s="2"/>
      <c r="BO20" s="2"/>
      <c r="BP20" s="2"/>
      <c r="BQ20" s="2"/>
      <c r="BR20" s="2"/>
      <c r="BS20" s="2"/>
      <c r="BT20" s="83" t="s">
        <v>118</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119</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2017-08-17T05:13:35Z</cp:lastPrinted>
  <dcterms:created xsi:type="dcterms:W3CDTF">2017-06-20T04:12:08Z</dcterms:created>
  <dcterms:modified xsi:type="dcterms:W3CDTF">2017-08-17T05:15:58Z</dcterms:modified>
</cp:coreProperties>
</file>